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-30" windowWidth="13020" windowHeight="11760"/>
  </bookViews>
  <sheets>
    <sheet name="费用明细" sheetId="1" r:id="rId1"/>
    <sheet name="报销月结" sheetId="2" r:id="rId2"/>
    <sheet name="银行款项日记" sheetId="3" r:id="rId3"/>
  </sheets>
  <definedNames>
    <definedName name="_xlnm._FilterDatabase" localSheetId="0" hidden="1">费用明细!$A$1:$L$994</definedName>
    <definedName name="_xlnm._FilterDatabase" localSheetId="2" hidden="1">银行款项日记!$A$1:$H$1070</definedName>
  </definedNames>
  <calcPr calcId="125725"/>
</workbook>
</file>

<file path=xl/calcChain.xml><?xml version="1.0" encoding="utf-8"?>
<calcChain xmlns="http://schemas.openxmlformats.org/spreadsheetml/2006/main">
  <c r="E930" i="1"/>
  <c r="E663" l="1"/>
  <c r="E823"/>
  <c r="E761"/>
  <c r="E19" l="1"/>
  <c r="E20"/>
  <c r="E29"/>
  <c r="E32"/>
  <c r="E33"/>
  <c r="E48"/>
  <c r="E54"/>
  <c r="E63"/>
  <c r="E77"/>
  <c r="E119"/>
  <c r="E182"/>
  <c r="E249"/>
  <c r="E311"/>
  <c r="E387"/>
  <c r="E461"/>
  <c r="E566"/>
  <c r="E79" l="1"/>
  <c r="E47"/>
  <c r="C506" i="3"/>
  <c r="C450" l="1"/>
  <c r="C3" i="2" l="1"/>
  <c r="C25" s="1"/>
</calcChain>
</file>

<file path=xl/comments1.xml><?xml version="1.0" encoding="utf-8"?>
<comments xmlns="http://schemas.openxmlformats.org/spreadsheetml/2006/main">
  <authors>
    <author>作者</author>
    <author>微软用户</author>
  </authors>
  <commentList>
    <comment ref="J60" authorId="0">
      <text>
        <r>
          <rPr>
            <sz val="9"/>
            <rFont val="宋体"/>
            <family val="3"/>
            <charset val="134"/>
          </rPr>
          <t xml:space="preserve">作者:
2012-4-22备用金进账1000
</t>
        </r>
      </text>
    </comment>
    <comment ref="F63" authorId="0">
      <text>
        <r>
          <rPr>
            <sz val="9"/>
            <rFont val="宋体"/>
            <family val="3"/>
            <charset val="134"/>
          </rPr>
          <t xml:space="preserve">作者:
押金收据40
</t>
        </r>
      </text>
    </comment>
    <comment ref="F65" authorId="0">
      <text>
        <r>
          <rPr>
            <sz val="9"/>
            <rFont val="宋体"/>
            <family val="3"/>
            <charset val="134"/>
          </rPr>
          <t xml:space="preserve">作者:
产品发票48，运费12无票
</t>
        </r>
      </text>
    </comment>
    <comment ref="J88" authorId="0">
      <text>
        <r>
          <rPr>
            <sz val="9"/>
            <rFont val="宋体"/>
            <family val="3"/>
            <charset val="134"/>
          </rPr>
          <t>作者:
垫付，收货人转款到公司对私账户</t>
        </r>
      </text>
    </comment>
    <comment ref="E110" authorId="0">
      <text>
        <r>
          <rPr>
            <sz val="9"/>
            <rFont val="宋体"/>
            <family val="3"/>
            <charset val="134"/>
          </rPr>
          <t xml:space="preserve">作者:
到江北发铁杆物流到昆明海世定泰
</t>
        </r>
      </text>
    </comment>
    <comment ref="E220" authorId="1">
      <text>
        <r>
          <rPr>
            <b/>
            <sz val="9"/>
            <color indexed="81"/>
            <rFont val="Tahoma"/>
            <family val="2"/>
          </rPr>
          <t>7.19: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定</t>
        </r>
        <r>
          <rPr>
            <sz val="9"/>
            <color indexed="81"/>
            <rFont val="宋体"/>
            <family val="3"/>
            <charset val="134"/>
          </rPr>
          <t>金</t>
        </r>
        <r>
          <rPr>
            <sz val="9"/>
            <color indexed="81"/>
            <rFont val="Tahoma"/>
            <family val="2"/>
          </rPr>
          <t>200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微软用户</author>
    <author>Administrator</author>
  </authors>
  <commentList>
    <comment ref="B3" authorId="0">
      <text>
        <r>
          <rPr>
            <sz val="9"/>
            <rFont val="宋体"/>
            <family val="3"/>
            <charset val="134"/>
          </rPr>
          <t>作者:
李端个人</t>
        </r>
      </text>
    </comment>
    <comment ref="B4" authorId="0">
      <text>
        <r>
          <rPr>
            <sz val="9"/>
            <rFont val="宋体"/>
            <family val="3"/>
            <charset val="134"/>
          </rPr>
          <t>作者:
李端个人</t>
        </r>
      </text>
    </comment>
    <comment ref="B10" authorId="0">
      <text>
        <r>
          <rPr>
            <sz val="9"/>
            <rFont val="宋体"/>
            <family val="3"/>
            <charset val="134"/>
          </rPr>
          <t>作者:
李端个人</t>
        </r>
      </text>
    </comment>
    <comment ref="E78" authorId="1">
      <text>
        <r>
          <rPr>
            <b/>
            <sz val="9"/>
            <color indexed="81"/>
            <rFont val="宋体"/>
            <family val="3"/>
            <charset val="134"/>
          </rPr>
          <t>小杨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南岸区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8" authorId="1">
      <text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月工资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手续费</t>
        </r>
        <r>
          <rPr>
            <b/>
            <sz val="9"/>
            <color indexed="81"/>
            <rFont val="Tahoma"/>
            <family val="2"/>
          </rPr>
          <t>3.25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7" authorId="1">
      <text>
        <r>
          <rPr>
            <b/>
            <sz val="9"/>
            <color indexed="81"/>
            <rFont val="宋体"/>
            <family val="3"/>
            <charset val="134"/>
          </rPr>
          <t>云南云津达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补的货运费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3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
0171084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8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01571085</t>
        </r>
      </text>
    </comment>
    <comment ref="F160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:01571086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0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:01571086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5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实收</t>
        </r>
        <r>
          <rPr>
            <sz val="9"/>
            <color indexed="81"/>
            <rFont val="Tahoma"/>
            <family val="2"/>
          </rPr>
          <t>760</t>
        </r>
        <r>
          <rPr>
            <sz val="9"/>
            <color indexed="81"/>
            <rFont val="宋体"/>
            <family val="3"/>
            <charset val="134"/>
          </rPr>
          <t>，欠</t>
        </r>
        <r>
          <rPr>
            <sz val="9"/>
            <color indexed="81"/>
            <rFont val="Tahoma"/>
            <family val="2"/>
          </rPr>
          <t>18.2</t>
        </r>
        <r>
          <rPr>
            <sz val="9"/>
            <color indexed="81"/>
            <rFont val="宋体"/>
            <family val="3"/>
            <charset val="134"/>
          </rPr>
          <t>，交易明细为</t>
        </r>
        <r>
          <rPr>
            <sz val="9"/>
            <color indexed="81"/>
            <rFont val="Tahoma"/>
            <family val="2"/>
          </rPr>
          <t>778.2</t>
        </r>
      </text>
    </comment>
    <comment ref="E168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:2270.5+12102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4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5745.56</t>
        </r>
      </text>
    </comment>
    <comment ref="B186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7014.6</t>
        </r>
      </text>
    </comment>
    <comment ref="C189" authorId="1">
      <text>
        <r>
          <rPr>
            <b/>
            <sz val="9"/>
            <color indexed="81"/>
            <rFont val="Tahoma"/>
            <family val="2"/>
          </rPr>
          <t>1000</t>
        </r>
        <r>
          <rPr>
            <b/>
            <sz val="9"/>
            <color indexed="81"/>
            <rFont val="宋体"/>
            <family val="3"/>
            <charset val="134"/>
          </rPr>
          <t>元备用金，</t>
        </r>
        <r>
          <rPr>
            <b/>
            <sz val="9"/>
            <color indexed="81"/>
            <rFont val="Tahoma"/>
            <family val="2"/>
          </rPr>
          <t>1000</t>
        </r>
        <r>
          <rPr>
            <b/>
            <sz val="9"/>
            <color indexed="81"/>
            <rFont val="宋体"/>
            <family val="3"/>
            <charset val="134"/>
          </rPr>
          <t>元作为报销费用支付给吴丽娜（</t>
        </r>
        <r>
          <rPr>
            <b/>
            <sz val="9"/>
            <color indexed="81"/>
            <rFont val="Tahoma"/>
            <family val="2"/>
          </rPr>
          <t>7.18</t>
        </r>
        <r>
          <rPr>
            <b/>
            <sz val="9"/>
            <color indexed="81"/>
            <rFont val="宋体"/>
            <family val="3"/>
            <charset val="134"/>
          </rPr>
          <t>吴丽娜报销</t>
        </r>
        <r>
          <rPr>
            <b/>
            <sz val="9"/>
            <color indexed="81"/>
            <rFont val="Tahoma"/>
            <family val="2"/>
          </rPr>
          <t>3432</t>
        </r>
        <r>
          <rPr>
            <b/>
            <sz val="9"/>
            <color indexed="81"/>
            <rFont val="宋体"/>
            <family val="3"/>
            <charset val="134"/>
          </rPr>
          <t>元）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9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:00595609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9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:00595609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3" authorId="1">
      <text>
        <r>
          <rPr>
            <b/>
            <sz val="9"/>
            <color indexed="81"/>
            <rFont val="Tahoma"/>
            <family val="2"/>
          </rPr>
          <t>7.19: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定金</t>
        </r>
        <r>
          <rPr>
            <sz val="9"/>
            <color indexed="81"/>
            <rFont val="Tahoma"/>
            <family val="2"/>
          </rPr>
          <t>200</t>
        </r>
      </text>
    </comment>
    <comment ref="F246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 xml:space="preserve">:01571089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6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:01571086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8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:01571090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8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:01571086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4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应付</t>
        </r>
        <r>
          <rPr>
            <sz val="9"/>
            <color indexed="81"/>
            <rFont val="Tahoma"/>
            <family val="2"/>
          </rPr>
          <t>1148.8</t>
        </r>
        <r>
          <rPr>
            <sz val="9"/>
            <color indexed="81"/>
            <rFont val="宋体"/>
            <family val="3"/>
            <charset val="134"/>
          </rPr>
          <t>，实际支付</t>
        </r>
        <r>
          <rPr>
            <sz val="9"/>
            <color indexed="81"/>
            <rFont val="Tahoma"/>
            <family val="2"/>
          </rPr>
          <t>1436</t>
        </r>
        <r>
          <rPr>
            <sz val="9"/>
            <color indexed="81"/>
            <rFont val="宋体"/>
            <family val="3"/>
            <charset val="134"/>
          </rPr>
          <t>，多余的款项已从农行对私账户退回</t>
        </r>
      </text>
    </comment>
    <comment ref="C259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退回的多支出的款项</t>
        </r>
      </text>
    </comment>
    <comment ref="C269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30</t>
        </r>
        <r>
          <rPr>
            <sz val="9"/>
            <color indexed="81"/>
            <rFont val="宋体"/>
            <family val="3"/>
            <charset val="134"/>
          </rPr>
          <t>元快递费</t>
        </r>
      </text>
    </comment>
    <comment ref="C273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1062.00</t>
        </r>
        <r>
          <rPr>
            <sz val="9"/>
            <color indexed="81"/>
            <rFont val="宋体"/>
            <family val="3"/>
            <charset val="134"/>
          </rPr>
          <t>货款，</t>
        </r>
        <r>
          <rPr>
            <sz val="9"/>
            <color indexed="81"/>
            <rFont val="Tahoma"/>
            <family val="2"/>
          </rPr>
          <t>30.00</t>
        </r>
        <r>
          <rPr>
            <sz val="9"/>
            <color indexed="81"/>
            <rFont val="宋体"/>
            <family val="3"/>
            <charset val="134"/>
          </rPr>
          <t>运费</t>
        </r>
      </text>
    </comment>
    <comment ref="F274" authorId="1">
      <text>
        <r>
          <rPr>
            <b/>
            <sz val="9"/>
            <color indexed="81"/>
            <rFont val="宋体"/>
            <family val="3"/>
            <charset val="134"/>
          </rPr>
          <t>支票号：</t>
        </r>
        <r>
          <rPr>
            <b/>
            <sz val="9"/>
            <color indexed="81"/>
            <rFont val="Tahoma"/>
            <family val="2"/>
          </rPr>
          <t xml:space="preserve">00995612
</t>
        </r>
        <r>
          <rPr>
            <b/>
            <sz val="9"/>
            <color indexed="81"/>
            <rFont val="宋体"/>
            <family val="3"/>
            <charset val="134"/>
          </rPr>
          <t>取款金额：</t>
        </r>
        <r>
          <rPr>
            <b/>
            <sz val="9"/>
            <color indexed="81"/>
            <rFont val="Tahoma"/>
            <family val="2"/>
          </rPr>
          <t>10246.50</t>
        </r>
      </text>
    </comment>
    <comment ref="F293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支票号：</t>
        </r>
        <r>
          <rPr>
            <sz val="9"/>
            <color indexed="81"/>
            <rFont val="Tahoma"/>
            <family val="2"/>
          </rPr>
          <t>00995616</t>
        </r>
      </text>
    </comment>
    <comment ref="G293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:00595609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9" authorId="1">
      <text>
        <r>
          <rPr>
            <b/>
            <sz val="9"/>
            <color indexed="81"/>
            <rFont val="宋体"/>
            <family val="3"/>
            <charset val="134"/>
          </rPr>
          <t>支票号：</t>
        </r>
        <r>
          <rPr>
            <b/>
            <sz val="9"/>
            <color indexed="81"/>
            <rFont val="Tahoma"/>
            <family val="2"/>
          </rPr>
          <t>01571094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9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:01571086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5" authorId="1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支票号：</t>
        </r>
        <r>
          <rPr>
            <sz val="9"/>
            <color indexed="81"/>
            <rFont val="Tahoma"/>
            <family val="2"/>
          </rPr>
          <t>00995616</t>
        </r>
      </text>
    </comment>
    <comment ref="C336" authorId="1">
      <text>
        <r>
          <rPr>
            <sz val="9"/>
            <color indexed="81"/>
            <rFont val="Tahoma"/>
            <family val="2"/>
          </rPr>
          <t>60</t>
        </r>
        <r>
          <rPr>
            <sz val="9"/>
            <color indexed="81"/>
            <rFont val="宋体"/>
            <family val="3"/>
            <charset val="134"/>
          </rPr>
          <t>元运费</t>
        </r>
        <r>
          <rPr>
            <sz val="9"/>
            <color indexed="81"/>
            <rFont val="Tahoma"/>
            <family val="2"/>
          </rPr>
          <t xml:space="preserve"> 
1900232470704 </t>
        </r>
        <r>
          <rPr>
            <sz val="9"/>
            <color indexed="81"/>
            <rFont val="宋体"/>
            <family val="3"/>
            <charset val="134"/>
          </rPr>
          <t xml:space="preserve">韵达单号
</t>
        </r>
      </text>
    </comment>
    <comment ref="F350" authorId="1">
      <text>
        <r>
          <rPr>
            <b/>
            <sz val="9"/>
            <color indexed="81"/>
            <rFont val="宋体"/>
            <family val="3"/>
            <charset val="134"/>
          </rPr>
          <t>支票号：</t>
        </r>
        <r>
          <rPr>
            <b/>
            <sz val="9"/>
            <color indexed="81"/>
            <rFont val="Tahoma"/>
            <family val="2"/>
          </rPr>
          <t>00995619</t>
        </r>
      </text>
    </comment>
    <comment ref="F354" authorId="1">
      <text>
        <r>
          <rPr>
            <b/>
            <sz val="9"/>
            <color indexed="81"/>
            <rFont val="宋体"/>
            <family val="3"/>
            <charset val="134"/>
          </rPr>
          <t>支票号：</t>
        </r>
        <r>
          <rPr>
            <b/>
            <sz val="9"/>
            <color indexed="81"/>
            <rFont val="Tahoma"/>
            <family val="2"/>
          </rPr>
          <t>00995621</t>
        </r>
      </text>
    </comment>
    <comment ref="G354" authorId="1">
      <text>
        <r>
          <rPr>
            <b/>
            <sz val="9"/>
            <color indexed="81"/>
            <rFont val="宋体"/>
            <family val="3"/>
            <charset val="134"/>
          </rPr>
          <t>支票号</t>
        </r>
        <r>
          <rPr>
            <b/>
            <sz val="9"/>
            <color indexed="81"/>
            <rFont val="Tahoma"/>
            <family val="2"/>
          </rPr>
          <t>:00595609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5" authorId="2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交易明细为</t>
        </r>
        <r>
          <rPr>
            <sz val="9"/>
            <color indexed="81"/>
            <rFont val="Tahoma"/>
            <family val="2"/>
          </rPr>
          <t>287.7</t>
        </r>
      </text>
    </comment>
  </commentList>
</comments>
</file>

<file path=xl/sharedStrings.xml><?xml version="1.0" encoding="utf-8"?>
<sst xmlns="http://schemas.openxmlformats.org/spreadsheetml/2006/main" count="9543" uniqueCount="2187">
  <si>
    <t>类别</t>
  </si>
  <si>
    <t>时间</t>
  </si>
  <si>
    <t>事项</t>
  </si>
  <si>
    <t>金额</t>
  </si>
  <si>
    <t>票据</t>
  </si>
  <si>
    <t>票号</t>
  </si>
  <si>
    <t>报销人</t>
  </si>
  <si>
    <t>报账时间</t>
  </si>
  <si>
    <t>备注</t>
  </si>
  <si>
    <t>财务公司交接</t>
  </si>
  <si>
    <t>疑问</t>
  </si>
  <si>
    <t>行政</t>
  </si>
  <si>
    <t>办公室租金半年</t>
  </si>
  <si>
    <t>李端</t>
  </si>
  <si>
    <t>办公室押金</t>
  </si>
  <si>
    <t>租赁办公室中介服务费</t>
  </si>
  <si>
    <t>电脑两台</t>
  </si>
  <si>
    <t>办公桌椅</t>
  </si>
  <si>
    <t>注册及验资</t>
  </si>
  <si>
    <t>公司开户</t>
  </si>
  <si>
    <t>总计</t>
  </si>
  <si>
    <t>长途车费</t>
  </si>
  <si>
    <t>达州凤凰酒店业务</t>
  </si>
  <si>
    <t>销售</t>
  </si>
  <si>
    <t>餐饮费</t>
  </si>
  <si>
    <t>住宿费</t>
  </si>
  <si>
    <t>汽车运送费</t>
  </si>
  <si>
    <t>停车洗车费用</t>
  </si>
  <si>
    <t>换机油</t>
  </si>
  <si>
    <t>华普汽车保养修理</t>
  </si>
  <si>
    <t>换离和分榜</t>
  </si>
  <si>
    <t>漆面修复</t>
  </si>
  <si>
    <t>换刹车片</t>
  </si>
  <si>
    <t>宝来汽车保养修理</t>
  </si>
  <si>
    <t>换刹车片、汽油油镑、方向盘镑、三滤等，清洗汽油缸</t>
  </si>
  <si>
    <t>汽车洗内饰</t>
  </si>
  <si>
    <t>行程费用</t>
  </si>
  <si>
    <t>茶水费</t>
  </si>
  <si>
    <t>办理一般纳税人</t>
  </si>
  <si>
    <t>红包，烟两包</t>
  </si>
  <si>
    <t>渝北劳保经销商吃饭</t>
  </si>
  <si>
    <t>买支票</t>
  </si>
  <si>
    <t>做名片</t>
  </si>
  <si>
    <t>公司物管费2012-3-1----2012-8-31</t>
  </si>
  <si>
    <t>收据</t>
  </si>
  <si>
    <t>电话费</t>
  </si>
  <si>
    <t>水费263-273</t>
  </si>
  <si>
    <t>办公用品采购</t>
  </si>
  <si>
    <t>购买软件</t>
  </si>
  <si>
    <t>货物运费</t>
  </si>
  <si>
    <t>补罗亚玲工资</t>
  </si>
  <si>
    <t>李端工资</t>
  </si>
  <si>
    <t>舒肤佳香皂及卷纸</t>
  </si>
  <si>
    <t>万州出差餐费</t>
  </si>
  <si>
    <t>发票</t>
  </si>
  <si>
    <t>汽车换机油</t>
  </si>
  <si>
    <t>展架</t>
  </si>
  <si>
    <t>展架安装劳务费</t>
  </si>
  <si>
    <t>汽车加油</t>
  </si>
  <si>
    <t>实付金额700，下次报账扣除200</t>
  </si>
  <si>
    <t>杂物购买</t>
  </si>
  <si>
    <t>插线板</t>
  </si>
  <si>
    <t>接待费用</t>
  </si>
  <si>
    <t>电脑硬盘</t>
  </si>
  <si>
    <t>针式打印机一台</t>
  </si>
  <si>
    <t>电脑一台</t>
  </si>
  <si>
    <t>油费</t>
  </si>
  <si>
    <t>川SQ7633重庆主城区路桥通行车费</t>
  </si>
  <si>
    <t>饮水机</t>
  </si>
  <si>
    <t>吴丽娜</t>
  </si>
  <si>
    <t>备用金</t>
  </si>
  <si>
    <t>冰点矿泉水一桶+纸杯+押金</t>
  </si>
  <si>
    <t>3M苹果保护膜（其中运费12）</t>
  </si>
  <si>
    <t>餐费</t>
  </si>
  <si>
    <t>办公用品</t>
  </si>
  <si>
    <t>过路费</t>
  </si>
  <si>
    <t>出差补足晚餐</t>
  </si>
  <si>
    <t>照相</t>
  </si>
  <si>
    <t>中国银行开户年费及工本费</t>
  </si>
  <si>
    <t>搬运车及运费</t>
  </si>
  <si>
    <t>停车费及洗车费</t>
  </si>
  <si>
    <t>垃圾袋</t>
  </si>
  <si>
    <t>昆明尧安退货物流费</t>
  </si>
  <si>
    <t>读卡器、IC、金税卡</t>
  </si>
  <si>
    <t>增值税发票</t>
  </si>
  <si>
    <t>02918996</t>
  </si>
  <si>
    <t>私账取出</t>
  </si>
  <si>
    <t>服务费</t>
  </si>
  <si>
    <t>04927891</t>
  </si>
  <si>
    <t>软件</t>
  </si>
  <si>
    <t>02918997</t>
  </si>
  <si>
    <t>培训费</t>
  </si>
  <si>
    <t>04927892</t>
  </si>
  <si>
    <t>00384384</t>
  </si>
  <si>
    <t>向昆明嘉毅采购货款和手续费</t>
  </si>
  <si>
    <t>出库单</t>
  </si>
  <si>
    <t>云南光电辅料有限公司快递费</t>
  </si>
  <si>
    <t>运单</t>
  </si>
  <si>
    <t>前锦网络信息技术（上海）有限公司重庆分公司</t>
  </si>
  <si>
    <t>01016740</t>
  </si>
  <si>
    <t>对公转账</t>
  </si>
  <si>
    <t>请黄正忠吃饭</t>
  </si>
  <si>
    <t>35648239</t>
  </si>
  <si>
    <t>00280962</t>
  </si>
  <si>
    <t xml:space="preserve">搬运办公用品 </t>
  </si>
  <si>
    <t>壁山吃饭</t>
  </si>
  <si>
    <t>备用金（发票给安舍尔厂家销售了）</t>
  </si>
  <si>
    <t>九龙坡到青杠过路费</t>
  </si>
  <si>
    <t>05533640</t>
  </si>
  <si>
    <t>贵阳泰峰德邦物流运费</t>
  </si>
  <si>
    <t>03846541</t>
  </si>
  <si>
    <t>一体机+墨水</t>
  </si>
  <si>
    <t>电费</t>
  </si>
  <si>
    <t>01471299</t>
  </si>
  <si>
    <t>上门电脑系统维修</t>
  </si>
  <si>
    <t>00285280</t>
  </si>
  <si>
    <t>U盘</t>
  </si>
  <si>
    <t>05469226</t>
  </si>
  <si>
    <t>微波炉</t>
  </si>
  <si>
    <t>05188025</t>
  </si>
  <si>
    <t>陈眼睛长安运输费</t>
  </si>
  <si>
    <t>00496885</t>
  </si>
  <si>
    <t>联通座机电话费</t>
  </si>
  <si>
    <t>汇能标普拜访</t>
  </si>
  <si>
    <t>01603984</t>
  </si>
  <si>
    <t>电脑系统安装光盘</t>
  </si>
  <si>
    <t>印名片</t>
  </si>
  <si>
    <t>停车费</t>
  </si>
  <si>
    <t>纸杯</t>
  </si>
  <si>
    <t>快递费</t>
  </si>
  <si>
    <t>报销日期</t>
  </si>
  <si>
    <t>付款方式</t>
  </si>
  <si>
    <t>公对私转账</t>
  </si>
  <si>
    <t>现金支票</t>
  </si>
  <si>
    <t>现金货款</t>
  </si>
  <si>
    <t>李端支付</t>
  </si>
  <si>
    <t>日期</t>
  </si>
  <si>
    <t>收款单位</t>
  </si>
  <si>
    <t>转入金额</t>
  </si>
  <si>
    <t>手续费</t>
  </si>
  <si>
    <t>付款单位</t>
  </si>
  <si>
    <t>款项形式</t>
  </si>
  <si>
    <t>重庆蒙吉安防设备有限公司</t>
  </si>
  <si>
    <t>昆明尧安经贸有限公司</t>
  </si>
  <si>
    <t>现金</t>
  </si>
  <si>
    <t>退货补货补差价</t>
  </si>
  <si>
    <t>铭冠</t>
  </si>
  <si>
    <t>货款</t>
  </si>
  <si>
    <t>吴丽娜备用金</t>
  </si>
  <si>
    <t>李端个人</t>
  </si>
  <si>
    <t>重庆市昊泽工贸有限公司</t>
  </si>
  <si>
    <t>荣昌砖厂</t>
  </si>
  <si>
    <t>渝北区广源劳保用品经营部</t>
  </si>
  <si>
    <t>渝北劳保4.27利润</t>
  </si>
  <si>
    <t>合川经销商（李光银）</t>
  </si>
  <si>
    <t>重庆亿捷通工业品股份有限公司</t>
  </si>
  <si>
    <t>深圳市鹏亮工贸有限公司</t>
  </si>
  <si>
    <t>红河州飞瑞达科技有限公司</t>
  </si>
  <si>
    <t>航天信息重庆有限公司</t>
  </si>
  <si>
    <t>李端备用金</t>
  </si>
  <si>
    <t>昆明诺凡商贸有限公司</t>
  </si>
  <si>
    <t>天择劳保周俊</t>
  </si>
  <si>
    <t>龙溪镇劳保</t>
  </si>
  <si>
    <t>昆明吉盛恒商贸有限公司</t>
  </si>
  <si>
    <t>重庆嘉烨商贸有限公司</t>
  </si>
  <si>
    <t>云南光电辅料有限公司</t>
  </si>
  <si>
    <t>重庆远标机电有限公司</t>
  </si>
  <si>
    <t>重庆市勘测院</t>
  </si>
  <si>
    <t>重庆运新商贸有限公司</t>
  </si>
  <si>
    <t>贵阳麦迪科商贸有限公司</t>
  </si>
  <si>
    <t>李端报销</t>
  </si>
  <si>
    <t>李端4月工资</t>
  </si>
  <si>
    <t>吴丽娜报销</t>
  </si>
  <si>
    <t>吴丽娜4月工资</t>
  </si>
  <si>
    <t>荣昌县吴家镇管道配件加工厂</t>
  </si>
  <si>
    <t>贵阳泰峰实业有限公司</t>
  </si>
  <si>
    <t>重庆诚济医疗器械有限公司</t>
  </si>
  <si>
    <t>昆明海世定泰商贸有限公司</t>
  </si>
  <si>
    <t>重庆百货大楼股份有限公司劳保用品分公司</t>
  </si>
  <si>
    <t>重庆贝浪物资有限公司</t>
  </si>
  <si>
    <t>璧山县终端</t>
  </si>
  <si>
    <t>垫江县终端</t>
  </si>
  <si>
    <t>重庆市豪安家具有限公司</t>
  </si>
  <si>
    <t>中行对公</t>
  </si>
  <si>
    <t>中行对私</t>
  </si>
  <si>
    <t>单位客户电子回单箱收入户</t>
  </si>
  <si>
    <t>建行公积金</t>
  </si>
  <si>
    <t>新生物质能开发有限公司</t>
  </si>
  <si>
    <t>俊王中美瑞实木门厂</t>
  </si>
  <si>
    <t>农行对私</t>
  </si>
  <si>
    <t>开县庆林木业</t>
  </si>
  <si>
    <t>重庆勘测院</t>
  </si>
  <si>
    <t>四川高木安防设备有限公司</t>
  </si>
  <si>
    <t>重庆南洋劳保用品有限公司</t>
  </si>
  <si>
    <t>大渡口三家家具厂</t>
  </si>
  <si>
    <t>奉节县星马古典家具厂</t>
  </si>
  <si>
    <t>重庆市金匠有限公司</t>
  </si>
  <si>
    <t>重庆锦贤家具有限公司</t>
  </si>
  <si>
    <t>小杨</t>
  </si>
  <si>
    <t>希菲特家具厂</t>
  </si>
  <si>
    <t>梁平县柚香家私有限公司</t>
  </si>
  <si>
    <t>自贡市永顺化工建材有限公司</t>
  </si>
  <si>
    <t>云南群康商贸有限公司</t>
  </si>
  <si>
    <t>重庆君信工商咨询事务所（路欣）</t>
  </si>
  <si>
    <t>劳务费（4.5.6月）</t>
  </si>
  <si>
    <t>重庆创新劳动防护用品有限公司</t>
  </si>
  <si>
    <t>农行对私</t>
    <phoneticPr fontId="6" type="noConversion"/>
  </si>
  <si>
    <t>熊渠</t>
    <phoneticPr fontId="6" type="noConversion"/>
  </si>
  <si>
    <t>彭水任漆匠家具厂</t>
  </si>
  <si>
    <t>弥勒县鑫和工贸有限公司</t>
  </si>
  <si>
    <t>酉阳县鹏程家具</t>
  </si>
  <si>
    <t>酉阳龙腾木业</t>
  </si>
  <si>
    <t>重庆汉森木业有限公司</t>
  </si>
  <si>
    <t>艺心门业</t>
  </si>
  <si>
    <t>沙坪坝迪浪家具厂</t>
  </si>
  <si>
    <t>保山木业</t>
  </si>
  <si>
    <t>三色套装门有限公司</t>
  </si>
  <si>
    <t>现金货款</t>
    <phoneticPr fontId="6" type="noConversion"/>
  </si>
  <si>
    <t>现金</t>
    <phoneticPr fontId="6" type="noConversion"/>
  </si>
  <si>
    <t>乔林木业机械加工厂</t>
  </si>
  <si>
    <t>李端</t>
    <phoneticPr fontId="6" type="noConversion"/>
  </si>
  <si>
    <t>备用金</t>
    <phoneticPr fontId="6" type="noConversion"/>
  </si>
  <si>
    <t>公司请新同事吃饭</t>
  </si>
  <si>
    <t>民意办公</t>
  </si>
  <si>
    <t>重庆爱林木材有限公司</t>
  </si>
  <si>
    <t>重庆华博汽车饰件有限公司</t>
  </si>
  <si>
    <t>京欣医药</t>
  </si>
  <si>
    <t>中天门业</t>
  </si>
  <si>
    <t>农行重庆高新渝州城支行</t>
  </si>
  <si>
    <t>重庆市嘉迪罗古典工艺家具厂</t>
  </si>
  <si>
    <t>林美家具厂</t>
  </si>
  <si>
    <t>重庆跨越卓远机械制造有限公司</t>
  </si>
  <si>
    <t>重庆小兵电热元件有限公司</t>
  </si>
  <si>
    <t>教堂鑫欣床垫厂</t>
  </si>
  <si>
    <t>綦江县鑫页岩砖厂</t>
  </si>
  <si>
    <t>重庆奥伦沙发制造厂</t>
  </si>
  <si>
    <t>现金报账</t>
    <phoneticPr fontId="6" type="noConversion"/>
  </si>
  <si>
    <t>福云网站系统</t>
  </si>
  <si>
    <t>名门安力可家具厂</t>
  </si>
  <si>
    <t>重庆远新商贸有限责任公司</t>
  </si>
  <si>
    <t>东升劳保</t>
  </si>
  <si>
    <t>重庆三恩科技发展有限公司</t>
  </si>
  <si>
    <t>昆明贤哲经贸有限公司</t>
  </si>
  <si>
    <t>重庆冠淦商贸有限公司</t>
  </si>
  <si>
    <t>贵州久煜物资有限公司</t>
  </si>
  <si>
    <t>重庆思贝肯节能技术开发有限公司</t>
  </si>
  <si>
    <t>四川川环科技股份有限公司</t>
  </si>
  <si>
    <t>农行对私取现金</t>
    <phoneticPr fontId="6" type="noConversion"/>
  </si>
  <si>
    <t>重庆全好五金有限公司</t>
  </si>
  <si>
    <t>重庆川东化工（集团）有限公司</t>
  </si>
  <si>
    <t>重庆犇牛皮业有限公司</t>
  </si>
  <si>
    <t>重庆辉谐家具</t>
  </si>
  <si>
    <t>圆通快递:寄给昆明海世定泰，运单号7042628478</t>
    <phoneticPr fontId="6" type="noConversion"/>
  </si>
  <si>
    <r>
      <t>办公室防盗门换锁芯</t>
    </r>
    <r>
      <rPr>
        <b/>
        <sz val="9"/>
        <color indexed="12"/>
        <rFont val="Times New Roman"/>
        <family val="1"/>
      </rPr>
      <t xml:space="preserve"> </t>
    </r>
  </si>
  <si>
    <r>
      <t>办公室清洁费</t>
    </r>
    <r>
      <rPr>
        <sz val="9"/>
        <color indexed="8"/>
        <rFont val="Times New Roman"/>
        <family val="1"/>
      </rPr>
      <t xml:space="preserve">           </t>
    </r>
  </si>
  <si>
    <r>
      <rPr>
        <sz val="9"/>
        <rFont val="宋体"/>
        <family val="3"/>
        <charset val="134"/>
      </rPr>
      <t>办公室插线板</t>
    </r>
  </si>
  <si>
    <r>
      <rPr>
        <sz val="9"/>
        <rFont val="宋体"/>
        <family val="3"/>
        <charset val="134"/>
      </rPr>
      <t>汽车加油</t>
    </r>
    <r>
      <rPr>
        <sz val="9"/>
        <rFont val="Times New Roman"/>
        <family val="1"/>
      </rPr>
      <t>,</t>
    </r>
    <r>
      <rPr>
        <sz val="9"/>
        <rFont val="宋体"/>
        <family val="3"/>
        <charset val="134"/>
      </rPr>
      <t>停车</t>
    </r>
    <r>
      <rPr>
        <sz val="9"/>
        <rFont val="Times New Roman"/>
        <family val="1"/>
      </rPr>
      <t>,</t>
    </r>
    <r>
      <rPr>
        <sz val="9"/>
        <rFont val="宋体"/>
        <family val="3"/>
        <charset val="134"/>
      </rPr>
      <t>修理</t>
    </r>
    <r>
      <rPr>
        <sz val="9"/>
        <rFont val="Times New Roman"/>
        <family val="1"/>
      </rPr>
      <t xml:space="preserve">     </t>
    </r>
  </si>
  <si>
    <r>
      <t>刻街道办事处章私章</t>
    </r>
    <r>
      <rPr>
        <sz val="9"/>
        <rFont val="Times New Roman"/>
        <family val="1"/>
      </rPr>
      <t xml:space="preserve"> </t>
    </r>
  </si>
  <si>
    <r>
      <t>办公室水电物管费</t>
    </r>
    <r>
      <rPr>
        <sz val="9"/>
        <rFont val="Times New Roman"/>
        <family val="1"/>
      </rPr>
      <t xml:space="preserve"> </t>
    </r>
  </si>
  <si>
    <r>
      <t>会议接待费用</t>
    </r>
    <r>
      <rPr>
        <sz val="9"/>
        <rFont val="Times New Roman"/>
        <family val="1"/>
      </rPr>
      <t xml:space="preserve">  </t>
    </r>
  </si>
  <si>
    <r>
      <rPr>
        <sz val="9"/>
        <rFont val="宋体"/>
        <family val="3"/>
        <charset val="134"/>
      </rPr>
      <t>办公室电话网络费</t>
    </r>
    <r>
      <rPr>
        <sz val="9"/>
        <rFont val="Times New Roman"/>
        <family val="1"/>
      </rPr>
      <t xml:space="preserve"> </t>
    </r>
  </si>
  <si>
    <r>
      <rPr>
        <sz val="9"/>
        <rFont val="宋体"/>
        <family val="3"/>
        <charset val="134"/>
      </rPr>
      <t>名片打印费</t>
    </r>
    <r>
      <rPr>
        <sz val="9"/>
        <rFont val="Times New Roman"/>
        <family val="1"/>
      </rPr>
      <t xml:space="preserve"> </t>
    </r>
  </si>
  <si>
    <r>
      <t>出租公交费</t>
    </r>
    <r>
      <rPr>
        <sz val="9"/>
        <color indexed="8"/>
        <rFont val="Times New Roman"/>
        <family val="1"/>
      </rPr>
      <t xml:space="preserve"> </t>
    </r>
  </si>
  <si>
    <t>公司中行</t>
    <phoneticPr fontId="6" type="noConversion"/>
  </si>
  <si>
    <t>诚济医疗，运费</t>
    <phoneticPr fontId="6" type="noConversion"/>
  </si>
  <si>
    <t>发票专用章+合同章</t>
    <phoneticPr fontId="6" type="noConversion"/>
  </si>
  <si>
    <t>发票</t>
    <phoneticPr fontId="6" type="noConversion"/>
  </si>
  <si>
    <t>00133080</t>
    <phoneticPr fontId="6" type="noConversion"/>
  </si>
  <si>
    <t>李端</t>
    <phoneticPr fontId="6" type="noConversion"/>
  </si>
  <si>
    <t>备用金</t>
    <phoneticPr fontId="6" type="noConversion"/>
  </si>
  <si>
    <t>发票</t>
    <phoneticPr fontId="6" type="noConversion"/>
  </si>
  <si>
    <t>汽车保养</t>
    <phoneticPr fontId="6" type="noConversion"/>
  </si>
  <si>
    <t>收据</t>
    <phoneticPr fontId="6" type="noConversion"/>
  </si>
  <si>
    <t>00324554</t>
    <phoneticPr fontId="6" type="noConversion"/>
  </si>
  <si>
    <t>行政</t>
    <phoneticPr fontId="6" type="noConversion"/>
  </si>
  <si>
    <t>39202185</t>
    <phoneticPr fontId="6" type="noConversion"/>
  </si>
  <si>
    <t>吴丽娜 熊渠:到社保局办理社保来回车费</t>
    <phoneticPr fontId="6" type="noConversion"/>
  </si>
  <si>
    <t>熊渠</t>
    <phoneticPr fontId="6" type="noConversion"/>
  </si>
  <si>
    <t>翻页笔2支:130元  光驱1个：130</t>
    <phoneticPr fontId="6" type="noConversion"/>
  </si>
  <si>
    <t>01185215、01185216</t>
    <phoneticPr fontId="6" type="noConversion"/>
  </si>
  <si>
    <t>熊渠</t>
    <phoneticPr fontId="6" type="noConversion"/>
  </si>
  <si>
    <t xml:space="preserve">顺丰:发票
寄给红河飞瑞达
</t>
    <phoneticPr fontId="6" type="noConversion"/>
  </si>
  <si>
    <t>023143699826</t>
    <phoneticPr fontId="6" type="noConversion"/>
  </si>
  <si>
    <t>顺丰:发票寄给昆明海世定泰</t>
    <phoneticPr fontId="6" type="noConversion"/>
  </si>
  <si>
    <t>023143699844</t>
    <phoneticPr fontId="6" type="noConversion"/>
  </si>
  <si>
    <t>文件夹2个</t>
    <phoneticPr fontId="6" type="noConversion"/>
  </si>
  <si>
    <t>吴丽娜</t>
    <phoneticPr fontId="6" type="noConversion"/>
  </si>
  <si>
    <t>00616967</t>
    <phoneticPr fontId="6" type="noConversion"/>
  </si>
  <si>
    <t>熊渠</t>
    <phoneticPr fontId="6" type="noConversion"/>
  </si>
  <si>
    <t>00240692</t>
    <phoneticPr fontId="6" type="noConversion"/>
  </si>
  <si>
    <t>杯子（2个）</t>
    <phoneticPr fontId="6" type="noConversion"/>
  </si>
  <si>
    <t>02218778</t>
    <phoneticPr fontId="6" type="noConversion"/>
  </si>
  <si>
    <t>发票</t>
    <phoneticPr fontId="24" type="noConversion"/>
  </si>
  <si>
    <t>00100367</t>
    <phoneticPr fontId="24" type="noConversion"/>
  </si>
  <si>
    <t>李端</t>
    <phoneticPr fontId="24" type="noConversion"/>
  </si>
  <si>
    <t>圆通快递：2596881113
荣昌县吴家镇管道配件加工厂</t>
    <phoneticPr fontId="6" type="noConversion"/>
  </si>
  <si>
    <t>26193664</t>
    <phoneticPr fontId="6" type="noConversion"/>
  </si>
  <si>
    <t xml:space="preserve">圆通：7041950217
客户：张克健 云南省昆明市乐川区新村凯通路
</t>
    <phoneticPr fontId="6" type="noConversion"/>
  </si>
  <si>
    <t>26193663</t>
    <phoneticPr fontId="6" type="noConversion"/>
  </si>
  <si>
    <t>吴丽娜:到大都会商厦见陈总</t>
    <phoneticPr fontId="6" type="noConversion"/>
  </si>
  <si>
    <t>聚餐（糯米网团火锅）</t>
    <phoneticPr fontId="6" type="noConversion"/>
  </si>
  <si>
    <t>农行对私</t>
    <phoneticPr fontId="6" type="noConversion"/>
  </si>
  <si>
    <t>李端（5月工资）</t>
    <phoneticPr fontId="6" type="noConversion"/>
  </si>
  <si>
    <t>公司中行</t>
    <phoneticPr fontId="6" type="noConversion"/>
  </si>
  <si>
    <t>中行对私</t>
    <phoneticPr fontId="6" type="noConversion"/>
  </si>
  <si>
    <t>6.16:公司组织活动，2小时羽毛球场地费加一付球拍费用</t>
    <phoneticPr fontId="6" type="noConversion"/>
  </si>
  <si>
    <t>发票</t>
    <phoneticPr fontId="6" type="noConversion"/>
  </si>
  <si>
    <t>04002951</t>
    <phoneticPr fontId="6" type="noConversion"/>
  </si>
  <si>
    <t>公司聚会买水</t>
    <phoneticPr fontId="6" type="noConversion"/>
  </si>
  <si>
    <t>公司聚会唱K</t>
    <phoneticPr fontId="6" type="noConversion"/>
  </si>
  <si>
    <t>00142431</t>
    <phoneticPr fontId="6" type="noConversion"/>
  </si>
  <si>
    <t>收据</t>
    <phoneticPr fontId="6" type="noConversion"/>
  </si>
  <si>
    <t>6.16:公司聚餐后打车回家</t>
    <phoneticPr fontId="6" type="noConversion"/>
  </si>
  <si>
    <t>00142431</t>
    <phoneticPr fontId="24" type="noConversion"/>
  </si>
  <si>
    <t>26193538</t>
    <phoneticPr fontId="6" type="noConversion"/>
  </si>
  <si>
    <t>2个胶带:15元，1把垃圾袋：2元</t>
    <phoneticPr fontId="6" type="noConversion"/>
  </si>
  <si>
    <t>01725552</t>
    <phoneticPr fontId="24" type="noConversion"/>
  </si>
  <si>
    <t>顺丰:寄给自贡市永顺化工厂。单号023143699853</t>
    <phoneticPr fontId="6" type="noConversion"/>
  </si>
  <si>
    <t>26193537</t>
    <phoneticPr fontId="6" type="noConversion"/>
  </si>
  <si>
    <t>顺丰:寄给泰峰实业发票
29367</t>
    <phoneticPr fontId="6" type="noConversion"/>
  </si>
  <si>
    <t>26193542-26193541</t>
    <phoneticPr fontId="6" type="noConversion"/>
  </si>
  <si>
    <t>圆通:更换新滤棉盖。寄给重庆尚层楼梯厂、多尔贝实业有限公司、开县治东家具厂</t>
    <phoneticPr fontId="6" type="noConversion"/>
  </si>
  <si>
    <t>26193540-26193668</t>
    <phoneticPr fontId="6" type="noConversion"/>
  </si>
  <si>
    <t>达州加油费</t>
    <phoneticPr fontId="6" type="noConversion"/>
  </si>
  <si>
    <t>54095913</t>
    <phoneticPr fontId="24" type="noConversion"/>
  </si>
  <si>
    <t xml:space="preserve">北碚多尔贝退货385CN:到付运费（顺丰）
</t>
    <phoneticPr fontId="6" type="noConversion"/>
  </si>
  <si>
    <t>26193667</t>
    <phoneticPr fontId="6" type="noConversion"/>
  </si>
  <si>
    <t>顺丰:寄货到昆明市官渡区菊花机电市场9栋37号 收货人江芳</t>
    <phoneticPr fontId="6" type="noConversion"/>
  </si>
  <si>
    <t>26193547-26193539</t>
    <phoneticPr fontId="6" type="noConversion"/>
  </si>
  <si>
    <t>00701429</t>
    <phoneticPr fontId="24" type="noConversion"/>
  </si>
  <si>
    <t>汽车保险</t>
    <phoneticPr fontId="24" type="noConversion"/>
  </si>
  <si>
    <t>01004530-01004529</t>
    <phoneticPr fontId="24" type="noConversion"/>
  </si>
  <si>
    <t>汽车年检</t>
    <phoneticPr fontId="24" type="noConversion"/>
  </si>
  <si>
    <t>00129127</t>
    <phoneticPr fontId="6" type="noConversion"/>
  </si>
  <si>
    <t>买信封（100个）</t>
    <phoneticPr fontId="6" type="noConversion"/>
  </si>
  <si>
    <t>李端:跨越发货</t>
    <phoneticPr fontId="6" type="noConversion"/>
  </si>
  <si>
    <t>办理一般纳税人红包</t>
    <phoneticPr fontId="24" type="noConversion"/>
  </si>
  <si>
    <t xml:space="preserve">来回车费:送发票到嘉烨
</t>
    <phoneticPr fontId="6" type="noConversion"/>
  </si>
  <si>
    <t>02374144</t>
    <phoneticPr fontId="24" type="noConversion"/>
  </si>
  <si>
    <t>打火机</t>
    <phoneticPr fontId="6" type="noConversion"/>
  </si>
  <si>
    <t>顺丰:四川高木安防设备有限公司寄给我公司货品（到付）
028240346954</t>
    <phoneticPr fontId="6" type="noConversion"/>
  </si>
  <si>
    <t>26193511</t>
    <phoneticPr fontId="6" type="noConversion"/>
  </si>
  <si>
    <t>申通:寄货给昆明达迈科技有限公司
468490602773</t>
    <phoneticPr fontId="6" type="noConversion"/>
  </si>
  <si>
    <t>04331796-26193690</t>
    <phoneticPr fontId="6" type="noConversion"/>
  </si>
  <si>
    <t>02538320</t>
    <phoneticPr fontId="24" type="noConversion"/>
  </si>
  <si>
    <t>04553900-19530642</t>
    <phoneticPr fontId="6" type="noConversion"/>
  </si>
  <si>
    <t>00201521</t>
    <phoneticPr fontId="6" type="noConversion"/>
  </si>
  <si>
    <t>顺风到付:渝北广源劳保
（刘军）</t>
    <phoneticPr fontId="6" type="noConversion"/>
  </si>
  <si>
    <t>13680684-13680685</t>
    <phoneticPr fontId="6" type="noConversion"/>
  </si>
  <si>
    <t>从深圳鹏亮进货:9132、8515快递费84</t>
    <phoneticPr fontId="6" type="noConversion"/>
  </si>
  <si>
    <t>28906632</t>
    <phoneticPr fontId="6" type="noConversion"/>
  </si>
  <si>
    <t>农行对私</t>
    <phoneticPr fontId="6" type="noConversion"/>
  </si>
  <si>
    <t>从鹏亮进货:4680、3744K快递费65</t>
    <phoneticPr fontId="6" type="noConversion"/>
  </si>
  <si>
    <t>28906633</t>
    <phoneticPr fontId="6" type="noConversion"/>
  </si>
  <si>
    <t>总计</t>
    <phoneticPr fontId="6" type="noConversion"/>
  </si>
  <si>
    <t>燃气费:16 垃圾费56元</t>
    <phoneticPr fontId="6" type="noConversion"/>
  </si>
  <si>
    <t>00400204</t>
    <phoneticPr fontId="6" type="noConversion"/>
  </si>
  <si>
    <t>中诚快递:从重百进货6001CN 60个的快递费</t>
    <phoneticPr fontId="6" type="noConversion"/>
  </si>
  <si>
    <t>顺丰:023143699871
寄给重庆华博汽车饰件有限公司（北碚）</t>
    <phoneticPr fontId="6" type="noConversion"/>
  </si>
  <si>
    <t>08928873</t>
    <phoneticPr fontId="6" type="noConversion"/>
  </si>
  <si>
    <t>到建行:交公积金表格</t>
    <phoneticPr fontId="6" type="noConversion"/>
  </si>
  <si>
    <t>07619980</t>
    <phoneticPr fontId="6" type="noConversion"/>
  </si>
  <si>
    <t>到国税局:盖章</t>
    <phoneticPr fontId="6" type="noConversion"/>
  </si>
  <si>
    <t>复印店:扫描税务登记证</t>
    <phoneticPr fontId="6" type="noConversion"/>
  </si>
  <si>
    <t>7.10:到德邦物流收货、发货到贵阳的来回车费</t>
    <phoneticPr fontId="6" type="noConversion"/>
  </si>
  <si>
    <t>07619979</t>
    <phoneticPr fontId="6" type="noConversion"/>
  </si>
  <si>
    <t>7.10:陈眼镜拉货到公司6001CN：60个；6200：44个。</t>
    <phoneticPr fontId="6" type="noConversion"/>
  </si>
  <si>
    <t>出租车费:到蓝箭宾馆开会</t>
    <phoneticPr fontId="6" type="noConversion"/>
  </si>
  <si>
    <t>07619978</t>
    <phoneticPr fontId="6" type="noConversion"/>
  </si>
  <si>
    <t>5、6月电费:97</t>
    <phoneticPr fontId="6" type="noConversion"/>
  </si>
  <si>
    <t>07464780</t>
    <phoneticPr fontId="6" type="noConversion"/>
  </si>
  <si>
    <t>申通:468490602765
9002A寄往垫江县建国家具厂</t>
    <phoneticPr fontId="6" type="noConversion"/>
  </si>
  <si>
    <t>26193693</t>
    <phoneticPr fontId="6" type="noConversion"/>
  </si>
  <si>
    <t>60988273</t>
    <phoneticPr fontId="6" type="noConversion"/>
  </si>
  <si>
    <t>顺丰快递:发票寄往重庆华博汽车饰件有限公司
单号023149159677</t>
    <phoneticPr fontId="6" type="noConversion"/>
  </si>
  <si>
    <t>26193694</t>
    <phoneticPr fontId="6" type="noConversion"/>
  </si>
  <si>
    <t>顺丰快递:寄往重庆跨越卓远机械制造有限公司
单号：023149159695</t>
    <phoneticPr fontId="6" type="noConversion"/>
  </si>
  <si>
    <t>26193512</t>
    <phoneticPr fontId="6" type="noConversion"/>
  </si>
  <si>
    <t>顺丰快递:寄往弥勒县鑫和工贸有限公司（云南省红河州）单号：023149159686</t>
    <phoneticPr fontId="6" type="noConversion"/>
  </si>
  <si>
    <t>26191060</t>
    <phoneticPr fontId="6" type="noConversion"/>
  </si>
  <si>
    <t>7.12号:拿认证书到国税局发行。7.13号到地税领购普通发票来回车费</t>
    <phoneticPr fontId="6" type="noConversion"/>
  </si>
  <si>
    <t>05508425</t>
    <phoneticPr fontId="6" type="noConversion"/>
  </si>
  <si>
    <t>销售</t>
    <phoneticPr fontId="6" type="noConversion"/>
  </si>
  <si>
    <t>39926651</t>
    <phoneticPr fontId="6" type="noConversion"/>
  </si>
  <si>
    <t>李端6月工资</t>
    <phoneticPr fontId="6" type="noConversion"/>
  </si>
  <si>
    <t>熊渠6月工资</t>
    <phoneticPr fontId="6" type="noConversion"/>
  </si>
  <si>
    <t>吴丽娜6月工资</t>
    <phoneticPr fontId="6" type="noConversion"/>
  </si>
  <si>
    <t>空调KFR-35GW/01GCC13</t>
    <phoneticPr fontId="6" type="noConversion"/>
  </si>
  <si>
    <t>06550644</t>
    <phoneticPr fontId="6" type="noConversion"/>
  </si>
  <si>
    <t xml:space="preserve">7.16:寄3M资料（彭水县郁山镇龙井居委渝东矿业开发有限公司）单号：KAO03196115350
</t>
    <phoneticPr fontId="6" type="noConversion"/>
  </si>
  <si>
    <t>26193692</t>
    <phoneticPr fontId="6" type="noConversion"/>
  </si>
  <si>
    <t>顺丰快递:寄往綦江县四方建材有限公司
单号：023149159700</t>
    <phoneticPr fontId="6" type="noConversion"/>
  </si>
  <si>
    <t>26191059</t>
    <phoneticPr fontId="6" type="noConversion"/>
  </si>
  <si>
    <t xml:space="preserve">7.16号:到招商银行交国税
</t>
    <phoneticPr fontId="6" type="noConversion"/>
  </si>
  <si>
    <t>安装空调买的水管</t>
    <phoneticPr fontId="6" type="noConversion"/>
  </si>
  <si>
    <t xml:space="preserve">顺丰:发票寄往重庆诚济医疗器械有限公司 单号：023140870005
</t>
    <phoneticPr fontId="6" type="noConversion"/>
  </si>
  <si>
    <t>08928874</t>
    <phoneticPr fontId="6" type="noConversion"/>
  </si>
  <si>
    <t>顺丰:寄往渝北区广源劳保 单号：023149165777</t>
    <phoneticPr fontId="6" type="noConversion"/>
  </si>
  <si>
    <t>05074996</t>
    <phoneticPr fontId="6" type="noConversion"/>
  </si>
  <si>
    <t>申通:寄往昆明海世定泰商贸公司 单号：468490602766</t>
    <phoneticPr fontId="6" type="noConversion"/>
  </si>
  <si>
    <t>申通:468490602767</t>
    <phoneticPr fontId="6" type="noConversion"/>
  </si>
  <si>
    <t>前锦网络信息技术（上海）有限公司重庆分公司</t>
    <phoneticPr fontId="6" type="noConversion"/>
  </si>
  <si>
    <t>04476830</t>
    <phoneticPr fontId="6" type="noConversion"/>
  </si>
  <si>
    <t>中行对公</t>
    <phoneticPr fontId="6" type="noConversion"/>
  </si>
  <si>
    <t xml:space="preserve">申通:发票寄往云南云津达商贸有限公司 单号：468490602772
</t>
    <phoneticPr fontId="6" type="noConversion"/>
  </si>
  <si>
    <t>05074997</t>
    <phoneticPr fontId="6" type="noConversion"/>
  </si>
  <si>
    <t xml:space="preserve">申通:特约经销协议寄往上海3M公司 单号:468490602770
</t>
    <phoneticPr fontId="6" type="noConversion"/>
  </si>
  <si>
    <t>申通:外部网站进入协议寄往成都3M分公司 单号：468490602771</t>
    <phoneticPr fontId="6" type="noConversion"/>
  </si>
  <si>
    <t>7.24:从嘉烨拿的库存，拉货到公司</t>
    <phoneticPr fontId="6" type="noConversion"/>
  </si>
  <si>
    <t>04855588</t>
    <phoneticPr fontId="6" type="noConversion"/>
  </si>
  <si>
    <t>胶带3*7=21 送货单10*1.4=14</t>
    <phoneticPr fontId="6" type="noConversion"/>
  </si>
  <si>
    <t>卷纸1*17.9=17.9 空调电池4.9</t>
    <phoneticPr fontId="6" type="noConversion"/>
  </si>
  <si>
    <t>02217964</t>
    <phoneticPr fontId="6" type="noConversion"/>
  </si>
  <si>
    <t>打印机加墨粉</t>
    <phoneticPr fontId="6" type="noConversion"/>
  </si>
  <si>
    <t>00674794</t>
    <phoneticPr fontId="6" type="noConversion"/>
  </si>
  <si>
    <t>顺丰:023149165786
寄往贵阳小河区航天园</t>
    <phoneticPr fontId="6" type="noConversion"/>
  </si>
  <si>
    <t>05508423</t>
    <phoneticPr fontId="6" type="noConversion"/>
  </si>
  <si>
    <t>备用金</t>
    <phoneticPr fontId="6" type="noConversion"/>
  </si>
  <si>
    <t>桶装水</t>
    <phoneticPr fontId="6" type="noConversion"/>
  </si>
  <si>
    <t>申通:特约经销协议寄往上海3M公司 单号:468490602768</t>
    <phoneticPr fontId="6" type="noConversion"/>
  </si>
  <si>
    <t>05508424</t>
    <phoneticPr fontId="6" type="noConversion"/>
  </si>
  <si>
    <t xml:space="preserve">申通:外部网站进入协议寄往成都3M分公司 单号：468490602769
</t>
    <phoneticPr fontId="6" type="noConversion"/>
  </si>
  <si>
    <t>柳背桥物流中心发德邦到昆明、世纪兴到宜宾、重庆力宏物流到贵阳 来回货运费</t>
    <phoneticPr fontId="6" type="noConversion"/>
  </si>
  <si>
    <t>顺丰:
寄发票给嘉烨 单号：023149165731</t>
    <phoneticPr fontId="6" type="noConversion"/>
  </si>
  <si>
    <t>019607015-00353094</t>
    <phoneticPr fontId="6" type="noConversion"/>
  </si>
  <si>
    <t>00672425</t>
    <phoneticPr fontId="6" type="noConversion"/>
  </si>
  <si>
    <t>00598739</t>
    <phoneticPr fontId="6" type="noConversion"/>
  </si>
  <si>
    <t xml:space="preserve">申通:568105803531
寄往重庆市勘测院（普票）
</t>
    <phoneticPr fontId="6" type="noConversion"/>
  </si>
  <si>
    <t>00440654-00438967-00088370-00583724-02540901</t>
    <phoneticPr fontId="6" type="noConversion"/>
  </si>
  <si>
    <t>00436180</t>
    <phoneticPr fontId="6" type="noConversion"/>
  </si>
  <si>
    <t>02270636-02938755</t>
    <phoneticPr fontId="6" type="noConversion"/>
  </si>
  <si>
    <t>07625399-07215401</t>
    <phoneticPr fontId="6" type="noConversion"/>
  </si>
  <si>
    <t>03954937</t>
    <phoneticPr fontId="6" type="noConversion"/>
  </si>
  <si>
    <t>07625400-07625398-29791767</t>
    <phoneticPr fontId="6" type="noConversion"/>
  </si>
  <si>
    <t>01151220-16370577</t>
    <phoneticPr fontId="6" type="noConversion"/>
  </si>
  <si>
    <t>16370578</t>
    <phoneticPr fontId="6" type="noConversion"/>
  </si>
  <si>
    <t>01234423</t>
    <phoneticPr fontId="6" type="noConversion"/>
  </si>
  <si>
    <t>06908102</t>
    <phoneticPr fontId="6" type="noConversion"/>
  </si>
  <si>
    <t>06908105</t>
    <phoneticPr fontId="6" type="noConversion"/>
  </si>
  <si>
    <t>转账支票</t>
    <phoneticPr fontId="6" type="noConversion"/>
  </si>
  <si>
    <t>7月国税</t>
    <phoneticPr fontId="6" type="noConversion"/>
  </si>
  <si>
    <t>农行对私</t>
    <phoneticPr fontId="6" type="noConversion"/>
  </si>
  <si>
    <t>到地税购增值税发票</t>
    <phoneticPr fontId="6" type="noConversion"/>
  </si>
  <si>
    <t>04335412</t>
    <phoneticPr fontId="6" type="noConversion"/>
  </si>
  <si>
    <t>72322539</t>
    <phoneticPr fontId="6" type="noConversion"/>
  </si>
  <si>
    <t>顺丰:023155078015
4941双面胶发贵阳中曹路97号</t>
    <phoneticPr fontId="6" type="noConversion"/>
  </si>
  <si>
    <t>05508456-05508455</t>
    <phoneticPr fontId="6" type="noConversion"/>
  </si>
  <si>
    <t>顺丰:023155078006
1621AF50个发重庆诚济医疗器械有限公司（南坪）</t>
    <phoneticPr fontId="6" type="noConversion"/>
  </si>
  <si>
    <t>05508454</t>
    <phoneticPr fontId="6" type="noConversion"/>
  </si>
  <si>
    <t>顺丰:023155077949
9002A寄给重庆市勘测院</t>
    <phoneticPr fontId="6" type="noConversion"/>
  </si>
  <si>
    <t>20241823</t>
    <phoneticPr fontId="6" type="noConversion"/>
  </si>
  <si>
    <t>买纸杯</t>
    <phoneticPr fontId="6" type="noConversion"/>
  </si>
  <si>
    <t>3M到货，棒棒搬货55件</t>
    <phoneticPr fontId="6" type="noConversion"/>
  </si>
  <si>
    <t>棒棒拉货到柳背桥发货，发云阳单号0010175，发渝北0020848</t>
    <phoneticPr fontId="6" type="noConversion"/>
  </si>
  <si>
    <t>寄发票给凯高玩具。顺丰单号：023155078476</t>
    <phoneticPr fontId="6" type="noConversion"/>
  </si>
  <si>
    <t>00346674</t>
    <phoneticPr fontId="6" type="noConversion"/>
  </si>
  <si>
    <t xml:space="preserve">申通:寄8210口罩到云阳（伍俊）
</t>
    <phoneticPr fontId="6" type="noConversion"/>
  </si>
  <si>
    <t>08525158</t>
    <phoneticPr fontId="6" type="noConversion"/>
  </si>
  <si>
    <t>贵州省复合改性聚合物材料工程技术研究中心
顺丰单号：023155078449</t>
    <phoneticPr fontId="6" type="noConversion"/>
  </si>
  <si>
    <t>202041854-20241855</t>
    <phoneticPr fontId="6" type="noConversion"/>
  </si>
  <si>
    <t>公司-柳背桥（泰丰）-铁轩（海世定泰）</t>
    <phoneticPr fontId="6" type="noConversion"/>
  </si>
  <si>
    <t>李端7月工资</t>
    <phoneticPr fontId="6" type="noConversion"/>
  </si>
  <si>
    <t>公帐取现</t>
    <phoneticPr fontId="6" type="noConversion"/>
  </si>
  <si>
    <t>计算器：12，笔记本：1.5*5=7.5，文件袋一包：14
签字笔一盒：12签字笔芯一盒：10，章印墨水一瓶：5</t>
    <phoneticPr fontId="6" type="noConversion"/>
  </si>
  <si>
    <t>6.16:公司聚餐后太晚，打车回家</t>
    <phoneticPr fontId="6" type="noConversion"/>
  </si>
  <si>
    <t>6.16:公司聚餐后太晚，回家车费</t>
    <phoneticPr fontId="6" type="noConversion"/>
  </si>
  <si>
    <t>到韵达快递网点取货（4680防护服）</t>
    <phoneticPr fontId="6" type="noConversion"/>
  </si>
  <si>
    <t>事由</t>
    <phoneticPr fontId="6" type="noConversion"/>
  </si>
  <si>
    <t>寄客户茶叶</t>
    <phoneticPr fontId="6" type="noConversion"/>
  </si>
  <si>
    <t>重庆辉谐家具（秋实货运棒棒费）</t>
    <phoneticPr fontId="6" type="noConversion"/>
  </si>
  <si>
    <t>公司-柳背桥（昆明）-高新（渝北两路）</t>
    <phoneticPr fontId="6" type="noConversion"/>
  </si>
  <si>
    <t>寄百川机电</t>
    <phoneticPr fontId="6" type="noConversion"/>
  </si>
  <si>
    <t>寄海世定泰发票</t>
    <phoneticPr fontId="6" type="noConversion"/>
  </si>
  <si>
    <t>聚餐</t>
    <phoneticPr fontId="6" type="noConversion"/>
  </si>
  <si>
    <t>谭万莉</t>
    <phoneticPr fontId="6" type="noConversion"/>
  </si>
  <si>
    <t>寄发票至重庆跨越卓远机械制造有限公司</t>
    <phoneticPr fontId="6" type="noConversion"/>
  </si>
  <si>
    <t>昆明海世定泰商贸有限公司</t>
    <phoneticPr fontId="6" type="noConversion"/>
  </si>
  <si>
    <t>重庆远标机电有限公司</t>
    <phoneticPr fontId="6" type="noConversion"/>
  </si>
  <si>
    <t>深圳市鹏亮工贸有限公司</t>
    <phoneticPr fontId="6" type="noConversion"/>
  </si>
  <si>
    <t>代立（个人经销商）</t>
    <phoneticPr fontId="6" type="noConversion"/>
  </si>
  <si>
    <t>现金支票</t>
    <phoneticPr fontId="6" type="noConversion"/>
  </si>
  <si>
    <t>重庆嘉烨商贸有限公司</t>
    <phoneticPr fontId="6" type="noConversion"/>
  </si>
  <si>
    <t>重庆三恩科技发展有限公司</t>
    <phoneticPr fontId="6" type="noConversion"/>
  </si>
  <si>
    <t>重庆百货大楼股份有限公司劳保用品分公司</t>
    <phoneticPr fontId="6" type="noConversion"/>
  </si>
  <si>
    <t>重庆横河川仪有限公司</t>
    <phoneticPr fontId="6" type="noConversion"/>
  </si>
  <si>
    <t>农行取现</t>
    <phoneticPr fontId="6" type="noConversion"/>
  </si>
  <si>
    <t>重庆南洋劳保用品有限公司</t>
    <phoneticPr fontId="6" type="noConversion"/>
  </si>
  <si>
    <t>重庆诚济医疗器械有限公司</t>
    <phoneticPr fontId="6" type="noConversion"/>
  </si>
  <si>
    <t>已存农行对私</t>
    <phoneticPr fontId="6" type="noConversion"/>
  </si>
  <si>
    <t>重庆朕尔科技有限公司</t>
    <phoneticPr fontId="6" type="noConversion"/>
  </si>
  <si>
    <t>三色套装门有限公司</t>
    <phoneticPr fontId="6" type="noConversion"/>
  </si>
  <si>
    <t>重庆荣生人造板有限公司</t>
    <phoneticPr fontId="6" type="noConversion"/>
  </si>
  <si>
    <t>重庆亿捷通工业品股份有限公司</t>
    <phoneticPr fontId="6" type="noConversion"/>
  </si>
  <si>
    <t>重庆创新劳动防护用品有限公司</t>
    <phoneticPr fontId="6" type="noConversion"/>
  </si>
  <si>
    <t>重庆震旦消防（集团）有限公司</t>
    <phoneticPr fontId="6" type="noConversion"/>
  </si>
  <si>
    <t>3560+372-300</t>
    <phoneticPr fontId="6" type="noConversion"/>
  </si>
  <si>
    <t>陈眼镜货运</t>
    <phoneticPr fontId="6" type="noConversion"/>
  </si>
  <si>
    <t>给海世定泰邮费垫付</t>
    <phoneticPr fontId="6" type="noConversion"/>
  </si>
  <si>
    <r>
      <t>货款1</t>
    </r>
    <r>
      <rPr>
        <sz val="11"/>
        <color indexed="8"/>
        <rFont val="宋体"/>
        <family val="3"/>
        <charset val="134"/>
      </rPr>
      <t>952</t>
    </r>
    <phoneticPr fontId="6" type="noConversion"/>
  </si>
  <si>
    <t>重庆犇牛皮业有限公司</t>
    <phoneticPr fontId="6" type="noConversion"/>
  </si>
  <si>
    <t>四川川环科技股份有限公司</t>
    <phoneticPr fontId="6" type="noConversion"/>
  </si>
  <si>
    <t>巫溪县渝星建材有限责任公司</t>
  </si>
  <si>
    <t>垃圾袋</t>
    <phoneticPr fontId="6" type="noConversion"/>
  </si>
  <si>
    <t>笔记本（厚）</t>
    <phoneticPr fontId="6" type="noConversion"/>
  </si>
  <si>
    <t>荣昌天泽劳保经营部</t>
    <phoneticPr fontId="6" type="noConversion"/>
  </si>
  <si>
    <t>8.15从重百进8210-120箱发到宜宾嘉烨垫付</t>
    <phoneticPr fontId="6" type="noConversion"/>
  </si>
  <si>
    <t>6001-6个从宜宾发回到，嘉烨垫付</t>
    <phoneticPr fontId="6" type="noConversion"/>
  </si>
  <si>
    <t>转账支票号：01571095已作废</t>
    <phoneticPr fontId="6" type="noConversion"/>
  </si>
  <si>
    <t>李端个人</t>
    <phoneticPr fontId="6" type="noConversion"/>
  </si>
  <si>
    <t>开会吃饭</t>
    <phoneticPr fontId="6" type="noConversion"/>
  </si>
  <si>
    <r>
      <t>0</t>
    </r>
    <r>
      <rPr>
        <sz val="9"/>
        <color indexed="8"/>
        <rFont val="宋体"/>
        <family val="3"/>
        <charset val="134"/>
      </rPr>
      <t>6908130</t>
    </r>
    <phoneticPr fontId="6" type="noConversion"/>
  </si>
  <si>
    <r>
      <t>0</t>
    </r>
    <r>
      <rPr>
        <sz val="9"/>
        <color indexed="8"/>
        <rFont val="宋体"/>
        <family val="3"/>
        <charset val="134"/>
      </rPr>
      <t>5864603</t>
    </r>
    <phoneticPr fontId="6" type="noConversion"/>
  </si>
  <si>
    <t>荣昌县吴家镇管道配件加工厂</t>
    <phoneticPr fontId="6" type="noConversion"/>
  </si>
  <si>
    <t>梁平县屏锦镇板桥石膏厂</t>
    <phoneticPr fontId="6" type="noConversion"/>
  </si>
  <si>
    <t>购买办公日用品</t>
    <phoneticPr fontId="6" type="noConversion"/>
  </si>
  <si>
    <t>贵州久煜物资有限公司</t>
    <phoneticPr fontId="6" type="noConversion"/>
  </si>
  <si>
    <t>重庆贝斯康医疗器械有限公司</t>
    <phoneticPr fontId="6" type="noConversion"/>
  </si>
  <si>
    <t>渝北区广源劳保用品经营部</t>
    <phoneticPr fontId="6" type="noConversion"/>
  </si>
  <si>
    <t>重庆商祺商贸有限公司</t>
    <phoneticPr fontId="6" type="noConversion"/>
  </si>
  <si>
    <t>重庆西亚新型装饰材料有限公司</t>
  </si>
  <si>
    <t>紫泉包装有限公司</t>
  </si>
  <si>
    <t>重庆雅楼公司</t>
    <phoneticPr fontId="6" type="noConversion"/>
  </si>
  <si>
    <t>重庆市永川区金冠防护用品经营部</t>
    <phoneticPr fontId="6" type="noConversion"/>
  </si>
  <si>
    <t>重庆政通包装有限公司</t>
  </si>
  <si>
    <t>8月国税</t>
    <phoneticPr fontId="6" type="noConversion"/>
  </si>
  <si>
    <t>到石桥铺中兴银行交国税钱</t>
    <phoneticPr fontId="6" type="noConversion"/>
  </si>
  <si>
    <t>渝东矿业有限公司</t>
  </si>
  <si>
    <t>宁夏林诺贸易有限责任公司</t>
    <phoneticPr fontId="6" type="noConversion"/>
  </si>
  <si>
    <t>对公转账</t>
    <phoneticPr fontId="6" type="noConversion"/>
  </si>
  <si>
    <t>座机68609030</t>
    <phoneticPr fontId="6" type="noConversion"/>
  </si>
  <si>
    <t>01814090</t>
    <phoneticPr fontId="6" type="noConversion"/>
  </si>
  <si>
    <t>寄重庆跨越卓远机械制造公司发票</t>
    <phoneticPr fontId="6" type="noConversion"/>
  </si>
  <si>
    <t>寄贵阳泰丰实业有限公司发票</t>
    <phoneticPr fontId="6" type="noConversion"/>
  </si>
  <si>
    <t>寄昆明贤哲经贸有限公司发票</t>
    <phoneticPr fontId="6" type="noConversion"/>
  </si>
  <si>
    <t>渝东矿业有限公司</t>
    <phoneticPr fontId="35" type="noConversion"/>
  </si>
  <si>
    <t>南京嘉俊安全消防防护设备有限公司</t>
    <phoneticPr fontId="35" type="noConversion"/>
  </si>
  <si>
    <t>17199669-79</t>
    <phoneticPr fontId="6" type="noConversion"/>
  </si>
  <si>
    <t>17199658-68</t>
    <phoneticPr fontId="6" type="noConversion"/>
  </si>
  <si>
    <t>17199651-57</t>
    <phoneticPr fontId="6" type="noConversion"/>
  </si>
  <si>
    <t>06374280</t>
    <phoneticPr fontId="6" type="noConversion"/>
  </si>
  <si>
    <t>从重百进货-6200 10个</t>
    <phoneticPr fontId="6" type="noConversion"/>
  </si>
  <si>
    <r>
      <t>陈眼镜货运-</t>
    </r>
    <r>
      <rPr>
        <sz val="9"/>
        <color indexed="8"/>
        <rFont val="宋体"/>
        <family val="3"/>
        <charset val="134"/>
      </rPr>
      <t xml:space="preserve">8210 80箱 </t>
    </r>
    <phoneticPr fontId="6" type="noConversion"/>
  </si>
  <si>
    <t>发到广州劳保</t>
    <phoneticPr fontId="6" type="noConversion"/>
  </si>
  <si>
    <t>发货到渝大水务有限公司</t>
    <phoneticPr fontId="6" type="noConversion"/>
  </si>
  <si>
    <t>从重百进-9002A 10箱</t>
    <phoneticPr fontId="6" type="noConversion"/>
  </si>
  <si>
    <t>从重百进 8210  41箱</t>
    <phoneticPr fontId="6" type="noConversion"/>
  </si>
  <si>
    <r>
      <t>寄货1</t>
    </r>
    <r>
      <rPr>
        <sz val="9"/>
        <color indexed="8"/>
        <rFont val="宋体"/>
        <family val="3"/>
        <charset val="134"/>
      </rPr>
      <t>0箱8210</t>
    </r>
    <r>
      <rPr>
        <sz val="9"/>
        <color indexed="8"/>
        <rFont val="宋体"/>
        <family val="3"/>
        <charset val="134"/>
      </rPr>
      <t>至宁夏林诺现付</t>
    </r>
    <phoneticPr fontId="6" type="noConversion"/>
  </si>
  <si>
    <t>发货至永川区金冠和重庆政通包装</t>
    <phoneticPr fontId="6" type="noConversion"/>
  </si>
  <si>
    <t>发嘉烨货到昆明</t>
    <phoneticPr fontId="6" type="noConversion"/>
  </si>
  <si>
    <t>重庆犇牛皮业有限公司</t>
    <phoneticPr fontId="36" type="noConversion"/>
  </si>
  <si>
    <t>重庆市渝大水务有限责任公司</t>
    <phoneticPr fontId="36" type="noConversion"/>
  </si>
  <si>
    <t>办公室大门锁更换</t>
    <phoneticPr fontId="6" type="noConversion"/>
  </si>
  <si>
    <t>已存农行对私-20120914</t>
    <phoneticPr fontId="6" type="noConversion"/>
  </si>
  <si>
    <t>已存农行对私-20120910</t>
    <phoneticPr fontId="6" type="noConversion"/>
  </si>
  <si>
    <t>重庆诚济医疗器械有限公司</t>
    <phoneticPr fontId="37" type="noConversion"/>
  </si>
  <si>
    <t>重庆川仪自动化股份有限公司执行器分公司</t>
    <phoneticPr fontId="6" type="noConversion"/>
  </si>
  <si>
    <t>昆明安利达劳保用品有限公司</t>
    <phoneticPr fontId="37" type="noConversion"/>
  </si>
  <si>
    <t>成都万方机电有限公司</t>
    <phoneticPr fontId="6" type="noConversion"/>
  </si>
  <si>
    <t>发货到重庆诚济医疗器械有限公司</t>
    <phoneticPr fontId="6" type="noConversion"/>
  </si>
  <si>
    <t>中行取现</t>
    <phoneticPr fontId="6" type="noConversion"/>
  </si>
  <si>
    <t>昆明吉盛恒商贸有限公司</t>
    <phoneticPr fontId="6" type="noConversion"/>
  </si>
  <si>
    <t>发货至渝北广源劳保和昆明吉盛</t>
    <phoneticPr fontId="6" type="noConversion"/>
  </si>
  <si>
    <t>农行对私</t>
    <phoneticPr fontId="38" type="noConversion"/>
  </si>
  <si>
    <t>贵阳麦迪科商贸有限公司</t>
    <phoneticPr fontId="6" type="noConversion"/>
  </si>
  <si>
    <t>寄德尔福公司样品</t>
    <phoneticPr fontId="6" type="noConversion"/>
  </si>
  <si>
    <t>吴丽娜打车去大都会</t>
    <phoneticPr fontId="6" type="noConversion"/>
  </si>
  <si>
    <t>发货至巫溪凯特汽车公司和渝北广源</t>
    <phoneticPr fontId="6" type="noConversion"/>
  </si>
  <si>
    <t>昆明尧安经贸有限公司</t>
    <phoneticPr fontId="6" type="noConversion"/>
  </si>
  <si>
    <t>巫溪县凯特汽车修配有限责任公司</t>
    <phoneticPr fontId="6" type="noConversion"/>
  </si>
  <si>
    <t>发货至梁平县屏锦镇和昆明尧安</t>
    <phoneticPr fontId="6" type="noConversion"/>
  </si>
  <si>
    <t>发货至贵州久煜物资有限公司</t>
    <phoneticPr fontId="6" type="noConversion"/>
  </si>
  <si>
    <t>发票</t>
    <phoneticPr fontId="6" type="noConversion"/>
  </si>
  <si>
    <t>12472898</t>
    <phoneticPr fontId="6" type="noConversion"/>
  </si>
  <si>
    <t>41997680</t>
    <phoneticPr fontId="6" type="noConversion"/>
  </si>
  <si>
    <t>17199681-20547897/98/99/900</t>
    <phoneticPr fontId="6" type="noConversion"/>
  </si>
  <si>
    <t>09769510</t>
    <phoneticPr fontId="6" type="noConversion"/>
  </si>
  <si>
    <t>重庆市恒升建材有限公司</t>
    <phoneticPr fontId="6" type="noConversion"/>
  </si>
  <si>
    <t>发货至跨越卓远公司</t>
    <phoneticPr fontId="6" type="noConversion"/>
  </si>
  <si>
    <t>重庆信友达日化有限公司</t>
    <phoneticPr fontId="6" type="noConversion"/>
  </si>
  <si>
    <t>永川个体经销商</t>
    <phoneticPr fontId="6" type="noConversion"/>
  </si>
  <si>
    <t>寄重庆政通包装有限公司发票</t>
    <phoneticPr fontId="6" type="noConversion"/>
  </si>
  <si>
    <t>成都市钲鑫商贸有限公司</t>
    <phoneticPr fontId="6" type="noConversion"/>
  </si>
  <si>
    <t>已存农行对私-20120926</t>
    <phoneticPr fontId="6" type="noConversion"/>
  </si>
  <si>
    <t>重庆索科焊接设备有限公司</t>
    <phoneticPr fontId="6" type="noConversion"/>
  </si>
  <si>
    <t>成都市钲鑫发货至我司</t>
    <phoneticPr fontId="6" type="noConversion"/>
  </si>
  <si>
    <t>含运费200.00</t>
    <phoneticPr fontId="6" type="noConversion"/>
  </si>
  <si>
    <t>02232192</t>
    <phoneticPr fontId="6" type="noConversion"/>
  </si>
  <si>
    <t>去税务局</t>
    <phoneticPr fontId="6" type="noConversion"/>
  </si>
  <si>
    <t>颜从重百进货-9002/6800</t>
    <phoneticPr fontId="6" type="noConversion"/>
  </si>
  <si>
    <t>出差</t>
    <phoneticPr fontId="6" type="noConversion"/>
  </si>
  <si>
    <t>02854148</t>
    <phoneticPr fontId="6" type="noConversion"/>
  </si>
  <si>
    <t>02232130-140/02232127-128</t>
    <phoneticPr fontId="6" type="noConversion"/>
  </si>
  <si>
    <t>重庆贝浪物资有限公司</t>
    <phoneticPr fontId="6" type="noConversion"/>
  </si>
  <si>
    <t>重庆冠淦商贸有限公司</t>
    <phoneticPr fontId="6" type="noConversion"/>
  </si>
  <si>
    <t>农行对私-20120928</t>
    <phoneticPr fontId="6" type="noConversion"/>
  </si>
  <si>
    <t>去税务局抵扣发票</t>
    <phoneticPr fontId="6" type="noConversion"/>
  </si>
  <si>
    <t>寄发票至震旦消防和戴卡捷力轮毂</t>
    <phoneticPr fontId="6" type="noConversion"/>
  </si>
  <si>
    <t xml:space="preserve">宅急送万方机电100V </t>
    <phoneticPr fontId="6" type="noConversion"/>
  </si>
  <si>
    <t>发货至昆明安利达</t>
    <phoneticPr fontId="6" type="noConversion"/>
  </si>
  <si>
    <t>多给了颜师傅10元</t>
    <phoneticPr fontId="6" type="noConversion"/>
  </si>
  <si>
    <t>农行取现</t>
    <phoneticPr fontId="6" type="noConversion"/>
  </si>
  <si>
    <t>李端个人7805.00+备用金1331.00+谭万莉工资1800.00</t>
    <phoneticPr fontId="6" type="noConversion"/>
  </si>
  <si>
    <t>谭万莉个人工资</t>
    <phoneticPr fontId="6" type="noConversion"/>
  </si>
  <si>
    <t>公司聚餐</t>
    <phoneticPr fontId="6" type="noConversion"/>
  </si>
  <si>
    <t>跨越卓远喝茶</t>
    <phoneticPr fontId="6" type="noConversion"/>
  </si>
  <si>
    <t>跨越卓远吃饭</t>
    <phoneticPr fontId="6" type="noConversion"/>
  </si>
  <si>
    <t>重庆百货购物卡</t>
    <phoneticPr fontId="6" type="noConversion"/>
  </si>
  <si>
    <t>建工车间班长吃饭</t>
    <phoneticPr fontId="6" type="noConversion"/>
  </si>
  <si>
    <t>公司请新同事吃饭</t>
    <phoneticPr fontId="6" type="noConversion"/>
  </si>
  <si>
    <t>无票</t>
    <phoneticPr fontId="6" type="noConversion"/>
  </si>
  <si>
    <t>440油票</t>
    <phoneticPr fontId="6" type="noConversion"/>
  </si>
  <si>
    <t>重庆蒙吉安防设备有限公司</t>
    <phoneticPr fontId="6" type="noConversion"/>
  </si>
  <si>
    <t>广州市劳动保护用品有限公司</t>
    <phoneticPr fontId="6" type="noConversion"/>
  </si>
  <si>
    <t>地税：城市维护建设税133.96；地方教育附加38.27；教育费附加57.41</t>
    <phoneticPr fontId="6" type="noConversion"/>
  </si>
  <si>
    <t>8月地税</t>
    <phoneticPr fontId="6" type="noConversion"/>
  </si>
  <si>
    <t>陈总个人</t>
    <phoneticPr fontId="6" type="noConversion"/>
  </si>
  <si>
    <t>北京出差费用</t>
    <phoneticPr fontId="6" type="noConversion"/>
  </si>
  <si>
    <t>2012-9-7重庆贝斯康医疗器械有限公司交付现款1950抵扣</t>
    <phoneticPr fontId="6" type="noConversion"/>
  </si>
  <si>
    <t>自贡市正信物资有限公司</t>
  </si>
  <si>
    <t>购买转账支票费用</t>
    <phoneticPr fontId="6" type="noConversion"/>
  </si>
  <si>
    <t>中行对私</t>
    <phoneticPr fontId="6" type="noConversion"/>
  </si>
  <si>
    <t>中行对私账户（交易费）</t>
    <phoneticPr fontId="6" type="noConversion"/>
  </si>
  <si>
    <t>欠款27</t>
    <phoneticPr fontId="6" type="noConversion"/>
  </si>
  <si>
    <t>中行对公</t>
    <phoneticPr fontId="6" type="noConversion"/>
  </si>
  <si>
    <t>现金</t>
    <phoneticPr fontId="6" type="noConversion"/>
  </si>
  <si>
    <t>农行对私</t>
    <phoneticPr fontId="6" type="noConversion"/>
  </si>
  <si>
    <t>顺江家具厂</t>
    <phoneticPr fontId="6" type="noConversion"/>
  </si>
  <si>
    <t>李端报销</t>
    <phoneticPr fontId="6" type="noConversion"/>
  </si>
  <si>
    <t>货款</t>
    <phoneticPr fontId="6" type="noConversion"/>
  </si>
  <si>
    <t>吴丽娜报销</t>
    <phoneticPr fontId="6" type="noConversion"/>
  </si>
  <si>
    <t>廖世豪</t>
    <phoneticPr fontId="6" type="noConversion"/>
  </si>
  <si>
    <t>巫山县松样家私</t>
    <phoneticPr fontId="6" type="noConversion"/>
  </si>
  <si>
    <t>农行重庆分行</t>
    <phoneticPr fontId="6" type="noConversion"/>
  </si>
  <si>
    <t>张克健（个人经销商）</t>
    <phoneticPr fontId="6" type="noConversion"/>
  </si>
  <si>
    <t>吴丽娜（5月工资）</t>
    <phoneticPr fontId="6" type="noConversion"/>
  </si>
  <si>
    <t>四川高木安防设备有限公司</t>
    <phoneticPr fontId="6" type="noConversion"/>
  </si>
  <si>
    <t>治东家具厂</t>
    <phoneticPr fontId="6" type="noConversion"/>
  </si>
  <si>
    <t>酉阳县星月木业有限公司</t>
    <phoneticPr fontId="6" type="noConversion"/>
  </si>
  <si>
    <t>涪陵天龙家具厂</t>
    <phoneticPr fontId="6" type="noConversion"/>
  </si>
  <si>
    <t>云南云津达商贸有限公司</t>
    <phoneticPr fontId="6" type="noConversion"/>
  </si>
  <si>
    <t>吴丽娜报销备用金</t>
    <phoneticPr fontId="6" type="noConversion"/>
  </si>
  <si>
    <t>李端支付</t>
    <phoneticPr fontId="6" type="noConversion"/>
  </si>
  <si>
    <t>自贡市永顺化工建材有限公司</t>
    <phoneticPr fontId="6" type="noConversion"/>
  </si>
  <si>
    <t>农行对私账户（年费)</t>
    <phoneticPr fontId="6" type="noConversion"/>
  </si>
  <si>
    <t>重庆尚层楼梯厂</t>
    <phoneticPr fontId="6" type="noConversion"/>
  </si>
  <si>
    <t>重庆春森商贸有限公司</t>
    <phoneticPr fontId="6" type="noConversion"/>
  </si>
  <si>
    <t>重庆多贝尔实业有限公司</t>
    <phoneticPr fontId="6" type="noConversion"/>
  </si>
  <si>
    <t>重庆铭冠劳保防护用品有限公司</t>
    <phoneticPr fontId="6" type="noConversion"/>
  </si>
  <si>
    <t>重庆百货大楼股份有限公司劳保用品分公司-2550</t>
    <phoneticPr fontId="6" type="noConversion"/>
  </si>
  <si>
    <t>中国银行重庆渝州新城支行</t>
    <phoneticPr fontId="6" type="noConversion"/>
  </si>
  <si>
    <t>利息</t>
    <phoneticPr fontId="6" type="noConversion"/>
  </si>
  <si>
    <t>含运费174.00</t>
    <phoneticPr fontId="6" type="noConversion"/>
  </si>
  <si>
    <t>中行对私账户（利息）</t>
    <phoneticPr fontId="6" type="noConversion"/>
  </si>
  <si>
    <t>卢俊宏</t>
    <phoneticPr fontId="6" type="noConversion"/>
  </si>
  <si>
    <t>昆明达迈科技有限公司</t>
    <phoneticPr fontId="6" type="noConversion"/>
  </si>
  <si>
    <t>铜梁凯歌家具厂</t>
    <phoneticPr fontId="6" type="noConversion"/>
  </si>
  <si>
    <t>川田门厂</t>
    <phoneticPr fontId="6" type="noConversion"/>
  </si>
  <si>
    <t>存农行</t>
    <phoneticPr fontId="6" type="noConversion"/>
  </si>
  <si>
    <t>房租（2012.7.11-2013.1.11）</t>
    <phoneticPr fontId="6" type="noConversion"/>
  </si>
  <si>
    <t>重庆东升劳保用品有限公司</t>
    <phoneticPr fontId="6" type="noConversion"/>
  </si>
  <si>
    <t>神凸家具厂</t>
    <phoneticPr fontId="6" type="noConversion"/>
  </si>
  <si>
    <t>垫江县建国家具厂</t>
    <phoneticPr fontId="6" type="noConversion"/>
  </si>
  <si>
    <t>綦江县四方建材有限公司</t>
    <phoneticPr fontId="6" type="noConversion"/>
  </si>
  <si>
    <t>交国税1524.03元</t>
    <phoneticPr fontId="6" type="noConversion"/>
  </si>
  <si>
    <t>李端6月报销</t>
    <phoneticPr fontId="6" type="noConversion"/>
  </si>
  <si>
    <t>和宏家具厂</t>
    <phoneticPr fontId="25" type="noConversion"/>
  </si>
  <si>
    <t>熊渠交国税剩余金额补存</t>
    <phoneticPr fontId="6" type="noConversion"/>
  </si>
  <si>
    <t>李永强（个人经销商）</t>
    <phoneticPr fontId="6" type="noConversion"/>
  </si>
  <si>
    <t>上海航利实业有限公司</t>
    <phoneticPr fontId="6" type="noConversion"/>
  </si>
  <si>
    <t>重庆洲欣建材有限公司</t>
    <phoneticPr fontId="27" type="noConversion"/>
  </si>
  <si>
    <t>凯高玩具（重庆）有限公司</t>
    <phoneticPr fontId="6" type="noConversion"/>
  </si>
  <si>
    <t>来福门窗厂</t>
    <phoneticPr fontId="6" type="noConversion"/>
  </si>
  <si>
    <t>宝山木业</t>
    <phoneticPr fontId="6" type="noConversion"/>
  </si>
  <si>
    <t>备用金还款</t>
    <phoneticPr fontId="6" type="noConversion"/>
  </si>
  <si>
    <t>开县庆林木业</t>
    <phoneticPr fontId="6" type="noConversion"/>
  </si>
  <si>
    <t>攀枝花市百川机电有限责任公司</t>
    <phoneticPr fontId="28" type="noConversion"/>
  </si>
  <si>
    <t>城口县来凤铁合金有限公司</t>
    <phoneticPr fontId="6" type="noConversion"/>
  </si>
  <si>
    <t>李端备用金</t>
    <phoneticPr fontId="6" type="noConversion"/>
  </si>
  <si>
    <t>重庆德克工具五金有限公司</t>
    <phoneticPr fontId="6" type="noConversion"/>
  </si>
  <si>
    <t>李宣成（个人经销商）</t>
    <phoneticPr fontId="6" type="noConversion"/>
  </si>
  <si>
    <t>7月地税</t>
    <phoneticPr fontId="6" type="noConversion"/>
  </si>
  <si>
    <t>熊渠7月报销</t>
    <phoneticPr fontId="6" type="noConversion"/>
  </si>
  <si>
    <t>李端7月报销</t>
    <phoneticPr fontId="6" type="noConversion"/>
  </si>
  <si>
    <t>开票</t>
    <phoneticPr fontId="6" type="noConversion"/>
  </si>
  <si>
    <t>3M中国有限公司</t>
    <phoneticPr fontId="6" type="noConversion"/>
  </si>
  <si>
    <t>3M国际贸易（深圳）有限公司</t>
    <phoneticPr fontId="6" type="noConversion"/>
  </si>
  <si>
    <t>明尼苏达矿业制造（上海）国际贸易有限公司</t>
    <phoneticPr fontId="6" type="noConversion"/>
  </si>
  <si>
    <t>重庆市利通空调净化设备有限公司</t>
    <phoneticPr fontId="6" type="noConversion"/>
  </si>
  <si>
    <t>昆明贤哲经贸有限公司</t>
    <phoneticPr fontId="6" type="noConversion"/>
  </si>
  <si>
    <t>个人分销商（李洋）</t>
    <phoneticPr fontId="6" type="noConversion"/>
  </si>
  <si>
    <t>74245.9-6.68</t>
    <phoneticPr fontId="6" type="noConversion"/>
  </si>
  <si>
    <t>重庆市勘测院</t>
    <phoneticPr fontId="6" type="noConversion"/>
  </si>
  <si>
    <t>个人分销商（伍俊）</t>
    <phoneticPr fontId="6" type="noConversion"/>
  </si>
  <si>
    <t>.</t>
    <phoneticPr fontId="6" type="noConversion"/>
  </si>
  <si>
    <t>贵阳泰峰实业有限公司</t>
    <phoneticPr fontId="6" type="noConversion"/>
  </si>
  <si>
    <t>贵州省复合改性聚合物材料工程技术研究中心</t>
    <phoneticPr fontId="6" type="noConversion"/>
  </si>
  <si>
    <t>吴丽娜7月工资</t>
    <phoneticPr fontId="6" type="noConversion"/>
  </si>
  <si>
    <t>熊渠7月工资</t>
    <phoneticPr fontId="6" type="noConversion"/>
  </si>
  <si>
    <t>李总、陈总机票费</t>
    <phoneticPr fontId="6" type="noConversion"/>
  </si>
  <si>
    <t>重庆港腾科技有限公司</t>
    <phoneticPr fontId="6" type="noConversion"/>
  </si>
  <si>
    <t>重庆兴富吉实业有限公司</t>
    <phoneticPr fontId="6" type="noConversion"/>
  </si>
  <si>
    <t>上海大众</t>
    <phoneticPr fontId="6" type="noConversion"/>
  </si>
  <si>
    <t>已存农行对私</t>
    <phoneticPr fontId="6" type="noConversion"/>
  </si>
  <si>
    <t>22876.28+42-10</t>
    <phoneticPr fontId="6" type="noConversion"/>
  </si>
  <si>
    <t>重庆通杰装饰设计有限公司</t>
    <phoneticPr fontId="6" type="noConversion"/>
  </si>
  <si>
    <t>重庆西亚新型装饰材料有限公司</t>
    <phoneticPr fontId="6" type="noConversion"/>
  </si>
  <si>
    <t>重庆市法拉加斯鞋业有限责任公司</t>
    <phoneticPr fontId="6" type="noConversion"/>
  </si>
  <si>
    <t>豪上家具</t>
    <phoneticPr fontId="6" type="noConversion"/>
  </si>
  <si>
    <t>已存农行对私1952-1214.6=737.4</t>
    <phoneticPr fontId="6" type="noConversion"/>
  </si>
  <si>
    <t>兰州华祥劳保有限责任公司</t>
    <phoneticPr fontId="6" type="noConversion"/>
  </si>
  <si>
    <r>
      <t>已存农行对私1950-1914=36</t>
    </r>
    <r>
      <rPr>
        <sz val="9"/>
        <color indexed="12"/>
        <rFont val="宋体"/>
        <family val="3"/>
        <charset val="134"/>
        <scheme val="major"/>
      </rPr>
      <t>-20120910</t>
    </r>
    <phoneticPr fontId="6" type="noConversion"/>
  </si>
  <si>
    <t>中行对公</t>
    <phoneticPr fontId="6" type="noConversion"/>
  </si>
  <si>
    <t>7月社保</t>
    <phoneticPr fontId="6" type="noConversion"/>
  </si>
  <si>
    <t>8月社保</t>
    <phoneticPr fontId="6" type="noConversion"/>
  </si>
  <si>
    <t>9月公积金</t>
    <phoneticPr fontId="6" type="noConversion"/>
  </si>
  <si>
    <t>9月社保</t>
    <phoneticPr fontId="6" type="noConversion"/>
  </si>
  <si>
    <t>10月公积金</t>
    <phoneticPr fontId="6" type="noConversion"/>
  </si>
  <si>
    <t>10月社保</t>
    <phoneticPr fontId="6" type="noConversion"/>
  </si>
  <si>
    <t>中天门业</t>
    <phoneticPr fontId="6" type="noConversion"/>
  </si>
  <si>
    <t>中行对公</t>
    <phoneticPr fontId="6" type="noConversion"/>
  </si>
  <si>
    <t>农行对私</t>
    <phoneticPr fontId="6" type="noConversion"/>
  </si>
  <si>
    <t>重庆远东门面</t>
  </si>
  <si>
    <t>长沙鑫创亿汽配有限责任公司</t>
    <phoneticPr fontId="6" type="noConversion"/>
  </si>
  <si>
    <t>中行对私</t>
    <phoneticPr fontId="6" type="noConversion"/>
  </si>
  <si>
    <t>农行对私</t>
    <phoneticPr fontId="6" type="noConversion"/>
  </si>
  <si>
    <t>劳务费（7.8.9月）</t>
    <phoneticPr fontId="6" type="noConversion"/>
  </si>
  <si>
    <t>重庆中山劳保用品用具公司</t>
    <phoneticPr fontId="6" type="noConversion"/>
  </si>
  <si>
    <t>中行对公</t>
    <phoneticPr fontId="6" type="noConversion"/>
  </si>
  <si>
    <t>农行对私-20121011</t>
    <phoneticPr fontId="6" type="noConversion"/>
  </si>
  <si>
    <t>转账支票号：02186002</t>
    <phoneticPr fontId="6" type="noConversion"/>
  </si>
  <si>
    <t>中国银行转账支票</t>
    <phoneticPr fontId="6" type="noConversion"/>
  </si>
  <si>
    <t>荣昌天泽劳保经营部</t>
  </si>
  <si>
    <t>农行对私</t>
    <phoneticPr fontId="6" type="noConversion"/>
  </si>
  <si>
    <t>百年实木家具</t>
    <phoneticPr fontId="6" type="noConversion"/>
  </si>
  <si>
    <t>农行对私</t>
    <phoneticPr fontId="6" type="noConversion"/>
  </si>
  <si>
    <t>抵扣出库单9016274（总金额718.5-311.4=407.1）3700/3701各退货60个</t>
    <phoneticPr fontId="6" type="noConversion"/>
  </si>
  <si>
    <t>重庆川田门厂有限责任公司</t>
    <phoneticPr fontId="6" type="noConversion"/>
  </si>
  <si>
    <t>农行对私-20121015</t>
    <phoneticPr fontId="6" type="noConversion"/>
  </si>
  <si>
    <t>重庆雄业玩具制衣有限公司</t>
    <phoneticPr fontId="6" type="noConversion"/>
  </si>
  <si>
    <t>广州市南方劳保用品供应有限公司</t>
    <phoneticPr fontId="6" type="noConversion"/>
  </si>
  <si>
    <t>现金</t>
    <phoneticPr fontId="6" type="noConversion"/>
  </si>
  <si>
    <t>中行对公</t>
    <phoneticPr fontId="6" type="noConversion"/>
  </si>
  <si>
    <t>重庆宝川矿山机电有限公司</t>
    <phoneticPr fontId="6" type="noConversion"/>
  </si>
  <si>
    <t>现金</t>
    <phoneticPr fontId="6" type="noConversion"/>
  </si>
  <si>
    <t>农行对私-20121017</t>
    <phoneticPr fontId="6" type="noConversion"/>
  </si>
  <si>
    <t>返利</t>
    <phoneticPr fontId="6" type="noConversion"/>
  </si>
  <si>
    <t>农行对私</t>
    <phoneticPr fontId="6" type="noConversion"/>
  </si>
  <si>
    <t>9月份5086.68-400=4686.68</t>
    <phoneticPr fontId="6" type="noConversion"/>
  </si>
  <si>
    <t>现金</t>
    <phoneticPr fontId="6" type="noConversion"/>
  </si>
  <si>
    <t>9月份工资4686.68</t>
    <phoneticPr fontId="6" type="noConversion"/>
  </si>
  <si>
    <t>9月份工资</t>
    <phoneticPr fontId="6" type="noConversion"/>
  </si>
  <si>
    <t>西安信腾实验室装备有限公司</t>
    <phoneticPr fontId="6" type="noConversion"/>
  </si>
  <si>
    <t>中行对公</t>
    <phoneticPr fontId="6" type="noConversion"/>
  </si>
  <si>
    <t>严隆进个人</t>
    <phoneticPr fontId="6" type="noConversion"/>
  </si>
  <si>
    <t>现金</t>
    <phoneticPr fontId="6" type="noConversion"/>
  </si>
  <si>
    <t>农行对私-20121019</t>
    <phoneticPr fontId="6" type="noConversion"/>
  </si>
  <si>
    <t>重庆宇立金属化工有限公司</t>
  </si>
  <si>
    <t>现金</t>
    <phoneticPr fontId="6" type="noConversion"/>
  </si>
  <si>
    <t>重庆海南服装劳保有限公司</t>
    <phoneticPr fontId="6" type="noConversion"/>
  </si>
  <si>
    <t>重庆朕尔科技有限公司</t>
  </si>
  <si>
    <t>云南劳保批发部</t>
    <phoneticPr fontId="6" type="noConversion"/>
  </si>
  <si>
    <t>农行对私</t>
    <phoneticPr fontId="6" type="noConversion"/>
  </si>
  <si>
    <t>重庆大宁河塑胶有限公司</t>
    <phoneticPr fontId="6" type="noConversion"/>
  </si>
  <si>
    <t>农行对私</t>
    <phoneticPr fontId="6" type="noConversion"/>
  </si>
  <si>
    <t>抵扣忆捷通1577-1050=527 农行对私-20121023</t>
    <phoneticPr fontId="6" type="noConversion"/>
  </si>
  <si>
    <t>农行对私20121023</t>
    <phoneticPr fontId="6" type="noConversion"/>
  </si>
  <si>
    <t>上海麦森医疗科技有限公司</t>
    <phoneticPr fontId="6" type="noConversion"/>
  </si>
  <si>
    <t>中行对公</t>
    <phoneticPr fontId="6" type="noConversion"/>
  </si>
  <si>
    <t>农行对私</t>
    <phoneticPr fontId="6" type="noConversion"/>
  </si>
  <si>
    <t>中行对公</t>
    <phoneticPr fontId="6" type="noConversion"/>
  </si>
  <si>
    <t>其中230为顺丰运费</t>
    <phoneticPr fontId="6" type="noConversion"/>
  </si>
  <si>
    <t>重庆市昊泽工贸有限公司</t>
    <phoneticPr fontId="6" type="noConversion"/>
  </si>
  <si>
    <t>农行对私</t>
    <phoneticPr fontId="6" type="noConversion"/>
  </si>
  <si>
    <t>中行对公</t>
    <phoneticPr fontId="6" type="noConversion"/>
  </si>
  <si>
    <t>玉土五金劳保消防</t>
    <phoneticPr fontId="6" type="noConversion"/>
  </si>
  <si>
    <t>重庆开元松下焊机销售有限公司</t>
    <phoneticPr fontId="6" type="noConversion"/>
  </si>
  <si>
    <t>重庆西亭科技有限公司</t>
    <phoneticPr fontId="6" type="noConversion"/>
  </si>
  <si>
    <t>现金</t>
    <phoneticPr fontId="6" type="noConversion"/>
  </si>
  <si>
    <t>吴丽娜</t>
    <phoneticPr fontId="6" type="noConversion"/>
  </si>
  <si>
    <t>农行取现</t>
    <phoneticPr fontId="6" type="noConversion"/>
  </si>
  <si>
    <t>10月费用报销</t>
    <phoneticPr fontId="6" type="noConversion"/>
  </si>
  <si>
    <t>农行对私</t>
    <phoneticPr fontId="6" type="noConversion"/>
  </si>
  <si>
    <t>农行对私-20121026</t>
    <phoneticPr fontId="6" type="noConversion"/>
  </si>
  <si>
    <t>重庆戴卡捷力轮毂制造有限公司</t>
  </si>
  <si>
    <t>中行对公</t>
    <phoneticPr fontId="6" type="noConversion"/>
  </si>
  <si>
    <t>10月地税</t>
    <phoneticPr fontId="6" type="noConversion"/>
  </si>
  <si>
    <t>10月国税</t>
    <phoneticPr fontId="6" type="noConversion"/>
  </si>
  <si>
    <t>现金</t>
    <phoneticPr fontId="6" type="noConversion"/>
  </si>
  <si>
    <t xml:space="preserve">  </t>
    <phoneticPr fontId="6" type="noConversion"/>
  </si>
  <si>
    <t>重庆煌辉化学危险品销售有限公司</t>
    <phoneticPr fontId="6" type="noConversion"/>
  </si>
  <si>
    <t>昆明腾祺商贸有限公司</t>
    <phoneticPr fontId="6" type="noConversion"/>
  </si>
  <si>
    <t>中行对公</t>
    <phoneticPr fontId="6" type="noConversion"/>
  </si>
  <si>
    <t>农行对私</t>
    <phoneticPr fontId="6" type="noConversion"/>
  </si>
  <si>
    <t>贵阳腾马贸易有限公司</t>
    <phoneticPr fontId="6" type="noConversion"/>
  </si>
  <si>
    <t>重庆托洋机电有限公司</t>
    <phoneticPr fontId="6" type="noConversion"/>
  </si>
  <si>
    <t>现金</t>
    <phoneticPr fontId="6" type="noConversion"/>
  </si>
  <si>
    <t>农行对私-20121030</t>
    <phoneticPr fontId="6" type="noConversion"/>
  </si>
  <si>
    <t>现金支票</t>
    <phoneticPr fontId="6" type="noConversion"/>
  </si>
  <si>
    <t>重庆市永川区金冠防护用品经营部</t>
  </si>
  <si>
    <t>农行对私</t>
    <phoneticPr fontId="6" type="noConversion"/>
  </si>
  <si>
    <t>中行对公</t>
    <phoneticPr fontId="6" type="noConversion"/>
  </si>
  <si>
    <t>邮寄海世定泰300个1270~垫付</t>
    <phoneticPr fontId="48" type="noConversion"/>
  </si>
  <si>
    <t>到税务局，建行办理社保和攻击技能</t>
    <phoneticPr fontId="48" type="noConversion"/>
  </si>
  <si>
    <t>购买永安安全帽10个*13</t>
    <phoneticPr fontId="48" type="noConversion"/>
  </si>
  <si>
    <t>诚济医疗1621AF顺丰</t>
    <phoneticPr fontId="48" type="noConversion"/>
  </si>
  <si>
    <t>A8手套一副，工矿巾一张</t>
    <phoneticPr fontId="48" type="noConversion"/>
  </si>
  <si>
    <t>垫付嘉烨</t>
    <phoneticPr fontId="48" type="noConversion"/>
  </si>
  <si>
    <t>毛巾~科勒</t>
    <phoneticPr fontId="48" type="noConversion"/>
  </si>
  <si>
    <t>邮寄1110两盒和9032一箱</t>
    <phoneticPr fontId="48" type="noConversion"/>
  </si>
  <si>
    <t>2232230-08到付快递费</t>
    <phoneticPr fontId="48" type="noConversion"/>
  </si>
  <si>
    <t>023-68609030</t>
    <phoneticPr fontId="48" type="noConversion"/>
  </si>
  <si>
    <t>到德邦取面屏</t>
    <phoneticPr fontId="48" type="noConversion"/>
  </si>
  <si>
    <t>亿捷通货到付</t>
    <phoneticPr fontId="48" type="noConversion"/>
  </si>
  <si>
    <t>胶带10*13.8</t>
    <phoneticPr fontId="48" type="noConversion"/>
  </si>
  <si>
    <t>发嘉烨以及大宁河塑胶的货</t>
    <phoneticPr fontId="48" type="noConversion"/>
  </si>
  <si>
    <t>宇立化工发票-顺丰023162231211</t>
    <phoneticPr fontId="48" type="noConversion"/>
  </si>
  <si>
    <t>宁夏林诺发票-顺丰023162231220</t>
    <phoneticPr fontId="48" type="noConversion"/>
  </si>
  <si>
    <t>海世定泰发票-568111824295</t>
    <phoneticPr fontId="48" type="noConversion"/>
  </si>
  <si>
    <t>证件夹7*3+5*1</t>
    <phoneticPr fontId="48" type="noConversion"/>
  </si>
  <si>
    <t>邮寄特种劳保资料</t>
    <phoneticPr fontId="48" type="noConversion"/>
  </si>
  <si>
    <t>重庆远东门窗有限公司发票-申通568111824921</t>
    <phoneticPr fontId="48" type="noConversion"/>
  </si>
  <si>
    <t>重庆海电风能发票-顺丰023162172409</t>
    <phoneticPr fontId="48" type="noConversion"/>
  </si>
  <si>
    <t>重庆信友达日化有限公司发票-顺丰023162172436</t>
    <phoneticPr fontId="48" type="noConversion"/>
  </si>
  <si>
    <t>荣昌县吴家镇管道配件加工厂发票-申通568047610637</t>
    <phoneticPr fontId="48" type="noConversion"/>
  </si>
  <si>
    <t>渝北的货</t>
    <phoneticPr fontId="48" type="noConversion"/>
  </si>
  <si>
    <t>重庆市勘测院发票-顺丰023162172093</t>
    <phoneticPr fontId="48" type="noConversion"/>
  </si>
  <si>
    <t>三恩科技发票-中通718084812498</t>
    <phoneticPr fontId="48" type="noConversion"/>
  </si>
  <si>
    <t>万方机电100V面屏3个到付</t>
    <phoneticPr fontId="48" type="noConversion"/>
  </si>
  <si>
    <t>跨越卓远发票-中通751802767618</t>
    <phoneticPr fontId="48" type="noConversion"/>
  </si>
  <si>
    <t>建工发票-中通718076524558</t>
    <phoneticPr fontId="48" type="noConversion"/>
  </si>
  <si>
    <t>自贡永顺化工发票-中通718084812496</t>
    <phoneticPr fontId="48" type="noConversion"/>
  </si>
  <si>
    <t>吉盛恒发票-中通718084812497</t>
    <phoneticPr fontId="48" type="noConversion"/>
  </si>
  <si>
    <t>兰州华祥发票-中通718076524600</t>
    <phoneticPr fontId="48" type="noConversion"/>
  </si>
  <si>
    <t>到重百拉货8210等</t>
    <phoneticPr fontId="48" type="noConversion"/>
  </si>
  <si>
    <t>和平制药货物-023162172190</t>
    <phoneticPr fontId="48" type="noConversion"/>
  </si>
  <si>
    <t>到税务局递交增加发票的资料</t>
    <phoneticPr fontId="48" type="noConversion"/>
  </si>
  <si>
    <t>贵州久煜物资的货</t>
    <phoneticPr fontId="48" type="noConversion"/>
  </si>
  <si>
    <t>海世定泰的385</t>
    <phoneticPr fontId="48" type="noConversion"/>
  </si>
  <si>
    <t>购买送货单补余款</t>
    <phoneticPr fontId="48" type="noConversion"/>
  </si>
  <si>
    <t>嘉烨的发票-巴伦支023000438484</t>
    <phoneticPr fontId="48" type="noConversion"/>
  </si>
  <si>
    <t>和平制药货物 顺丰023162172118</t>
    <phoneticPr fontId="48" type="noConversion"/>
  </si>
  <si>
    <t>海世定泰385 顺丰023162172127</t>
    <phoneticPr fontId="48" type="noConversion"/>
  </si>
  <si>
    <t>贵州欧华 中通751802767645</t>
    <phoneticPr fontId="48" type="noConversion"/>
  </si>
  <si>
    <t>上海麦森医疗箱4个 德邦到付</t>
    <phoneticPr fontId="48" type="noConversion"/>
  </si>
  <si>
    <t>去税务局 发行发票和抵扣并领取</t>
    <phoneticPr fontId="48" type="noConversion"/>
  </si>
  <si>
    <t>豪安家具  物流现付</t>
    <phoneticPr fontId="48" type="noConversion"/>
  </si>
  <si>
    <t>拉法基货 中通761064858116</t>
    <phoneticPr fontId="48" type="noConversion"/>
  </si>
  <si>
    <t>发豪安家具和金冠货</t>
    <phoneticPr fontId="48" type="noConversion"/>
  </si>
  <si>
    <t>贵州宏都医疗机械有限公司</t>
    <phoneticPr fontId="6" type="noConversion"/>
  </si>
  <si>
    <t>农行对私</t>
    <phoneticPr fontId="6" type="noConversion"/>
  </si>
  <si>
    <t>贵州宏达诚商贸有限公司</t>
  </si>
  <si>
    <t>中行对公</t>
    <phoneticPr fontId="6" type="noConversion"/>
  </si>
  <si>
    <t>农行对私</t>
    <phoneticPr fontId="6" type="noConversion"/>
  </si>
  <si>
    <t>农行对私</t>
    <phoneticPr fontId="6" type="noConversion"/>
  </si>
  <si>
    <t>吴丽娜</t>
    <phoneticPr fontId="6" type="noConversion"/>
  </si>
  <si>
    <t>中行取现</t>
    <phoneticPr fontId="6" type="noConversion"/>
  </si>
  <si>
    <t>中行对私</t>
    <phoneticPr fontId="6" type="noConversion"/>
  </si>
  <si>
    <t>中行对公</t>
    <phoneticPr fontId="6" type="noConversion"/>
  </si>
  <si>
    <t>惠能标普送礼品</t>
    <phoneticPr fontId="48" type="noConversion"/>
  </si>
  <si>
    <t>永安送礼品</t>
    <phoneticPr fontId="48" type="noConversion"/>
  </si>
  <si>
    <t>汽车进气保养</t>
    <phoneticPr fontId="48" type="noConversion"/>
  </si>
  <si>
    <t>建工刘经理吃饭</t>
    <phoneticPr fontId="48" type="noConversion"/>
  </si>
  <si>
    <t>建工刘经理唱歌</t>
    <phoneticPr fontId="48" type="noConversion"/>
  </si>
  <si>
    <t>建工刘经理代驾费</t>
    <phoneticPr fontId="48" type="noConversion"/>
  </si>
  <si>
    <t>德尔格厂家接待</t>
    <phoneticPr fontId="48" type="noConversion"/>
  </si>
  <si>
    <t>杜处长吃饭接待费</t>
    <phoneticPr fontId="48" type="noConversion"/>
  </si>
  <si>
    <t>杜处长烟酒接待费</t>
    <phoneticPr fontId="48" type="noConversion"/>
  </si>
  <si>
    <t>股东会议茶水费</t>
    <phoneticPr fontId="48" type="noConversion"/>
  </si>
  <si>
    <t>3M厂家接待</t>
    <phoneticPr fontId="48" type="noConversion"/>
  </si>
  <si>
    <t>合川酒水采购</t>
    <phoneticPr fontId="48" type="noConversion"/>
  </si>
  <si>
    <t>汽车加油费用</t>
    <phoneticPr fontId="48" type="noConversion"/>
  </si>
  <si>
    <t>汽车过路费</t>
    <phoneticPr fontId="48" type="noConversion"/>
  </si>
  <si>
    <t>汽车洗车停车费用</t>
    <phoneticPr fontId="48" type="noConversion"/>
  </si>
  <si>
    <t>00734263</t>
    <phoneticPr fontId="6" type="noConversion"/>
  </si>
  <si>
    <t>农行对私</t>
    <phoneticPr fontId="6" type="noConversion"/>
  </si>
  <si>
    <t>中行对公</t>
    <phoneticPr fontId="6" type="noConversion"/>
  </si>
  <si>
    <t>荣昌县远达建材有限公司</t>
    <phoneticPr fontId="6" type="noConversion"/>
  </si>
  <si>
    <t>中行对公</t>
    <phoneticPr fontId="6" type="noConversion"/>
  </si>
  <si>
    <t>转账支票</t>
    <phoneticPr fontId="6" type="noConversion"/>
  </si>
  <si>
    <t>重庆永荣矿业有限公司洗选厂</t>
  </si>
  <si>
    <t>广州市南越劳保用品有限公司</t>
  </si>
  <si>
    <t>垫江伟泰家具</t>
  </si>
  <si>
    <t>农行对私20121109</t>
    <phoneticPr fontId="6" type="noConversion"/>
  </si>
  <si>
    <t>中行对公</t>
    <phoneticPr fontId="6" type="noConversion"/>
  </si>
  <si>
    <t>抵扣6、7月份的款（27600-26220-1380）多汇款1380</t>
    <phoneticPr fontId="6" type="noConversion"/>
  </si>
  <si>
    <t>中行对公</t>
    <phoneticPr fontId="6" type="noConversion"/>
  </si>
  <si>
    <t>贵州宏达诚商贸有限公司</t>
    <phoneticPr fontId="6" type="noConversion"/>
  </si>
  <si>
    <t>昆明瀚德经贸有限公司</t>
    <phoneticPr fontId="6" type="noConversion"/>
  </si>
  <si>
    <t>截止今日李端备用金持有2298.5.(前期从李端账上进账的货款3098.5,减去给行政人员1000元备用金，余2098.8。5.3日从公司中行农行对私账户取出5000,其中4800支出给航天信息公司，余200，再加上李端个人账户余的2098.5总计2298.5作为李端5月备用金</t>
  </si>
  <si>
    <t>7.3交接财务公司转账支票</t>
    <phoneticPr fontId="6" type="noConversion"/>
  </si>
  <si>
    <t>工资：7189.71+李总8月报销：5049.00+行政报销：1299.50 现金支票</t>
    <phoneticPr fontId="6" type="noConversion"/>
  </si>
  <si>
    <t>农行对私</t>
    <phoneticPr fontId="6" type="noConversion"/>
  </si>
  <si>
    <t>重庆市俊成化工有限责任公司</t>
    <phoneticPr fontId="6" type="noConversion"/>
  </si>
  <si>
    <t>现金</t>
    <phoneticPr fontId="6" type="noConversion"/>
  </si>
  <si>
    <t>农行对私-20121115</t>
    <phoneticPr fontId="6" type="noConversion"/>
  </si>
  <si>
    <t>重庆市神安化工建材有限公司溶解乙炔气分公司</t>
    <phoneticPr fontId="6" type="noConversion"/>
  </si>
  <si>
    <t>重庆弘扬建材有限公司混泥土搅拌站采石场</t>
    <phoneticPr fontId="6" type="noConversion"/>
  </si>
  <si>
    <t>农行对私</t>
    <phoneticPr fontId="6" type="noConversion"/>
  </si>
  <si>
    <t>中行对公</t>
    <phoneticPr fontId="6" type="noConversion"/>
  </si>
  <si>
    <t>重庆綦江区四方建材有限公司</t>
    <phoneticPr fontId="6" type="noConversion"/>
  </si>
  <si>
    <t>重庆广博包装有限公司</t>
    <phoneticPr fontId="6" type="noConversion"/>
  </si>
  <si>
    <t>重庆国俊物资有限公司</t>
    <phoneticPr fontId="6" type="noConversion"/>
  </si>
  <si>
    <t>转账支票</t>
    <phoneticPr fontId="6" type="noConversion"/>
  </si>
  <si>
    <t>重庆洲欣建材有限公司</t>
    <phoneticPr fontId="6" type="noConversion"/>
  </si>
  <si>
    <t>现金</t>
    <phoneticPr fontId="6" type="noConversion"/>
  </si>
  <si>
    <t>买灭火毯</t>
  </si>
  <si>
    <t>买锤子</t>
  </si>
  <si>
    <t>消防绳</t>
  </si>
  <si>
    <t>巫溪县凯特汽车修配有限责任公司</t>
  </si>
  <si>
    <t>包含运费20.00</t>
    <phoneticPr fontId="6" type="noConversion"/>
  </si>
  <si>
    <t>包含运费22.00</t>
    <phoneticPr fontId="6" type="noConversion"/>
  </si>
  <si>
    <t>包含运费30.00</t>
    <phoneticPr fontId="6" type="noConversion"/>
  </si>
  <si>
    <t>农行对私-20121119</t>
    <phoneticPr fontId="6" type="noConversion"/>
  </si>
  <si>
    <t>农行对私</t>
    <phoneticPr fontId="6" type="noConversion"/>
  </si>
  <si>
    <t>曲锐个人</t>
    <phoneticPr fontId="6" type="noConversion"/>
  </si>
  <si>
    <t>重庆银象木业有限责任公司</t>
    <phoneticPr fontId="6" type="noConversion"/>
  </si>
  <si>
    <t>上海杰韦弗实业有限公司</t>
    <phoneticPr fontId="6" type="noConversion"/>
  </si>
  <si>
    <t>个人经销商朱兑芬</t>
    <phoneticPr fontId="6" type="noConversion"/>
  </si>
  <si>
    <t>农行对私</t>
    <phoneticPr fontId="6" type="noConversion"/>
  </si>
  <si>
    <t>运费20</t>
    <phoneticPr fontId="6" type="noConversion"/>
  </si>
  <si>
    <t>10月工资</t>
    <phoneticPr fontId="6" type="noConversion"/>
  </si>
  <si>
    <t>个人经销商伍俊</t>
    <phoneticPr fontId="6" type="noConversion"/>
  </si>
  <si>
    <t>农行对私</t>
    <phoneticPr fontId="6" type="noConversion"/>
  </si>
  <si>
    <t>中行对公</t>
    <phoneticPr fontId="6" type="noConversion"/>
  </si>
  <si>
    <t>农行对私</t>
    <phoneticPr fontId="6" type="noConversion"/>
  </si>
  <si>
    <t>现金</t>
    <phoneticPr fontId="6" type="noConversion"/>
  </si>
  <si>
    <t>重庆中心机电设备有限公司</t>
    <phoneticPr fontId="6" type="noConversion"/>
  </si>
  <si>
    <t>现金支票</t>
    <phoneticPr fontId="6" type="noConversion"/>
  </si>
  <si>
    <t>重庆市东部水务技术开发有限公司</t>
    <phoneticPr fontId="6" type="noConversion"/>
  </si>
  <si>
    <t>农行对私</t>
    <phoneticPr fontId="6" type="noConversion"/>
  </si>
  <si>
    <t>快递费</t>
    <phoneticPr fontId="6" type="noConversion"/>
  </si>
  <si>
    <t>中行对公</t>
    <phoneticPr fontId="6" type="noConversion"/>
  </si>
  <si>
    <t>重庆和平制药有限公司</t>
    <phoneticPr fontId="6" type="noConversion"/>
  </si>
  <si>
    <t>现金</t>
    <phoneticPr fontId="6" type="noConversion"/>
  </si>
  <si>
    <t>重庆永安劳保用品有限公司销售分公司</t>
    <phoneticPr fontId="6" type="noConversion"/>
  </si>
  <si>
    <t>农行对私</t>
    <phoneticPr fontId="6" type="noConversion"/>
  </si>
  <si>
    <t>中行对公</t>
    <phoneticPr fontId="6" type="noConversion"/>
  </si>
  <si>
    <t>农行对私-20121129</t>
    <phoneticPr fontId="6" type="noConversion"/>
  </si>
  <si>
    <t>转账支票-02186006</t>
    <phoneticPr fontId="6" type="noConversion"/>
  </si>
  <si>
    <t>05823958</t>
  </si>
  <si>
    <t>09723247</t>
  </si>
  <si>
    <t>10372802</t>
  </si>
  <si>
    <t>04335475</t>
  </si>
  <si>
    <t>02568296</t>
  </si>
  <si>
    <t>13563819</t>
  </si>
  <si>
    <t>09728705</t>
  </si>
  <si>
    <t>11739212</t>
  </si>
  <si>
    <t>11739258</t>
  </si>
  <si>
    <t>重庆海电风能集团有限公司</t>
    <phoneticPr fontId="6" type="noConversion"/>
  </si>
  <si>
    <t>配送费73.00</t>
    <phoneticPr fontId="6" type="noConversion"/>
  </si>
  <si>
    <t>重庆市港腾科技有限公司</t>
    <phoneticPr fontId="6" type="noConversion"/>
  </si>
  <si>
    <t>垫江县江龙实木家具厂</t>
    <phoneticPr fontId="6" type="noConversion"/>
  </si>
  <si>
    <t>农行对私</t>
    <phoneticPr fontId="6" type="noConversion"/>
  </si>
  <si>
    <t>汽车</t>
    <phoneticPr fontId="6" type="noConversion"/>
  </si>
  <si>
    <t>运输</t>
    <phoneticPr fontId="6" type="noConversion"/>
  </si>
  <si>
    <t>团队建设</t>
    <phoneticPr fontId="6" type="noConversion"/>
  </si>
  <si>
    <t>重庆远新商贸有限责任公司</t>
    <phoneticPr fontId="6" type="noConversion"/>
  </si>
  <si>
    <t>转账支票</t>
    <phoneticPr fontId="6" type="noConversion"/>
  </si>
  <si>
    <t>重庆乾鼎石材有限公司</t>
    <phoneticPr fontId="6" type="noConversion"/>
  </si>
  <si>
    <t>农行对私</t>
    <phoneticPr fontId="6" type="noConversion"/>
  </si>
  <si>
    <t>中行对公</t>
    <phoneticPr fontId="6" type="noConversion"/>
  </si>
  <si>
    <t>重庆永平劳保用品有限公司</t>
    <phoneticPr fontId="6" type="noConversion"/>
  </si>
  <si>
    <t>退款</t>
    <phoneticPr fontId="6" type="noConversion"/>
  </si>
  <si>
    <t>中行对公</t>
    <phoneticPr fontId="6" type="noConversion"/>
  </si>
  <si>
    <t>荣昌县远达建材有限公司</t>
  </si>
  <si>
    <t>农行对私</t>
    <phoneticPr fontId="6" type="noConversion"/>
  </si>
  <si>
    <t>荣昌县天择劳保用品经营部</t>
    <phoneticPr fontId="6" type="noConversion"/>
  </si>
  <si>
    <t>农行对私</t>
    <phoneticPr fontId="6" type="noConversion"/>
  </si>
  <si>
    <t>个人朱兑芬</t>
    <phoneticPr fontId="6" type="noConversion"/>
  </si>
  <si>
    <t>个人单经理</t>
    <phoneticPr fontId="6" type="noConversion"/>
  </si>
  <si>
    <t>运费50.00</t>
    <phoneticPr fontId="6" type="noConversion"/>
  </si>
  <si>
    <t>农行对私-20121210</t>
    <phoneticPr fontId="6" type="noConversion"/>
  </si>
  <si>
    <t>重庆市欧仑家具有限公司</t>
    <phoneticPr fontId="6" type="noConversion"/>
  </si>
  <si>
    <t>重庆市东部水务技术开发有限公司</t>
  </si>
  <si>
    <t>返利</t>
    <phoneticPr fontId="6" type="noConversion"/>
  </si>
  <si>
    <t>云南金运通泰商贸有限公司</t>
  </si>
  <si>
    <t>大竹县竹阳镇欣宏副食门市</t>
  </si>
  <si>
    <t>现金</t>
    <phoneticPr fontId="6" type="noConversion"/>
  </si>
  <si>
    <t>9月地税</t>
    <phoneticPr fontId="6" type="noConversion"/>
  </si>
  <si>
    <t>7月公积金</t>
    <phoneticPr fontId="6" type="noConversion"/>
  </si>
  <si>
    <t>11月公积金</t>
    <phoneticPr fontId="6" type="noConversion"/>
  </si>
  <si>
    <t>中行对公</t>
    <phoneticPr fontId="6" type="noConversion"/>
  </si>
  <si>
    <t>转账支票-02186023</t>
    <phoneticPr fontId="6" type="noConversion"/>
  </si>
  <si>
    <t>转账支票</t>
    <phoneticPr fontId="6" type="noConversion"/>
  </si>
  <si>
    <t>请杜处吃饭</t>
    <phoneticPr fontId="6" type="noConversion"/>
  </si>
  <si>
    <t>福云网站系统</t>
    <phoneticPr fontId="6" type="noConversion"/>
  </si>
  <si>
    <t>万州跨越发货</t>
    <phoneticPr fontId="6" type="noConversion"/>
  </si>
  <si>
    <t>四川大竹出差住宿</t>
    <phoneticPr fontId="6" type="noConversion"/>
  </si>
  <si>
    <t>四川大竹出差吃饭</t>
    <phoneticPr fontId="6" type="noConversion"/>
  </si>
  <si>
    <t>海世定泰发货</t>
    <phoneticPr fontId="6" type="noConversion"/>
  </si>
  <si>
    <t>11823956</t>
    <phoneticPr fontId="6" type="noConversion"/>
  </si>
  <si>
    <t>收高木货</t>
    <phoneticPr fontId="6" type="noConversion"/>
  </si>
  <si>
    <t>发票已交行政</t>
    <phoneticPr fontId="6" type="noConversion"/>
  </si>
  <si>
    <t>发攀枝花货</t>
    <phoneticPr fontId="6" type="noConversion"/>
  </si>
  <si>
    <t>汽车换机油</t>
    <phoneticPr fontId="6" type="noConversion"/>
  </si>
  <si>
    <t>塑料模特</t>
    <phoneticPr fontId="6" type="noConversion"/>
  </si>
  <si>
    <t xml:space="preserve">无票 </t>
    <phoneticPr fontId="6" type="noConversion"/>
  </si>
  <si>
    <t>发票</t>
    <phoneticPr fontId="6" type="noConversion"/>
  </si>
  <si>
    <t>拿资料到九龙坡区安监局</t>
    <phoneticPr fontId="6" type="noConversion"/>
  </si>
  <si>
    <t>熊渠</t>
    <phoneticPr fontId="6" type="noConversion"/>
  </si>
  <si>
    <t>李端</t>
    <phoneticPr fontId="6" type="noConversion"/>
  </si>
  <si>
    <t>申通:568105803533
发票寄给四川川环科技股份有限公司</t>
    <phoneticPr fontId="6" type="noConversion"/>
  </si>
  <si>
    <t>邮政:XA13786637450
发票寄给重庆市城口县来凤铁合金有限公司</t>
    <phoneticPr fontId="6" type="noConversion"/>
  </si>
  <si>
    <t>汽车补轮胎</t>
    <phoneticPr fontId="6" type="noConversion"/>
  </si>
  <si>
    <t>收据</t>
    <phoneticPr fontId="6" type="noConversion"/>
  </si>
  <si>
    <t xml:space="preserve">申通:568105803534 发票寄给乔林木业
</t>
    <phoneticPr fontId="6" type="noConversion"/>
  </si>
  <si>
    <t xml:space="preserve">顺丰:112081718808 深圳寄的2096、3301CN
</t>
    <phoneticPr fontId="6" type="noConversion"/>
  </si>
  <si>
    <t>申通：568105803535
寄往攀枝花百川机电 2096</t>
    <phoneticPr fontId="6" type="noConversion"/>
  </si>
  <si>
    <t>8月公积金</t>
    <phoneticPr fontId="6" type="noConversion"/>
  </si>
  <si>
    <t xml:space="preserve">申通:568105803536  发票寄往法拉加斯鞋业有限责任公司
</t>
    <phoneticPr fontId="6" type="noConversion"/>
  </si>
  <si>
    <t xml:space="preserve">申通:568105803544
发票寄往昆明贤哲经贸有限公司
</t>
    <phoneticPr fontId="6" type="noConversion"/>
  </si>
  <si>
    <t>寄货给宜宾王茜 三轮来回运费</t>
    <phoneticPr fontId="6" type="noConversion"/>
  </si>
  <si>
    <t>汽车换轮胎</t>
    <phoneticPr fontId="6" type="noConversion"/>
  </si>
  <si>
    <t>垫付巫溪县渝星建材邮费</t>
    <phoneticPr fontId="6" type="noConversion"/>
  </si>
  <si>
    <t>寄海报至长安跨越车辆有限公司</t>
    <phoneticPr fontId="6" type="noConversion"/>
  </si>
  <si>
    <t>谭万莉</t>
    <phoneticPr fontId="6" type="noConversion"/>
  </si>
  <si>
    <t>九龙坡安监局</t>
    <phoneticPr fontId="6" type="noConversion"/>
  </si>
  <si>
    <t>定制李总名片1000张费</t>
    <phoneticPr fontId="6" type="noConversion"/>
  </si>
  <si>
    <t>谭万莉</t>
    <phoneticPr fontId="6" type="noConversion"/>
  </si>
  <si>
    <t>给震旦消防邮费垫付</t>
    <phoneticPr fontId="6" type="noConversion"/>
  </si>
  <si>
    <t>市安监会议午餐</t>
    <phoneticPr fontId="6" type="noConversion"/>
  </si>
  <si>
    <t>无票</t>
    <phoneticPr fontId="6" type="noConversion"/>
  </si>
  <si>
    <t>3M叶青吃饭</t>
    <phoneticPr fontId="6" type="noConversion"/>
  </si>
  <si>
    <t>笔记本（薄）</t>
    <phoneticPr fontId="6" type="noConversion"/>
  </si>
  <si>
    <t>信封</t>
    <phoneticPr fontId="6" type="noConversion"/>
  </si>
  <si>
    <t>寄横河川义有限公司发票</t>
    <phoneticPr fontId="6" type="noConversion"/>
  </si>
  <si>
    <t>寄渝东矿业发票</t>
    <phoneticPr fontId="6" type="noConversion"/>
  </si>
  <si>
    <t>建工邓经理吃饭</t>
    <phoneticPr fontId="6" type="noConversion"/>
  </si>
  <si>
    <t>寄南京嘉俊发票</t>
    <phoneticPr fontId="6" type="noConversion"/>
  </si>
  <si>
    <t>8月工资</t>
    <phoneticPr fontId="6" type="noConversion"/>
  </si>
  <si>
    <t>建工刘经理送烟两条</t>
    <phoneticPr fontId="6" type="noConversion"/>
  </si>
  <si>
    <t>建工刘经理喝茶</t>
    <phoneticPr fontId="6" type="noConversion"/>
  </si>
  <si>
    <t>北京出差住宿</t>
    <phoneticPr fontId="6" type="noConversion"/>
  </si>
  <si>
    <t>发货至巫溪凯特汽车公司</t>
    <phoneticPr fontId="6" type="noConversion"/>
  </si>
  <si>
    <t>寄发票至贵州久煜物资有限公司</t>
    <phoneticPr fontId="6" type="noConversion"/>
  </si>
  <si>
    <t>陈眼镜拖货至物流公司</t>
    <phoneticPr fontId="6" type="noConversion"/>
  </si>
  <si>
    <t>给跨越卓远寄购物卡</t>
    <phoneticPr fontId="6" type="noConversion"/>
  </si>
  <si>
    <t>Ansell厂家接待吃饭</t>
    <phoneticPr fontId="6" type="noConversion"/>
  </si>
  <si>
    <t>Ansell厂家接待唱歌</t>
    <phoneticPr fontId="6" type="noConversion"/>
  </si>
  <si>
    <t>发货至（个人经销商）昆明市</t>
    <phoneticPr fontId="6" type="noConversion"/>
  </si>
  <si>
    <t>购买中行进账单一本</t>
    <phoneticPr fontId="6" type="noConversion"/>
  </si>
  <si>
    <t>01860714</t>
    <phoneticPr fontId="6" type="noConversion"/>
  </si>
  <si>
    <t>订做送货单</t>
    <phoneticPr fontId="6" type="noConversion"/>
  </si>
  <si>
    <t>棒棒送亿捷通货</t>
    <phoneticPr fontId="48" type="noConversion"/>
  </si>
  <si>
    <t>货运</t>
    <phoneticPr fontId="6" type="noConversion"/>
  </si>
  <si>
    <t>高木的货运费</t>
    <phoneticPr fontId="48" type="noConversion"/>
  </si>
  <si>
    <t>货车拉高木的货</t>
    <phoneticPr fontId="48" type="noConversion"/>
  </si>
  <si>
    <t>棒棒发毫安家具货，涪陵资料，金冠的货</t>
    <phoneticPr fontId="48" type="noConversion"/>
  </si>
  <si>
    <t>补发毫安家具的5N11，益鸣物流单号：5010401</t>
    <phoneticPr fontId="48" type="noConversion"/>
  </si>
  <si>
    <t>欢迎新员工及培训后聚餐</t>
    <phoneticPr fontId="48" type="noConversion"/>
  </si>
  <si>
    <t>上海麦森急救箱德邦到付的运费2个</t>
    <phoneticPr fontId="48" type="noConversion"/>
  </si>
  <si>
    <t>从重百购进8246和8576，巴伦支到付</t>
    <phoneticPr fontId="48" type="noConversion"/>
  </si>
  <si>
    <t>海世定泰100个385 中通761064858112</t>
    <phoneticPr fontId="48" type="noConversion"/>
  </si>
  <si>
    <t>万州出差餐饮费</t>
    <phoneticPr fontId="48" type="noConversion"/>
  </si>
  <si>
    <t>万州出差出租车费</t>
    <phoneticPr fontId="48" type="noConversion"/>
  </si>
  <si>
    <t>万州出差住宿费</t>
    <phoneticPr fontId="48" type="noConversion"/>
  </si>
  <si>
    <t>邮寄诚济医疗发票 巴伦支023000438485</t>
    <phoneticPr fontId="48" type="noConversion"/>
  </si>
  <si>
    <t>邮寄开元松下发票  巴伦支023000438488</t>
    <phoneticPr fontId="48" type="noConversion"/>
  </si>
  <si>
    <t>到税务局打社保单和交公积金单</t>
    <phoneticPr fontId="48" type="noConversion"/>
  </si>
  <si>
    <t>腾祺商贸发票  中通 761064858113</t>
    <phoneticPr fontId="48" type="noConversion"/>
  </si>
  <si>
    <t>东部水务发票  中通751802767646</t>
    <phoneticPr fontId="48" type="noConversion"/>
  </si>
  <si>
    <t>腾辉水泥发票 中通761064858115</t>
    <phoneticPr fontId="48" type="noConversion"/>
  </si>
  <si>
    <t>和平制药发票  中通761064858114</t>
    <phoneticPr fontId="48" type="noConversion"/>
  </si>
  <si>
    <t xml:space="preserve">港腾科技货 中通751803064395
</t>
    <phoneticPr fontId="48" type="noConversion"/>
  </si>
  <si>
    <t>棒棒取鹏亮，高木德邦的货并发货</t>
    <phoneticPr fontId="48" type="noConversion"/>
  </si>
  <si>
    <t>吴丽娜</t>
    <phoneticPr fontId="6" type="noConversion"/>
  </si>
  <si>
    <t>高木货到付</t>
    <phoneticPr fontId="48" type="noConversion"/>
  </si>
  <si>
    <t>去诚济医疗去洗手消毒液</t>
    <phoneticPr fontId="48" type="noConversion"/>
  </si>
  <si>
    <t>万州出差餐饮费</t>
    <phoneticPr fontId="48" type="noConversion"/>
  </si>
  <si>
    <t>11月公积金</t>
    <phoneticPr fontId="6" type="noConversion"/>
  </si>
  <si>
    <t>送投影仪去会场</t>
    <phoneticPr fontId="48" type="noConversion"/>
  </si>
  <si>
    <t>从大都会打的回人和</t>
    <phoneticPr fontId="48" type="noConversion"/>
  </si>
  <si>
    <t>卷纸</t>
    <phoneticPr fontId="48" type="noConversion"/>
  </si>
  <si>
    <t>货运</t>
    <phoneticPr fontId="6" type="noConversion"/>
  </si>
  <si>
    <t>从重百购进8210以及发货至渝北广源劳保</t>
    <phoneticPr fontId="48" type="noConversion"/>
  </si>
  <si>
    <t>发货至长安跨越，中通快递718096013788</t>
    <phoneticPr fontId="48" type="noConversion"/>
  </si>
  <si>
    <t>桶装水矿物质水</t>
    <phoneticPr fontId="48" type="noConversion"/>
  </si>
  <si>
    <t>殷千兵名片打印</t>
    <phoneticPr fontId="48" type="noConversion"/>
  </si>
  <si>
    <t>电费</t>
    <phoneticPr fontId="48" type="noConversion"/>
  </si>
  <si>
    <t>南方发货德邦到付的运费</t>
    <phoneticPr fontId="48" type="noConversion"/>
  </si>
  <si>
    <t>送货到建工，货车司机</t>
    <phoneticPr fontId="48" type="noConversion"/>
  </si>
  <si>
    <t>三恩科技发票 巴伦支0230004384870</t>
    <phoneticPr fontId="48" type="noConversion"/>
  </si>
  <si>
    <t>煌辉 发票 巴伦支023000404159</t>
    <phoneticPr fontId="48" type="noConversion"/>
  </si>
  <si>
    <t>和平制药311-1250  中通718096013785</t>
    <phoneticPr fontId="48" type="noConversion"/>
  </si>
  <si>
    <t>久煜物资发票 中通761064858188</t>
    <phoneticPr fontId="48" type="noConversion"/>
  </si>
  <si>
    <t>个体郑红 3M资料 中通751802847194</t>
    <phoneticPr fontId="48" type="noConversion"/>
  </si>
  <si>
    <t>修理电灯</t>
    <phoneticPr fontId="48" type="noConversion"/>
  </si>
  <si>
    <t>取高木发的德邦到付9002A-6800</t>
    <phoneticPr fontId="48" type="noConversion"/>
  </si>
  <si>
    <t>去取货，三轮车费</t>
    <phoneticPr fontId="48" type="noConversion"/>
  </si>
  <si>
    <t>采购光电式烟雾报警器</t>
    <phoneticPr fontId="48" type="noConversion"/>
  </si>
  <si>
    <t>灭火毯，含20顺丰运费</t>
    <phoneticPr fontId="48" type="noConversion"/>
  </si>
  <si>
    <t>一个急救包，两个医疗包，加运费</t>
    <phoneticPr fontId="48" type="noConversion"/>
  </si>
  <si>
    <t>消防锤26+运费22</t>
    <phoneticPr fontId="48" type="noConversion"/>
  </si>
  <si>
    <t>消防绳90+30（运费）</t>
    <phoneticPr fontId="48" type="noConversion"/>
  </si>
  <si>
    <t>购买灭火器16.8+迷你5.5+运费30</t>
    <phoneticPr fontId="48" type="noConversion"/>
  </si>
  <si>
    <t>产品特权授权书 中通快递718096013735</t>
    <phoneticPr fontId="48" type="noConversion"/>
  </si>
  <si>
    <t>弘扬以及广博发货 棒棒费10.00</t>
    <phoneticPr fontId="48" type="noConversion"/>
  </si>
  <si>
    <t>代尔塔厂家吃饭</t>
    <phoneticPr fontId="48" type="noConversion"/>
  </si>
  <si>
    <t>11月物管及水电费</t>
    <phoneticPr fontId="48" type="noConversion"/>
  </si>
  <si>
    <t>寄凯特汽车货物 申通568111824920</t>
    <phoneticPr fontId="48" type="noConversion"/>
  </si>
  <si>
    <t>去社保局办人员增加 公交车876</t>
    <phoneticPr fontId="48" type="noConversion"/>
  </si>
  <si>
    <t>发跨越货物现付 龙国物流0212317</t>
    <phoneticPr fontId="48" type="noConversion"/>
  </si>
  <si>
    <t>发跨越货物棒棒费</t>
    <phoneticPr fontId="48" type="noConversion"/>
  </si>
  <si>
    <t>发个人朱兑芬货物 申通568111824919</t>
    <phoneticPr fontId="48" type="noConversion"/>
  </si>
  <si>
    <t>从鹏亮采购6009-60个顺丰运费</t>
    <phoneticPr fontId="48" type="noConversion"/>
  </si>
  <si>
    <t>去税务局领发票 公交车876</t>
    <phoneticPr fontId="48" type="noConversion"/>
  </si>
  <si>
    <t>寄建工发票 中通761064858174</t>
    <phoneticPr fontId="48" type="noConversion"/>
  </si>
  <si>
    <t>寄宏达诚发票 中通718096013736</t>
    <phoneticPr fontId="48" type="noConversion"/>
  </si>
  <si>
    <t>寄尧安发票 中通761064858178</t>
    <phoneticPr fontId="48" type="noConversion"/>
  </si>
  <si>
    <t>寄广州市劳保用品发票 中通718096013740</t>
    <phoneticPr fontId="48" type="noConversion"/>
  </si>
  <si>
    <t>寄凯特汽车发票 申通568111824922</t>
    <phoneticPr fontId="48" type="noConversion"/>
  </si>
  <si>
    <t>发曲锐个人、渝北以及云阳的货棒棒费</t>
    <phoneticPr fontId="48" type="noConversion"/>
  </si>
  <si>
    <t>寄创新发票 中通718096013741</t>
    <phoneticPr fontId="48" type="noConversion"/>
  </si>
  <si>
    <t xml:space="preserve">发久煜和宏达诚的货 </t>
    <phoneticPr fontId="48" type="noConversion"/>
  </si>
  <si>
    <t>寄跨越卓远发票 顺丰023167333440</t>
    <phoneticPr fontId="48" type="noConversion"/>
  </si>
  <si>
    <t>重百寄来的7502 12个</t>
    <phoneticPr fontId="48" type="noConversion"/>
  </si>
  <si>
    <t>寄川仪的货 中通718096013734</t>
    <phoneticPr fontId="48" type="noConversion"/>
  </si>
  <si>
    <t>汽车修理费用</t>
    <phoneticPr fontId="48" type="noConversion"/>
  </si>
  <si>
    <t>石新路-陈家坪</t>
    <phoneticPr fontId="48" type="noConversion"/>
  </si>
  <si>
    <t>/</t>
    <phoneticPr fontId="6" type="noConversion"/>
  </si>
  <si>
    <t>殷千兵</t>
    <phoneticPr fontId="6" type="noConversion"/>
  </si>
  <si>
    <t>陈家坪-江津</t>
    <phoneticPr fontId="48" type="noConversion"/>
  </si>
  <si>
    <t>江津-珞璜</t>
    <phoneticPr fontId="48" type="noConversion"/>
  </si>
  <si>
    <t>珞璜-鱼洞</t>
    <phoneticPr fontId="48" type="noConversion"/>
  </si>
  <si>
    <t>鱼洞-石桥铺</t>
    <phoneticPr fontId="48" type="noConversion"/>
  </si>
  <si>
    <t>从德邦取货</t>
    <phoneticPr fontId="48" type="noConversion"/>
  </si>
  <si>
    <t>寄嘉烨发票023000458879</t>
    <phoneticPr fontId="48" type="noConversion"/>
  </si>
  <si>
    <t xml:space="preserve">德邦取南方57和杰韦弗58的货 </t>
    <phoneticPr fontId="48" type="noConversion"/>
  </si>
  <si>
    <t>送货至柳背桥发跨越卓远的货</t>
    <phoneticPr fontId="48" type="noConversion"/>
  </si>
  <si>
    <t>跨越卓远发票寄回-顺丰023165116707到付</t>
    <phoneticPr fontId="48" type="noConversion"/>
  </si>
  <si>
    <t>寄跨越卓远货</t>
    <phoneticPr fontId="48" type="noConversion"/>
  </si>
  <si>
    <t>去德邦高木的货</t>
    <phoneticPr fontId="48" type="noConversion"/>
  </si>
  <si>
    <t>发金冠黎安平的货，三轮车费</t>
    <phoneticPr fontId="48" type="noConversion"/>
  </si>
  <si>
    <t>安思尔及尊王厂家吃饭</t>
    <phoneticPr fontId="48" type="noConversion"/>
  </si>
  <si>
    <t>跨越退货 顺丰023164694117</t>
    <phoneticPr fontId="48" type="noConversion"/>
  </si>
  <si>
    <t>发川仪至北碚 顺丰023162172145</t>
    <phoneticPr fontId="48" type="noConversion"/>
  </si>
  <si>
    <t>发拉法基至江津 顺丰023167333477</t>
    <phoneticPr fontId="48" type="noConversion"/>
  </si>
  <si>
    <t>发货至川仪电气成套分公司现付 中通718100256389</t>
    <phoneticPr fontId="48" type="noConversion"/>
  </si>
  <si>
    <t>罗丽</t>
    <phoneticPr fontId="6" type="noConversion"/>
  </si>
  <si>
    <t>发瀚德经贸发票现付 中通718100256388</t>
    <phoneticPr fontId="48" type="noConversion"/>
  </si>
  <si>
    <t>收成都钲鑫发票到付 顺丰028329142881</t>
    <phoneticPr fontId="48" type="noConversion"/>
  </si>
  <si>
    <t>去税务局抵扣发票 公交873</t>
    <phoneticPr fontId="48" type="noConversion"/>
  </si>
  <si>
    <t>汽车</t>
    <phoneticPr fontId="6" type="noConversion"/>
  </si>
  <si>
    <t>汽车洗车停车费用</t>
    <phoneticPr fontId="48" type="noConversion"/>
  </si>
  <si>
    <t>汽车加油费用</t>
    <phoneticPr fontId="48" type="noConversion"/>
  </si>
  <si>
    <t>汽车过路费</t>
    <phoneticPr fontId="48" type="noConversion"/>
  </si>
  <si>
    <t>寄拓扬机电发票现付 中通761064858186</t>
    <phoneticPr fontId="48" type="noConversion"/>
  </si>
  <si>
    <t>5至10月(半年）电话费</t>
    <phoneticPr fontId="48" type="noConversion"/>
  </si>
  <si>
    <t>12月公积金</t>
    <phoneticPr fontId="6" type="noConversion"/>
  </si>
  <si>
    <t>12月社保</t>
    <phoneticPr fontId="6" type="noConversion"/>
  </si>
  <si>
    <t>销售</t>
    <phoneticPr fontId="48" type="noConversion"/>
  </si>
  <si>
    <t>寄乾鼎的货现付 申通568134526874</t>
    <phoneticPr fontId="48" type="noConversion"/>
  </si>
  <si>
    <t>罗丽</t>
    <phoneticPr fontId="48" type="noConversion"/>
  </si>
  <si>
    <t>备用金</t>
    <phoneticPr fontId="48" type="noConversion"/>
  </si>
  <si>
    <t>寄青创的货现付 申通568134526875</t>
    <phoneticPr fontId="48" type="noConversion"/>
  </si>
  <si>
    <t>行政</t>
    <phoneticPr fontId="48" type="noConversion"/>
  </si>
  <si>
    <t>去建行交公积金单子 公交873</t>
    <phoneticPr fontId="48" type="noConversion"/>
  </si>
  <si>
    <t>发渝北广源劳保的货</t>
    <phoneticPr fontId="48" type="noConversion"/>
  </si>
  <si>
    <t>发货至江津建工</t>
    <phoneticPr fontId="48" type="noConversion"/>
  </si>
  <si>
    <t>发货至艾诺斯 顺丰023169020846</t>
    <phoneticPr fontId="48" type="noConversion"/>
  </si>
  <si>
    <t>鹏亮7093~60个到付</t>
    <phoneticPr fontId="48" type="noConversion"/>
  </si>
  <si>
    <t>购买销售人员手机</t>
    <phoneticPr fontId="48" type="noConversion"/>
  </si>
  <si>
    <t>殷千兵</t>
    <phoneticPr fontId="48" type="noConversion"/>
  </si>
  <si>
    <t>发货至和平制药现付 顺丰023163508983</t>
    <phoneticPr fontId="48" type="noConversion"/>
  </si>
  <si>
    <t>寄艾诺斯发票现付 中通718096013738</t>
    <phoneticPr fontId="48" type="noConversion"/>
  </si>
  <si>
    <t>鹏亮1110+7093~德邦到付</t>
    <phoneticPr fontId="48" type="noConversion"/>
  </si>
  <si>
    <t>发票</t>
    <phoneticPr fontId="6" type="noConversion"/>
  </si>
  <si>
    <t>11743451</t>
    <phoneticPr fontId="48" type="noConversion"/>
  </si>
  <si>
    <t>高木9002A,德邦到付</t>
    <phoneticPr fontId="48" type="noConversion"/>
  </si>
  <si>
    <t>临沂辛明辉~391-1001~德邦到付</t>
    <phoneticPr fontId="48" type="noConversion"/>
  </si>
  <si>
    <t>货车费</t>
    <phoneticPr fontId="48" type="noConversion"/>
  </si>
  <si>
    <t>寄勘测院的货及发票 顺丰023163507907</t>
    <phoneticPr fontId="48" type="noConversion"/>
  </si>
  <si>
    <t>桶装水</t>
    <phoneticPr fontId="48" type="noConversion"/>
  </si>
  <si>
    <t>纸杯</t>
    <phoneticPr fontId="48" type="noConversion"/>
  </si>
  <si>
    <t>发往个人朱兑芬的货现付 0004607</t>
    <phoneticPr fontId="48" type="noConversion"/>
  </si>
  <si>
    <t>发个人朱兑芬和瀚德的货</t>
    <phoneticPr fontId="48" type="noConversion"/>
  </si>
  <si>
    <t>多功能手电</t>
    <phoneticPr fontId="48" type="noConversion"/>
  </si>
  <si>
    <t>口哨</t>
    <phoneticPr fontId="48" type="noConversion"/>
  </si>
  <si>
    <t>其他</t>
    <phoneticPr fontId="6" type="noConversion"/>
  </si>
  <si>
    <t>圆通快递费成都唐浩然寄样品</t>
    <phoneticPr fontId="6" type="noConversion"/>
  </si>
  <si>
    <t>陈眼镜长安运输费荣昌县吴家镇管道配件加工，天择劳保</t>
    <phoneticPr fontId="6" type="noConversion"/>
  </si>
  <si>
    <t>陈眼镜长安运输费贵阳泰峰</t>
    <phoneticPr fontId="6" type="noConversion"/>
  </si>
  <si>
    <t>公交费税票领购</t>
    <phoneticPr fontId="6" type="noConversion"/>
  </si>
  <si>
    <t>物流</t>
    <phoneticPr fontId="6" type="noConversion"/>
  </si>
  <si>
    <t>货运</t>
  </si>
  <si>
    <t>货运</t>
    <phoneticPr fontId="6" type="noConversion"/>
  </si>
  <si>
    <t>汽车</t>
    <phoneticPr fontId="6" type="noConversion"/>
  </si>
  <si>
    <t>物流</t>
  </si>
  <si>
    <t>物流</t>
    <phoneticPr fontId="6" type="noConversion"/>
  </si>
  <si>
    <t>青岛日富科技有限公司</t>
  </si>
  <si>
    <t>管理</t>
  </si>
  <si>
    <t>行政</t>
    <phoneticPr fontId="6" type="noConversion"/>
  </si>
  <si>
    <t>财务</t>
    <phoneticPr fontId="6" type="noConversion"/>
  </si>
  <si>
    <t>9月国税</t>
    <phoneticPr fontId="6" type="noConversion"/>
  </si>
  <si>
    <t>11月社保</t>
    <phoneticPr fontId="6" type="noConversion"/>
  </si>
  <si>
    <t>管理</t>
    <phoneticPr fontId="6" type="noConversion"/>
  </si>
  <si>
    <t>重庆君信工商咨询事务所（路欣）</t>
    <phoneticPr fontId="6" type="noConversion"/>
  </si>
  <si>
    <t>君信工商</t>
  </si>
  <si>
    <t>农行对私</t>
    <phoneticPr fontId="6" type="noConversion"/>
  </si>
  <si>
    <r>
      <rPr>
        <sz val="9"/>
        <color indexed="8"/>
        <rFont val="Times New Roman"/>
        <family val="1"/>
      </rPr>
      <t>2</t>
    </r>
    <r>
      <rPr>
        <sz val="9"/>
        <color indexed="8"/>
        <rFont val="宋体"/>
        <family val="3"/>
        <charset val="134"/>
      </rPr>
      <t xml:space="preserve">月份工资 </t>
    </r>
    <r>
      <rPr>
        <sz val="9"/>
        <rFont val="宋体"/>
        <family val="3"/>
        <charset val="134"/>
      </rPr>
      <t>工资</t>
    </r>
    <r>
      <rPr>
        <sz val="9"/>
        <rFont val="Times New Roman"/>
        <family val="1"/>
      </rPr>
      <t>&lt;</t>
    </r>
    <r>
      <rPr>
        <sz val="9"/>
        <rFont val="宋体"/>
        <family val="3"/>
        <charset val="134"/>
      </rPr>
      <t>李端</t>
    </r>
    <r>
      <rPr>
        <sz val="9"/>
        <rFont val="Times New Roman"/>
        <family val="1"/>
      </rPr>
      <t xml:space="preserve">&gt;  </t>
    </r>
    <phoneticPr fontId="6" type="noConversion"/>
  </si>
  <si>
    <t>差旅</t>
    <phoneticPr fontId="6" type="noConversion"/>
  </si>
  <si>
    <t>差旅</t>
    <phoneticPr fontId="6" type="noConversion"/>
  </si>
  <si>
    <t>差旅</t>
    <phoneticPr fontId="6" type="noConversion"/>
  </si>
  <si>
    <t>差旅</t>
    <phoneticPr fontId="48" type="noConversion"/>
  </si>
  <si>
    <t>车费</t>
    <phoneticPr fontId="6" type="noConversion"/>
  </si>
  <si>
    <t>货运</t>
    <phoneticPr fontId="48" type="noConversion"/>
  </si>
  <si>
    <t>财务</t>
    <phoneticPr fontId="6" type="noConversion"/>
  </si>
  <si>
    <t>4月工资吴丽娜工资</t>
    <phoneticPr fontId="6" type="noConversion"/>
  </si>
  <si>
    <t>4月工资李端工资</t>
    <phoneticPr fontId="6" type="noConversion"/>
  </si>
  <si>
    <t xml:space="preserve">吴丽娜（5月工资）工资:手续费3.25
</t>
    <phoneticPr fontId="6" type="noConversion"/>
  </si>
  <si>
    <t>快递</t>
  </si>
  <si>
    <t>去社保局问咨询失业保险比例 公交876</t>
    <phoneticPr fontId="48" type="noConversion"/>
  </si>
  <si>
    <t>去税务局领发票公交车873</t>
    <phoneticPr fontId="48" type="noConversion"/>
  </si>
  <si>
    <t>快递</t>
    <phoneticPr fontId="48" type="noConversion"/>
  </si>
  <si>
    <t>发西斯贝尔区域代理商协议现付 中通718096013787</t>
    <phoneticPr fontId="48" type="noConversion"/>
  </si>
  <si>
    <t>万州出差餐</t>
  </si>
  <si>
    <t>万州出交通</t>
  </si>
  <si>
    <t>油</t>
  </si>
  <si>
    <t>复印</t>
  </si>
  <si>
    <t>纯净水</t>
  </si>
  <si>
    <t>电信座机5月电话</t>
  </si>
  <si>
    <t>联通座机5月电话</t>
  </si>
  <si>
    <t>制作名片</t>
  </si>
  <si>
    <t>过节（端午节）</t>
  </si>
  <si>
    <t>会议茶水</t>
  </si>
  <si>
    <t>住宿</t>
  </si>
  <si>
    <t>过路</t>
  </si>
  <si>
    <t>停车</t>
  </si>
  <si>
    <t>汽车维修</t>
  </si>
  <si>
    <t>汽车修理</t>
  </si>
  <si>
    <t>杜处茶水烟</t>
  </si>
  <si>
    <t>空调安装</t>
  </si>
  <si>
    <t>开锁</t>
  </si>
  <si>
    <t>电信座机6月电话</t>
  </si>
  <si>
    <t>6月水</t>
  </si>
  <si>
    <t>汽车油合计</t>
  </si>
  <si>
    <t>汽车过路合计</t>
  </si>
  <si>
    <t>汽车停车洗车合计</t>
  </si>
  <si>
    <t>出租车合计</t>
  </si>
  <si>
    <t>培训会议午餐</t>
  </si>
  <si>
    <t>7月电信座机话</t>
  </si>
  <si>
    <t>7月联通座机话</t>
  </si>
  <si>
    <t>MSA厂家接待</t>
  </si>
  <si>
    <t>8月水</t>
  </si>
  <si>
    <t>李总、陈总机票</t>
  </si>
  <si>
    <t>汽车加油用</t>
  </si>
  <si>
    <t>汽车过路</t>
  </si>
  <si>
    <t>停车洗车用</t>
  </si>
  <si>
    <t>股东会议茶水</t>
  </si>
  <si>
    <t>8月电话</t>
  </si>
  <si>
    <t>北京交通用</t>
  </si>
  <si>
    <t>北京餐</t>
  </si>
  <si>
    <t>9月水</t>
  </si>
  <si>
    <t>9月物业</t>
  </si>
  <si>
    <t>9月电</t>
  </si>
  <si>
    <t>汽车洗车停车用</t>
  </si>
  <si>
    <t>发票</t>
    <phoneticPr fontId="6" type="noConversion"/>
  </si>
  <si>
    <t>11743479</t>
    <phoneticPr fontId="6" type="noConversion"/>
  </si>
  <si>
    <t>物流</t>
    <phoneticPr fontId="48" type="noConversion"/>
  </si>
  <si>
    <t>发单子玲的货 春秋货运0027275</t>
    <phoneticPr fontId="48" type="noConversion"/>
  </si>
  <si>
    <t>现金支票</t>
    <phoneticPr fontId="6" type="noConversion"/>
  </si>
  <si>
    <t>现金支票-01281304</t>
    <phoneticPr fontId="6" type="noConversion"/>
  </si>
  <si>
    <t>退款</t>
    <phoneticPr fontId="6" type="noConversion"/>
  </si>
  <si>
    <t>自贡市双安劳动防护用品有限公司</t>
    <phoneticPr fontId="6" type="noConversion"/>
  </si>
  <si>
    <t>11月国税</t>
    <phoneticPr fontId="6" type="noConversion"/>
  </si>
  <si>
    <t>11月地税</t>
    <phoneticPr fontId="6" type="noConversion"/>
  </si>
  <si>
    <t>行政</t>
    <phoneticPr fontId="6" type="noConversion"/>
  </si>
  <si>
    <t>吴丽娜</t>
    <phoneticPr fontId="6" type="noConversion"/>
  </si>
  <si>
    <t>李端</t>
    <phoneticPr fontId="6" type="noConversion"/>
  </si>
  <si>
    <t>农行对私</t>
    <phoneticPr fontId="6" type="noConversion"/>
  </si>
  <si>
    <t>买电话座机</t>
    <phoneticPr fontId="48" type="noConversion"/>
  </si>
  <si>
    <t>买资料夹2个</t>
    <phoneticPr fontId="48" type="noConversion"/>
  </si>
  <si>
    <t>陈总</t>
    <phoneticPr fontId="6" type="noConversion"/>
  </si>
  <si>
    <t>寄建工发票 中通718102646478</t>
    <phoneticPr fontId="48" type="noConversion"/>
  </si>
  <si>
    <t>寄建工普票王宪忠收 中通718102646477</t>
    <phoneticPr fontId="48" type="noConversion"/>
  </si>
  <si>
    <t>寄大竹沈首斐经销商协议书现付 中通718102646482</t>
    <phoneticPr fontId="48" type="noConversion"/>
  </si>
  <si>
    <t>寄永川金冠黎安平经销商协议书现付 中通718100256391</t>
    <phoneticPr fontId="48" type="noConversion"/>
  </si>
  <si>
    <t>寄商祺商贸经销商协议书现付 中通718100256393</t>
    <phoneticPr fontId="48" type="noConversion"/>
  </si>
  <si>
    <t>寄天择劳保经销商协议书现付 中通718100256392</t>
    <phoneticPr fontId="48" type="noConversion"/>
  </si>
  <si>
    <t>招待</t>
    <phoneticPr fontId="6" type="noConversion"/>
  </si>
  <si>
    <t>汽车</t>
    <phoneticPr fontId="6" type="noConversion"/>
  </si>
  <si>
    <t>差旅</t>
    <phoneticPr fontId="6" type="noConversion"/>
  </si>
  <si>
    <t>汽车</t>
    <phoneticPr fontId="6" type="noConversion"/>
  </si>
  <si>
    <t>团队建设</t>
    <phoneticPr fontId="6" type="noConversion"/>
  </si>
  <si>
    <t>快递</t>
    <phoneticPr fontId="6" type="noConversion"/>
  </si>
  <si>
    <t>招待</t>
    <phoneticPr fontId="6" type="noConversion"/>
  </si>
  <si>
    <t xml:space="preserve">行政 </t>
    <phoneticPr fontId="6" type="noConversion"/>
  </si>
  <si>
    <t>陈总个人北京出差</t>
    <phoneticPr fontId="6" type="noConversion"/>
  </si>
  <si>
    <t>团队建设</t>
    <phoneticPr fontId="48" type="noConversion"/>
  </si>
  <si>
    <t>汽车</t>
    <phoneticPr fontId="48" type="noConversion"/>
  </si>
  <si>
    <t>招待</t>
    <phoneticPr fontId="48" type="noConversion"/>
  </si>
  <si>
    <t>行政</t>
    <phoneticPr fontId="6" type="noConversion"/>
  </si>
  <si>
    <t>寄朕尔科技发票现付 巴伦支023000504124</t>
    <phoneticPr fontId="48" type="noConversion"/>
  </si>
  <si>
    <t>谭万莉</t>
    <phoneticPr fontId="48" type="noConversion"/>
  </si>
  <si>
    <t>罗丽</t>
    <phoneticPr fontId="48" type="noConversion"/>
  </si>
  <si>
    <t>中行对公</t>
    <phoneticPr fontId="48" type="noConversion"/>
  </si>
  <si>
    <t>寄宜宾宜美物资手套现付 中通718102646476</t>
    <phoneticPr fontId="6" type="noConversion"/>
  </si>
  <si>
    <t>李端</t>
    <phoneticPr fontId="6" type="noConversion"/>
  </si>
  <si>
    <t>农行对私</t>
    <phoneticPr fontId="6" type="noConversion"/>
  </si>
  <si>
    <t>龙溪镇劳保</t>
    <phoneticPr fontId="6" type="noConversion"/>
  </si>
  <si>
    <t>璧山县胶合锄把厂</t>
    <phoneticPr fontId="6" type="noConversion"/>
  </si>
  <si>
    <t>行政</t>
    <phoneticPr fontId="6" type="noConversion"/>
  </si>
  <si>
    <t>12月物管费和水费</t>
    <phoneticPr fontId="6" type="noConversion"/>
  </si>
  <si>
    <t>快递</t>
    <phoneticPr fontId="6" type="noConversion"/>
  </si>
  <si>
    <t>寄渝北广源劳保用品经销商返利协议书现付 巴伦支023000458878</t>
    <phoneticPr fontId="6" type="noConversion"/>
  </si>
  <si>
    <t>10169592</t>
    <phoneticPr fontId="6" type="noConversion"/>
  </si>
  <si>
    <t>03155214</t>
    <phoneticPr fontId="6" type="noConversion"/>
  </si>
  <si>
    <t>00225747</t>
    <phoneticPr fontId="6" type="noConversion"/>
  </si>
  <si>
    <t>重庆青创机械有限公司</t>
  </si>
  <si>
    <t>农行对私</t>
    <phoneticPr fontId="6" type="noConversion"/>
  </si>
  <si>
    <t>农行对私-20121218-其中367.00抵扣李总工资</t>
    <phoneticPr fontId="6" type="noConversion"/>
  </si>
  <si>
    <t>货运</t>
    <phoneticPr fontId="6" type="noConversion"/>
  </si>
  <si>
    <t>到重百去8210；7502；7501；76-501摩托车费</t>
    <phoneticPr fontId="6" type="noConversion"/>
  </si>
  <si>
    <t>到中通卢定子取快递手套-送往肖家湾疾控中心-回渝洲新城</t>
    <phoneticPr fontId="6" type="noConversion"/>
  </si>
  <si>
    <t>上海凯悦安全消防器材有限公司</t>
  </si>
  <si>
    <t>丰都崇兴花炮厂</t>
    <phoneticPr fontId="6" type="noConversion"/>
  </si>
  <si>
    <t>行政</t>
    <phoneticPr fontId="6" type="noConversion"/>
  </si>
  <si>
    <t>发票</t>
    <phoneticPr fontId="6" type="noConversion"/>
  </si>
  <si>
    <t>物流</t>
    <phoneticPr fontId="6" type="noConversion"/>
  </si>
  <si>
    <t>其他</t>
    <phoneticPr fontId="6" type="noConversion"/>
  </si>
  <si>
    <t>10月物管费</t>
    <phoneticPr fontId="48" type="noConversion"/>
  </si>
  <si>
    <t>销售</t>
    <phoneticPr fontId="6" type="noConversion"/>
  </si>
  <si>
    <t>通讯</t>
    <phoneticPr fontId="6" type="noConversion"/>
  </si>
  <si>
    <t>从腾马采购面屏82518到付；顺丰052024669752</t>
    <phoneticPr fontId="6" type="noConversion"/>
  </si>
  <si>
    <t>12597008</t>
    <phoneticPr fontId="6" type="noConversion"/>
  </si>
  <si>
    <t>农行对私-20121220</t>
    <phoneticPr fontId="6" type="noConversion"/>
  </si>
  <si>
    <t>艾诺斯（重庆）华达电源系统有限公司</t>
    <phoneticPr fontId="6" type="noConversion"/>
  </si>
  <si>
    <t>寄跨越卓远机械发票现付 中通718102646483</t>
    <phoneticPr fontId="48" type="noConversion"/>
  </si>
  <si>
    <t>农行对私</t>
    <phoneticPr fontId="6" type="noConversion"/>
  </si>
  <si>
    <t>烟雾报警器+燃气报警器：30+100</t>
    <phoneticPr fontId="6" type="noConversion"/>
  </si>
  <si>
    <t>中行对公</t>
    <phoneticPr fontId="6" type="noConversion"/>
  </si>
  <si>
    <t>转账支票-01617986</t>
    <phoneticPr fontId="6" type="noConversion"/>
  </si>
  <si>
    <t>在凯悦采购报警器到付 顺丰243816813665</t>
    <phoneticPr fontId="6" type="noConversion"/>
  </si>
  <si>
    <t>重庆市万州区申新劳保用品有限公司</t>
    <phoneticPr fontId="6" type="noConversion"/>
  </si>
  <si>
    <t>寄煌辉化工发票 巴伦支023000458877</t>
    <phoneticPr fontId="6" type="noConversion"/>
  </si>
  <si>
    <t>寄金冠的货 棒棒费</t>
    <phoneticPr fontId="6" type="noConversion"/>
  </si>
  <si>
    <t>运费20.00</t>
    <phoneticPr fontId="6" type="noConversion"/>
  </si>
  <si>
    <t>销售</t>
    <phoneticPr fontId="6" type="noConversion"/>
  </si>
  <si>
    <t>汽车</t>
    <phoneticPr fontId="6" type="noConversion"/>
  </si>
  <si>
    <t>差旅费</t>
    <phoneticPr fontId="6" type="noConversion"/>
  </si>
  <si>
    <t>运输</t>
    <phoneticPr fontId="6" type="noConversion"/>
  </si>
  <si>
    <t>快递</t>
    <phoneticPr fontId="6" type="noConversion"/>
  </si>
  <si>
    <t>从汇安捷采购报警器到付 顺丰112626937357</t>
    <phoneticPr fontId="6" type="noConversion"/>
  </si>
  <si>
    <t>发票</t>
    <phoneticPr fontId="6" type="noConversion"/>
  </si>
  <si>
    <t>罗丽</t>
    <phoneticPr fontId="6" type="noConversion"/>
  </si>
  <si>
    <t>中行对公</t>
    <phoneticPr fontId="6" type="noConversion"/>
  </si>
  <si>
    <t>寄海世定泰的货现付 顺丰023169142471（垫付）</t>
    <phoneticPr fontId="6" type="noConversion"/>
  </si>
  <si>
    <t>货运</t>
    <phoneticPr fontId="6" type="noConversion"/>
  </si>
  <si>
    <t>行政</t>
    <phoneticPr fontId="6" type="noConversion"/>
  </si>
  <si>
    <t>去税务局领发票 公交873</t>
    <phoneticPr fontId="6" type="noConversion"/>
  </si>
  <si>
    <t>中行对公</t>
    <phoneticPr fontId="6" type="noConversion"/>
  </si>
  <si>
    <t>农行对私</t>
    <phoneticPr fontId="6" type="noConversion"/>
  </si>
  <si>
    <t>运输</t>
    <phoneticPr fontId="6" type="noConversion"/>
  </si>
  <si>
    <t>快递</t>
    <phoneticPr fontId="6" type="noConversion"/>
  </si>
  <si>
    <t>自贡市正信物资有限公司</t>
    <phoneticPr fontId="6" type="noConversion"/>
  </si>
  <si>
    <t>发诚济医疗的货及发票现付 顺丰023000458876</t>
    <phoneticPr fontId="6" type="noConversion"/>
  </si>
  <si>
    <t>寄长安跨越发票现付 中通718102646480</t>
    <phoneticPr fontId="6" type="noConversion"/>
  </si>
  <si>
    <t>货运</t>
    <phoneticPr fontId="6" type="noConversion"/>
  </si>
  <si>
    <t>中行对公</t>
    <phoneticPr fontId="6" type="noConversion"/>
  </si>
  <si>
    <t>应付金额为38844.00其中5101.2抵扣应该补给我们的3700和3200各150个。</t>
    <phoneticPr fontId="6" type="noConversion"/>
  </si>
  <si>
    <t>云南光裕工贸有限公司</t>
    <phoneticPr fontId="6" type="noConversion"/>
  </si>
  <si>
    <t>运输</t>
    <phoneticPr fontId="6" type="noConversion"/>
  </si>
  <si>
    <t>快递</t>
    <phoneticPr fontId="6" type="noConversion"/>
  </si>
  <si>
    <t>寄特种协议书给3M 中国有限公司 申通568133667999</t>
    <phoneticPr fontId="6" type="noConversion"/>
  </si>
  <si>
    <t>取贵阳腾马的货到付 顺丰052025025046</t>
    <phoneticPr fontId="6" type="noConversion"/>
  </si>
  <si>
    <t>补寄给渝北广源劳保 顺丰023169142505</t>
    <phoneticPr fontId="6" type="noConversion"/>
  </si>
  <si>
    <t>寄给黎安平的手套样品 申通568133667991</t>
    <phoneticPr fontId="6" type="noConversion"/>
  </si>
  <si>
    <t>其他</t>
    <phoneticPr fontId="6" type="noConversion"/>
  </si>
  <si>
    <t>上海凯悦采购的逃生面具</t>
    <phoneticPr fontId="6" type="noConversion"/>
  </si>
  <si>
    <t>农行对私</t>
    <phoneticPr fontId="6" type="noConversion"/>
  </si>
  <si>
    <t>包含运费30.00</t>
    <phoneticPr fontId="6" type="noConversion"/>
  </si>
  <si>
    <t>中行对公</t>
    <phoneticPr fontId="6" type="noConversion"/>
  </si>
  <si>
    <t>现金</t>
    <phoneticPr fontId="6" type="noConversion"/>
  </si>
  <si>
    <t>管理</t>
    <phoneticPr fontId="6" type="noConversion"/>
  </si>
  <si>
    <t>行政</t>
    <phoneticPr fontId="6" type="noConversion"/>
  </si>
  <si>
    <t>桶装水</t>
    <phoneticPr fontId="6" type="noConversion"/>
  </si>
  <si>
    <t>本应付款1750.00抵扣之前样品差额50.00</t>
    <phoneticPr fontId="6" type="noConversion"/>
  </si>
  <si>
    <t>农行对私</t>
    <phoneticPr fontId="6" type="noConversion"/>
  </si>
  <si>
    <t>中行对公</t>
    <phoneticPr fontId="6" type="noConversion"/>
  </si>
  <si>
    <t>陈烨</t>
    <phoneticPr fontId="6" type="noConversion"/>
  </si>
  <si>
    <t>退款</t>
    <phoneticPr fontId="6" type="noConversion"/>
  </si>
  <si>
    <t>个人杨森</t>
    <phoneticPr fontId="6" type="noConversion"/>
  </si>
  <si>
    <t>管理</t>
    <phoneticPr fontId="6" type="noConversion"/>
  </si>
  <si>
    <t>行政</t>
    <phoneticPr fontId="6" type="noConversion"/>
  </si>
  <si>
    <t>税务局认证发票 公交车871和873</t>
    <phoneticPr fontId="6" type="noConversion"/>
  </si>
  <si>
    <t>运输</t>
    <phoneticPr fontId="6" type="noConversion"/>
  </si>
  <si>
    <t>物流</t>
    <phoneticPr fontId="6" type="noConversion"/>
  </si>
  <si>
    <t>货运</t>
    <phoneticPr fontId="6" type="noConversion"/>
  </si>
  <si>
    <t>德邦取永兴劳保的货到付</t>
    <phoneticPr fontId="6" type="noConversion"/>
  </si>
  <si>
    <t>德邦取鹏亮的货到付</t>
    <phoneticPr fontId="6" type="noConversion"/>
  </si>
  <si>
    <t>去德邦取货 棒棒费</t>
    <phoneticPr fontId="6" type="noConversion"/>
  </si>
  <si>
    <t>12850844</t>
    <phoneticPr fontId="6" type="noConversion"/>
  </si>
  <si>
    <t>合计</t>
    <phoneticPr fontId="6" type="noConversion"/>
  </si>
  <si>
    <t>自贡出差油费</t>
    <phoneticPr fontId="6" type="noConversion"/>
  </si>
  <si>
    <t>自贡出差住宿费</t>
    <phoneticPr fontId="6" type="noConversion"/>
  </si>
  <si>
    <t>自贡出差停车费</t>
    <phoneticPr fontId="6" type="noConversion"/>
  </si>
  <si>
    <t>中行对公</t>
    <phoneticPr fontId="6" type="noConversion"/>
  </si>
  <si>
    <t>发大竹沈姐的货现付</t>
    <phoneticPr fontId="48" type="noConversion"/>
  </si>
  <si>
    <t>到成昆物流取嘉毅9132两件三轮车</t>
    <phoneticPr fontId="48" type="noConversion"/>
  </si>
  <si>
    <t>发大竹的货，到成昆和德邦取货棒棒费</t>
    <phoneticPr fontId="48" type="noConversion"/>
  </si>
  <si>
    <t>去德邦取高木的货到付</t>
    <phoneticPr fontId="48" type="noConversion"/>
  </si>
  <si>
    <t>座机话费88639233</t>
    <phoneticPr fontId="6" type="noConversion"/>
  </si>
  <si>
    <t>座机话费68609030</t>
    <phoneticPr fontId="6" type="noConversion"/>
  </si>
  <si>
    <t>发渝北广源劳保的货棒棒费</t>
    <phoneticPr fontId="48" type="noConversion"/>
  </si>
  <si>
    <t>去新邦取航利和德邦取广通科技的货三轮车单程</t>
    <phoneticPr fontId="6" type="noConversion"/>
  </si>
  <si>
    <t>去重百去1110和5N11 摩托车</t>
    <phoneticPr fontId="6" type="noConversion"/>
  </si>
  <si>
    <t>寄自贡正信物资的货 棒棒费</t>
    <phoneticPr fontId="6" type="noConversion"/>
  </si>
  <si>
    <t>办公室租金半年2012.7.11-2013.1.11</t>
    <phoneticPr fontId="6" type="noConversion"/>
  </si>
  <si>
    <t>接待杜邦厂家销售杨春柏吃饭</t>
  </si>
  <si>
    <t>汽车前保险杠侧面喷漆</t>
  </si>
  <si>
    <t>雷克兰厂家销售李涛吃饭</t>
  </si>
  <si>
    <t>分销商国俊物资伍亮吃饭</t>
  </si>
  <si>
    <t>自贡出差餐饮费</t>
  </si>
  <si>
    <t>惠能标普科技有限公司赵总吃饭</t>
  </si>
  <si>
    <t>建工工业有限公司安全部吃饭</t>
  </si>
  <si>
    <t>汽车加油费用</t>
  </si>
  <si>
    <t>汽车过路费</t>
  </si>
  <si>
    <t>汽车洗车停车费</t>
  </si>
  <si>
    <t>去新邦取急救包和灭火毯 棒棒费</t>
    <phoneticPr fontId="6" type="noConversion"/>
  </si>
  <si>
    <t>新邦物流取灭火毯到付</t>
    <phoneticPr fontId="6" type="noConversion"/>
  </si>
  <si>
    <t>重庆中电</t>
    <phoneticPr fontId="6" type="noConversion"/>
  </si>
  <si>
    <t>现金</t>
    <phoneticPr fontId="6" type="noConversion"/>
  </si>
  <si>
    <t>重庆海兰服装劳保有限公司</t>
  </si>
  <si>
    <t>现金</t>
    <phoneticPr fontId="6" type="noConversion"/>
  </si>
  <si>
    <t>公司年终聚餐烤全羊支付宝</t>
    <phoneticPr fontId="6" type="noConversion"/>
  </si>
  <si>
    <t>发瀚德3000套320D三州物流现付</t>
    <phoneticPr fontId="6" type="noConversion"/>
  </si>
  <si>
    <t>发瀚德3000套320D和自贡双安的货货车费</t>
    <phoneticPr fontId="6" type="noConversion"/>
  </si>
  <si>
    <t>寄艾诺斯货顺丰现付023169142480</t>
    <phoneticPr fontId="6" type="noConversion"/>
  </si>
  <si>
    <t>垃圾桶</t>
    <phoneticPr fontId="6" type="noConversion"/>
  </si>
  <si>
    <t>农行对私-20130106</t>
    <phoneticPr fontId="6" type="noConversion"/>
  </si>
  <si>
    <t>报销费用</t>
    <phoneticPr fontId="6" type="noConversion"/>
  </si>
  <si>
    <t>2012年</t>
    <phoneticPr fontId="6" type="noConversion"/>
  </si>
  <si>
    <t>总计</t>
    <phoneticPr fontId="6" type="noConversion"/>
  </si>
  <si>
    <t>李端</t>
    <phoneticPr fontId="6" type="noConversion"/>
  </si>
  <si>
    <t>罗丽</t>
    <phoneticPr fontId="6" type="noConversion"/>
  </si>
  <si>
    <t>抵扣备用金2013-1-6  （5357.3-4745=782.7）</t>
    <phoneticPr fontId="6" type="noConversion"/>
  </si>
  <si>
    <t>农行对私</t>
    <phoneticPr fontId="6" type="noConversion"/>
  </si>
  <si>
    <t>现金</t>
    <phoneticPr fontId="6" type="noConversion"/>
  </si>
  <si>
    <t>转账支票-00687089</t>
    <phoneticPr fontId="6" type="noConversion"/>
  </si>
  <si>
    <t>转账支票-01617989</t>
    <phoneticPr fontId="6" type="noConversion"/>
  </si>
  <si>
    <t>1月社保</t>
    <phoneticPr fontId="6" type="noConversion"/>
  </si>
  <si>
    <t>重庆市大足县胡家沟建材有限公司</t>
    <phoneticPr fontId="6" type="noConversion"/>
  </si>
  <si>
    <t>农行对私</t>
    <phoneticPr fontId="6" type="noConversion"/>
  </si>
  <si>
    <t>其中170元为多开票的税费</t>
    <phoneticPr fontId="6" type="noConversion"/>
  </si>
  <si>
    <t>中国银行</t>
    <phoneticPr fontId="6" type="noConversion"/>
  </si>
  <si>
    <t>货款</t>
    <phoneticPr fontId="6" type="noConversion"/>
  </si>
  <si>
    <t>转账支票</t>
    <phoneticPr fontId="6" type="noConversion"/>
  </si>
  <si>
    <t>农行对私</t>
    <phoneticPr fontId="6" type="noConversion"/>
  </si>
  <si>
    <t>实付959</t>
    <phoneticPr fontId="6" type="noConversion"/>
  </si>
  <si>
    <t>自贡市双安劳动防护用品有限公司</t>
  </si>
  <si>
    <t>重庆兴源木业</t>
    <phoneticPr fontId="6" type="noConversion"/>
  </si>
  <si>
    <t>现金</t>
    <phoneticPr fontId="6" type="noConversion"/>
  </si>
  <si>
    <t>重庆恒富机电制造有限公司</t>
    <phoneticPr fontId="6" type="noConversion"/>
  </si>
  <si>
    <t>重庆宁秀机械制造厂</t>
    <phoneticPr fontId="6" type="noConversion"/>
  </si>
  <si>
    <t>个人李东明</t>
    <phoneticPr fontId="6" type="noConversion"/>
  </si>
  <si>
    <t>农行对私1-15</t>
    <phoneticPr fontId="6" type="noConversion"/>
  </si>
  <si>
    <t>现金</t>
    <phoneticPr fontId="6" type="noConversion"/>
  </si>
  <si>
    <t>现金支票-00995624</t>
    <phoneticPr fontId="6" type="noConversion"/>
  </si>
  <si>
    <t>重庆永荣矿业有限公司洗选厂</t>
    <phoneticPr fontId="6" type="noConversion"/>
  </si>
  <si>
    <t>现金</t>
    <phoneticPr fontId="6" type="noConversion"/>
  </si>
  <si>
    <t>李总发拉法基的货 货车送货上门</t>
    <phoneticPr fontId="6" type="noConversion"/>
  </si>
  <si>
    <t>李总发拉法基的货 送货上门返回公司出租车费</t>
    <phoneticPr fontId="6" type="noConversion"/>
  </si>
  <si>
    <t>发海世定泰的货 棒棒费</t>
    <phoneticPr fontId="6" type="noConversion"/>
  </si>
  <si>
    <t>配办公室钥匙</t>
    <phoneticPr fontId="6" type="noConversion"/>
  </si>
  <si>
    <t>12月电话费023-68609030</t>
    <phoneticPr fontId="6" type="noConversion"/>
  </si>
  <si>
    <t>12月电话费023-88639233</t>
    <phoneticPr fontId="6" type="noConversion"/>
  </si>
  <si>
    <t>发清创的货现付 申通568133667992</t>
    <phoneticPr fontId="6" type="noConversion"/>
  </si>
  <si>
    <t>从高木采购9002A 五箱德邦到付</t>
    <phoneticPr fontId="6" type="noConversion"/>
  </si>
  <si>
    <t>发渝北、胡家沟的货 棒棒费</t>
    <phoneticPr fontId="6" type="noConversion"/>
  </si>
  <si>
    <t>转账支票-02186006</t>
    <phoneticPr fontId="6" type="noConversion"/>
  </si>
  <si>
    <t>去宗申送手套样品</t>
    <phoneticPr fontId="6" type="noConversion"/>
  </si>
  <si>
    <t>去歌乐山拜访客户,包括振邦保温防腐工程有限公司等</t>
    <phoneticPr fontId="6" type="noConversion"/>
  </si>
  <si>
    <t>去南坪见振邦保温防腐工程有限公司的采购员</t>
    <phoneticPr fontId="6" type="noConversion"/>
  </si>
  <si>
    <t>去西永镇童善桥拜访客户，包括兴源木业、宁秀机械厂等</t>
    <phoneticPr fontId="6" type="noConversion"/>
  </si>
  <si>
    <t>去宗申送手套样品以及去重百取货</t>
    <phoneticPr fontId="6" type="noConversion"/>
  </si>
  <si>
    <t>话费</t>
    <phoneticPr fontId="6" type="noConversion"/>
  </si>
  <si>
    <t>业务话费（18623013173）(2012/11至2012/12)</t>
    <phoneticPr fontId="6" type="noConversion"/>
  </si>
  <si>
    <t>去西永镇童善桥兴源木业公司、宁秀机械制造厂送手套、口罩样品</t>
    <phoneticPr fontId="6" type="noConversion"/>
  </si>
  <si>
    <t>去重庆科勒银翔有限公司送手套样品，去博奥业有限公司见客户</t>
    <phoneticPr fontId="6" type="noConversion"/>
  </si>
  <si>
    <t>中行对公</t>
    <phoneticPr fontId="6" type="noConversion"/>
  </si>
  <si>
    <t>银行账单5月28-6月30有的此账目全有，空白的银行账单上无</t>
    <phoneticPr fontId="6" type="noConversion"/>
  </si>
  <si>
    <t>拉法基瑞安（北京）技术服务有限公司重庆分公司工会委员会</t>
    <phoneticPr fontId="6" type="noConversion"/>
  </si>
  <si>
    <t>农行对私</t>
    <phoneticPr fontId="6" type="noConversion"/>
  </si>
  <si>
    <t>深圳市铠卫安全技术有限公司</t>
  </si>
  <si>
    <t>交易金额34.56，另有20元运费</t>
    <phoneticPr fontId="6" type="noConversion"/>
  </si>
  <si>
    <t>交易金额234.92，另有4.8元为上次余款</t>
    <phoneticPr fontId="6" type="noConversion"/>
  </si>
  <si>
    <t>重庆民族经济发展有限公司汽车服务分公司</t>
    <phoneticPr fontId="6" type="noConversion"/>
  </si>
  <si>
    <t>现金</t>
    <phoneticPr fontId="6" type="noConversion"/>
  </si>
  <si>
    <t>重庆分行短信费</t>
    <phoneticPr fontId="6" type="noConversion"/>
  </si>
  <si>
    <t>农行对私2013-1-22</t>
    <phoneticPr fontId="6" type="noConversion"/>
  </si>
  <si>
    <t>转账支票-00269403</t>
    <phoneticPr fontId="6" type="noConversion"/>
  </si>
  <si>
    <t>中行对公</t>
    <phoneticPr fontId="6" type="noConversion"/>
  </si>
  <si>
    <t>预付款</t>
    <phoneticPr fontId="6" type="noConversion"/>
  </si>
  <si>
    <t>重庆欧瑞工贸有限公司</t>
    <phoneticPr fontId="6" type="noConversion"/>
  </si>
  <si>
    <t>转账支票-00562788</t>
    <phoneticPr fontId="6" type="noConversion"/>
  </si>
  <si>
    <t>劳务费（10.11.12月）    迄今农行余款9674.89</t>
    <phoneticPr fontId="6" type="noConversion"/>
  </si>
  <si>
    <t>重庆清创机械有限公司</t>
    <phoneticPr fontId="6" type="noConversion"/>
  </si>
  <si>
    <t>盐城九州缘鞋服有限公司</t>
  </si>
  <si>
    <t>定金</t>
    <phoneticPr fontId="6" type="noConversion"/>
  </si>
  <si>
    <t>退鞋定金，扣20运费</t>
    <phoneticPr fontId="6" type="noConversion"/>
  </si>
  <si>
    <t>重庆分行结息</t>
    <phoneticPr fontId="6" type="noConversion"/>
  </si>
  <si>
    <t>重庆分行交易费</t>
    <phoneticPr fontId="6" type="noConversion"/>
  </si>
  <si>
    <t>手续费</t>
    <phoneticPr fontId="6" type="noConversion"/>
  </si>
  <si>
    <t>农行重庆高新渝州城支行</t>
    <phoneticPr fontId="6" type="noConversion"/>
  </si>
  <si>
    <t>结息</t>
    <phoneticPr fontId="6" type="noConversion"/>
  </si>
  <si>
    <t>余21.4未登记入交易明细</t>
    <phoneticPr fontId="6" type="noConversion"/>
  </si>
  <si>
    <t>重庆建工工业有限公司（安全部）</t>
    <phoneticPr fontId="6" type="noConversion"/>
  </si>
  <si>
    <t>现金</t>
    <phoneticPr fontId="6" type="noConversion"/>
  </si>
  <si>
    <t>农转中</t>
    <phoneticPr fontId="6" type="noConversion"/>
  </si>
  <si>
    <t>农行对私</t>
    <phoneticPr fontId="6" type="noConversion"/>
  </si>
  <si>
    <t>农行对私2013-1-28</t>
    <phoneticPr fontId="6" type="noConversion"/>
  </si>
  <si>
    <t>现金</t>
    <phoneticPr fontId="6" type="noConversion"/>
  </si>
  <si>
    <t>重庆申蓉商贸有限公司</t>
    <phoneticPr fontId="6" type="noConversion"/>
  </si>
  <si>
    <t>现金</t>
    <phoneticPr fontId="6" type="noConversion"/>
  </si>
  <si>
    <t>重庆格瑞特电力设备有限公司</t>
    <phoneticPr fontId="6" type="noConversion"/>
  </si>
  <si>
    <t>农行对私2013-1-31</t>
    <phoneticPr fontId="6" type="noConversion"/>
  </si>
  <si>
    <t>农行对私2013-1-31 注：支付嘉烨1500元，余1315元</t>
    <phoneticPr fontId="6" type="noConversion"/>
  </si>
  <si>
    <t>中行对公</t>
    <phoneticPr fontId="6" type="noConversion"/>
  </si>
  <si>
    <t>转账支票</t>
    <phoneticPr fontId="6" type="noConversion"/>
  </si>
  <si>
    <t>现金</t>
    <phoneticPr fontId="6" type="noConversion"/>
  </si>
  <si>
    <t>农行对私2013-2-1</t>
    <phoneticPr fontId="6" type="noConversion"/>
  </si>
  <si>
    <t>张骥个人</t>
    <phoneticPr fontId="6" type="noConversion"/>
  </si>
  <si>
    <t>返利-创新</t>
    <phoneticPr fontId="6" type="noConversion"/>
  </si>
  <si>
    <t>重庆华捷消防设备有限公司</t>
  </si>
  <si>
    <t>现金</t>
    <phoneticPr fontId="6" type="noConversion"/>
  </si>
  <si>
    <t>转账支票-00687100</t>
    <phoneticPr fontId="6" type="noConversion"/>
  </si>
  <si>
    <t>重庆建工工业有限公司</t>
    <phoneticPr fontId="6" type="noConversion"/>
  </si>
  <si>
    <t>现金支票-00995625</t>
    <phoneticPr fontId="6" type="noConversion"/>
  </si>
  <si>
    <t>现金</t>
    <phoneticPr fontId="6" type="noConversion"/>
  </si>
  <si>
    <t>寄开元松下的货100v面罩 韵达现付1900338189300</t>
  </si>
  <si>
    <t>寄海世定泰的发票 韵达现付1900338189295</t>
  </si>
  <si>
    <t>寄云南光裕的发票 韵达现付1900338189294</t>
  </si>
  <si>
    <t>奇双安的货现付 世纪兴物流</t>
    <phoneticPr fontId="6" type="noConversion"/>
  </si>
  <si>
    <t>派摩托车到崇拜取货 摩托车费</t>
    <phoneticPr fontId="6" type="noConversion"/>
  </si>
  <si>
    <t>管理</t>
    <phoneticPr fontId="48" type="noConversion"/>
  </si>
  <si>
    <t>将IC卡送税务局报税 公交871</t>
    <phoneticPr fontId="48" type="noConversion"/>
  </si>
  <si>
    <t>运输</t>
    <phoneticPr fontId="48" type="noConversion"/>
  </si>
  <si>
    <t>发瀚德与渝北的货 棒棒费</t>
    <phoneticPr fontId="48" type="noConversion"/>
  </si>
  <si>
    <t>鹏亮 收货8233，顺丰快递到付</t>
    <phoneticPr fontId="48" type="noConversion"/>
  </si>
  <si>
    <t>发海世定泰的货 德邦垫付</t>
    <phoneticPr fontId="48" type="noConversion"/>
  </si>
  <si>
    <t>12855994</t>
    <phoneticPr fontId="48" type="noConversion"/>
  </si>
  <si>
    <t>寄瀚德、光裕和海世定泰的货 货车费</t>
    <phoneticPr fontId="48" type="noConversion"/>
  </si>
  <si>
    <t>11、12月办公室电费</t>
    <phoneticPr fontId="48" type="noConversion"/>
  </si>
  <si>
    <t>18010446</t>
    <phoneticPr fontId="48" type="noConversion"/>
  </si>
  <si>
    <t>到税务局领普票发票公交871/873</t>
    <phoneticPr fontId="48" type="noConversion"/>
  </si>
  <si>
    <t>买卷纸</t>
    <phoneticPr fontId="48" type="noConversion"/>
  </si>
  <si>
    <t>从龙门正货运部去37-175 1728付货车</t>
    <phoneticPr fontId="48" type="noConversion"/>
  </si>
  <si>
    <t>发37-175至国俊 三轮车</t>
    <phoneticPr fontId="48" type="noConversion"/>
  </si>
  <si>
    <t>买推车螺丝钉2个</t>
    <phoneticPr fontId="48" type="noConversion"/>
  </si>
  <si>
    <t>买篷布一张</t>
    <phoneticPr fontId="48" type="noConversion"/>
  </si>
  <si>
    <t>从德邦去高木的货 三轮车</t>
    <phoneticPr fontId="48" type="noConversion"/>
  </si>
  <si>
    <t>发跨越卓远的货现付</t>
    <phoneticPr fontId="48" type="noConversion"/>
  </si>
  <si>
    <t>在德邦取高木的货到付</t>
    <phoneticPr fontId="48" type="noConversion"/>
  </si>
  <si>
    <t>12855864</t>
    <phoneticPr fontId="48" type="noConversion"/>
  </si>
  <si>
    <t>去重百取货1621af 8247摩托车</t>
    <phoneticPr fontId="48" type="noConversion"/>
  </si>
  <si>
    <t>发大足胡家沟建材的发票 韵达1900338189287</t>
    <phoneticPr fontId="48" type="noConversion"/>
  </si>
  <si>
    <t>去重百取货6800 3003k-100</t>
    <phoneticPr fontId="48" type="noConversion"/>
  </si>
  <si>
    <t>寄西亭科技的货现付 顺丰023190474736</t>
    <phoneticPr fontId="48" type="noConversion"/>
  </si>
  <si>
    <t>制作李总的名片 500张</t>
    <phoneticPr fontId="48" type="noConversion"/>
  </si>
  <si>
    <t>团年中午公司吃饭</t>
    <phoneticPr fontId="48" type="noConversion"/>
  </si>
  <si>
    <t>去奥体中心吃饭三轮车</t>
    <phoneticPr fontId="48" type="noConversion"/>
  </si>
  <si>
    <t>从奥体中心回住处 罗丽 殷千兵 刘毅</t>
    <phoneticPr fontId="48" type="noConversion"/>
  </si>
  <si>
    <t>团年聚餐 烤全羊加费</t>
    <phoneticPr fontId="48" type="noConversion"/>
  </si>
  <si>
    <t>寄西亭科技的发票 韵达现付 1900338189296</t>
    <phoneticPr fontId="48" type="noConversion"/>
  </si>
  <si>
    <t>去金桂物流取德阳万达的货9002A 货车费</t>
    <phoneticPr fontId="48" type="noConversion"/>
  </si>
  <si>
    <t>去金桂物流取德阳万达的货9002A 到付</t>
    <phoneticPr fontId="48" type="noConversion"/>
  </si>
  <si>
    <t>办公室1月物管费</t>
    <phoneticPr fontId="48" type="noConversion"/>
  </si>
  <si>
    <t>14302737</t>
    <phoneticPr fontId="48" type="noConversion"/>
  </si>
  <si>
    <t>办公室1月水费</t>
    <phoneticPr fontId="48" type="noConversion"/>
  </si>
  <si>
    <t>去税务局领发票</t>
    <phoneticPr fontId="48" type="noConversion"/>
  </si>
  <si>
    <t>发昆明瀚德经贸的发票 韵达现付1900338189314</t>
    <phoneticPr fontId="48" type="noConversion"/>
  </si>
  <si>
    <t>发大足胡家沟建材的发票 韵达1900338189313</t>
    <phoneticPr fontId="48" type="noConversion"/>
  </si>
  <si>
    <t>发垫江家具厂的620P 韵达1900338189315</t>
    <phoneticPr fontId="48" type="noConversion"/>
  </si>
  <si>
    <t>从新明辉采购0003K和502顺丰到付532455626698</t>
    <phoneticPr fontId="48" type="noConversion"/>
  </si>
  <si>
    <t>公司2013年宽带交付</t>
    <phoneticPr fontId="48" type="noConversion"/>
  </si>
  <si>
    <t>00568565</t>
    <phoneticPr fontId="48" type="noConversion"/>
  </si>
  <si>
    <t>去科园四路交宽带费、去建设银行咨询公积金事宜</t>
    <phoneticPr fontId="48" type="noConversion"/>
  </si>
  <si>
    <t>取德阳玩的的货，7093和2091 摩托车</t>
    <phoneticPr fontId="48" type="noConversion"/>
  </si>
  <si>
    <t>采购</t>
    <phoneticPr fontId="48" type="noConversion"/>
  </si>
  <si>
    <t>从嘉烨采购被子6床，单价390 抵扣团年费836.5</t>
    <phoneticPr fontId="48" type="noConversion"/>
  </si>
  <si>
    <t>李端</t>
    <phoneticPr fontId="48" type="noConversion"/>
  </si>
  <si>
    <t>农行对私</t>
    <phoneticPr fontId="48" type="noConversion"/>
  </si>
  <si>
    <t>殷千兵</t>
    <phoneticPr fontId="6" type="noConversion"/>
  </si>
  <si>
    <t>罗丽</t>
    <phoneticPr fontId="6" type="noConversion"/>
  </si>
  <si>
    <t>罗丽报销1316.3，李端报销4041，抵扣现金782.7</t>
    <phoneticPr fontId="6" type="noConversion"/>
  </si>
  <si>
    <t>差旅费</t>
    <phoneticPr fontId="6" type="noConversion"/>
  </si>
  <si>
    <t>12月份工资</t>
    <phoneticPr fontId="6" type="noConversion"/>
  </si>
  <si>
    <t>11月份工资</t>
    <phoneticPr fontId="6" type="noConversion"/>
  </si>
  <si>
    <t>3M叶青及陈晔吃饭</t>
    <phoneticPr fontId="48" type="noConversion"/>
  </si>
  <si>
    <t>安思尔厂家韩振吃饭</t>
    <phoneticPr fontId="48" type="noConversion"/>
  </si>
  <si>
    <t>年会司机代驾费</t>
    <phoneticPr fontId="48" type="noConversion"/>
  </si>
  <si>
    <t>招待建筑质检站吃饭</t>
    <phoneticPr fontId="48" type="noConversion"/>
  </si>
  <si>
    <t>招待远新张总吃饭</t>
    <phoneticPr fontId="48" type="noConversion"/>
  </si>
  <si>
    <t>招待建工工业公司购天子烟2条玉溪2条</t>
    <phoneticPr fontId="48" type="noConversion"/>
  </si>
  <si>
    <t>招待建工工业公司安全部吃饭</t>
    <phoneticPr fontId="48" type="noConversion"/>
  </si>
  <si>
    <t>3M罗经理吃饭</t>
    <phoneticPr fontId="48" type="noConversion"/>
  </si>
  <si>
    <t>建工工业有限公司车间班长吃饭</t>
    <phoneticPr fontId="48" type="noConversion"/>
  </si>
  <si>
    <t>1800公里(1.2元/1公里)</t>
    <phoneticPr fontId="48" type="noConversion"/>
  </si>
  <si>
    <t>过路费</t>
    <phoneticPr fontId="48" type="noConversion"/>
  </si>
  <si>
    <t>话费</t>
    <phoneticPr fontId="6" type="noConversion"/>
  </si>
  <si>
    <t>去沙坪坝西永镇童善桥送货以及拜访客户</t>
    <phoneticPr fontId="6" type="noConversion"/>
  </si>
  <si>
    <t>去重庆博奥镁铝金属制造有限公司拜访客户</t>
    <phoneticPr fontId="6" type="noConversion"/>
  </si>
  <si>
    <t>去茶园工业园通用风电送报价单以及去南坪见振邦采购员</t>
    <phoneticPr fontId="6" type="noConversion"/>
  </si>
  <si>
    <t>业务话费（18623013173）(2012/12至2013/01）</t>
    <phoneticPr fontId="6" type="noConversion"/>
  </si>
  <si>
    <t>去博奥、佛吉亚拜访客户</t>
    <phoneticPr fontId="6" type="noConversion"/>
  </si>
  <si>
    <t>去渝江压铸、力帆拜访客户</t>
    <phoneticPr fontId="6" type="noConversion"/>
  </si>
  <si>
    <t>李端</t>
    <phoneticPr fontId="6" type="noConversion"/>
  </si>
  <si>
    <t>农行对私-2013-2-5</t>
    <phoneticPr fontId="6" type="noConversion"/>
  </si>
  <si>
    <t>陈晔</t>
    <phoneticPr fontId="6" type="noConversion"/>
  </si>
  <si>
    <t>银行对账单为503.38</t>
    <phoneticPr fontId="6" type="noConversion"/>
  </si>
  <si>
    <t>对账时增加</t>
    <phoneticPr fontId="6" type="noConversion"/>
  </si>
  <si>
    <t>同城交换</t>
    <phoneticPr fontId="6" type="noConversion"/>
  </si>
  <si>
    <t>余106.7未登记入交易明细</t>
    <phoneticPr fontId="6" type="noConversion"/>
  </si>
  <si>
    <t>垫江县江龙家具厂</t>
  </si>
  <si>
    <t>含运费301</t>
    <phoneticPr fontId="6" type="noConversion"/>
  </si>
  <si>
    <t>顺达经销商</t>
    <phoneticPr fontId="6" type="noConversion"/>
  </si>
  <si>
    <t>罗丽</t>
    <phoneticPr fontId="6" type="noConversion"/>
  </si>
  <si>
    <t>货运</t>
    <phoneticPr fontId="48" type="noConversion"/>
  </si>
  <si>
    <t>去德邦取鹏亮的货 棒棒费</t>
    <phoneticPr fontId="48" type="noConversion"/>
  </si>
  <si>
    <t>寄艾诺斯的货 棒棒费</t>
    <phoneticPr fontId="48" type="noConversion"/>
  </si>
  <si>
    <t>物流</t>
    <phoneticPr fontId="48" type="noConversion"/>
  </si>
  <si>
    <t>寄艾诺斯的货现付</t>
    <phoneticPr fontId="48" type="noConversion"/>
  </si>
  <si>
    <t>采购</t>
    <phoneticPr fontId="48" type="noConversion"/>
  </si>
  <si>
    <t>从国俊采购酒水送于拉法基安全部和质量监测站</t>
    <phoneticPr fontId="48" type="noConversion"/>
  </si>
  <si>
    <t>从永安采购干粉灭火器付现</t>
    <phoneticPr fontId="48" type="noConversion"/>
  </si>
  <si>
    <t>行政</t>
    <phoneticPr fontId="48" type="noConversion"/>
  </si>
  <si>
    <t>去公积金中心咨询公积金的事情 公交425</t>
    <phoneticPr fontId="48" type="noConversion"/>
  </si>
  <si>
    <t>修拖车修理费</t>
    <phoneticPr fontId="48" type="noConversion"/>
  </si>
  <si>
    <t>去德邦取高木发过来的货 到付</t>
    <phoneticPr fontId="48" type="noConversion"/>
  </si>
  <si>
    <t>派三轮去取德邦高木发过来的货 车费</t>
    <phoneticPr fontId="48" type="noConversion"/>
  </si>
  <si>
    <t>去税务局认证发票 公交871</t>
    <phoneticPr fontId="48" type="noConversion"/>
  </si>
  <si>
    <t>发宇立金属化工的货 现付</t>
    <phoneticPr fontId="48" type="noConversion"/>
  </si>
  <si>
    <t>快递</t>
    <phoneticPr fontId="48" type="noConversion"/>
  </si>
  <si>
    <t>发艾诺斯的发票现付 圆通7051195931</t>
    <phoneticPr fontId="48" type="noConversion"/>
  </si>
  <si>
    <t>从临沂新明辉采购3003 顺丰到付532454339969</t>
    <phoneticPr fontId="48" type="noConversion"/>
  </si>
  <si>
    <t>发艾诺斯的货3003 顺丰现付023190474745</t>
    <phoneticPr fontId="48" type="noConversion"/>
  </si>
  <si>
    <t>送Ic卡至税务局报税 公交871</t>
    <phoneticPr fontId="48" type="noConversion"/>
  </si>
  <si>
    <t>招待</t>
    <phoneticPr fontId="48" type="noConversion"/>
  </si>
  <si>
    <t>寄新世纪提货卡给万州客户 邮政现付1086393791201</t>
    <phoneticPr fontId="48" type="noConversion"/>
  </si>
  <si>
    <t>买乐百氏5瓶</t>
    <phoneticPr fontId="48" type="noConversion"/>
  </si>
  <si>
    <t>办公室桶装水</t>
    <phoneticPr fontId="48" type="noConversion"/>
  </si>
  <si>
    <t>给万州客户送新世纪提货卡送礼</t>
    <phoneticPr fontId="48" type="noConversion"/>
  </si>
  <si>
    <t>发票</t>
    <phoneticPr fontId="48" type="noConversion"/>
  </si>
  <si>
    <t>转账支票-00269404</t>
    <phoneticPr fontId="6" type="noConversion"/>
  </si>
  <si>
    <t>现金支票-01281305</t>
    <phoneticPr fontId="6" type="noConversion"/>
  </si>
  <si>
    <t>备用金</t>
    <phoneticPr fontId="48" type="noConversion"/>
  </si>
  <si>
    <t>请3M罗阳吃饭</t>
    <phoneticPr fontId="48" type="noConversion"/>
  </si>
  <si>
    <t>其他</t>
    <phoneticPr fontId="48" type="noConversion"/>
  </si>
  <si>
    <t>利息报销</t>
    <phoneticPr fontId="48" type="noConversion"/>
  </si>
  <si>
    <t>2012-12月地税</t>
    <phoneticPr fontId="48" type="noConversion"/>
  </si>
  <si>
    <t>2012-12月国税</t>
    <phoneticPr fontId="48" type="noConversion"/>
  </si>
  <si>
    <t>中行对公</t>
    <phoneticPr fontId="48" type="noConversion"/>
  </si>
  <si>
    <t>/</t>
    <phoneticPr fontId="48" type="noConversion"/>
  </si>
  <si>
    <t>1月公积金</t>
    <phoneticPr fontId="6" type="noConversion"/>
  </si>
  <si>
    <t>李端</t>
    <phoneticPr fontId="6" type="noConversion"/>
  </si>
  <si>
    <t>陈晔</t>
    <phoneticPr fontId="6" type="noConversion"/>
  </si>
  <si>
    <t>现金支票</t>
    <phoneticPr fontId="6" type="noConversion"/>
  </si>
  <si>
    <t>达州市胜友劳保用品有限公司</t>
    <phoneticPr fontId="6" type="noConversion"/>
  </si>
  <si>
    <t>现金</t>
    <phoneticPr fontId="6" type="noConversion"/>
  </si>
  <si>
    <t>个人</t>
    <phoneticPr fontId="6" type="noConversion"/>
  </si>
  <si>
    <t>重庆澜派装饰有限公司</t>
    <phoneticPr fontId="6" type="noConversion"/>
  </si>
  <si>
    <t>宜宾飞鸽</t>
    <phoneticPr fontId="6" type="noConversion"/>
  </si>
  <si>
    <t>农行对私</t>
    <phoneticPr fontId="6" type="noConversion"/>
  </si>
  <si>
    <t>华莱进出口（福州）有限公司</t>
  </si>
  <si>
    <t>巫山经销商</t>
    <phoneticPr fontId="6" type="noConversion"/>
  </si>
  <si>
    <t>重庆市特安劳保用品有限公司</t>
    <phoneticPr fontId="6" type="noConversion"/>
  </si>
  <si>
    <t>转账支票-02425346</t>
    <phoneticPr fontId="6" type="noConversion"/>
  </si>
  <si>
    <t>转账支票-02186009</t>
    <phoneticPr fontId="6" type="noConversion"/>
  </si>
  <si>
    <t>现金</t>
    <phoneticPr fontId="6" type="noConversion"/>
  </si>
  <si>
    <t>重庆分行交易费</t>
    <phoneticPr fontId="6" type="noConversion"/>
  </si>
  <si>
    <t>重庆蒙吉安防设备有限公司</t>
    <phoneticPr fontId="6" type="noConversion"/>
  </si>
  <si>
    <t>3M中国有限公司</t>
    <phoneticPr fontId="6" type="noConversion"/>
  </si>
  <si>
    <t>3M国际贸易（深圳）有限公司</t>
    <phoneticPr fontId="6" type="noConversion"/>
  </si>
  <si>
    <t>四川高木安防设备有限公司</t>
    <phoneticPr fontId="6" type="noConversion"/>
  </si>
  <si>
    <t>重庆百货大楼股份有限公司劳保用品分公司</t>
    <phoneticPr fontId="6" type="noConversion"/>
  </si>
  <si>
    <t>深圳市永兴劳保胶粘制品有限公司</t>
    <phoneticPr fontId="6" type="noConversion"/>
  </si>
  <si>
    <t>上海杰韦弗实业有限公司</t>
    <phoneticPr fontId="6" type="noConversion"/>
  </si>
  <si>
    <t>深圳市鹏亮工贸有限公司</t>
    <phoneticPr fontId="6" type="noConversion"/>
  </si>
  <si>
    <t>重庆亿捷通工业品股份有限公司</t>
    <phoneticPr fontId="6" type="noConversion"/>
  </si>
  <si>
    <t>重庆市昊泽工贸有限公司</t>
    <phoneticPr fontId="6" type="noConversion"/>
  </si>
  <si>
    <t>深圳市倍仕佳安全设备有限公司</t>
    <phoneticPr fontId="6" type="noConversion"/>
  </si>
  <si>
    <t>成都市钲鑫商贸有限公司</t>
    <phoneticPr fontId="6" type="noConversion"/>
  </si>
  <si>
    <t>重庆南洋劳保用品有限公司</t>
    <phoneticPr fontId="6" type="noConversion"/>
  </si>
  <si>
    <t>个人杨森</t>
    <phoneticPr fontId="6" type="noConversion"/>
  </si>
  <si>
    <t>上海西斯贝尔工业科技有限公司</t>
    <phoneticPr fontId="6" type="noConversion"/>
  </si>
  <si>
    <t>中国银行</t>
    <phoneticPr fontId="6" type="noConversion"/>
  </si>
  <si>
    <t>重庆嘉烨商贸有限公司</t>
    <phoneticPr fontId="6" type="noConversion"/>
  </si>
  <si>
    <t>临沂新明辉安全科技有限公司</t>
    <phoneticPr fontId="6" type="noConversion"/>
  </si>
  <si>
    <t>12月公积金</t>
    <phoneticPr fontId="6" type="noConversion"/>
  </si>
  <si>
    <t>重庆索科焊接设备有限公司</t>
    <phoneticPr fontId="6" type="noConversion"/>
  </si>
  <si>
    <t>12月社保</t>
    <phoneticPr fontId="6" type="noConversion"/>
  </si>
  <si>
    <t>11月国税</t>
    <phoneticPr fontId="6" type="noConversion"/>
  </si>
  <si>
    <t>11月地税</t>
    <phoneticPr fontId="6" type="noConversion"/>
  </si>
  <si>
    <t>备用金</t>
    <phoneticPr fontId="6" type="noConversion"/>
  </si>
  <si>
    <t>重庆分行短信费</t>
    <phoneticPr fontId="6" type="noConversion"/>
  </si>
  <si>
    <t>贵阳腾马贸易有限公司</t>
    <phoneticPr fontId="6" type="noConversion"/>
  </si>
  <si>
    <t>上海航利实业有限公司</t>
    <phoneticPr fontId="6" type="noConversion"/>
  </si>
  <si>
    <t>徐州市广通科技发展有限公司</t>
    <phoneticPr fontId="6" type="noConversion"/>
  </si>
  <si>
    <t>深圳市汇安捷科技有限公司</t>
    <phoneticPr fontId="6" type="noConversion"/>
  </si>
  <si>
    <t>3M 中国有限公司</t>
    <phoneticPr fontId="6" type="noConversion"/>
  </si>
  <si>
    <t>深圳市铠卫安全技术有限公司</t>
    <phoneticPr fontId="6" type="noConversion"/>
  </si>
  <si>
    <t>深圳市保科医疗器械有限公司</t>
    <phoneticPr fontId="6" type="noConversion"/>
  </si>
  <si>
    <t>慈溪市倍达耐火材料有限公司</t>
    <phoneticPr fontId="6" type="noConversion"/>
  </si>
  <si>
    <t>上海凯悦安全消防器材有限公司</t>
    <phoneticPr fontId="6" type="noConversion"/>
  </si>
  <si>
    <t>陈烨</t>
    <phoneticPr fontId="6" type="noConversion"/>
  </si>
  <si>
    <t>邹裕丰</t>
    <phoneticPr fontId="6" type="noConversion"/>
  </si>
  <si>
    <t>烤全羊</t>
    <phoneticPr fontId="6" type="noConversion"/>
  </si>
  <si>
    <t>1月社保</t>
    <phoneticPr fontId="6" type="noConversion"/>
  </si>
  <si>
    <t>1月公积金</t>
    <phoneticPr fontId="6" type="noConversion"/>
  </si>
  <si>
    <t>2012-12月地税</t>
    <phoneticPr fontId="6" type="noConversion"/>
  </si>
  <si>
    <t>2012-12月国税</t>
    <phoneticPr fontId="6" type="noConversion"/>
  </si>
  <si>
    <t>12月工资和罗丽小殷报销</t>
    <phoneticPr fontId="6" type="noConversion"/>
  </si>
  <si>
    <t>德阳市万达物资供应站</t>
    <phoneticPr fontId="6" type="noConversion"/>
  </si>
  <si>
    <t>梁晓光</t>
    <phoneticPr fontId="6" type="noConversion"/>
  </si>
  <si>
    <t>李端个人</t>
    <phoneticPr fontId="6" type="noConversion"/>
  </si>
  <si>
    <t>2月社保</t>
    <phoneticPr fontId="6" type="noConversion"/>
  </si>
  <si>
    <t>2月公积金</t>
    <phoneticPr fontId="6" type="noConversion"/>
  </si>
  <si>
    <t>吴丽娜年终奖</t>
    <phoneticPr fontId="6" type="noConversion"/>
  </si>
  <si>
    <t>罗丽年终奖</t>
    <phoneticPr fontId="6" type="noConversion"/>
  </si>
  <si>
    <t>殷千兵年终奖</t>
    <phoneticPr fontId="6" type="noConversion"/>
  </si>
  <si>
    <t>李攀梅年终奖</t>
    <phoneticPr fontId="6" type="noConversion"/>
  </si>
  <si>
    <t>陈晔</t>
    <phoneticPr fontId="6" type="noConversion"/>
  </si>
  <si>
    <t>中行扣费</t>
    <phoneticPr fontId="6" type="noConversion"/>
  </si>
  <si>
    <t>中行扣费短信通知服务费</t>
    <phoneticPr fontId="6" type="noConversion"/>
  </si>
  <si>
    <t>成都万方机电有限公司</t>
    <phoneticPr fontId="6" type="noConversion"/>
  </si>
  <si>
    <t>重庆全好五金有限公司</t>
    <phoneticPr fontId="6" type="noConversion"/>
  </si>
  <si>
    <t>转账支票-00735928</t>
    <phoneticPr fontId="6" type="noConversion"/>
  </si>
  <si>
    <t>现金</t>
    <phoneticPr fontId="6" type="noConversion"/>
  </si>
  <si>
    <t>农行对私-2013-2-25</t>
    <phoneticPr fontId="6" type="noConversion"/>
  </si>
  <si>
    <t>退货款</t>
    <phoneticPr fontId="6" type="noConversion"/>
  </si>
  <si>
    <t>重庆誉商代科技有限公司</t>
    <phoneticPr fontId="6" type="noConversion"/>
  </si>
  <si>
    <t>云南群康商贸有限公司</t>
    <phoneticPr fontId="6" type="noConversion"/>
  </si>
  <si>
    <t>重庆志宣科技有限公司</t>
    <phoneticPr fontId="6" type="noConversion"/>
  </si>
  <si>
    <t>现金</t>
    <phoneticPr fontId="6" type="noConversion"/>
  </si>
  <si>
    <t>2013-1月地税</t>
    <phoneticPr fontId="6" type="noConversion"/>
  </si>
  <si>
    <t>2013-1月国税</t>
    <phoneticPr fontId="6" type="noConversion"/>
  </si>
  <si>
    <t>重庆沙坪坝环境监测站</t>
    <phoneticPr fontId="6" type="noConversion"/>
  </si>
  <si>
    <t>货款266.8，运费12</t>
    <phoneticPr fontId="6" type="noConversion"/>
  </si>
  <si>
    <t>遵义飘安医疗器械有限公司</t>
  </si>
  <si>
    <t>交易金额1610，其中108为多开票费用</t>
    <phoneticPr fontId="6" type="noConversion"/>
  </si>
  <si>
    <t>宜宾市宜美物资有限责任公司</t>
    <phoneticPr fontId="6" type="noConversion"/>
  </si>
  <si>
    <t>双桥劳保店</t>
    <phoneticPr fontId="6" type="noConversion"/>
  </si>
  <si>
    <t>现金</t>
    <phoneticPr fontId="6" type="noConversion"/>
  </si>
  <si>
    <t>3M 中国有限公司</t>
    <phoneticPr fontId="6" type="noConversion"/>
  </si>
  <si>
    <t>明尼苏达矿业制造(上海)国际贸易有限公司</t>
  </si>
  <si>
    <t>巫溪经销商</t>
    <phoneticPr fontId="6" type="noConversion"/>
  </si>
  <si>
    <t>南京嘉骏安全防护设备有限 公司</t>
    <phoneticPr fontId="6" type="noConversion"/>
  </si>
  <si>
    <t>武汉利丰达贸易有限公司</t>
  </si>
  <si>
    <t>个人</t>
    <phoneticPr fontId="6" type="noConversion"/>
  </si>
  <si>
    <t>现金</t>
    <phoneticPr fontId="6" type="noConversion"/>
  </si>
  <si>
    <t>认证工具服务年费</t>
    <phoneticPr fontId="6" type="noConversion"/>
  </si>
  <si>
    <t>出租电子回单箱年费</t>
    <phoneticPr fontId="6" type="noConversion"/>
  </si>
  <si>
    <t>网银服务年费</t>
    <phoneticPr fontId="6" type="noConversion"/>
  </si>
  <si>
    <t>短信服务年费</t>
    <phoneticPr fontId="6" type="noConversion"/>
  </si>
  <si>
    <t>备用金</t>
    <phoneticPr fontId="6" type="noConversion"/>
  </si>
  <si>
    <t>罗丽费用报销</t>
    <phoneticPr fontId="6" type="noConversion"/>
  </si>
  <si>
    <t>南京坤宝安全防护设备有限公司</t>
    <phoneticPr fontId="6" type="noConversion"/>
  </si>
  <si>
    <t>交易金额37832，另有200元运费，合计38032</t>
    <phoneticPr fontId="6" type="noConversion"/>
  </si>
  <si>
    <t>交易明细少0.3元</t>
    <phoneticPr fontId="6" type="noConversion"/>
  </si>
  <si>
    <t>重庆正寅机械有限公司</t>
    <phoneticPr fontId="6" type="noConversion"/>
  </si>
  <si>
    <t>现金</t>
    <phoneticPr fontId="6" type="noConversion"/>
  </si>
  <si>
    <t>打款未成功退回</t>
    <phoneticPr fontId="6" type="noConversion"/>
  </si>
  <si>
    <t>农行对私</t>
    <phoneticPr fontId="6" type="noConversion"/>
  </si>
  <si>
    <t>巫山县松洋家私</t>
  </si>
  <si>
    <t>现金</t>
    <phoneticPr fontId="6" type="noConversion"/>
  </si>
  <si>
    <t>长沙振湘劳保用品有限公司</t>
  </si>
  <si>
    <t>陈晔</t>
    <phoneticPr fontId="6" type="noConversion"/>
  </si>
  <si>
    <t>重庆嘉烨商贸有限公司</t>
    <phoneticPr fontId="6" type="noConversion"/>
  </si>
  <si>
    <t>退货款</t>
    <phoneticPr fontId="6" type="noConversion"/>
  </si>
  <si>
    <t>行政</t>
    <phoneticPr fontId="48" type="noConversion"/>
  </si>
  <si>
    <t>去社保中心办增人手续 公交425</t>
    <phoneticPr fontId="48" type="noConversion"/>
  </si>
  <si>
    <t>到税务局咨询升级IC卡的事 公交871</t>
    <phoneticPr fontId="48" type="noConversion"/>
  </si>
  <si>
    <t>1月电话费 68609030</t>
    <phoneticPr fontId="48" type="noConversion"/>
  </si>
  <si>
    <t>2月物管费</t>
    <phoneticPr fontId="48" type="noConversion"/>
  </si>
  <si>
    <t>1月水费</t>
    <phoneticPr fontId="48" type="noConversion"/>
  </si>
  <si>
    <t>电子报税IC卡软件使用服务费</t>
    <phoneticPr fontId="48" type="noConversion"/>
  </si>
  <si>
    <t>税控IC卡升级使用服务费</t>
    <phoneticPr fontId="48" type="noConversion"/>
  </si>
  <si>
    <t>去税务局办理升级IC卡 公交871</t>
    <phoneticPr fontId="48" type="noConversion"/>
  </si>
  <si>
    <t>财务</t>
    <phoneticPr fontId="48" type="noConversion"/>
  </si>
  <si>
    <t>给吴丽娜个人转其1月份工资 手续费</t>
    <phoneticPr fontId="48" type="noConversion"/>
  </si>
  <si>
    <t>做陈总名片</t>
    <phoneticPr fontId="48" type="noConversion"/>
  </si>
  <si>
    <t>快递</t>
    <phoneticPr fontId="48" type="noConversion"/>
  </si>
  <si>
    <t>收到万方机电寄来的100保护片 宅急送到付</t>
    <phoneticPr fontId="48" type="noConversion"/>
  </si>
  <si>
    <t>给和平制药寄资料 韵达现付1900338189320</t>
    <phoneticPr fontId="48" type="noConversion"/>
  </si>
  <si>
    <t>货运</t>
    <phoneticPr fontId="48" type="noConversion"/>
  </si>
  <si>
    <t>寄巫山客户的货 摩托车</t>
    <phoneticPr fontId="48" type="noConversion"/>
  </si>
  <si>
    <t>物流</t>
    <phoneticPr fontId="48" type="noConversion"/>
  </si>
  <si>
    <t>去德邦取高木发过来的货 到付</t>
    <phoneticPr fontId="48" type="noConversion"/>
  </si>
  <si>
    <t>发海世定泰的货 运费垫付</t>
    <phoneticPr fontId="48" type="noConversion"/>
  </si>
  <si>
    <t>发海世定泰的货 棒棒费</t>
    <phoneticPr fontId="48" type="noConversion"/>
  </si>
  <si>
    <t>发巫山杨师傅的货 摩托车</t>
    <phoneticPr fontId="48" type="noConversion"/>
  </si>
  <si>
    <t>发渝北广源劳保、海世定泰资料的货 棒棒费</t>
    <phoneticPr fontId="48" type="noConversion"/>
  </si>
  <si>
    <t>发宜宾3200套装样品 韵达快递1900338415848</t>
    <phoneticPr fontId="48" type="noConversion"/>
  </si>
  <si>
    <t>发巫山杨师傅的货 摩托车两趟</t>
    <phoneticPr fontId="48" type="noConversion"/>
  </si>
  <si>
    <t>买支票进账单</t>
    <phoneticPr fontId="48" type="noConversion"/>
  </si>
  <si>
    <t>采购1422A杜邦医用防护服 顺丰到付023186179362</t>
    <phoneticPr fontId="48" type="noConversion"/>
  </si>
  <si>
    <t>寄群康商贸的货 韵达现付1900338189322</t>
    <phoneticPr fontId="48" type="noConversion"/>
  </si>
  <si>
    <t>发勘测院的货 韵达现付1900338189323</t>
    <phoneticPr fontId="48" type="noConversion"/>
  </si>
  <si>
    <t>发云津达的货 韵达现付1900338189321</t>
    <phoneticPr fontId="48" type="noConversion"/>
  </si>
  <si>
    <t>去税务局领发票 公交871</t>
    <phoneticPr fontId="48" type="noConversion"/>
  </si>
  <si>
    <t>发宜宾宜美及其他客户的货 货车费</t>
    <phoneticPr fontId="48" type="noConversion"/>
  </si>
  <si>
    <t>寄个人李东明的货 现付</t>
    <phoneticPr fontId="48" type="noConversion"/>
  </si>
  <si>
    <t>发贵州久煜的发票 韵达现付1900340992493</t>
    <phoneticPr fontId="48" type="noConversion"/>
  </si>
  <si>
    <t>发华捷消防的发票 韵达现付1900340992491</t>
    <phoneticPr fontId="48" type="noConversion"/>
  </si>
  <si>
    <t>发贵州宏达诚的发票 韵达现付1900340992496</t>
    <phoneticPr fontId="48" type="noConversion"/>
  </si>
  <si>
    <t>发和平制药的发票 韵达现付1900340992489</t>
    <phoneticPr fontId="48" type="noConversion"/>
  </si>
  <si>
    <t>发万州跨越卓远的发票 韵达现付1900340992490</t>
    <phoneticPr fontId="48" type="noConversion"/>
  </si>
  <si>
    <t>发自贡双安的发票 韵达现付1900340992492</t>
    <phoneticPr fontId="48" type="noConversion"/>
  </si>
  <si>
    <t>发志宣科技的发票 巴伦支现付023000458871</t>
    <phoneticPr fontId="48" type="noConversion"/>
  </si>
  <si>
    <t>发三恩科技的发票 巴伦支现付023000458870</t>
    <phoneticPr fontId="48" type="noConversion"/>
  </si>
  <si>
    <t>发巫山的货 摩托车费</t>
    <phoneticPr fontId="48" type="noConversion"/>
  </si>
  <si>
    <t>发艾诺斯和安利达的货 棒棒费</t>
    <phoneticPr fontId="48" type="noConversion"/>
  </si>
  <si>
    <t xml:space="preserve">寄西斯贝尔的资料给Ansell韩振 顺丰现付023200191262 </t>
    <phoneticPr fontId="48" type="noConversion"/>
  </si>
  <si>
    <t>从华莱采购飘安医疗的货1860 顺丰到付</t>
    <phoneticPr fontId="48" type="noConversion"/>
  </si>
  <si>
    <t xml:space="preserve"> 从鹏亮换货 杜邦防护 顺丰到付</t>
    <phoneticPr fontId="48" type="noConversion"/>
  </si>
  <si>
    <t>发艾诺斯的货现付</t>
    <phoneticPr fontId="48" type="noConversion"/>
  </si>
  <si>
    <t>去税务局认证发票 公交871</t>
    <phoneticPr fontId="48" type="noConversion"/>
  </si>
  <si>
    <t>发飘安医疗的货 邮政垫付1092122455501</t>
    <phoneticPr fontId="48" type="noConversion"/>
  </si>
  <si>
    <t>发海斯坦普的货 韵达现付1900340992497</t>
    <phoneticPr fontId="48" type="noConversion"/>
  </si>
  <si>
    <t>德阳万达寄来发票 顺丰到付028365568043</t>
    <phoneticPr fontId="48" type="noConversion"/>
  </si>
  <si>
    <t>3月社保</t>
    <phoneticPr fontId="6" type="noConversion"/>
  </si>
  <si>
    <t>自贡市永顺化工建材有限公司</t>
    <phoneticPr fontId="6" type="noConversion"/>
  </si>
  <si>
    <t>上海君安劳动保护用品有限公司</t>
    <phoneticPr fontId="6" type="noConversion"/>
  </si>
  <si>
    <t>现金</t>
    <phoneticPr fontId="6" type="noConversion"/>
  </si>
  <si>
    <t>李总备用金</t>
    <phoneticPr fontId="6" type="noConversion"/>
  </si>
  <si>
    <t>长沙振湘劳保用品有限公司</t>
    <phoneticPr fontId="6" type="noConversion"/>
  </si>
  <si>
    <t>交易金额3002，运费71</t>
    <phoneticPr fontId="6" type="noConversion"/>
  </si>
  <si>
    <t>转账支票-02186014</t>
    <phoneticPr fontId="6" type="noConversion"/>
  </si>
  <si>
    <t>交易金额840，另加10元运费</t>
    <phoneticPr fontId="6" type="noConversion"/>
  </si>
  <si>
    <t>前锦网络信息技术（上海）有限公司重庆分公司</t>
    <phoneticPr fontId="6" type="noConversion"/>
  </si>
  <si>
    <t>农行对私2013-3-13李总扣除备用金2000，加上李总中行对私余款1100，存入金额：7802.5</t>
    <phoneticPr fontId="6" type="noConversion"/>
  </si>
  <si>
    <t>李端中行对私卡的余款</t>
    <phoneticPr fontId="6" type="noConversion"/>
  </si>
  <si>
    <t>重庆通天焊机有限公司</t>
    <phoneticPr fontId="6" type="noConversion"/>
  </si>
  <si>
    <t>现金</t>
    <phoneticPr fontId="6" type="noConversion"/>
  </si>
  <si>
    <t>个人</t>
    <phoneticPr fontId="6" type="noConversion"/>
  </si>
  <si>
    <t>云南联嘉贸易有限公司</t>
  </si>
  <si>
    <t>重庆宇立金属化工有限公司</t>
    <phoneticPr fontId="6" type="noConversion"/>
  </si>
  <si>
    <t>按高开金额付的款，到时候要返利</t>
    <phoneticPr fontId="6" type="noConversion"/>
  </si>
  <si>
    <t>农行对私2013-3-20</t>
    <phoneticPr fontId="6" type="noConversion"/>
  </si>
  <si>
    <t>攀枝花市百川机电有限责任公司</t>
    <phoneticPr fontId="6" type="noConversion"/>
  </si>
  <si>
    <t>退货款</t>
    <phoneticPr fontId="6" type="noConversion"/>
  </si>
  <si>
    <t>中国银行</t>
    <phoneticPr fontId="6" type="noConversion"/>
  </si>
  <si>
    <t>2013-2月地税</t>
    <phoneticPr fontId="6" type="noConversion"/>
  </si>
  <si>
    <t>2013-2月国税</t>
    <phoneticPr fontId="6" type="noConversion"/>
  </si>
  <si>
    <t>转账支票-02186014</t>
    <phoneticPr fontId="6" type="noConversion"/>
  </si>
  <si>
    <t>短信通知服务费</t>
    <phoneticPr fontId="6" type="noConversion"/>
  </si>
  <si>
    <t>交易金额1160，运费33</t>
    <phoneticPr fontId="6" type="noConversion"/>
  </si>
  <si>
    <t>艾迈柯思贸易（上海）有限公司</t>
  </si>
  <si>
    <t>荣昌县吴家镇管道配件加工厂</t>
    <phoneticPr fontId="6" type="noConversion"/>
  </si>
  <si>
    <t>上海双马进出口有限公司</t>
  </si>
  <si>
    <t>重庆拓扬机电有限公司</t>
    <phoneticPr fontId="6" type="noConversion"/>
  </si>
  <si>
    <t>现金</t>
    <phoneticPr fontId="6" type="noConversion"/>
  </si>
  <si>
    <t>重庆百货大楼股份有限公司劳保用品分公司</t>
    <phoneticPr fontId="6" type="noConversion"/>
  </si>
  <si>
    <t>个人</t>
    <phoneticPr fontId="6" type="noConversion"/>
  </si>
  <si>
    <t>现金</t>
    <phoneticPr fontId="6" type="noConversion"/>
  </si>
  <si>
    <t>昆明海世定泰商贸有限公司</t>
    <phoneticPr fontId="6" type="noConversion"/>
  </si>
  <si>
    <t>农行对私2013-3-26,2090.1</t>
    <phoneticPr fontId="6" type="noConversion"/>
  </si>
  <si>
    <t>陈晔个人注入资金20000</t>
    <phoneticPr fontId="6" type="noConversion"/>
  </si>
  <si>
    <t>备用金</t>
    <phoneticPr fontId="6" type="noConversion"/>
  </si>
  <si>
    <t>罗丽费用报销，3月</t>
    <phoneticPr fontId="6" type="noConversion"/>
  </si>
  <si>
    <t>去建行交公积金单子 公交873</t>
  </si>
  <si>
    <t>德邦取嘉俊的货 9002A20箱 德邦到付</t>
  </si>
  <si>
    <t>去德邦取嘉俊的货 棒棒费</t>
  </si>
  <si>
    <t>去重百取37-175和3303 摩托车费</t>
  </si>
  <si>
    <t>发跨越卓远的货现付</t>
  </si>
  <si>
    <t>发昆明联嘉贸易和南充客户的货 棒棒费</t>
  </si>
  <si>
    <t>办公室电话 电话费</t>
  </si>
  <si>
    <t>发海世定泰的货 棒棒费</t>
  </si>
  <si>
    <t>送9001给南洋 棒棒费</t>
  </si>
  <si>
    <t>购买办公用品 塑料胶</t>
  </si>
  <si>
    <t>寄巫山客户的货 摩托车两趟</t>
  </si>
  <si>
    <t>发样品、资料至大竹欣宏副食 韵达现付1900340992992</t>
  </si>
  <si>
    <t>发样品、资料至贵州宏达诚 韵达现付1900340992991</t>
  </si>
  <si>
    <t>发样品、资料至海世定泰 韵达现付1900340992990</t>
  </si>
  <si>
    <t>发样品、资料至昆明贤哲 韵达现付1900340992987</t>
  </si>
  <si>
    <t>发样品、资料至云南云津达 韵达现付1900340992989</t>
  </si>
  <si>
    <t>发样品、资料至双安劳保 韵达现付1900340992983</t>
  </si>
  <si>
    <t>发样品、资料至永顺化工 韵达现付1900340992982</t>
  </si>
  <si>
    <t>发样品、资料至宜宾新浩 韵达现付1900340992981</t>
  </si>
  <si>
    <t>发样品、资料至天择劳保 韵达现付1900340992976</t>
  </si>
  <si>
    <t>发样品、资料至创新劳保 韵达现付1900340992979</t>
  </si>
  <si>
    <t>发样品、资料至欧瑞工贸 韵达现付1900340992499</t>
  </si>
  <si>
    <t>发样品、资料至申蓉工贸 韵达现付1900340992494</t>
  </si>
  <si>
    <t>发样品、资料至合川商祺 韵达现付1900340992500</t>
  </si>
  <si>
    <t>发样品、资料至云南光裕 韵达现付1900340992495</t>
  </si>
  <si>
    <t>发样品、资料至宜宾宜美 韵达现付1900340992498</t>
  </si>
  <si>
    <t>发样品、资料至昆明安利达 韵达现付1900340992978</t>
  </si>
  <si>
    <t>发样品、资料至宜宾安木盛 韵达现付1900340992980</t>
  </si>
  <si>
    <t>发样品、资料至久煜物资 韵达现付1900340992977</t>
  </si>
  <si>
    <t>发样品、资料至申新劳保 韵达现付1900340992993</t>
  </si>
  <si>
    <t>发样品、资料至渝北广源劳保 韵达现付1900340992988</t>
  </si>
  <si>
    <t>发样品、资料至三恩科技 韵达现付1900340992986</t>
  </si>
  <si>
    <t>发样品、资料至开元松下 韵达现付1900340992985</t>
  </si>
  <si>
    <t>发样品、资料至煌辉 韵达现付1900340992984</t>
  </si>
  <si>
    <t>从华莱采购的货 德邦到付</t>
  </si>
  <si>
    <t>发久煜物资的货 垫付</t>
  </si>
  <si>
    <t>发自贡双安的货 现付</t>
  </si>
  <si>
    <t xml:space="preserve">去德邦取货并发久煜、自贡双安等的货 </t>
  </si>
  <si>
    <t>去德邦取货并发申新劳保，自贡双安以及渝北的货</t>
  </si>
  <si>
    <t>去德邦取从振湘劳保采购的货 德邦到付</t>
  </si>
  <si>
    <t>发群康的发票 韵达现付1900340993000</t>
  </si>
  <si>
    <t>发建工工业的货 韵达现付1900340992994</t>
  </si>
  <si>
    <t>发川仪的发票 韵达现付1900340992999</t>
  </si>
  <si>
    <t>发信友达，宇立化工、自贡双安以及万州申新等的货 棒棒费</t>
  </si>
  <si>
    <t>给和品制药寄公司资质 韵达现付1900340992997</t>
  </si>
  <si>
    <t>寄达迈科技发票 韵达现付1900340992998</t>
  </si>
  <si>
    <t>给自贡永顺化工寄发票 韵达现付1900340992995</t>
  </si>
  <si>
    <t>给西亭科技寄12235 韵达垫付1900340992996</t>
  </si>
  <si>
    <t>去重百去9042 摩托车费</t>
  </si>
  <si>
    <t>发渝北广源劳保的货 棒棒费</t>
  </si>
  <si>
    <t>办公室桶装水</t>
  </si>
  <si>
    <t>从振湘采购8246 德邦到付</t>
  </si>
  <si>
    <t>从钲鑫采购9002A 金宏达到付</t>
  </si>
  <si>
    <t xml:space="preserve">去杨家坪社保中心办理社保业务 </t>
    <phoneticPr fontId="48" type="noConversion"/>
  </si>
  <si>
    <t>2月社保</t>
    <phoneticPr fontId="48" type="noConversion"/>
  </si>
  <si>
    <t>2月公积金</t>
    <phoneticPr fontId="48" type="noConversion"/>
  </si>
  <si>
    <t>2013-1月地税</t>
    <phoneticPr fontId="48" type="noConversion"/>
  </si>
  <si>
    <t>2013-1月国税</t>
    <phoneticPr fontId="48" type="noConversion"/>
  </si>
  <si>
    <t>/</t>
    <phoneticPr fontId="48" type="noConversion"/>
  </si>
  <si>
    <t>中行对公</t>
    <phoneticPr fontId="48" type="noConversion"/>
  </si>
  <si>
    <t>吴丽娜年终奖</t>
    <phoneticPr fontId="48" type="noConversion"/>
  </si>
  <si>
    <t>罗丽年终奖</t>
    <phoneticPr fontId="48" type="noConversion"/>
  </si>
  <si>
    <t>殷千兵年终奖</t>
    <phoneticPr fontId="48" type="noConversion"/>
  </si>
  <si>
    <t>李攀梅年终奖</t>
    <phoneticPr fontId="48" type="noConversion"/>
  </si>
  <si>
    <t>罗丽费用报销，2月</t>
    <phoneticPr fontId="6" type="noConversion"/>
  </si>
  <si>
    <t>中行利息</t>
    <phoneticPr fontId="6" type="noConversion"/>
  </si>
  <si>
    <t>中行利息</t>
    <phoneticPr fontId="6" type="noConversion"/>
  </si>
  <si>
    <t>武汉利丰达贸易有限公司</t>
    <phoneticPr fontId="6" type="noConversion"/>
  </si>
  <si>
    <t>至今余额：26349.95</t>
    <phoneticPr fontId="6" type="noConversion"/>
  </si>
  <si>
    <t>徐州市广通科技发展有限公司</t>
  </si>
  <si>
    <t>个人</t>
    <phoneticPr fontId="6" type="noConversion"/>
  </si>
  <si>
    <t>现金</t>
    <phoneticPr fontId="6" type="noConversion"/>
  </si>
  <si>
    <t>潍坊鲲鹏安全防护用品有限公司</t>
    <phoneticPr fontId="6" type="noConversion"/>
  </si>
  <si>
    <t>至今余额：993.93</t>
    <phoneticPr fontId="6" type="noConversion"/>
  </si>
  <si>
    <t>转账支票</t>
    <phoneticPr fontId="6" type="noConversion"/>
  </si>
  <si>
    <t>转账支票-02186013</t>
    <phoneticPr fontId="6" type="noConversion"/>
  </si>
  <si>
    <t>重庆川田门厂有限责任公司</t>
  </si>
  <si>
    <t>现金</t>
    <phoneticPr fontId="6" type="noConversion"/>
  </si>
  <si>
    <t>重庆誉商代</t>
    <phoneticPr fontId="6" type="noConversion"/>
  </si>
  <si>
    <t>重庆力原纺织厂</t>
    <phoneticPr fontId="6" type="noConversion"/>
  </si>
  <si>
    <t>重庆百货大楼股份有限公司劳保用品分公司</t>
    <phoneticPr fontId="6" type="noConversion"/>
  </si>
  <si>
    <t>四川安博特安全防护科技有限公司</t>
    <phoneticPr fontId="6" type="noConversion"/>
  </si>
  <si>
    <t>重庆耐德自动化技术有限公司</t>
    <phoneticPr fontId="6" type="noConversion"/>
  </si>
  <si>
    <t>现金</t>
    <phoneticPr fontId="6" type="noConversion"/>
  </si>
  <si>
    <t>科派门业</t>
  </si>
  <si>
    <t>广州市南越劳保用品有限公司</t>
    <phoneticPr fontId="6" type="noConversion"/>
  </si>
  <si>
    <t xml:space="preserve">销售 </t>
  </si>
  <si>
    <t>接待费</t>
  </si>
  <si>
    <t>艾诺斯接待费</t>
  </si>
  <si>
    <t>安思尔厂家接待费</t>
  </si>
  <si>
    <t>请供应商吃饭</t>
  </si>
  <si>
    <t>建工车间吃饭</t>
  </si>
  <si>
    <t>建工采购吃饭</t>
  </si>
  <si>
    <t>3M叶青业务招待费</t>
  </si>
  <si>
    <t>爱马斯厂家接待</t>
  </si>
  <si>
    <t>股东会议茶水费</t>
  </si>
  <si>
    <t>客户接待费</t>
  </si>
  <si>
    <t>康明思招待费</t>
  </si>
  <si>
    <t>汽车费用(3000公里)</t>
  </si>
  <si>
    <t>陈晔</t>
    <phoneticPr fontId="48" type="noConversion"/>
  </si>
  <si>
    <t>去税务局去发票 公交425</t>
    <phoneticPr fontId="6" type="noConversion"/>
  </si>
  <si>
    <t>交办公室电费2013.1-2013.2</t>
    <phoneticPr fontId="6" type="noConversion"/>
  </si>
  <si>
    <t>01584768</t>
    <phoneticPr fontId="6" type="noConversion"/>
  </si>
  <si>
    <t>3月份物管费和2月水费</t>
    <phoneticPr fontId="6" type="noConversion"/>
  </si>
  <si>
    <t>14386651</t>
    <phoneticPr fontId="6" type="noConversion"/>
  </si>
  <si>
    <t>发和平制药的货 现付</t>
    <phoneticPr fontId="6" type="noConversion"/>
  </si>
  <si>
    <t>退换深圳鹏亮的防护服</t>
    <phoneticPr fontId="6" type="noConversion"/>
  </si>
  <si>
    <t>发宜美和荣昌吴家镇的货 棒棒费</t>
    <phoneticPr fontId="6" type="noConversion"/>
  </si>
  <si>
    <t>发艾诺斯的发票 韵达现付1900341024120</t>
    <phoneticPr fontId="6" type="noConversion"/>
  </si>
  <si>
    <t>发海电风能的发票 韵达现付1900341024118</t>
    <phoneticPr fontId="6" type="noConversion"/>
  </si>
  <si>
    <t>发拉法基参天水泥的发票 韵达现付1900341024116</t>
    <phoneticPr fontId="6" type="noConversion"/>
  </si>
  <si>
    <t>发海世定泰的发票 韵达现付1900341024117</t>
    <phoneticPr fontId="6" type="noConversion"/>
  </si>
  <si>
    <t>去昊泽取货以及发自贡双安的货 棒棒费</t>
    <phoneticPr fontId="6" type="noConversion"/>
  </si>
  <si>
    <t>退钲鑫商贸的发票 韵达现付1900364436619</t>
    <phoneticPr fontId="6" type="noConversion"/>
  </si>
  <si>
    <t>发达迈科技的发票 韵达现付1900341024119</t>
    <phoneticPr fontId="6" type="noConversion"/>
  </si>
  <si>
    <t>发胡家沟以及退德阳的货 棒棒费</t>
    <phoneticPr fontId="6" type="noConversion"/>
  </si>
  <si>
    <t>去德邦取鹏亮的货到付</t>
    <phoneticPr fontId="6" type="noConversion"/>
  </si>
  <si>
    <t>去德邦取华莱采购的货到付</t>
    <phoneticPr fontId="6" type="noConversion"/>
  </si>
  <si>
    <t>信腾科技发票 到付</t>
    <phoneticPr fontId="6" type="noConversion"/>
  </si>
  <si>
    <t>采购</t>
    <phoneticPr fontId="6" type="noConversion"/>
  </si>
  <si>
    <t>采购洗碗布送给终端客户</t>
    <phoneticPr fontId="6" type="noConversion"/>
  </si>
  <si>
    <t>/</t>
    <phoneticPr fontId="6" type="noConversion"/>
  </si>
  <si>
    <t>农行对私</t>
    <phoneticPr fontId="6" type="noConversion"/>
  </si>
  <si>
    <t>管理</t>
    <phoneticPr fontId="6" type="noConversion"/>
  </si>
  <si>
    <t xml:space="preserve">采购 </t>
    <phoneticPr fontId="6" type="noConversion"/>
  </si>
  <si>
    <t>采购应急包 订金</t>
    <phoneticPr fontId="6" type="noConversion"/>
  </si>
  <si>
    <t>罗丽</t>
    <phoneticPr fontId="6" type="noConversion"/>
  </si>
  <si>
    <t>运输</t>
    <phoneticPr fontId="6" type="noConversion"/>
  </si>
  <si>
    <t>货运</t>
    <phoneticPr fontId="6" type="noConversion"/>
  </si>
  <si>
    <t>发自贡双安的货棒棒费</t>
    <phoneticPr fontId="6" type="noConversion"/>
  </si>
  <si>
    <t>去重百取货7502以及1110 摩托车费</t>
    <phoneticPr fontId="6" type="noConversion"/>
  </si>
  <si>
    <t>发艾诺斯，渝北，天择劳保等的货 棒棒费</t>
    <phoneticPr fontId="6" type="noConversion"/>
  </si>
  <si>
    <t>物流</t>
    <phoneticPr fontId="6" type="noConversion"/>
  </si>
  <si>
    <t>发艾诺斯的货4箱 现付</t>
    <phoneticPr fontId="6" type="noConversion"/>
  </si>
  <si>
    <t>行政</t>
    <phoneticPr fontId="6" type="noConversion"/>
  </si>
  <si>
    <t>购买推车的螺丝钉</t>
    <phoneticPr fontId="6" type="noConversion"/>
  </si>
  <si>
    <t>去新邦渝北区取货货车费</t>
    <phoneticPr fontId="6" type="noConversion"/>
  </si>
  <si>
    <t>去税务局认证发票 公交871</t>
    <phoneticPr fontId="48" type="noConversion"/>
  </si>
  <si>
    <t>办银行卡手续费</t>
    <phoneticPr fontId="6" type="noConversion"/>
  </si>
  <si>
    <t>快递</t>
    <phoneticPr fontId="6" type="noConversion"/>
  </si>
  <si>
    <t>寄建工的发票 韵达现付1900364436620</t>
    <phoneticPr fontId="6" type="noConversion"/>
  </si>
  <si>
    <t>发给秀山经销商的资料 韵达现付1900364436621</t>
    <phoneticPr fontId="6" type="noConversion"/>
  </si>
  <si>
    <t>发南充经销商以及嘉烨客户的货 棒棒费</t>
    <phoneticPr fontId="6" type="noConversion"/>
  </si>
  <si>
    <t xml:space="preserve">去重百取9042创新  </t>
    <phoneticPr fontId="6" type="noConversion"/>
  </si>
  <si>
    <t>去德邦取货 利丰达 8210 到付</t>
    <phoneticPr fontId="6" type="noConversion"/>
  </si>
  <si>
    <t>去钲鑫采购的9002A 到付</t>
    <phoneticPr fontId="6" type="noConversion"/>
  </si>
  <si>
    <t>去德邦和金宏达取货 棒棒费</t>
    <phoneticPr fontId="6" type="noConversion"/>
  </si>
  <si>
    <t>2月工资</t>
    <phoneticPr fontId="48" type="noConversion"/>
  </si>
  <si>
    <t>/</t>
    <phoneticPr fontId="48" type="noConversion"/>
  </si>
  <si>
    <t>1月工资</t>
    <phoneticPr fontId="6" type="noConversion"/>
  </si>
  <si>
    <t>陈晔2月工资</t>
    <phoneticPr fontId="6" type="noConversion"/>
  </si>
  <si>
    <t>罗丽2月工资</t>
    <phoneticPr fontId="6" type="noConversion"/>
  </si>
  <si>
    <t>李端2月工资</t>
    <phoneticPr fontId="6" type="noConversion"/>
  </si>
  <si>
    <t>李攀梅2月工资</t>
    <phoneticPr fontId="6" type="noConversion"/>
  </si>
  <si>
    <t>殷千兵2月工资</t>
    <phoneticPr fontId="6" type="noConversion"/>
  </si>
  <si>
    <t>重庆长安跨越车辆有限公司</t>
    <phoneticPr fontId="6" type="noConversion"/>
  </si>
  <si>
    <t>陈晔个人注入资金25000+之前15000=4W，3月11计息</t>
    <phoneticPr fontId="6" type="noConversion"/>
  </si>
  <si>
    <t>罗丽3月报销</t>
    <phoneticPr fontId="6" type="noConversion"/>
  </si>
  <si>
    <t>李端3月报销</t>
    <phoneticPr fontId="6" type="noConversion"/>
  </si>
  <si>
    <t>农行对私2013-4-8-3645.00</t>
    <phoneticPr fontId="6" type="noConversion"/>
  </si>
  <si>
    <t>农行对私2013-4-8-3645.00，4月8日余额：3711.62</t>
    <phoneticPr fontId="6" type="noConversion"/>
  </si>
  <si>
    <t>创新3月返利</t>
    <phoneticPr fontId="6" type="noConversion"/>
  </si>
  <si>
    <t>罗丽</t>
    <phoneticPr fontId="6" type="noConversion"/>
  </si>
  <si>
    <t>李端</t>
    <phoneticPr fontId="6" type="noConversion"/>
  </si>
  <si>
    <t>交易金额2530，多开税票钱174，合计2704</t>
    <phoneticPr fontId="6" type="noConversion"/>
  </si>
  <si>
    <t>农行取出的2W+陈晔个人15000</t>
    <phoneticPr fontId="6" type="noConversion"/>
  </si>
  <si>
    <t>备用金还款</t>
    <phoneticPr fontId="6" type="noConversion"/>
  </si>
  <si>
    <t>省分行清算中心</t>
    <phoneticPr fontId="6" type="noConversion"/>
  </si>
  <si>
    <t>银行结息</t>
    <phoneticPr fontId="6" type="noConversion"/>
  </si>
  <si>
    <t>淘宝买洗碗布</t>
    <phoneticPr fontId="6" type="noConversion"/>
  </si>
  <si>
    <t>少付2.73元</t>
    <phoneticPr fontId="6" type="noConversion"/>
  </si>
  <si>
    <t>个人</t>
    <phoneticPr fontId="6" type="noConversion"/>
  </si>
  <si>
    <t>省分行清算中心</t>
    <phoneticPr fontId="6" type="noConversion"/>
  </si>
  <si>
    <t>多打了，后农行退回</t>
    <phoneticPr fontId="6" type="noConversion"/>
  </si>
  <si>
    <t>现金</t>
    <phoneticPr fontId="6" type="noConversion"/>
  </si>
  <si>
    <t>上海贺恒工业科技有限公司</t>
    <phoneticPr fontId="6" type="noConversion"/>
  </si>
  <si>
    <t>含10元运费</t>
    <phoneticPr fontId="6" type="noConversion"/>
  </si>
  <si>
    <t>贵州世康科贸有限责任公司</t>
  </si>
  <si>
    <t>余额：31022.57</t>
    <phoneticPr fontId="6" type="noConversion"/>
  </si>
  <si>
    <t>重庆南洋劳保用品有限公司</t>
    <phoneticPr fontId="6" type="noConversion"/>
  </si>
  <si>
    <t>转账支票-02186016</t>
    <phoneticPr fontId="6" type="noConversion"/>
  </si>
  <si>
    <t>含运费30元</t>
    <phoneticPr fontId="6" type="noConversion"/>
  </si>
  <si>
    <t>重庆诗仙太白古晟酒业有限公司</t>
    <phoneticPr fontId="6" type="noConversion"/>
  </si>
  <si>
    <t>农行对私</t>
    <phoneticPr fontId="6" type="noConversion"/>
  </si>
  <si>
    <t>重庆华迈仪器有限公司</t>
    <phoneticPr fontId="6" type="noConversion"/>
  </si>
  <si>
    <t>重庆蒙吉安防设备有限公司</t>
    <phoneticPr fontId="6" type="noConversion"/>
  </si>
  <si>
    <t>重庆市特安劳保用品有限公司</t>
    <phoneticPr fontId="6" type="noConversion"/>
  </si>
  <si>
    <t>转账支票-02186017</t>
    <phoneticPr fontId="6" type="noConversion"/>
  </si>
  <si>
    <t>陈晔</t>
    <phoneticPr fontId="6" type="noConversion"/>
  </si>
  <si>
    <t>退货款</t>
    <phoneticPr fontId="6" type="noConversion"/>
  </si>
  <si>
    <t>宜宾县柏溪镇新浩物资经营部</t>
    <phoneticPr fontId="6" type="noConversion"/>
  </si>
  <si>
    <t>泸州个人</t>
  </si>
  <si>
    <t>现金</t>
    <phoneticPr fontId="6" type="noConversion"/>
  </si>
  <si>
    <t>上海和赛富安全科技有限公司</t>
    <phoneticPr fontId="6" type="noConversion"/>
  </si>
  <si>
    <t>余额：63448.19</t>
    <phoneticPr fontId="6" type="noConversion"/>
  </si>
  <si>
    <t>重庆仁力化工有限公司</t>
    <phoneticPr fontId="6" type="noConversion"/>
  </si>
  <si>
    <t>现金</t>
    <phoneticPr fontId="6" type="noConversion"/>
  </si>
  <si>
    <t>贵阳鑫玉富祥贸易有限公司</t>
    <phoneticPr fontId="6" type="noConversion"/>
  </si>
  <si>
    <t>房东王凤</t>
    <phoneticPr fontId="6" type="noConversion"/>
  </si>
  <si>
    <t>退货款</t>
    <phoneticPr fontId="6" type="noConversion"/>
  </si>
  <si>
    <t>4-15已退</t>
    <phoneticPr fontId="6" type="noConversion"/>
  </si>
  <si>
    <t>李端3月工资</t>
    <phoneticPr fontId="6" type="noConversion"/>
  </si>
  <si>
    <t>陈晔3月工资</t>
    <phoneticPr fontId="6" type="noConversion"/>
  </si>
  <si>
    <t>罗丽3月工资</t>
    <phoneticPr fontId="6" type="noConversion"/>
  </si>
  <si>
    <t>李攀梅3月工资</t>
    <phoneticPr fontId="6" type="noConversion"/>
  </si>
  <si>
    <t>陈晔</t>
    <phoneticPr fontId="6" type="noConversion"/>
  </si>
  <si>
    <t>退货款</t>
    <phoneticPr fontId="6" type="noConversion"/>
  </si>
  <si>
    <t>重庆奔马物资有限公司</t>
    <phoneticPr fontId="6" type="noConversion"/>
  </si>
  <si>
    <t>重庆诚济医疗器械有限公司</t>
    <phoneticPr fontId="6" type="noConversion"/>
  </si>
  <si>
    <t>罗丽补贴</t>
    <phoneticPr fontId="6" type="noConversion"/>
  </si>
  <si>
    <t>李攀梅补贴</t>
    <phoneticPr fontId="6" type="noConversion"/>
  </si>
  <si>
    <t>现金</t>
    <phoneticPr fontId="6" type="noConversion"/>
  </si>
  <si>
    <t>去重百取货2091 顺丰到付</t>
    <phoneticPr fontId="6" type="noConversion"/>
  </si>
  <si>
    <t>发艾诺斯的货 韵达现付1900364436623</t>
    <phoneticPr fontId="6" type="noConversion"/>
  </si>
  <si>
    <t>发荣昌吴家镇的货 韵达现付1900364436622</t>
    <phoneticPr fontId="6" type="noConversion"/>
  </si>
  <si>
    <t>发北碚的货 韵达现付1900364436624</t>
    <phoneticPr fontId="6" type="noConversion"/>
  </si>
  <si>
    <t>发合川拉法基的货 顺丰现付023193164419</t>
    <phoneticPr fontId="6" type="noConversion"/>
  </si>
  <si>
    <t>去德邦取广通采购的货到付</t>
    <phoneticPr fontId="6" type="noConversion"/>
  </si>
  <si>
    <t>13489980</t>
    <phoneticPr fontId="6" type="noConversion"/>
  </si>
  <si>
    <t>发重通集团的货 货车费</t>
    <phoneticPr fontId="6" type="noConversion"/>
  </si>
  <si>
    <t>发金冠黎安平、渝北以及丁家的货棒棒费</t>
    <phoneticPr fontId="6" type="noConversion"/>
  </si>
  <si>
    <t>在南洋采购布鞋套费用</t>
    <phoneticPr fontId="6" type="noConversion"/>
  </si>
  <si>
    <t>从潍坊采购货物 邮政到付</t>
    <phoneticPr fontId="6" type="noConversion"/>
  </si>
  <si>
    <t>发拉法基的发票，邮政现付1083604092701</t>
    <phoneticPr fontId="6" type="noConversion"/>
  </si>
  <si>
    <t>发鸽牌的发票 韵达现付1900364436625</t>
    <phoneticPr fontId="6" type="noConversion"/>
  </si>
  <si>
    <t>从南方劳保采购42-474 顺丰到付107883195085</t>
    <phoneticPr fontId="6" type="noConversion"/>
  </si>
  <si>
    <t>去德邦取从深圳鹏亮采购的货到付</t>
    <phoneticPr fontId="6" type="noConversion"/>
  </si>
  <si>
    <t>去德邦取从南方劳保采购的货到付</t>
    <phoneticPr fontId="6" type="noConversion"/>
  </si>
  <si>
    <t>发跨越卓远的货现付</t>
    <phoneticPr fontId="6" type="noConversion"/>
  </si>
  <si>
    <t>去税务局领发票 公交871</t>
    <phoneticPr fontId="6" type="noConversion"/>
  </si>
  <si>
    <t>去渝北取从华莱采购的货，货车费</t>
    <phoneticPr fontId="6" type="noConversion"/>
  </si>
  <si>
    <t>去昊泽去货并发货，货车费</t>
    <phoneticPr fontId="6" type="noConversion"/>
  </si>
  <si>
    <t>发贵州客户的货，1621AF 韵达现付1900364436628</t>
    <phoneticPr fontId="6" type="noConversion"/>
  </si>
  <si>
    <t>送通用的货 送货上门 货车费</t>
    <phoneticPr fontId="6" type="noConversion"/>
  </si>
  <si>
    <t>送货去南洋，并在南洋采购货，棒棒费</t>
    <phoneticPr fontId="6" type="noConversion"/>
  </si>
  <si>
    <t>去发麦迪科的货，棒棒费</t>
    <phoneticPr fontId="6" type="noConversion"/>
  </si>
  <si>
    <t xml:space="preserve">发恒升的货 韵达现付 </t>
    <phoneticPr fontId="6" type="noConversion"/>
  </si>
  <si>
    <t>采购1860 6箱 顺丰到付</t>
    <phoneticPr fontId="6" type="noConversion"/>
  </si>
  <si>
    <t>去重百取货 3700和6006 摩托车费</t>
    <phoneticPr fontId="6" type="noConversion"/>
  </si>
  <si>
    <t xml:space="preserve">找库房中介费 </t>
    <phoneticPr fontId="6" type="noConversion"/>
  </si>
  <si>
    <t>发和赛富的货9002V 9000个现付</t>
    <phoneticPr fontId="6" type="noConversion"/>
  </si>
  <si>
    <t>发达迈科技的货 韵达现付1900364436639</t>
    <phoneticPr fontId="6" type="noConversion"/>
  </si>
  <si>
    <t>成都赛福特寄37-176 韵达现付1900364436638</t>
    <phoneticPr fontId="6" type="noConversion"/>
  </si>
  <si>
    <t>给宜美寄发票 韵达现付1900364436641</t>
    <phoneticPr fontId="6" type="noConversion"/>
  </si>
  <si>
    <t>给自贡双安寄发票 韵达现付1900364436640</t>
    <phoneticPr fontId="6" type="noConversion"/>
  </si>
  <si>
    <t>给昆明安利达寄发票 韵达现付1900364436627</t>
    <phoneticPr fontId="6" type="noConversion"/>
  </si>
  <si>
    <t>寄云南光裕的发票 韵达现付1900364436642</t>
    <phoneticPr fontId="6" type="noConversion"/>
  </si>
  <si>
    <t>寄飘安医疗等的货 棒棒费</t>
    <phoneticPr fontId="6" type="noConversion"/>
  </si>
  <si>
    <t>公司开会 中午聚餐</t>
    <phoneticPr fontId="6" type="noConversion"/>
  </si>
  <si>
    <t>收到安博特的发票 顺丰到付</t>
    <phoneticPr fontId="6" type="noConversion"/>
  </si>
  <si>
    <t>从渝北取华莱采购的货 货车费</t>
    <phoneticPr fontId="6" type="noConversion"/>
  </si>
  <si>
    <t>送国俊以及发自贡双安的货 棒棒费</t>
    <phoneticPr fontId="6" type="noConversion"/>
  </si>
  <si>
    <t>去昊泽取货以及发渝北广源、宜美、天择劳保等的货</t>
    <phoneticPr fontId="6" type="noConversion"/>
  </si>
  <si>
    <t>从索科采购PS100 顺丰快递到付</t>
    <phoneticPr fontId="6" type="noConversion"/>
  </si>
  <si>
    <t>3月份办公室电话费</t>
    <phoneticPr fontId="6" type="noConversion"/>
  </si>
  <si>
    <t>做应急包样品 2个</t>
    <phoneticPr fontId="6" type="noConversion"/>
  </si>
  <si>
    <t>农行对私</t>
    <phoneticPr fontId="6" type="noConversion"/>
  </si>
  <si>
    <t>罗丽4月费用报销</t>
    <phoneticPr fontId="6" type="noConversion"/>
  </si>
  <si>
    <t>2月18-4月15，2万利息；3月11-4月15,4万利息报销</t>
    <phoneticPr fontId="6" type="noConversion"/>
  </si>
  <si>
    <t>徐州市广通科技发展有限公司</t>
    <phoneticPr fontId="6" type="noConversion"/>
  </si>
  <si>
    <t>劳务费（1、2、3月）</t>
    <phoneticPr fontId="6" type="noConversion"/>
  </si>
  <si>
    <t>贵州省六盘水市人民医院药剂科</t>
    <phoneticPr fontId="6" type="noConversion"/>
  </si>
  <si>
    <t>余额：40464.85</t>
    <phoneticPr fontId="6" type="noConversion"/>
  </si>
  <si>
    <t>巫山县松林汽车维修有限公司</t>
    <phoneticPr fontId="6" type="noConversion"/>
  </si>
  <si>
    <t>现金</t>
    <phoneticPr fontId="6" type="noConversion"/>
  </si>
  <si>
    <t>中山市肯天工业材料有限公司</t>
    <phoneticPr fontId="6" type="noConversion"/>
  </si>
  <si>
    <t>上海欣韵贸易有限公司</t>
    <phoneticPr fontId="6" type="noConversion"/>
  </si>
  <si>
    <t>重庆鸽牌电线电缆有限公司</t>
    <phoneticPr fontId="6" type="noConversion"/>
  </si>
  <si>
    <t>陈晔利息报销</t>
    <phoneticPr fontId="6" type="noConversion"/>
  </si>
  <si>
    <t>现金</t>
    <phoneticPr fontId="6" type="noConversion"/>
  </si>
  <si>
    <t>重庆市港腾科技有限公司</t>
    <phoneticPr fontId="6" type="noConversion"/>
  </si>
  <si>
    <t>2012年8月-2013年4月，9个月垃圾处置费</t>
    <phoneticPr fontId="48" type="noConversion"/>
  </si>
  <si>
    <t>李攀梅</t>
    <phoneticPr fontId="48" type="noConversion"/>
  </si>
  <si>
    <t>备用金</t>
    <phoneticPr fontId="48" type="noConversion"/>
  </si>
  <si>
    <t>帮陈总朋友买密封胶</t>
    <phoneticPr fontId="48" type="noConversion"/>
  </si>
  <si>
    <t>陈晔</t>
    <phoneticPr fontId="6" type="noConversion"/>
  </si>
  <si>
    <t>现金</t>
    <phoneticPr fontId="48" type="noConversion"/>
  </si>
  <si>
    <t>农行对私2013-4-18，共3915元。955-陈总利息报销820=135</t>
    <phoneticPr fontId="6" type="noConversion"/>
  </si>
  <si>
    <t>农行对私2013-4-18，共3915元。</t>
    <phoneticPr fontId="6" type="noConversion"/>
  </si>
  <si>
    <t>农行对私2013-4-18，共3915元。三笔未存货款8315-房租5900-补贴1500-补贴600=315元</t>
    <phoneticPr fontId="6" type="noConversion"/>
  </si>
  <si>
    <t>农行对私2013-4-18，共3915元。三笔未存货款8315-房租5900-补贴1500-补贴600=315元未存</t>
    <phoneticPr fontId="6" type="noConversion"/>
  </si>
  <si>
    <t>2013-3月地税</t>
    <phoneticPr fontId="6" type="noConversion"/>
  </si>
  <si>
    <t>2013-3月国税</t>
    <phoneticPr fontId="6" type="noConversion"/>
  </si>
  <si>
    <t>多扣一次，下月抵扣</t>
    <phoneticPr fontId="6" type="noConversion"/>
  </si>
  <si>
    <t>记得下次查询是否退回</t>
    <phoneticPr fontId="6" type="noConversion"/>
  </si>
  <si>
    <t>寄贵州久煜发票，韵达现付1900364436635</t>
    <phoneticPr fontId="48" type="noConversion"/>
  </si>
  <si>
    <t>寄云南联嘉发票，韵达现付1900364436636</t>
    <phoneticPr fontId="48" type="noConversion"/>
  </si>
  <si>
    <t>寄重通集团发票，韵达现付1900364436637</t>
    <phoneticPr fontId="48" type="noConversion"/>
  </si>
  <si>
    <t>9栋7-3，4-6月房租及押金</t>
    <phoneticPr fontId="48" type="noConversion"/>
  </si>
  <si>
    <t>罗丽第一季度补贴</t>
    <phoneticPr fontId="48" type="noConversion"/>
  </si>
  <si>
    <t>李攀梅第一季度补贴</t>
    <phoneticPr fontId="48" type="noConversion"/>
  </si>
  <si>
    <t>/</t>
    <phoneticPr fontId="48" type="noConversion"/>
  </si>
  <si>
    <t>财务</t>
    <phoneticPr fontId="48" type="noConversion"/>
  </si>
  <si>
    <t>路桥费</t>
    <phoneticPr fontId="48" type="noConversion"/>
  </si>
  <si>
    <t>李端</t>
    <phoneticPr fontId="48" type="noConversion"/>
  </si>
  <si>
    <t>汽车</t>
    <phoneticPr fontId="48" type="noConversion"/>
  </si>
  <si>
    <t>发票</t>
    <phoneticPr fontId="48" type="noConversion"/>
  </si>
  <si>
    <t>3月工资</t>
    <phoneticPr fontId="48" type="noConversion"/>
  </si>
  <si>
    <t>中行对公</t>
    <phoneticPr fontId="48" type="noConversion"/>
  </si>
  <si>
    <t>管理</t>
    <phoneticPr fontId="48" type="noConversion"/>
  </si>
  <si>
    <t>李端</t>
    <phoneticPr fontId="6" type="noConversion"/>
  </si>
  <si>
    <t>农行对私</t>
    <phoneticPr fontId="6" type="noConversion"/>
  </si>
  <si>
    <t>开始计息</t>
    <phoneticPr fontId="6" type="noConversion"/>
  </si>
  <si>
    <t>3月地税</t>
    <phoneticPr fontId="48" type="noConversion"/>
  </si>
  <si>
    <t>3月国税</t>
    <phoneticPr fontId="48" type="noConversion"/>
  </si>
  <si>
    <t>3月公积金</t>
    <phoneticPr fontId="6" type="noConversion"/>
  </si>
  <si>
    <t>1月备用金及工资</t>
    <phoneticPr fontId="6" type="noConversion"/>
  </si>
  <si>
    <t>4月社保</t>
    <phoneticPr fontId="6" type="noConversion"/>
  </si>
  <si>
    <t>4月公积金</t>
    <phoneticPr fontId="6" type="noConversion"/>
  </si>
  <si>
    <t>转账支票-02186015</t>
    <phoneticPr fontId="6" type="noConversion"/>
  </si>
  <si>
    <t>4月公积金</t>
    <phoneticPr fontId="48" type="noConversion"/>
  </si>
  <si>
    <t>4月社保</t>
    <phoneticPr fontId="48" type="noConversion"/>
  </si>
  <si>
    <t>贵州久煜物资有限公司</t>
    <phoneticPr fontId="6" type="noConversion"/>
  </si>
  <si>
    <t>云南光裕工贸有限公司</t>
    <phoneticPr fontId="6" type="noConversion"/>
  </si>
  <si>
    <t>交易3036，多18元下次抵扣</t>
    <phoneticPr fontId="6" type="noConversion"/>
  </si>
  <si>
    <t>重庆蒙吉安防设备有限公司</t>
    <phoneticPr fontId="6" type="noConversion"/>
  </si>
  <si>
    <t>重庆市昊泽工贸有限公司</t>
    <phoneticPr fontId="6" type="noConversion"/>
  </si>
  <si>
    <t>销售</t>
    <phoneticPr fontId="6" type="noConversion"/>
  </si>
  <si>
    <t>快递</t>
    <phoneticPr fontId="6" type="noConversion"/>
  </si>
  <si>
    <t>发勘测院的货 韵达现付1900364436634</t>
    <phoneticPr fontId="6" type="noConversion"/>
  </si>
  <si>
    <t>李攀梅</t>
    <phoneticPr fontId="6" type="noConversion"/>
  </si>
  <si>
    <t>货款抵扣</t>
    <phoneticPr fontId="6" type="noConversion"/>
  </si>
  <si>
    <t>陈俊达</t>
    <phoneticPr fontId="6" type="noConversion"/>
  </si>
  <si>
    <t>个人</t>
    <phoneticPr fontId="6" type="noConversion"/>
  </si>
  <si>
    <t>现金</t>
    <phoneticPr fontId="6" type="noConversion"/>
  </si>
  <si>
    <t>未存</t>
    <phoneticPr fontId="6" type="noConversion"/>
  </si>
  <si>
    <t>发鸽牌电线的货 韵达现付1900364436629</t>
    <phoneticPr fontId="6" type="noConversion"/>
  </si>
</sst>
</file>

<file path=xl/styles.xml><?xml version="1.0" encoding="utf-8"?>
<styleSheet xmlns="http://schemas.openxmlformats.org/spreadsheetml/2006/main">
  <numFmts count="5">
    <numFmt numFmtId="176" formatCode="yyyy\/m\/d"/>
    <numFmt numFmtId="177" formatCode="0.00_ "/>
    <numFmt numFmtId="178" formatCode="yyyy/m/d;@"/>
    <numFmt numFmtId="179" formatCode="0.00_);[Red]\(0.00\)"/>
    <numFmt numFmtId="180" formatCode="yyyy\/m\/d;@"/>
  </numFmts>
  <fonts count="56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12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9"/>
      <color indexed="12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ajor"/>
    </font>
    <font>
      <sz val="9"/>
      <color rgb="FFFF0000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sz val="10"/>
      <color rgb="FFFF0000"/>
      <name val="宋体"/>
      <family val="3"/>
      <charset val="134"/>
    </font>
    <font>
      <b/>
      <sz val="9"/>
      <color indexed="8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2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2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19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176" fontId="29" fillId="0" borderId="0" xfId="0" applyNumberFormat="1" applyFont="1" applyFill="1" applyBorder="1" applyAlignment="1">
      <alignment horizontal="center" vertical="center"/>
    </xf>
    <xf numFmtId="178" fontId="29" fillId="0" borderId="0" xfId="0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/>
    </xf>
    <xf numFmtId="178" fontId="30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0" fontId="30" fillId="9" borderId="0" xfId="0" applyNumberFormat="1" applyFont="1" applyFill="1" applyBorder="1" applyAlignment="1">
      <alignment horizontal="center" vertical="center"/>
    </xf>
    <xf numFmtId="49" fontId="30" fillId="9" borderId="0" xfId="0" applyNumberFormat="1" applyFont="1" applyFill="1" applyBorder="1" applyAlignment="1">
      <alignment horizontal="center" vertical="center"/>
    </xf>
    <xf numFmtId="14" fontId="30" fillId="9" borderId="0" xfId="0" applyNumberFormat="1" applyFont="1" applyFill="1" applyBorder="1" applyAlignment="1">
      <alignment horizontal="center" vertical="center"/>
    </xf>
    <xf numFmtId="14" fontId="30" fillId="0" borderId="0" xfId="0" applyNumberFormat="1" applyFont="1" applyFill="1" applyBorder="1" applyAlignment="1">
      <alignment horizontal="center" vertical="center"/>
    </xf>
    <xf numFmtId="14" fontId="2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79" fontId="30" fillId="0" borderId="0" xfId="0" applyNumberFormat="1" applyFont="1" applyFill="1" applyBorder="1" applyAlignment="1">
      <alignment horizontal="center" vertical="center"/>
    </xf>
    <xf numFmtId="179" fontId="11" fillId="0" borderId="0" xfId="0" applyNumberFormat="1" applyFont="1" applyFill="1" applyBorder="1" applyAlignment="1">
      <alignment horizontal="center" vertical="center"/>
    </xf>
    <xf numFmtId="179" fontId="30" fillId="9" borderId="0" xfId="0" applyNumberFormat="1" applyFont="1" applyFill="1" applyBorder="1" applyAlignment="1">
      <alignment horizontal="center" vertical="center"/>
    </xf>
    <xf numFmtId="178" fontId="39" fillId="0" borderId="0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Border="1" applyAlignment="1">
      <alignment horizontal="left" vertical="center"/>
    </xf>
    <xf numFmtId="177" fontId="39" fillId="0" borderId="0" xfId="0" applyNumberFormat="1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>
      <alignment horizontal="left" vertical="center"/>
    </xf>
    <xf numFmtId="178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horizontal="left" vertical="center"/>
    </xf>
    <xf numFmtId="177" fontId="41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0" fontId="41" fillId="0" borderId="0" xfId="0" applyNumberFormat="1" applyFont="1" applyFill="1" applyBorder="1" applyAlignment="1">
      <alignment horizontal="center" vertical="center"/>
    </xf>
    <xf numFmtId="178" fontId="42" fillId="0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Fill="1" applyBorder="1" applyAlignment="1">
      <alignment horizontal="left" vertical="center"/>
    </xf>
    <xf numFmtId="177" fontId="42" fillId="0" borderId="0" xfId="0" applyNumberFormat="1" applyFont="1" applyFill="1" applyBorder="1" applyAlignment="1">
      <alignment horizontal="left" vertical="center"/>
    </xf>
    <xf numFmtId="0" fontId="43" fillId="0" borderId="0" xfId="0" applyNumberFormat="1" applyFont="1" applyFill="1" applyBorder="1" applyAlignment="1">
      <alignment horizontal="left" vertical="center"/>
    </xf>
    <xf numFmtId="14" fontId="41" fillId="0" borderId="0" xfId="0" applyNumberFormat="1" applyFont="1" applyFill="1" applyBorder="1" applyAlignment="1">
      <alignment horizontal="left" vertical="center"/>
    </xf>
    <xf numFmtId="0" fontId="44" fillId="0" borderId="0" xfId="25" applyNumberFormat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34" fillId="0" borderId="0" xfId="25" applyNumberFormat="1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center" vertical="center" wrapText="1"/>
    </xf>
    <xf numFmtId="178" fontId="46" fillId="0" borderId="0" xfId="0" applyNumberFormat="1" applyFont="1" applyFill="1" applyBorder="1" applyAlignment="1">
      <alignment horizontal="left" vertical="center"/>
    </xf>
    <xf numFmtId="0" fontId="46" fillId="0" borderId="0" xfId="0" applyNumberFormat="1" applyFont="1" applyFill="1" applyBorder="1" applyAlignment="1">
      <alignment horizontal="left" vertical="center"/>
    </xf>
    <xf numFmtId="177" fontId="46" fillId="0" borderId="0" xfId="0" applyNumberFormat="1" applyFont="1" applyFill="1" applyBorder="1" applyAlignment="1">
      <alignment horizontal="left" vertical="center"/>
    </xf>
    <xf numFmtId="0" fontId="47" fillId="0" borderId="0" xfId="25" applyNumberFormat="1" applyFont="1" applyFill="1" applyBorder="1" applyAlignment="1">
      <alignment horizontal="left" vertical="center"/>
    </xf>
    <xf numFmtId="0" fontId="30" fillId="0" borderId="0" xfId="25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179" fontId="29" fillId="0" borderId="0" xfId="0" applyNumberFormat="1" applyFont="1" applyFill="1" applyBorder="1" applyAlignment="1">
      <alignment horizontal="center" vertical="center"/>
    </xf>
    <xf numFmtId="0" fontId="30" fillId="24" borderId="0" xfId="0" applyNumberFormat="1" applyFont="1" applyFill="1" applyBorder="1" applyAlignment="1">
      <alignment horizontal="center" vertical="center"/>
    </xf>
    <xf numFmtId="177" fontId="41" fillId="0" borderId="0" xfId="0" applyNumberFormat="1" applyFont="1" applyFill="1" applyAlignment="1">
      <alignment horizontal="left" vertical="center"/>
    </xf>
    <xf numFmtId="178" fontId="41" fillId="0" borderId="0" xfId="0" applyNumberFormat="1" applyFont="1" applyFill="1" applyBorder="1" applyAlignment="1">
      <alignment horizontal="center" vertical="center"/>
    </xf>
    <xf numFmtId="177" fontId="41" fillId="0" borderId="0" xfId="0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34" fillId="0" borderId="0" xfId="25" applyNumberFormat="1" applyFont="1" applyFill="1" applyBorder="1" applyAlignment="1">
      <alignment horizontal="center" vertical="center"/>
    </xf>
    <xf numFmtId="0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horizontal="left" vertical="center"/>
    </xf>
    <xf numFmtId="0" fontId="34" fillId="0" borderId="0" xfId="87" applyNumberFormat="1" applyFont="1" applyFill="1" applyBorder="1" applyAlignment="1">
      <alignment horizontal="left" vertical="center"/>
    </xf>
    <xf numFmtId="0" fontId="41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Border="1" applyAlignment="1">
      <alignment horizontal="left" vertical="center" wrapText="1"/>
    </xf>
    <xf numFmtId="0" fontId="34" fillId="0" borderId="0" xfId="89" applyNumberFormat="1" applyFont="1" applyFill="1" applyBorder="1" applyAlignment="1">
      <alignment horizontal="left" vertical="center"/>
    </xf>
    <xf numFmtId="176" fontId="30" fillId="0" borderId="0" xfId="0" applyNumberFormat="1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1" fillId="25" borderId="0" xfId="0" applyNumberFormat="1" applyFont="1" applyFill="1" applyBorder="1" applyAlignment="1">
      <alignment horizontal="left" vertical="center"/>
    </xf>
    <xf numFmtId="177" fontId="41" fillId="26" borderId="0" xfId="0" applyNumberFormat="1" applyFont="1" applyFill="1" applyBorder="1" applyAlignment="1">
      <alignment horizontal="left" vertical="center"/>
    </xf>
    <xf numFmtId="177" fontId="46" fillId="26" borderId="0" xfId="0" applyNumberFormat="1" applyFont="1" applyFill="1" applyBorder="1" applyAlignment="1">
      <alignment horizontal="left" vertical="center"/>
    </xf>
    <xf numFmtId="177" fontId="41" fillId="26" borderId="0" xfId="0" applyNumberFormat="1" applyFont="1" applyFill="1" applyBorder="1" applyAlignment="1">
      <alignment horizontal="left" vertical="center" wrapText="1"/>
    </xf>
    <xf numFmtId="177" fontId="41" fillId="27" borderId="0" xfId="0" applyNumberFormat="1" applyFont="1" applyFill="1" applyBorder="1" applyAlignment="1">
      <alignment horizontal="left" vertical="center"/>
    </xf>
    <xf numFmtId="177" fontId="41" fillId="28" borderId="0" xfId="0" applyNumberFormat="1" applyFont="1" applyFill="1" applyBorder="1" applyAlignment="1">
      <alignment horizontal="left" vertical="center"/>
    </xf>
    <xf numFmtId="177" fontId="42" fillId="26" borderId="0" xfId="0" applyNumberFormat="1" applyFont="1" applyFill="1" applyBorder="1" applyAlignment="1">
      <alignment horizontal="left" vertical="center"/>
    </xf>
    <xf numFmtId="177" fontId="42" fillId="26" borderId="0" xfId="0" applyNumberFormat="1" applyFont="1" applyFill="1" applyBorder="1" applyAlignment="1">
      <alignment horizontal="left" vertical="center" wrapText="1"/>
    </xf>
    <xf numFmtId="177" fontId="41" fillId="24" borderId="0" xfId="0" applyNumberFormat="1" applyFont="1" applyFill="1" applyBorder="1" applyAlignment="1">
      <alignment horizontal="left" vertical="center"/>
    </xf>
    <xf numFmtId="177" fontId="41" fillId="24" borderId="0" xfId="0" applyNumberFormat="1" applyFont="1" applyFill="1" applyBorder="1" applyAlignment="1">
      <alignment horizontal="left" vertical="center" wrapText="1"/>
    </xf>
    <xf numFmtId="177" fontId="41" fillId="25" borderId="0" xfId="0" applyNumberFormat="1" applyFont="1" applyFill="1" applyBorder="1" applyAlignment="1">
      <alignment horizontal="left" vertical="center"/>
    </xf>
    <xf numFmtId="0" fontId="41" fillId="26" borderId="0" xfId="0" applyNumberFormat="1" applyFont="1" applyFill="1" applyBorder="1" applyAlignment="1">
      <alignment horizontal="left" vertical="center"/>
    </xf>
    <xf numFmtId="177" fontId="42" fillId="24" borderId="0" xfId="0" applyNumberFormat="1" applyFont="1" applyFill="1" applyBorder="1" applyAlignment="1">
      <alignment horizontal="left" vertical="center"/>
    </xf>
    <xf numFmtId="177" fontId="41" fillId="29" borderId="0" xfId="0" applyNumberFormat="1" applyFont="1" applyFill="1" applyBorder="1" applyAlignment="1">
      <alignment horizontal="left" vertical="center"/>
    </xf>
    <xf numFmtId="177" fontId="42" fillId="29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Border="1" applyAlignment="1">
      <alignment horizontal="left" vertical="center"/>
    </xf>
    <xf numFmtId="177" fontId="42" fillId="29" borderId="0" xfId="0" applyNumberFormat="1" applyFont="1" applyFill="1" applyBorder="1" applyAlignment="1">
      <alignment horizontal="left" vertical="center" wrapText="1"/>
    </xf>
    <xf numFmtId="178" fontId="19" fillId="0" borderId="0" xfId="0" applyNumberFormat="1" applyFont="1" applyFill="1" applyBorder="1" applyAlignment="1">
      <alignment horizontal="center" vertical="center"/>
    </xf>
    <xf numFmtId="0" fontId="45" fillId="26" borderId="0" xfId="0" applyFont="1" applyFill="1" applyBorder="1" applyAlignment="1">
      <alignment horizontal="center" vertical="center" wrapText="1"/>
    </xf>
    <xf numFmtId="0" fontId="42" fillId="26" borderId="0" xfId="0" applyFont="1" applyFill="1" applyBorder="1" applyAlignment="1">
      <alignment horizontal="center" vertical="center" wrapText="1"/>
    </xf>
    <xf numFmtId="177" fontId="42" fillId="27" borderId="0" xfId="0" applyNumberFormat="1" applyFont="1" applyFill="1" applyBorder="1" applyAlignment="1">
      <alignment horizontal="left" vertical="center"/>
    </xf>
    <xf numFmtId="0" fontId="50" fillId="0" borderId="0" xfId="0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vertical="center"/>
    </xf>
    <xf numFmtId="0" fontId="51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Border="1" applyAlignment="1">
      <alignment horizontal="left" vertical="center" wrapText="1"/>
    </xf>
    <xf numFmtId="0" fontId="51" fillId="0" borderId="0" xfId="26" applyFont="1" applyFill="1" applyAlignment="1">
      <alignment horizontal="justify" vertical="center"/>
    </xf>
    <xf numFmtId="176" fontId="44" fillId="0" borderId="0" xfId="0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vertical="top"/>
    </xf>
    <xf numFmtId="177" fontId="44" fillId="0" borderId="0" xfId="0" applyNumberFormat="1" applyFont="1" applyFill="1" applyBorder="1" applyAlignment="1">
      <alignment horizontal="left" vertical="center"/>
    </xf>
    <xf numFmtId="177" fontId="51" fillId="0" borderId="0" xfId="0" applyNumberFormat="1" applyFont="1" applyFill="1" applyBorder="1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0" fontId="47" fillId="0" borderId="0" xfId="0" applyNumberFormat="1" applyFont="1" applyFill="1" applyBorder="1" applyAlignment="1">
      <alignment horizontal="left" vertical="center"/>
    </xf>
    <xf numFmtId="177" fontId="41" fillId="30" borderId="0" xfId="0" applyNumberFormat="1" applyFont="1" applyFill="1" applyBorder="1" applyAlignment="1">
      <alignment horizontal="left" vertical="center"/>
    </xf>
    <xf numFmtId="0" fontId="41" fillId="28" borderId="0" xfId="0" applyNumberFormat="1" applyFont="1" applyFill="1" applyBorder="1" applyAlignment="1">
      <alignment horizontal="left" vertical="center"/>
    </xf>
    <xf numFmtId="0" fontId="42" fillId="28" borderId="0" xfId="0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left" vertical="center"/>
    </xf>
    <xf numFmtId="0" fontId="55" fillId="0" borderId="0" xfId="0" applyNumberFormat="1" applyFont="1" applyFill="1" applyBorder="1" applyAlignment="1">
      <alignment horizontal="center" vertical="center"/>
    </xf>
    <xf numFmtId="179" fontId="55" fillId="0" borderId="0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180" fontId="55" fillId="0" borderId="0" xfId="0" applyNumberFormat="1" applyFont="1" applyFill="1" applyBorder="1" applyAlignment="1">
      <alignment horizontal="center" vertical="center"/>
    </xf>
    <xf numFmtId="179" fontId="29" fillId="9" borderId="0" xfId="0" applyNumberFormat="1" applyFont="1" applyFill="1" applyBorder="1" applyAlignment="1">
      <alignment horizontal="center" vertical="center"/>
    </xf>
    <xf numFmtId="14" fontId="29" fillId="9" borderId="0" xfId="0" applyNumberFormat="1" applyFont="1" applyFill="1" applyBorder="1" applyAlignment="1">
      <alignment horizontal="center" vertical="center"/>
    </xf>
    <xf numFmtId="0" fontId="29" fillId="9" borderId="0" xfId="0" applyNumberFormat="1" applyFont="1" applyFill="1" applyBorder="1" applyAlignment="1">
      <alignment horizontal="center" vertical="center"/>
    </xf>
    <xf numFmtId="0" fontId="34" fillId="0" borderId="0" xfId="0" applyFont="1" applyFill="1">
      <alignment vertical="center"/>
    </xf>
    <xf numFmtId="177" fontId="41" fillId="31" borderId="0" xfId="0" applyNumberFormat="1" applyFont="1" applyFill="1" applyBorder="1" applyAlignment="1">
      <alignment horizontal="left" vertical="center"/>
    </xf>
  </cellXfs>
  <cellStyles count="90">
    <cellStyle name="20% - 强调文字颜色 1" xfId="1" builtinId="30" customBuiltin="1"/>
    <cellStyle name="20% - 强调文字颜色 1 2" xfId="45"/>
    <cellStyle name="20% - 强调文字颜色 2" xfId="2" builtinId="34" customBuiltin="1"/>
    <cellStyle name="20% - 强调文字颜色 2 2" xfId="46"/>
    <cellStyle name="20% - 强调文字颜色 3" xfId="3" builtinId="38" customBuiltin="1"/>
    <cellStyle name="20% - 强调文字颜色 3 2" xfId="47"/>
    <cellStyle name="20% - 强调文字颜色 4" xfId="4" builtinId="42" customBuiltin="1"/>
    <cellStyle name="20% - 强调文字颜色 4 2" xfId="48"/>
    <cellStyle name="20% - 强调文字颜色 5" xfId="5" builtinId="46" customBuiltin="1"/>
    <cellStyle name="20% - 强调文字颜色 5 2" xfId="49"/>
    <cellStyle name="20% - 强调文字颜色 6" xfId="6" builtinId="50" customBuiltin="1"/>
    <cellStyle name="20% - 强调文字颜色 6 2" xfId="50"/>
    <cellStyle name="40% - 强调文字颜色 1" xfId="7" builtinId="31" customBuiltin="1"/>
    <cellStyle name="40% - 强调文字颜色 1 2" xfId="51"/>
    <cellStyle name="40% - 强调文字颜色 2" xfId="8" builtinId="35" customBuiltin="1"/>
    <cellStyle name="40% - 强调文字颜色 2 2" xfId="52"/>
    <cellStyle name="40% - 强调文字颜色 3" xfId="9" builtinId="39" customBuiltin="1"/>
    <cellStyle name="40% - 强调文字颜色 3 2" xfId="53"/>
    <cellStyle name="40% - 强调文字颜色 4" xfId="10" builtinId="43" customBuiltin="1"/>
    <cellStyle name="40% - 强调文字颜色 4 2" xfId="54"/>
    <cellStyle name="40% - 强调文字颜色 5" xfId="11" builtinId="47" customBuiltin="1"/>
    <cellStyle name="40% - 强调文字颜色 5 2" xfId="55"/>
    <cellStyle name="40% - 强调文字颜色 6" xfId="12" builtinId="51" customBuiltin="1"/>
    <cellStyle name="40% - 强调文字颜色 6 2" xfId="56"/>
    <cellStyle name="60% - 强调文字颜色 1" xfId="13" builtinId="32" customBuiltin="1"/>
    <cellStyle name="60% - 强调文字颜色 1 2" xfId="57"/>
    <cellStyle name="60% - 强调文字颜色 2" xfId="14" builtinId="36" customBuiltin="1"/>
    <cellStyle name="60% - 强调文字颜色 2 2" xfId="58"/>
    <cellStyle name="60% - 强调文字颜色 3" xfId="15" builtinId="40" customBuiltin="1"/>
    <cellStyle name="60% - 强调文字颜色 3 2" xfId="59"/>
    <cellStyle name="60% - 强调文字颜色 4" xfId="16" builtinId="44" customBuiltin="1"/>
    <cellStyle name="60% - 强调文字颜色 4 2" xfId="60"/>
    <cellStyle name="60% - 强调文字颜色 5" xfId="17" builtinId="48" customBuiltin="1"/>
    <cellStyle name="60% - 强调文字颜色 5 2" xfId="61"/>
    <cellStyle name="60% - 强调文字颜色 6" xfId="18" builtinId="52" customBuiltin="1"/>
    <cellStyle name="60% - 强调文字颜色 6 2" xfId="62"/>
    <cellStyle name="标题" xfId="19" builtinId="15" customBuiltin="1"/>
    <cellStyle name="标题 1" xfId="20" builtinId="16" customBuiltin="1"/>
    <cellStyle name="标题 1 2" xfId="64"/>
    <cellStyle name="标题 2" xfId="21" builtinId="17" customBuiltin="1"/>
    <cellStyle name="标题 2 2" xfId="65"/>
    <cellStyle name="标题 3" xfId="22" builtinId="18" customBuiltin="1"/>
    <cellStyle name="标题 3 2" xfId="66"/>
    <cellStyle name="标题 4" xfId="23" builtinId="19" customBuiltin="1"/>
    <cellStyle name="标题 4 2" xfId="67"/>
    <cellStyle name="标题 5" xfId="63"/>
    <cellStyle name="差" xfId="24" builtinId="27" customBuiltin="1"/>
    <cellStyle name="差 2" xfId="68"/>
    <cellStyle name="常规" xfId="0" builtinId="0"/>
    <cellStyle name="常规 2" xfId="25"/>
    <cellStyle name="常规 2 2" xfId="69"/>
    <cellStyle name="常规 2 3" xfId="89"/>
    <cellStyle name="常规 2 4" xfId="88"/>
    <cellStyle name="常规 2 5" xfId="87"/>
    <cellStyle name="常规 3" xfId="44"/>
    <cellStyle name="常规_客户信息管理_9" xfId="26"/>
    <cellStyle name="好" xfId="27" builtinId="26" customBuiltin="1"/>
    <cellStyle name="好 2" xfId="70"/>
    <cellStyle name="汇总" xfId="28" builtinId="25" customBuiltin="1"/>
    <cellStyle name="汇总 2" xfId="71"/>
    <cellStyle name="计算" xfId="29" builtinId="22" customBuiltin="1"/>
    <cellStyle name="计算 2" xfId="72"/>
    <cellStyle name="检查单元格" xfId="30" builtinId="23" customBuiltin="1"/>
    <cellStyle name="检查单元格 2" xfId="73"/>
    <cellStyle name="解释性文本" xfId="31" builtinId="53" customBuiltin="1"/>
    <cellStyle name="解释性文本 2" xfId="74"/>
    <cellStyle name="警告文本" xfId="32" builtinId="11" customBuiltin="1"/>
    <cellStyle name="警告文本 2" xfId="75"/>
    <cellStyle name="链接单元格" xfId="33" builtinId="24" customBuiltin="1"/>
    <cellStyle name="链接单元格 2" xfId="76"/>
    <cellStyle name="强调文字颜色 1" xfId="34" builtinId="29" customBuiltin="1"/>
    <cellStyle name="强调文字颜色 1 2" xfId="77"/>
    <cellStyle name="强调文字颜色 2" xfId="35" builtinId="33" customBuiltin="1"/>
    <cellStyle name="强调文字颜色 2 2" xfId="78"/>
    <cellStyle name="强调文字颜色 3" xfId="36" builtinId="37" customBuiltin="1"/>
    <cellStyle name="强调文字颜色 3 2" xfId="79"/>
    <cellStyle name="强调文字颜色 4" xfId="37" builtinId="41" customBuiltin="1"/>
    <cellStyle name="强调文字颜色 4 2" xfId="80"/>
    <cellStyle name="强调文字颜色 5" xfId="38" builtinId="45" customBuiltin="1"/>
    <cellStyle name="强调文字颜色 5 2" xfId="81"/>
    <cellStyle name="强调文字颜色 6" xfId="39" builtinId="49" customBuiltin="1"/>
    <cellStyle name="强调文字颜色 6 2" xfId="82"/>
    <cellStyle name="适中" xfId="40" builtinId="28" customBuiltin="1"/>
    <cellStyle name="适中 2" xfId="83"/>
    <cellStyle name="输出" xfId="41" builtinId="21" customBuiltin="1"/>
    <cellStyle name="输出 2" xfId="84"/>
    <cellStyle name="输入" xfId="42" builtinId="20" customBuiltin="1"/>
    <cellStyle name="输入 2" xfId="85"/>
    <cellStyle name="注释" xfId="43" builtinId="10" customBuiltin="1"/>
    <cellStyle name="注释 2" xfId="8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6"/>
  <sheetViews>
    <sheetView tabSelected="1" zoomScaleSheetLayoutView="100" workbookViewId="0">
      <pane xSplit="2" ySplit="1" topLeftCell="C2" activePane="bottomRight" state="frozen"/>
      <selection pane="topRight"/>
      <selection pane="bottomLeft"/>
      <selection pane="bottomRight" sqref="A1:XFD2"/>
    </sheetView>
  </sheetViews>
  <sheetFormatPr defaultRowHeight="11.25"/>
  <cols>
    <col min="1" max="1" width="5" style="14" customWidth="1"/>
    <col min="2" max="2" width="11.125" style="20" customWidth="1"/>
    <col min="3" max="3" width="17.75" style="14" customWidth="1"/>
    <col min="4" max="4" width="52.75" style="14" customWidth="1"/>
    <col min="5" max="5" width="10" style="23" customWidth="1"/>
    <col min="6" max="6" width="7.75" style="14" customWidth="1"/>
    <col min="7" max="7" width="13.625" style="16" customWidth="1"/>
    <col min="8" max="8" width="7.125" style="14" customWidth="1"/>
    <col min="9" max="9" width="15.625" style="20" customWidth="1"/>
    <col min="10" max="10" width="13.125" style="14" customWidth="1"/>
    <col min="11" max="11" width="16.75" style="15" customWidth="1"/>
    <col min="12" max="12" width="11.5" style="14" customWidth="1"/>
    <col min="13" max="13" width="9" style="14" bestFit="1"/>
    <col min="14" max="16384" width="9" style="14"/>
  </cols>
  <sheetData>
    <row r="1" spans="1:12">
      <c r="A1" s="10" t="s">
        <v>0</v>
      </c>
      <c r="B1" s="21" t="s">
        <v>1</v>
      </c>
      <c r="C1" s="12" t="s">
        <v>2</v>
      </c>
      <c r="D1" s="12" t="s">
        <v>467</v>
      </c>
      <c r="E1" s="51" t="s">
        <v>3</v>
      </c>
      <c r="F1" s="12" t="s">
        <v>4</v>
      </c>
      <c r="G1" s="13" t="s">
        <v>5</v>
      </c>
      <c r="H1" s="12" t="s">
        <v>6</v>
      </c>
      <c r="I1" s="21" t="s">
        <v>7</v>
      </c>
      <c r="J1" s="12" t="s">
        <v>8</v>
      </c>
      <c r="K1" s="11" t="s">
        <v>9</v>
      </c>
      <c r="L1" s="12" t="s">
        <v>10</v>
      </c>
    </row>
    <row r="2" spans="1:12" ht="10.5" customHeight="1">
      <c r="A2" s="14" t="s">
        <v>1190</v>
      </c>
      <c r="B2" s="20">
        <v>40940</v>
      </c>
      <c r="C2" s="14" t="s">
        <v>11</v>
      </c>
      <c r="D2" s="14" t="s">
        <v>12</v>
      </c>
      <c r="E2" s="23">
        <v>7500</v>
      </c>
      <c r="F2" s="14" t="s">
        <v>1317</v>
      </c>
      <c r="H2" s="14" t="s">
        <v>13</v>
      </c>
      <c r="I2" s="20">
        <v>41017</v>
      </c>
      <c r="J2" s="14" t="s">
        <v>221</v>
      </c>
    </row>
    <row r="3" spans="1:12" ht="10.5" customHeight="1">
      <c r="A3" s="14" t="s">
        <v>1190</v>
      </c>
      <c r="B3" s="20">
        <v>40940</v>
      </c>
      <c r="C3" s="14" t="s">
        <v>11</v>
      </c>
      <c r="D3" s="14" t="s">
        <v>14</v>
      </c>
      <c r="E3" s="23">
        <v>1250</v>
      </c>
      <c r="F3" s="14" t="s">
        <v>1317</v>
      </c>
      <c r="H3" s="14" t="s">
        <v>13</v>
      </c>
      <c r="I3" s="20">
        <v>41017</v>
      </c>
      <c r="J3" s="14" t="s">
        <v>221</v>
      </c>
    </row>
    <row r="4" spans="1:12" ht="10.5" customHeight="1">
      <c r="A4" s="14" t="s">
        <v>1190</v>
      </c>
      <c r="B4" s="20">
        <v>40940</v>
      </c>
      <c r="C4" s="14" t="s">
        <v>11</v>
      </c>
      <c r="D4" s="14" t="s">
        <v>15</v>
      </c>
      <c r="E4" s="23">
        <v>600</v>
      </c>
      <c r="F4" s="14" t="s">
        <v>1317</v>
      </c>
      <c r="H4" s="14" t="s">
        <v>13</v>
      </c>
      <c r="I4" s="20">
        <v>41017</v>
      </c>
      <c r="J4" s="14" t="s">
        <v>221</v>
      </c>
    </row>
    <row r="5" spans="1:12" ht="10.5" customHeight="1">
      <c r="A5" s="14" t="s">
        <v>1190</v>
      </c>
      <c r="B5" s="20">
        <v>40940</v>
      </c>
      <c r="C5" s="14" t="s">
        <v>11</v>
      </c>
      <c r="D5" s="14" t="s">
        <v>16</v>
      </c>
      <c r="E5" s="23">
        <v>4398</v>
      </c>
      <c r="F5" s="14" t="s">
        <v>1317</v>
      </c>
      <c r="H5" s="14" t="s">
        <v>13</v>
      </c>
      <c r="I5" s="20">
        <v>41017</v>
      </c>
      <c r="J5" s="14" t="s">
        <v>221</v>
      </c>
    </row>
    <row r="6" spans="1:12" ht="10.5" customHeight="1">
      <c r="A6" s="14" t="s">
        <v>1190</v>
      </c>
      <c r="B6" s="20">
        <v>40940</v>
      </c>
      <c r="C6" s="14" t="s">
        <v>11</v>
      </c>
      <c r="D6" s="14" t="s">
        <v>17</v>
      </c>
      <c r="E6" s="23">
        <v>2750</v>
      </c>
      <c r="F6" s="14" t="s">
        <v>1317</v>
      </c>
      <c r="H6" s="14" t="s">
        <v>13</v>
      </c>
      <c r="I6" s="20">
        <v>41017</v>
      </c>
      <c r="J6" s="14" t="s">
        <v>221</v>
      </c>
    </row>
    <row r="7" spans="1:12" ht="10.5" customHeight="1">
      <c r="A7" s="14" t="s">
        <v>1190</v>
      </c>
      <c r="B7" s="20">
        <v>40940</v>
      </c>
      <c r="C7" s="14" t="s">
        <v>11</v>
      </c>
      <c r="D7" s="14" t="s">
        <v>18</v>
      </c>
      <c r="E7" s="23">
        <v>2700</v>
      </c>
      <c r="F7" s="14" t="s">
        <v>1317</v>
      </c>
      <c r="H7" s="14" t="s">
        <v>13</v>
      </c>
      <c r="I7" s="20">
        <v>41017</v>
      </c>
      <c r="J7" s="14" t="s">
        <v>221</v>
      </c>
    </row>
    <row r="8" spans="1:12" ht="10.5" customHeight="1">
      <c r="A8" s="14" t="s">
        <v>1190</v>
      </c>
      <c r="B8" s="20">
        <v>40940</v>
      </c>
      <c r="C8" s="14" t="s">
        <v>11</v>
      </c>
      <c r="D8" s="14" t="s">
        <v>19</v>
      </c>
      <c r="E8" s="23">
        <v>200</v>
      </c>
      <c r="F8" s="14" t="s">
        <v>1317</v>
      </c>
      <c r="H8" s="14" t="s">
        <v>13</v>
      </c>
      <c r="I8" s="20">
        <v>41017</v>
      </c>
      <c r="J8" s="14" t="s">
        <v>221</v>
      </c>
    </row>
    <row r="9" spans="1:12" ht="10.5" customHeight="1">
      <c r="A9" s="14" t="s">
        <v>1190</v>
      </c>
      <c r="B9" s="20">
        <v>40940</v>
      </c>
      <c r="C9" s="14" t="s">
        <v>11</v>
      </c>
      <c r="D9" s="14" t="s">
        <v>253</v>
      </c>
      <c r="E9" s="23">
        <v>80</v>
      </c>
      <c r="F9" s="14" t="s">
        <v>1317</v>
      </c>
      <c r="H9" s="14" t="s">
        <v>13</v>
      </c>
      <c r="I9" s="20">
        <v>41017</v>
      </c>
      <c r="J9" s="14" t="s">
        <v>221</v>
      </c>
    </row>
    <row r="10" spans="1:12" ht="10.5" customHeight="1">
      <c r="A10" s="14" t="s">
        <v>1190</v>
      </c>
      <c r="B10" s="20">
        <v>40940</v>
      </c>
      <c r="C10" s="14" t="s">
        <v>11</v>
      </c>
      <c r="D10" s="14" t="s">
        <v>254</v>
      </c>
      <c r="E10" s="23">
        <v>150</v>
      </c>
      <c r="F10" s="14" t="s">
        <v>1317</v>
      </c>
      <c r="H10" s="14" t="s">
        <v>13</v>
      </c>
      <c r="I10" s="20">
        <v>41017</v>
      </c>
      <c r="J10" s="14" t="s">
        <v>221</v>
      </c>
    </row>
    <row r="11" spans="1:12" ht="10.5" customHeight="1">
      <c r="A11" s="14" t="s">
        <v>1190</v>
      </c>
      <c r="B11" s="20">
        <v>40940</v>
      </c>
      <c r="C11" s="14" t="s">
        <v>11</v>
      </c>
      <c r="D11" s="14" t="s">
        <v>255</v>
      </c>
      <c r="E11" s="23">
        <v>40</v>
      </c>
      <c r="F11" s="14" t="s">
        <v>1317</v>
      </c>
      <c r="H11" s="14" t="s">
        <v>13</v>
      </c>
      <c r="I11" s="20">
        <v>41017</v>
      </c>
      <c r="J11" s="14" t="s">
        <v>221</v>
      </c>
    </row>
    <row r="12" spans="1:12" ht="10.5" customHeight="1">
      <c r="A12" s="14" t="s">
        <v>1190</v>
      </c>
      <c r="B12" s="20">
        <v>40940</v>
      </c>
      <c r="C12" s="14" t="s">
        <v>11</v>
      </c>
      <c r="D12" s="14" t="s">
        <v>257</v>
      </c>
      <c r="E12" s="23">
        <v>150</v>
      </c>
      <c r="F12" s="14" t="s">
        <v>1317</v>
      </c>
      <c r="H12" s="14" t="s">
        <v>13</v>
      </c>
      <c r="I12" s="20">
        <v>41017</v>
      </c>
      <c r="J12" s="14" t="s">
        <v>221</v>
      </c>
    </row>
    <row r="13" spans="1:12" ht="10.5" customHeight="1">
      <c r="A13" s="14" t="s">
        <v>1190</v>
      </c>
      <c r="B13" s="20">
        <v>40940</v>
      </c>
      <c r="C13" s="14" t="s">
        <v>11</v>
      </c>
      <c r="D13" s="14" t="s">
        <v>258</v>
      </c>
      <c r="E13" s="23">
        <v>216</v>
      </c>
      <c r="F13" s="14" t="s">
        <v>1317</v>
      </c>
      <c r="G13" s="16" t="s">
        <v>1305</v>
      </c>
      <c r="H13" s="14" t="s">
        <v>13</v>
      </c>
      <c r="I13" s="20">
        <v>41017</v>
      </c>
      <c r="J13" s="14" t="s">
        <v>221</v>
      </c>
    </row>
    <row r="14" spans="1:12" ht="10.5" customHeight="1">
      <c r="A14" s="14" t="s">
        <v>1321</v>
      </c>
      <c r="B14" s="20">
        <v>40940</v>
      </c>
      <c r="C14" s="22" t="s">
        <v>1279</v>
      </c>
      <c r="D14" s="14" t="s">
        <v>259</v>
      </c>
      <c r="E14" s="23">
        <v>400</v>
      </c>
      <c r="F14" s="14" t="s">
        <v>1317</v>
      </c>
      <c r="H14" s="14" t="s">
        <v>13</v>
      </c>
      <c r="I14" s="20">
        <v>41017</v>
      </c>
      <c r="J14" s="14" t="s">
        <v>221</v>
      </c>
    </row>
    <row r="15" spans="1:12" ht="10.5" customHeight="1">
      <c r="A15" s="14" t="s">
        <v>1190</v>
      </c>
      <c r="B15" s="20">
        <v>40940</v>
      </c>
      <c r="C15" s="14" t="s">
        <v>11</v>
      </c>
      <c r="D15" s="14" t="s">
        <v>260</v>
      </c>
      <c r="E15" s="23">
        <v>1096</v>
      </c>
      <c r="F15" s="14" t="s">
        <v>1317</v>
      </c>
      <c r="H15" s="14" t="s">
        <v>13</v>
      </c>
      <c r="I15" s="20">
        <v>41017</v>
      </c>
      <c r="J15" s="14" t="s">
        <v>221</v>
      </c>
    </row>
    <row r="16" spans="1:12" ht="10.5" customHeight="1">
      <c r="A16" s="14" t="s">
        <v>1190</v>
      </c>
      <c r="B16" s="20">
        <v>40940</v>
      </c>
      <c r="C16" s="14" t="s">
        <v>11</v>
      </c>
      <c r="D16" s="14" t="s">
        <v>261</v>
      </c>
      <c r="E16" s="23">
        <v>64</v>
      </c>
      <c r="F16" s="14" t="s">
        <v>1317</v>
      </c>
      <c r="H16" s="14" t="s">
        <v>13</v>
      </c>
      <c r="I16" s="20">
        <v>41017</v>
      </c>
      <c r="J16" s="14" t="s">
        <v>221</v>
      </c>
    </row>
    <row r="17" spans="1:10" ht="10.5" customHeight="1">
      <c r="A17" s="14" t="s">
        <v>1190</v>
      </c>
      <c r="B17" s="20">
        <v>40940</v>
      </c>
      <c r="C17" s="14" t="s">
        <v>1192</v>
      </c>
      <c r="D17" s="14" t="s">
        <v>1199</v>
      </c>
      <c r="E17" s="23">
        <v>2000</v>
      </c>
      <c r="H17" s="14" t="s">
        <v>13</v>
      </c>
      <c r="I17" s="20">
        <v>41017</v>
      </c>
      <c r="J17" s="14" t="s">
        <v>221</v>
      </c>
    </row>
    <row r="18" spans="1:10" ht="10.5" customHeight="1">
      <c r="A18" s="14" t="s">
        <v>23</v>
      </c>
      <c r="B18" s="20">
        <v>40940</v>
      </c>
      <c r="C18" s="22" t="s">
        <v>953</v>
      </c>
      <c r="D18" s="14" t="s">
        <v>256</v>
      </c>
      <c r="E18" s="23">
        <v>1500</v>
      </c>
      <c r="F18" s="14" t="s">
        <v>1317</v>
      </c>
      <c r="H18" s="14" t="s">
        <v>13</v>
      </c>
      <c r="I18" s="20">
        <v>41017</v>
      </c>
      <c r="J18" s="14" t="s">
        <v>221</v>
      </c>
    </row>
    <row r="19" spans="1:10" ht="22.5" customHeight="1">
      <c r="B19" s="19">
        <v>40968</v>
      </c>
      <c r="C19" s="17" t="s">
        <v>20</v>
      </c>
      <c r="D19" s="17"/>
      <c r="E19" s="25">
        <f>SUM(E2:E18)</f>
        <v>25094</v>
      </c>
      <c r="F19" s="17"/>
      <c r="G19" s="18"/>
      <c r="H19" s="17"/>
      <c r="I19" s="19"/>
    </row>
    <row r="20" spans="1:10" ht="10.5" customHeight="1">
      <c r="A20" s="14" t="s">
        <v>1190</v>
      </c>
      <c r="B20" s="20">
        <v>40969</v>
      </c>
      <c r="C20" s="14" t="s">
        <v>274</v>
      </c>
      <c r="D20" s="14" t="s">
        <v>36</v>
      </c>
      <c r="E20" s="23">
        <f>115+115+35</f>
        <v>265</v>
      </c>
      <c r="F20" s="14" t="s">
        <v>1317</v>
      </c>
      <c r="H20" s="14" t="s">
        <v>13</v>
      </c>
      <c r="I20" s="20">
        <v>41017</v>
      </c>
      <c r="J20" s="14" t="s">
        <v>221</v>
      </c>
    </row>
    <row r="21" spans="1:10" ht="10.5" customHeight="1">
      <c r="A21" s="14" t="s">
        <v>1190</v>
      </c>
      <c r="B21" s="20">
        <v>40969</v>
      </c>
      <c r="C21" s="14" t="s">
        <v>11</v>
      </c>
      <c r="D21" s="14" t="s">
        <v>37</v>
      </c>
      <c r="E21" s="23">
        <v>57</v>
      </c>
      <c r="F21" s="14" t="s">
        <v>1317</v>
      </c>
      <c r="H21" s="14" t="s">
        <v>13</v>
      </c>
      <c r="I21" s="20">
        <v>41017</v>
      </c>
      <c r="J21" s="14" t="s">
        <v>221</v>
      </c>
    </row>
    <row r="22" spans="1:10" ht="10.5" customHeight="1">
      <c r="A22" s="14" t="s">
        <v>1190</v>
      </c>
      <c r="B22" s="20">
        <v>40969</v>
      </c>
      <c r="C22" s="14" t="s">
        <v>274</v>
      </c>
      <c r="D22" s="14" t="s">
        <v>38</v>
      </c>
      <c r="E22" s="23">
        <v>1090</v>
      </c>
      <c r="F22" s="14" t="s">
        <v>1317</v>
      </c>
      <c r="H22" s="14" t="s">
        <v>13</v>
      </c>
      <c r="I22" s="20">
        <v>41017</v>
      </c>
      <c r="J22" s="14" t="s">
        <v>39</v>
      </c>
    </row>
    <row r="23" spans="1:10" ht="10.5" customHeight="1">
      <c r="A23" s="14" t="s">
        <v>1190</v>
      </c>
      <c r="B23" s="20">
        <v>40969</v>
      </c>
      <c r="C23" s="14" t="s">
        <v>11</v>
      </c>
      <c r="D23" s="14" t="s">
        <v>41</v>
      </c>
      <c r="E23" s="23">
        <v>50</v>
      </c>
      <c r="F23" s="14" t="s">
        <v>1317</v>
      </c>
      <c r="H23" s="14" t="s">
        <v>13</v>
      </c>
      <c r="I23" s="20">
        <v>41017</v>
      </c>
      <c r="J23" s="14" t="s">
        <v>221</v>
      </c>
    </row>
    <row r="24" spans="1:10" ht="10.5" customHeight="1">
      <c r="A24" s="14" t="s">
        <v>1190</v>
      </c>
      <c r="B24" s="20">
        <v>40969</v>
      </c>
      <c r="C24" s="14" t="s">
        <v>11</v>
      </c>
      <c r="D24" s="14" t="s">
        <v>42</v>
      </c>
      <c r="E24" s="23">
        <v>60</v>
      </c>
      <c r="F24" s="14" t="s">
        <v>1317</v>
      </c>
      <c r="H24" s="14" t="s">
        <v>13</v>
      </c>
      <c r="I24" s="20">
        <v>41017</v>
      </c>
      <c r="J24" s="14" t="s">
        <v>221</v>
      </c>
    </row>
    <row r="25" spans="1:10" ht="10.5" customHeight="1">
      <c r="A25" s="14" t="s">
        <v>1190</v>
      </c>
      <c r="B25" s="20">
        <v>40969</v>
      </c>
      <c r="C25" s="14" t="s">
        <v>11</v>
      </c>
      <c r="D25" s="14" t="s">
        <v>45</v>
      </c>
      <c r="E25" s="23">
        <v>200</v>
      </c>
      <c r="F25" s="14" t="s">
        <v>1317</v>
      </c>
      <c r="H25" s="14" t="s">
        <v>13</v>
      </c>
      <c r="I25" s="20">
        <v>41017</v>
      </c>
      <c r="J25" s="14" t="s">
        <v>221</v>
      </c>
    </row>
    <row r="26" spans="1:10" ht="10.5" customHeight="1">
      <c r="A26" s="14" t="s">
        <v>1190</v>
      </c>
      <c r="B26" s="20">
        <v>40969</v>
      </c>
      <c r="C26" s="14" t="s">
        <v>11</v>
      </c>
      <c r="D26" s="14" t="s">
        <v>48</v>
      </c>
      <c r="E26" s="23">
        <v>1900</v>
      </c>
      <c r="F26" s="14" t="s">
        <v>1317</v>
      </c>
      <c r="H26" s="14" t="s">
        <v>13</v>
      </c>
      <c r="I26" s="20">
        <v>41017</v>
      </c>
      <c r="J26" s="14" t="s">
        <v>221</v>
      </c>
    </row>
    <row r="27" spans="1:10" ht="10.5" customHeight="1">
      <c r="A27" s="14" t="s">
        <v>1190</v>
      </c>
      <c r="B27" s="20">
        <v>40969</v>
      </c>
      <c r="C27" s="14" t="s">
        <v>1206</v>
      </c>
      <c r="D27" s="14" t="s">
        <v>50</v>
      </c>
      <c r="E27" s="23">
        <v>613</v>
      </c>
      <c r="H27" s="14" t="s">
        <v>13</v>
      </c>
      <c r="I27" s="20">
        <v>41017</v>
      </c>
      <c r="J27" s="14" t="s">
        <v>221</v>
      </c>
    </row>
    <row r="28" spans="1:10" ht="10.5" customHeight="1">
      <c r="A28" s="14" t="s">
        <v>1190</v>
      </c>
      <c r="B28" s="20">
        <v>40969</v>
      </c>
      <c r="C28" s="14" t="s">
        <v>1206</v>
      </c>
      <c r="D28" s="14" t="s">
        <v>51</v>
      </c>
      <c r="E28" s="23">
        <v>2000</v>
      </c>
      <c r="H28" s="14" t="s">
        <v>13</v>
      </c>
      <c r="I28" s="20">
        <v>41017</v>
      </c>
      <c r="J28" s="14" t="s">
        <v>221</v>
      </c>
    </row>
    <row r="29" spans="1:10" ht="10.5" customHeight="1">
      <c r="A29" s="14" t="s">
        <v>23</v>
      </c>
      <c r="B29" s="20">
        <v>40969</v>
      </c>
      <c r="C29" s="14" t="s">
        <v>1203</v>
      </c>
      <c r="D29" s="14" t="s">
        <v>21</v>
      </c>
      <c r="E29" s="23">
        <f>41+80</f>
        <v>121</v>
      </c>
      <c r="F29" s="14" t="s">
        <v>1317</v>
      </c>
      <c r="H29" s="14" t="s">
        <v>13</v>
      </c>
      <c r="I29" s="20">
        <v>41017</v>
      </c>
      <c r="J29" s="14" t="s">
        <v>22</v>
      </c>
    </row>
    <row r="30" spans="1:10" ht="10.5" customHeight="1">
      <c r="A30" s="14" t="s">
        <v>23</v>
      </c>
      <c r="B30" s="20">
        <v>40969</v>
      </c>
      <c r="C30" s="14" t="s">
        <v>1203</v>
      </c>
      <c r="D30" s="14" t="s">
        <v>262</v>
      </c>
      <c r="E30" s="23">
        <v>96</v>
      </c>
      <c r="F30" s="14" t="s">
        <v>1317</v>
      </c>
      <c r="H30" s="14" t="s">
        <v>13</v>
      </c>
      <c r="I30" s="20">
        <v>41017</v>
      </c>
      <c r="J30" s="14" t="s">
        <v>22</v>
      </c>
    </row>
    <row r="31" spans="1:10" ht="10.5" customHeight="1">
      <c r="A31" s="14" t="s">
        <v>23</v>
      </c>
      <c r="B31" s="20">
        <v>40969</v>
      </c>
      <c r="C31" s="14" t="s">
        <v>1200</v>
      </c>
      <c r="D31" s="14" t="s">
        <v>24</v>
      </c>
      <c r="E31" s="23">
        <v>157</v>
      </c>
      <c r="F31" s="14" t="s">
        <v>1317</v>
      </c>
      <c r="H31" s="14" t="s">
        <v>13</v>
      </c>
      <c r="I31" s="20">
        <v>41017</v>
      </c>
      <c r="J31" s="14" t="s">
        <v>22</v>
      </c>
    </row>
    <row r="32" spans="1:10" ht="10.5" customHeight="1">
      <c r="A32" s="14" t="s">
        <v>23</v>
      </c>
      <c r="B32" s="20">
        <v>40969</v>
      </c>
      <c r="C32" s="14" t="s">
        <v>1200</v>
      </c>
      <c r="D32" s="14" t="s">
        <v>25</v>
      </c>
      <c r="E32" s="23">
        <f>210+160</f>
        <v>370</v>
      </c>
      <c r="F32" s="14" t="s">
        <v>1317</v>
      </c>
      <c r="H32" s="14" t="s">
        <v>13</v>
      </c>
      <c r="I32" s="20">
        <v>41017</v>
      </c>
      <c r="J32" s="14" t="s">
        <v>22</v>
      </c>
    </row>
    <row r="33" spans="1:10" ht="10.5" customHeight="1">
      <c r="A33" s="14" t="s">
        <v>23</v>
      </c>
      <c r="B33" s="20">
        <v>40969</v>
      </c>
      <c r="C33" s="14" t="s">
        <v>953</v>
      </c>
      <c r="D33" s="14" t="s">
        <v>26</v>
      </c>
      <c r="E33" s="23">
        <f>200+200+200+200+30+350+400</f>
        <v>1580</v>
      </c>
      <c r="F33" s="14" t="s">
        <v>1317</v>
      </c>
      <c r="H33" s="14" t="s">
        <v>13</v>
      </c>
      <c r="I33" s="20">
        <v>41017</v>
      </c>
      <c r="J33" s="14" t="s">
        <v>221</v>
      </c>
    </row>
    <row r="34" spans="1:10" ht="10.5" customHeight="1">
      <c r="A34" s="14" t="s">
        <v>23</v>
      </c>
      <c r="B34" s="20">
        <v>40969</v>
      </c>
      <c r="C34" s="14" t="s">
        <v>953</v>
      </c>
      <c r="D34" s="14" t="s">
        <v>27</v>
      </c>
      <c r="E34" s="23">
        <v>300</v>
      </c>
      <c r="F34" s="14" t="s">
        <v>1317</v>
      </c>
      <c r="H34" s="14" t="s">
        <v>13</v>
      </c>
      <c r="I34" s="20">
        <v>41017</v>
      </c>
      <c r="J34" s="14" t="s">
        <v>221</v>
      </c>
    </row>
    <row r="35" spans="1:10" ht="10.5" customHeight="1">
      <c r="A35" s="14" t="s">
        <v>23</v>
      </c>
      <c r="B35" s="20">
        <v>40969</v>
      </c>
      <c r="C35" s="14" t="s">
        <v>953</v>
      </c>
      <c r="D35" s="14" t="s">
        <v>28</v>
      </c>
      <c r="E35" s="23">
        <v>120</v>
      </c>
      <c r="F35" s="14" t="s">
        <v>1317</v>
      </c>
      <c r="H35" s="14" t="s">
        <v>13</v>
      </c>
      <c r="I35" s="20">
        <v>41017</v>
      </c>
      <c r="J35" s="14" t="s">
        <v>29</v>
      </c>
    </row>
    <row r="36" spans="1:10" ht="10.5" customHeight="1">
      <c r="A36" s="14" t="s">
        <v>23</v>
      </c>
      <c r="B36" s="20">
        <v>40969</v>
      </c>
      <c r="C36" s="14" t="s">
        <v>953</v>
      </c>
      <c r="D36" s="14" t="s">
        <v>30</v>
      </c>
      <c r="E36" s="23">
        <v>120</v>
      </c>
      <c r="F36" s="14" t="s">
        <v>1317</v>
      </c>
      <c r="H36" s="14" t="s">
        <v>13</v>
      </c>
      <c r="I36" s="20">
        <v>41017</v>
      </c>
      <c r="J36" s="14" t="s">
        <v>29</v>
      </c>
    </row>
    <row r="37" spans="1:10" ht="10.5" customHeight="1">
      <c r="A37" s="14" t="s">
        <v>23</v>
      </c>
      <c r="B37" s="20">
        <v>40969</v>
      </c>
      <c r="C37" s="14" t="s">
        <v>953</v>
      </c>
      <c r="D37" s="14" t="s">
        <v>31</v>
      </c>
      <c r="E37" s="23">
        <v>250</v>
      </c>
      <c r="F37" s="14" t="s">
        <v>1317</v>
      </c>
      <c r="H37" s="14" t="s">
        <v>13</v>
      </c>
      <c r="I37" s="20">
        <v>41017</v>
      </c>
      <c r="J37" s="14" t="s">
        <v>29</v>
      </c>
    </row>
    <row r="38" spans="1:10" ht="10.5" customHeight="1">
      <c r="A38" s="14" t="s">
        <v>23</v>
      </c>
      <c r="B38" s="20">
        <v>40969</v>
      </c>
      <c r="C38" s="14" t="s">
        <v>953</v>
      </c>
      <c r="D38" s="14" t="s">
        <v>32</v>
      </c>
      <c r="E38" s="23">
        <v>160</v>
      </c>
      <c r="F38" s="14" t="s">
        <v>1317</v>
      </c>
      <c r="H38" s="14" t="s">
        <v>13</v>
      </c>
      <c r="I38" s="20">
        <v>41017</v>
      </c>
      <c r="J38" s="14" t="s">
        <v>29</v>
      </c>
    </row>
    <row r="39" spans="1:10" ht="10.5" customHeight="1">
      <c r="A39" s="14" t="s">
        <v>23</v>
      </c>
      <c r="B39" s="20">
        <v>40969</v>
      </c>
      <c r="C39" s="14" t="s">
        <v>953</v>
      </c>
      <c r="D39" s="14" t="s">
        <v>33</v>
      </c>
      <c r="E39" s="23">
        <v>2000</v>
      </c>
      <c r="F39" s="14" t="s">
        <v>1317</v>
      </c>
      <c r="H39" s="14" t="s">
        <v>13</v>
      </c>
      <c r="I39" s="20">
        <v>41017</v>
      </c>
      <c r="J39" s="14" t="s">
        <v>34</v>
      </c>
    </row>
    <row r="40" spans="1:10" ht="10.5" customHeight="1">
      <c r="A40" s="14" t="s">
        <v>23</v>
      </c>
      <c r="B40" s="20">
        <v>40969</v>
      </c>
      <c r="C40" s="14" t="s">
        <v>953</v>
      </c>
      <c r="D40" s="14" t="s">
        <v>35</v>
      </c>
      <c r="E40" s="23">
        <v>180</v>
      </c>
      <c r="F40" s="14" t="s">
        <v>1317</v>
      </c>
      <c r="H40" s="14" t="s">
        <v>13</v>
      </c>
      <c r="I40" s="20">
        <v>41017</v>
      </c>
      <c r="J40" s="14" t="s">
        <v>221</v>
      </c>
    </row>
    <row r="41" spans="1:10" ht="10.5" customHeight="1">
      <c r="A41" s="14" t="s">
        <v>23</v>
      </c>
      <c r="B41" s="20">
        <v>40969</v>
      </c>
      <c r="C41" s="14" t="s">
        <v>1200</v>
      </c>
      <c r="D41" s="14" t="s">
        <v>40</v>
      </c>
      <c r="E41" s="23">
        <v>120</v>
      </c>
      <c r="F41" s="14" t="s">
        <v>1317</v>
      </c>
      <c r="H41" s="14" t="s">
        <v>13</v>
      </c>
      <c r="I41" s="20">
        <v>41017</v>
      </c>
      <c r="J41" s="14" t="s">
        <v>221</v>
      </c>
    </row>
    <row r="42" spans="1:10" ht="10.5" customHeight="1">
      <c r="A42" s="14" t="s">
        <v>954</v>
      </c>
      <c r="B42" s="20">
        <v>40969</v>
      </c>
      <c r="C42" s="14" t="s">
        <v>1044</v>
      </c>
      <c r="D42" s="14" t="s">
        <v>49</v>
      </c>
      <c r="E42" s="23">
        <v>10</v>
      </c>
      <c r="F42" s="14" t="s">
        <v>1317</v>
      </c>
      <c r="H42" s="14" t="s">
        <v>13</v>
      </c>
      <c r="I42" s="20">
        <v>41017</v>
      </c>
      <c r="J42" s="14" t="s">
        <v>221</v>
      </c>
    </row>
    <row r="43" spans="1:10" ht="10.5" customHeight="1">
      <c r="A43" s="14" t="s">
        <v>1195</v>
      </c>
      <c r="B43" s="20">
        <v>40990</v>
      </c>
      <c r="C43" s="14" t="s">
        <v>11</v>
      </c>
      <c r="D43" s="14" t="s">
        <v>43</v>
      </c>
      <c r="E43" s="23">
        <v>487.02</v>
      </c>
      <c r="F43" s="14" t="s">
        <v>44</v>
      </c>
      <c r="G43" s="16" t="s">
        <v>1305</v>
      </c>
      <c r="H43" s="14" t="s">
        <v>13</v>
      </c>
      <c r="I43" s="20">
        <v>41017</v>
      </c>
      <c r="J43" s="14" t="s">
        <v>221</v>
      </c>
    </row>
    <row r="44" spans="1:10" ht="10.5" customHeight="1">
      <c r="A44" s="14" t="s">
        <v>1195</v>
      </c>
      <c r="B44" s="20">
        <v>40990</v>
      </c>
      <c r="C44" s="14" t="s">
        <v>11</v>
      </c>
      <c r="D44" s="14" t="s">
        <v>46</v>
      </c>
      <c r="E44" s="23">
        <v>41.6</v>
      </c>
      <c r="F44" s="14" t="s">
        <v>44</v>
      </c>
      <c r="H44" s="14" t="s">
        <v>13</v>
      </c>
      <c r="I44" s="20">
        <v>41017</v>
      </c>
      <c r="J44" s="14" t="s">
        <v>221</v>
      </c>
    </row>
    <row r="45" spans="1:10" ht="10.5" customHeight="1">
      <c r="A45" s="14" t="s">
        <v>1195</v>
      </c>
      <c r="B45" s="20">
        <v>40995</v>
      </c>
      <c r="C45" s="14" t="s">
        <v>11</v>
      </c>
      <c r="D45" s="14" t="s">
        <v>47</v>
      </c>
      <c r="E45" s="23">
        <v>548</v>
      </c>
      <c r="F45" s="14" t="s">
        <v>44</v>
      </c>
      <c r="H45" s="14" t="s">
        <v>13</v>
      </c>
      <c r="I45" s="20">
        <v>41017</v>
      </c>
      <c r="J45" s="14" t="s">
        <v>221</v>
      </c>
    </row>
    <row r="46" spans="1:10" ht="10.5" customHeight="1">
      <c r="A46" s="14" t="s">
        <v>1195</v>
      </c>
      <c r="B46" s="20">
        <v>40996</v>
      </c>
      <c r="C46" s="14" t="s">
        <v>11</v>
      </c>
      <c r="D46" s="14" t="s">
        <v>52</v>
      </c>
      <c r="E46" s="23">
        <v>27</v>
      </c>
      <c r="F46" s="14" t="s">
        <v>44</v>
      </c>
      <c r="H46" s="14" t="s">
        <v>13</v>
      </c>
      <c r="I46" s="20">
        <v>41017</v>
      </c>
      <c r="J46" s="14" t="s">
        <v>221</v>
      </c>
    </row>
    <row r="47" spans="1:10" ht="24.75" customHeight="1">
      <c r="B47" s="19">
        <v>40999</v>
      </c>
      <c r="C47" s="17" t="s">
        <v>20</v>
      </c>
      <c r="D47" s="17"/>
      <c r="E47" s="17">
        <f>SUM(E20:E46)</f>
        <v>12922.62</v>
      </c>
      <c r="F47" s="17"/>
      <c r="G47" s="18"/>
      <c r="H47" s="17"/>
      <c r="I47" s="19"/>
    </row>
    <row r="48" spans="1:10" ht="10.5" customHeight="1">
      <c r="A48" s="14" t="s">
        <v>954</v>
      </c>
      <c r="B48" s="20">
        <v>41000</v>
      </c>
      <c r="C48" s="14" t="s">
        <v>1044</v>
      </c>
      <c r="D48" s="14" t="s">
        <v>49</v>
      </c>
      <c r="E48" s="23">
        <f>40+65</f>
        <v>105</v>
      </c>
      <c r="F48" s="14" t="s">
        <v>1317</v>
      </c>
      <c r="H48" s="14" t="s">
        <v>13</v>
      </c>
      <c r="I48" s="20">
        <v>41017</v>
      </c>
      <c r="J48" s="14" t="s">
        <v>221</v>
      </c>
    </row>
    <row r="49" spans="1:11" ht="10.5" customHeight="1">
      <c r="A49" s="14" t="s">
        <v>23</v>
      </c>
      <c r="B49" s="20">
        <v>41009</v>
      </c>
      <c r="C49" s="14" t="s">
        <v>1200</v>
      </c>
      <c r="D49" s="14" t="s">
        <v>53</v>
      </c>
      <c r="E49" s="23">
        <v>86</v>
      </c>
      <c r="F49" s="14" t="s">
        <v>54</v>
      </c>
      <c r="H49" s="14" t="s">
        <v>13</v>
      </c>
      <c r="I49" s="20">
        <v>41017</v>
      </c>
      <c r="J49" s="14" t="s">
        <v>221</v>
      </c>
    </row>
    <row r="50" spans="1:11" ht="10.5" customHeight="1">
      <c r="A50" s="14" t="s">
        <v>23</v>
      </c>
      <c r="B50" s="20">
        <v>41010</v>
      </c>
      <c r="C50" s="14" t="s">
        <v>953</v>
      </c>
      <c r="D50" s="14" t="s">
        <v>55</v>
      </c>
      <c r="E50" s="23">
        <v>180</v>
      </c>
      <c r="F50" s="14" t="s">
        <v>54</v>
      </c>
      <c r="H50" s="14" t="s">
        <v>13</v>
      </c>
      <c r="I50" s="20">
        <v>41017</v>
      </c>
      <c r="J50" s="14" t="s">
        <v>221</v>
      </c>
    </row>
    <row r="51" spans="1:11" ht="10.5" customHeight="1">
      <c r="A51" s="14" t="s">
        <v>1195</v>
      </c>
      <c r="B51" s="20">
        <v>41012</v>
      </c>
      <c r="C51" s="14" t="s">
        <v>11</v>
      </c>
      <c r="D51" s="14" t="s">
        <v>56</v>
      </c>
      <c r="E51" s="23">
        <v>830</v>
      </c>
      <c r="F51" s="14" t="s">
        <v>44</v>
      </c>
      <c r="H51" s="14" t="s">
        <v>13</v>
      </c>
      <c r="I51" s="20">
        <v>41017</v>
      </c>
      <c r="J51" s="14" t="s">
        <v>221</v>
      </c>
    </row>
    <row r="52" spans="1:11" ht="10.5" customHeight="1">
      <c r="A52" s="14" t="s">
        <v>1195</v>
      </c>
      <c r="B52" s="20">
        <v>41012</v>
      </c>
      <c r="C52" s="14" t="s">
        <v>11</v>
      </c>
      <c r="D52" s="14" t="s">
        <v>57</v>
      </c>
      <c r="E52" s="23">
        <v>50</v>
      </c>
      <c r="F52" s="14" t="s">
        <v>44</v>
      </c>
      <c r="H52" s="14" t="s">
        <v>13</v>
      </c>
      <c r="I52" s="20">
        <v>41017</v>
      </c>
      <c r="J52" s="14" t="s">
        <v>221</v>
      </c>
    </row>
    <row r="53" spans="1:11" ht="10.5" customHeight="1">
      <c r="A53" s="14" t="s">
        <v>1195</v>
      </c>
      <c r="B53" s="20">
        <v>41012</v>
      </c>
      <c r="C53" s="14" t="s">
        <v>11</v>
      </c>
      <c r="D53" s="14" t="s">
        <v>60</v>
      </c>
      <c r="E53" s="23">
        <v>14.5</v>
      </c>
      <c r="F53" s="14" t="s">
        <v>1317</v>
      </c>
      <c r="H53" s="14" t="s">
        <v>13</v>
      </c>
      <c r="I53" s="20">
        <v>41017</v>
      </c>
      <c r="J53" s="14" t="s">
        <v>221</v>
      </c>
    </row>
    <row r="54" spans="1:11" ht="10.5" customHeight="1">
      <c r="A54" s="14" t="s">
        <v>23</v>
      </c>
      <c r="B54" s="20">
        <v>41012</v>
      </c>
      <c r="C54" s="14" t="s">
        <v>953</v>
      </c>
      <c r="D54" s="14" t="s">
        <v>58</v>
      </c>
      <c r="E54" s="23">
        <f>200+300</f>
        <v>500</v>
      </c>
      <c r="F54" s="14" t="s">
        <v>54</v>
      </c>
      <c r="H54" s="14" t="s">
        <v>13</v>
      </c>
      <c r="I54" s="20">
        <v>41017</v>
      </c>
      <c r="J54" s="14" t="s">
        <v>59</v>
      </c>
      <c r="K54" s="15">
        <v>41032</v>
      </c>
    </row>
    <row r="55" spans="1:11" ht="10.5" customHeight="1">
      <c r="A55" s="14" t="s">
        <v>1195</v>
      </c>
      <c r="B55" s="20">
        <v>41014</v>
      </c>
      <c r="C55" s="14" t="s">
        <v>11</v>
      </c>
      <c r="D55" s="14" t="s">
        <v>61</v>
      </c>
      <c r="E55" s="23">
        <v>105</v>
      </c>
      <c r="F55" s="14" t="s">
        <v>1317</v>
      </c>
      <c r="H55" s="14" t="s">
        <v>13</v>
      </c>
      <c r="I55" s="20">
        <v>41017</v>
      </c>
      <c r="J55" s="14" t="s">
        <v>221</v>
      </c>
    </row>
    <row r="56" spans="1:11" ht="10.5" customHeight="1">
      <c r="A56" s="14" t="s">
        <v>23</v>
      </c>
      <c r="B56" s="20">
        <v>41014</v>
      </c>
      <c r="C56" s="14" t="s">
        <v>1200</v>
      </c>
      <c r="D56" s="14" t="s">
        <v>62</v>
      </c>
      <c r="E56" s="23">
        <v>45</v>
      </c>
      <c r="F56" s="14" t="s">
        <v>1317</v>
      </c>
      <c r="H56" s="14" t="s">
        <v>13</v>
      </c>
      <c r="I56" s="20">
        <v>41017</v>
      </c>
      <c r="J56" s="14" t="s">
        <v>221</v>
      </c>
    </row>
    <row r="57" spans="1:11" ht="10.5" customHeight="1">
      <c r="A57" s="14" t="s">
        <v>1195</v>
      </c>
      <c r="B57" s="20">
        <v>41015</v>
      </c>
      <c r="C57" s="14" t="s">
        <v>11</v>
      </c>
      <c r="D57" s="14" t="s">
        <v>63</v>
      </c>
      <c r="E57" s="23">
        <v>380</v>
      </c>
      <c r="F57" s="14" t="s">
        <v>54</v>
      </c>
      <c r="H57" s="14" t="s">
        <v>13</v>
      </c>
      <c r="I57" s="20">
        <v>41017</v>
      </c>
      <c r="J57" s="14" t="s">
        <v>221</v>
      </c>
      <c r="K57" s="15">
        <v>41032</v>
      </c>
    </row>
    <row r="58" spans="1:11" ht="10.5" customHeight="1">
      <c r="A58" s="14" t="s">
        <v>1195</v>
      </c>
      <c r="B58" s="20">
        <v>41015</v>
      </c>
      <c r="C58" s="14" t="s">
        <v>11</v>
      </c>
      <c r="D58" s="14" t="s">
        <v>64</v>
      </c>
      <c r="E58" s="23">
        <v>1550</v>
      </c>
      <c r="F58" s="14" t="s">
        <v>54</v>
      </c>
      <c r="H58" s="14" t="s">
        <v>13</v>
      </c>
      <c r="I58" s="20">
        <v>41017</v>
      </c>
      <c r="J58" s="14" t="s">
        <v>221</v>
      </c>
      <c r="K58" s="15">
        <v>41032</v>
      </c>
    </row>
    <row r="59" spans="1:11" ht="10.5" customHeight="1">
      <c r="A59" s="14" t="s">
        <v>1195</v>
      </c>
      <c r="B59" s="20">
        <v>41015</v>
      </c>
      <c r="C59" s="14" t="s">
        <v>11</v>
      </c>
      <c r="D59" s="14" t="s">
        <v>65</v>
      </c>
      <c r="E59" s="23">
        <v>1850</v>
      </c>
      <c r="F59" s="14" t="s">
        <v>54</v>
      </c>
      <c r="H59" s="14" t="s">
        <v>13</v>
      </c>
      <c r="I59" s="20">
        <v>41017</v>
      </c>
      <c r="J59" s="14" t="s">
        <v>221</v>
      </c>
      <c r="K59" s="15">
        <v>41032</v>
      </c>
    </row>
    <row r="60" spans="1:11" ht="10.5" customHeight="1">
      <c r="A60" s="14" t="s">
        <v>1195</v>
      </c>
      <c r="B60" s="20">
        <v>41018</v>
      </c>
      <c r="C60" s="14" t="s">
        <v>11</v>
      </c>
      <c r="D60" s="14" t="s">
        <v>68</v>
      </c>
      <c r="E60" s="23">
        <v>109</v>
      </c>
      <c r="F60" s="14" t="s">
        <v>54</v>
      </c>
      <c r="H60" s="14" t="s">
        <v>69</v>
      </c>
      <c r="I60" s="20">
        <v>41044</v>
      </c>
      <c r="J60" s="14" t="s">
        <v>70</v>
      </c>
      <c r="K60" s="15">
        <v>41032</v>
      </c>
    </row>
    <row r="61" spans="1:11" ht="10.5" customHeight="1">
      <c r="A61" s="14" t="s">
        <v>23</v>
      </c>
      <c r="B61" s="20">
        <v>41018</v>
      </c>
      <c r="C61" s="14" t="s">
        <v>953</v>
      </c>
      <c r="D61" s="14" t="s">
        <v>66</v>
      </c>
      <c r="E61" s="23">
        <v>350</v>
      </c>
      <c r="F61" s="14" t="s">
        <v>54</v>
      </c>
      <c r="H61" s="14" t="s">
        <v>13</v>
      </c>
      <c r="I61" s="20">
        <v>41044</v>
      </c>
      <c r="J61" s="14" t="s">
        <v>221</v>
      </c>
      <c r="K61" s="15">
        <v>41032</v>
      </c>
    </row>
    <row r="62" spans="1:11" ht="10.5" customHeight="1">
      <c r="A62" s="14" t="s">
        <v>23</v>
      </c>
      <c r="B62" s="20">
        <v>41018</v>
      </c>
      <c r="C62" s="14" t="s">
        <v>953</v>
      </c>
      <c r="D62" s="14" t="s">
        <v>67</v>
      </c>
      <c r="E62" s="23">
        <v>2300</v>
      </c>
      <c r="F62" s="14" t="s">
        <v>54</v>
      </c>
      <c r="H62" s="14" t="s">
        <v>13</v>
      </c>
      <c r="I62" s="20">
        <v>41044</v>
      </c>
      <c r="J62" s="14" t="s">
        <v>221</v>
      </c>
      <c r="K62" s="15">
        <v>41032</v>
      </c>
    </row>
    <row r="63" spans="1:11" ht="10.5" customHeight="1">
      <c r="A63" s="14" t="s">
        <v>1195</v>
      </c>
      <c r="B63" s="20">
        <v>41021</v>
      </c>
      <c r="C63" s="14" t="s">
        <v>11</v>
      </c>
      <c r="D63" s="14" t="s">
        <v>71</v>
      </c>
      <c r="E63" s="23">
        <f>14+4+40</f>
        <v>58</v>
      </c>
      <c r="F63" s="14" t="s">
        <v>44</v>
      </c>
      <c r="H63" s="14" t="s">
        <v>69</v>
      </c>
      <c r="I63" s="20">
        <v>41044</v>
      </c>
      <c r="J63" s="14" t="s">
        <v>70</v>
      </c>
      <c r="K63" s="15">
        <v>41032</v>
      </c>
    </row>
    <row r="64" spans="1:11" ht="10.5" customHeight="1">
      <c r="A64" s="14" t="s">
        <v>23</v>
      </c>
      <c r="B64" s="20">
        <v>41021</v>
      </c>
      <c r="C64" s="14" t="s">
        <v>953</v>
      </c>
      <c r="D64" s="14" t="s">
        <v>66</v>
      </c>
      <c r="E64" s="23">
        <v>300</v>
      </c>
      <c r="F64" s="14" t="s">
        <v>54</v>
      </c>
      <c r="H64" s="14" t="s">
        <v>13</v>
      </c>
      <c r="I64" s="20">
        <v>41044</v>
      </c>
      <c r="J64" s="14" t="s">
        <v>221</v>
      </c>
      <c r="K64" s="15">
        <v>41032</v>
      </c>
    </row>
    <row r="65" spans="1:11" ht="10.5" customHeight="1">
      <c r="A65" s="14" t="s">
        <v>382</v>
      </c>
      <c r="B65" s="20">
        <v>41021</v>
      </c>
      <c r="C65" s="14" t="s">
        <v>1178</v>
      </c>
      <c r="D65" s="14" t="s">
        <v>72</v>
      </c>
      <c r="E65" s="23">
        <v>60</v>
      </c>
      <c r="F65" s="14" t="s">
        <v>54</v>
      </c>
      <c r="H65" s="14" t="s">
        <v>69</v>
      </c>
      <c r="I65" s="20">
        <v>41044</v>
      </c>
      <c r="J65" s="14" t="s">
        <v>70</v>
      </c>
      <c r="K65" s="15">
        <v>41032</v>
      </c>
    </row>
    <row r="66" spans="1:11" ht="10.5" customHeight="1">
      <c r="A66" s="14" t="s">
        <v>23</v>
      </c>
      <c r="B66" s="20">
        <v>41021</v>
      </c>
      <c r="C66" s="14" t="s">
        <v>1200</v>
      </c>
      <c r="D66" s="14" t="s">
        <v>73</v>
      </c>
      <c r="E66" s="23">
        <v>152</v>
      </c>
      <c r="F66" s="14" t="s">
        <v>54</v>
      </c>
      <c r="H66" s="14" t="s">
        <v>69</v>
      </c>
      <c r="I66" s="20">
        <v>41044</v>
      </c>
      <c r="J66" s="14" t="s">
        <v>70</v>
      </c>
      <c r="K66" s="15">
        <v>41032</v>
      </c>
    </row>
    <row r="67" spans="1:11" ht="10.5" customHeight="1">
      <c r="A67" s="14" t="s">
        <v>23</v>
      </c>
      <c r="B67" s="20">
        <v>41021</v>
      </c>
      <c r="C67" s="14" t="s">
        <v>1200</v>
      </c>
      <c r="D67" s="14" t="s">
        <v>73</v>
      </c>
      <c r="E67" s="23">
        <v>158</v>
      </c>
      <c r="F67" s="14" t="s">
        <v>54</v>
      </c>
      <c r="H67" s="14" t="s">
        <v>69</v>
      </c>
      <c r="I67" s="20">
        <v>41044</v>
      </c>
      <c r="J67" s="14" t="s">
        <v>70</v>
      </c>
      <c r="K67" s="15">
        <v>41032</v>
      </c>
    </row>
    <row r="68" spans="1:11" ht="10.5" customHeight="1">
      <c r="A68" s="14" t="s">
        <v>1195</v>
      </c>
      <c r="B68" s="20">
        <v>41022</v>
      </c>
      <c r="C68" s="14" t="s">
        <v>11</v>
      </c>
      <c r="D68" s="14" t="s">
        <v>74</v>
      </c>
      <c r="E68" s="23">
        <v>28.5</v>
      </c>
      <c r="F68" s="14" t="s">
        <v>54</v>
      </c>
      <c r="H68" s="14" t="s">
        <v>69</v>
      </c>
      <c r="I68" s="20">
        <v>41044</v>
      </c>
      <c r="J68" s="14" t="s">
        <v>70</v>
      </c>
      <c r="K68" s="15">
        <v>41032</v>
      </c>
    </row>
    <row r="69" spans="1:11" ht="10.5" customHeight="1">
      <c r="A69" s="14" t="s">
        <v>23</v>
      </c>
      <c r="B69" s="20">
        <v>41022</v>
      </c>
      <c r="C69" s="14" t="s">
        <v>953</v>
      </c>
      <c r="D69" s="14" t="s">
        <v>75</v>
      </c>
      <c r="E69" s="23">
        <v>45</v>
      </c>
      <c r="F69" s="14" t="s">
        <v>54</v>
      </c>
      <c r="H69" s="14" t="s">
        <v>13</v>
      </c>
      <c r="I69" s="20">
        <v>41044</v>
      </c>
      <c r="J69" s="14" t="s">
        <v>221</v>
      </c>
      <c r="K69" s="15">
        <v>41032</v>
      </c>
    </row>
    <row r="70" spans="1:11" ht="10.5" customHeight="1">
      <c r="A70" s="14" t="s">
        <v>23</v>
      </c>
      <c r="B70" s="20">
        <v>41022</v>
      </c>
      <c r="C70" s="14" t="s">
        <v>1200</v>
      </c>
      <c r="D70" s="14" t="s">
        <v>76</v>
      </c>
      <c r="E70" s="23">
        <v>59</v>
      </c>
      <c r="F70" s="14" t="s">
        <v>1317</v>
      </c>
      <c r="H70" s="14" t="s">
        <v>13</v>
      </c>
      <c r="I70" s="20">
        <v>41044</v>
      </c>
      <c r="J70" s="14" t="s">
        <v>221</v>
      </c>
    </row>
    <row r="71" spans="1:11" ht="10.5" customHeight="1">
      <c r="A71" s="14" t="s">
        <v>23</v>
      </c>
      <c r="B71" s="20">
        <v>41022</v>
      </c>
      <c r="C71" s="14" t="s">
        <v>1201</v>
      </c>
      <c r="D71" s="14" t="s">
        <v>25</v>
      </c>
      <c r="E71" s="23">
        <v>176</v>
      </c>
      <c r="F71" s="14" t="s">
        <v>1317</v>
      </c>
      <c r="H71" s="14" t="s">
        <v>13</v>
      </c>
      <c r="I71" s="20">
        <v>41044</v>
      </c>
      <c r="J71" s="14" t="s">
        <v>221</v>
      </c>
    </row>
    <row r="72" spans="1:11" ht="10.5" customHeight="1">
      <c r="A72" s="14" t="s">
        <v>23</v>
      </c>
      <c r="B72" s="20">
        <v>41023</v>
      </c>
      <c r="C72" s="14" t="s">
        <v>953</v>
      </c>
      <c r="D72" s="14" t="s">
        <v>66</v>
      </c>
      <c r="E72" s="23">
        <v>300</v>
      </c>
      <c r="F72" s="14" t="s">
        <v>54</v>
      </c>
      <c r="H72" s="14" t="s">
        <v>13</v>
      </c>
      <c r="I72" s="20">
        <v>41044</v>
      </c>
      <c r="J72" s="14" t="s">
        <v>221</v>
      </c>
      <c r="K72" s="15">
        <v>41032</v>
      </c>
    </row>
    <row r="73" spans="1:11" ht="10.5" customHeight="1">
      <c r="A73" s="14" t="s">
        <v>23</v>
      </c>
      <c r="B73" s="20">
        <v>41023</v>
      </c>
      <c r="C73" s="14" t="s">
        <v>953</v>
      </c>
      <c r="D73" s="14" t="s">
        <v>75</v>
      </c>
      <c r="E73" s="23">
        <v>50</v>
      </c>
      <c r="F73" s="14" t="s">
        <v>54</v>
      </c>
      <c r="H73" s="14" t="s">
        <v>13</v>
      </c>
      <c r="I73" s="20">
        <v>41044</v>
      </c>
      <c r="J73" s="14" t="s">
        <v>221</v>
      </c>
      <c r="K73" s="15">
        <v>41032</v>
      </c>
    </row>
    <row r="74" spans="1:11" ht="10.5" customHeight="1">
      <c r="A74" s="14" t="s">
        <v>1195</v>
      </c>
      <c r="B74" s="20">
        <v>41025</v>
      </c>
      <c r="C74" s="14" t="s">
        <v>11</v>
      </c>
      <c r="D74" s="14" t="s">
        <v>77</v>
      </c>
      <c r="E74" s="23">
        <v>10</v>
      </c>
      <c r="F74" s="14" t="s">
        <v>44</v>
      </c>
      <c r="H74" s="14" t="s">
        <v>13</v>
      </c>
      <c r="I74" s="20">
        <v>41044</v>
      </c>
      <c r="J74" s="14" t="s">
        <v>221</v>
      </c>
    </row>
    <row r="75" spans="1:11" ht="10.5" customHeight="1">
      <c r="A75" s="14" t="s">
        <v>1195</v>
      </c>
      <c r="B75" s="20">
        <v>41025</v>
      </c>
      <c r="C75" s="14" t="s">
        <v>11</v>
      </c>
      <c r="D75" s="14" t="s">
        <v>78</v>
      </c>
      <c r="E75" s="23">
        <v>15</v>
      </c>
      <c r="F75" s="14" t="s">
        <v>4</v>
      </c>
      <c r="H75" s="14" t="s">
        <v>13</v>
      </c>
      <c r="I75" s="20">
        <v>41044</v>
      </c>
      <c r="J75" s="14" t="s">
        <v>221</v>
      </c>
    </row>
    <row r="76" spans="1:11" ht="10.5" customHeight="1">
      <c r="A76" s="14" t="s">
        <v>23</v>
      </c>
      <c r="B76" s="20">
        <v>41027</v>
      </c>
      <c r="C76" s="14" t="s">
        <v>953</v>
      </c>
      <c r="D76" s="14" t="s">
        <v>66</v>
      </c>
      <c r="E76" s="23">
        <v>350</v>
      </c>
      <c r="F76" s="14" t="s">
        <v>54</v>
      </c>
      <c r="H76" s="14" t="s">
        <v>13</v>
      </c>
      <c r="I76" s="20">
        <v>41044</v>
      </c>
      <c r="J76" s="14" t="s">
        <v>221</v>
      </c>
      <c r="K76" s="15">
        <v>41032</v>
      </c>
    </row>
    <row r="77" spans="1:11" ht="10.5" customHeight="1">
      <c r="A77" s="14" t="s">
        <v>954</v>
      </c>
      <c r="B77" s="20">
        <v>41027</v>
      </c>
      <c r="C77" s="14" t="s">
        <v>1044</v>
      </c>
      <c r="D77" s="14" t="s">
        <v>79</v>
      </c>
      <c r="E77" s="23">
        <f>135+54+5</f>
        <v>194</v>
      </c>
      <c r="F77" s="14" t="s">
        <v>54</v>
      </c>
      <c r="H77" s="14" t="s">
        <v>69</v>
      </c>
      <c r="I77" s="20">
        <v>41044</v>
      </c>
      <c r="J77" s="14" t="s">
        <v>70</v>
      </c>
      <c r="K77" s="15">
        <v>41032</v>
      </c>
    </row>
    <row r="78" spans="1:11" ht="10.5" customHeight="1">
      <c r="A78" s="14" t="s">
        <v>23</v>
      </c>
      <c r="B78" s="20">
        <v>41029</v>
      </c>
      <c r="C78" s="14" t="s">
        <v>953</v>
      </c>
      <c r="D78" s="14" t="s">
        <v>80</v>
      </c>
      <c r="E78" s="23">
        <v>387</v>
      </c>
      <c r="F78" s="14" t="s">
        <v>54</v>
      </c>
      <c r="H78" s="14" t="s">
        <v>13</v>
      </c>
      <c r="I78" s="20">
        <v>41044</v>
      </c>
      <c r="J78" s="14" t="s">
        <v>221</v>
      </c>
      <c r="K78" s="15">
        <v>41032</v>
      </c>
    </row>
    <row r="79" spans="1:11" ht="23.25" customHeight="1">
      <c r="B79" s="19">
        <v>41029</v>
      </c>
      <c r="C79" s="17" t="s">
        <v>20</v>
      </c>
      <c r="D79" s="17"/>
      <c r="E79" s="25">
        <f>SUM(E48:E78)</f>
        <v>10797</v>
      </c>
      <c r="F79" s="17"/>
      <c r="G79" s="18"/>
      <c r="H79" s="17"/>
      <c r="I79" s="19"/>
    </row>
    <row r="80" spans="1:11" ht="10.5" customHeight="1">
      <c r="A80" s="14" t="s">
        <v>1195</v>
      </c>
      <c r="B80" s="20">
        <v>41031</v>
      </c>
      <c r="C80" s="14" t="s">
        <v>11</v>
      </c>
      <c r="D80" s="14" t="s">
        <v>81</v>
      </c>
      <c r="E80" s="23">
        <v>3</v>
      </c>
      <c r="F80" s="14" t="s">
        <v>1317</v>
      </c>
      <c r="H80" s="14" t="s">
        <v>69</v>
      </c>
      <c r="I80" s="20">
        <v>41060</v>
      </c>
      <c r="J80" s="14" t="s">
        <v>70</v>
      </c>
    </row>
    <row r="81" spans="1:11" ht="10.5" customHeight="1">
      <c r="A81" s="14" t="s">
        <v>1195</v>
      </c>
      <c r="B81" s="20">
        <v>41032</v>
      </c>
      <c r="C81" s="14" t="s">
        <v>11</v>
      </c>
      <c r="D81" s="14" t="s">
        <v>83</v>
      </c>
      <c r="E81" s="23">
        <v>1416</v>
      </c>
      <c r="F81" s="14" t="s">
        <v>84</v>
      </c>
      <c r="G81" s="16" t="s">
        <v>85</v>
      </c>
      <c r="H81" s="14" t="s">
        <v>13</v>
      </c>
      <c r="I81" s="20">
        <v>41032</v>
      </c>
      <c r="J81" s="14" t="s">
        <v>86</v>
      </c>
    </row>
    <row r="82" spans="1:11" ht="10.5" customHeight="1">
      <c r="A82" s="14" t="s">
        <v>1195</v>
      </c>
      <c r="B82" s="20">
        <v>41032</v>
      </c>
      <c r="C82" s="14" t="s">
        <v>11</v>
      </c>
      <c r="D82" s="14" t="s">
        <v>87</v>
      </c>
      <c r="E82" s="23">
        <v>407</v>
      </c>
      <c r="F82" s="14" t="s">
        <v>54</v>
      </c>
      <c r="G82" s="16" t="s">
        <v>88</v>
      </c>
      <c r="H82" s="14" t="s">
        <v>13</v>
      </c>
      <c r="I82" s="20">
        <v>41032</v>
      </c>
      <c r="J82" s="14" t="s">
        <v>86</v>
      </c>
      <c r="K82" s="15">
        <v>41065</v>
      </c>
    </row>
    <row r="83" spans="1:11" ht="10.5" customHeight="1">
      <c r="A83" s="14" t="s">
        <v>1195</v>
      </c>
      <c r="B83" s="20">
        <v>41032</v>
      </c>
      <c r="C83" s="14" t="s">
        <v>11</v>
      </c>
      <c r="D83" s="14" t="s">
        <v>89</v>
      </c>
      <c r="E83" s="23">
        <v>2477</v>
      </c>
      <c r="F83" s="14" t="s">
        <v>84</v>
      </c>
      <c r="G83" s="16" t="s">
        <v>90</v>
      </c>
      <c r="H83" s="14" t="s">
        <v>13</v>
      </c>
      <c r="I83" s="20">
        <v>41032</v>
      </c>
      <c r="J83" s="14" t="s">
        <v>86</v>
      </c>
    </row>
    <row r="84" spans="1:11" ht="10.5" customHeight="1">
      <c r="A84" s="14" t="s">
        <v>1195</v>
      </c>
      <c r="B84" s="20">
        <v>41032</v>
      </c>
      <c r="C84" s="14" t="s">
        <v>11</v>
      </c>
      <c r="D84" s="14" t="s">
        <v>91</v>
      </c>
      <c r="E84" s="23">
        <v>500</v>
      </c>
      <c r="F84" s="14" t="s">
        <v>54</v>
      </c>
      <c r="G84" s="16" t="s">
        <v>92</v>
      </c>
      <c r="H84" s="14" t="s">
        <v>13</v>
      </c>
      <c r="I84" s="20">
        <v>41032</v>
      </c>
      <c r="J84" s="14" t="s">
        <v>86</v>
      </c>
      <c r="K84" s="15">
        <v>41065</v>
      </c>
    </row>
    <row r="85" spans="1:11" ht="10.5" customHeight="1">
      <c r="A85" s="14" t="s">
        <v>23</v>
      </c>
      <c r="B85" s="20">
        <v>41032</v>
      </c>
      <c r="C85" s="14" t="s">
        <v>953</v>
      </c>
      <c r="D85" s="14" t="s">
        <v>66</v>
      </c>
      <c r="E85" s="23">
        <v>350</v>
      </c>
      <c r="F85" s="14" t="s">
        <v>54</v>
      </c>
      <c r="G85" s="16" t="s">
        <v>93</v>
      </c>
      <c r="H85" s="14" t="s">
        <v>13</v>
      </c>
      <c r="I85" s="20">
        <v>41060</v>
      </c>
      <c r="J85" s="14" t="s">
        <v>70</v>
      </c>
      <c r="K85" s="15">
        <v>41065</v>
      </c>
    </row>
    <row r="86" spans="1:11" ht="10.5" customHeight="1">
      <c r="A86" s="14" t="s">
        <v>954</v>
      </c>
      <c r="B86" s="20">
        <v>41032</v>
      </c>
      <c r="C86" s="14" t="s">
        <v>1183</v>
      </c>
      <c r="D86" s="14" t="s">
        <v>82</v>
      </c>
      <c r="E86" s="23">
        <v>98</v>
      </c>
      <c r="F86" s="14" t="s">
        <v>54</v>
      </c>
      <c r="H86" s="14" t="s">
        <v>69</v>
      </c>
      <c r="I86" s="20">
        <v>41060</v>
      </c>
      <c r="J86" s="14" t="s">
        <v>70</v>
      </c>
      <c r="K86" s="15">
        <v>41065</v>
      </c>
    </row>
    <row r="87" spans="1:11" ht="10.5" customHeight="1">
      <c r="A87" s="14" t="s">
        <v>954</v>
      </c>
      <c r="B87" s="20">
        <v>41033</v>
      </c>
      <c r="C87" s="14" t="s">
        <v>1188</v>
      </c>
      <c r="D87" s="14" t="s">
        <v>94</v>
      </c>
      <c r="E87" s="23">
        <v>89</v>
      </c>
      <c r="F87" s="14" t="s">
        <v>95</v>
      </c>
      <c r="H87" s="14" t="s">
        <v>69</v>
      </c>
      <c r="I87" s="20">
        <v>41060</v>
      </c>
      <c r="J87" s="14" t="s">
        <v>70</v>
      </c>
    </row>
    <row r="88" spans="1:11" ht="10.5" customHeight="1">
      <c r="A88" s="14" t="s">
        <v>954</v>
      </c>
      <c r="B88" s="20">
        <v>41038</v>
      </c>
      <c r="C88" s="14" t="s">
        <v>1210</v>
      </c>
      <c r="D88" s="14" t="s">
        <v>96</v>
      </c>
      <c r="E88" s="23">
        <v>32</v>
      </c>
      <c r="F88" s="14" t="s">
        <v>97</v>
      </c>
      <c r="H88" s="14" t="s">
        <v>69</v>
      </c>
      <c r="I88" s="20">
        <v>41060</v>
      </c>
      <c r="J88" s="14" t="s">
        <v>70</v>
      </c>
    </row>
    <row r="89" spans="1:11" ht="10.5" customHeight="1">
      <c r="A89" s="14" t="s">
        <v>1195</v>
      </c>
      <c r="B89" s="20">
        <v>41039</v>
      </c>
      <c r="C89" s="14" t="s">
        <v>1266</v>
      </c>
      <c r="D89" s="14" t="s">
        <v>98</v>
      </c>
      <c r="E89" s="23">
        <v>200</v>
      </c>
      <c r="F89" s="14" t="s">
        <v>54</v>
      </c>
      <c r="G89" s="16" t="s">
        <v>99</v>
      </c>
      <c r="H89" s="14" t="s">
        <v>69</v>
      </c>
      <c r="I89" s="20">
        <v>41039</v>
      </c>
      <c r="J89" s="14" t="s">
        <v>100</v>
      </c>
      <c r="K89" s="15">
        <v>41065</v>
      </c>
    </row>
    <row r="90" spans="1:11" ht="10.5" customHeight="1">
      <c r="A90" s="14" t="s">
        <v>954</v>
      </c>
      <c r="B90" s="20">
        <v>41039</v>
      </c>
      <c r="C90" s="14" t="s">
        <v>1210</v>
      </c>
      <c r="D90" s="14" t="s">
        <v>1179</v>
      </c>
      <c r="E90" s="23">
        <v>20</v>
      </c>
      <c r="F90" s="14" t="s">
        <v>1317</v>
      </c>
      <c r="H90" s="14" t="s">
        <v>69</v>
      </c>
      <c r="I90" s="20">
        <v>41060</v>
      </c>
      <c r="J90" s="14" t="s">
        <v>70</v>
      </c>
    </row>
    <row r="91" spans="1:11" ht="10.5" customHeight="1">
      <c r="A91" s="14" t="s">
        <v>23</v>
      </c>
      <c r="B91" s="20">
        <v>41040</v>
      </c>
      <c r="C91" s="14" t="s">
        <v>1200</v>
      </c>
      <c r="D91" s="14" t="s">
        <v>101</v>
      </c>
      <c r="E91" s="23">
        <v>337</v>
      </c>
      <c r="F91" s="14" t="s">
        <v>54</v>
      </c>
      <c r="G91" s="16" t="s">
        <v>102</v>
      </c>
      <c r="H91" s="14" t="s">
        <v>13</v>
      </c>
      <c r="I91" s="20">
        <v>41060</v>
      </c>
      <c r="J91" s="14" t="s">
        <v>70</v>
      </c>
      <c r="K91" s="15">
        <v>41065</v>
      </c>
    </row>
    <row r="92" spans="1:11" ht="10.5" customHeight="1">
      <c r="A92" s="14" t="s">
        <v>23</v>
      </c>
      <c r="B92" s="20">
        <v>41040</v>
      </c>
      <c r="C92" s="14" t="s">
        <v>953</v>
      </c>
      <c r="D92" s="14" t="s">
        <v>66</v>
      </c>
      <c r="E92" s="23">
        <v>300</v>
      </c>
      <c r="F92" s="14" t="s">
        <v>54</v>
      </c>
      <c r="G92" s="16" t="s">
        <v>103</v>
      </c>
      <c r="H92" s="14" t="s">
        <v>13</v>
      </c>
      <c r="I92" s="20">
        <v>41060</v>
      </c>
      <c r="J92" s="14" t="s">
        <v>70</v>
      </c>
      <c r="K92" s="15">
        <v>41065</v>
      </c>
    </row>
    <row r="93" spans="1:11" ht="10.5" customHeight="1">
      <c r="A93" s="14" t="s">
        <v>954</v>
      </c>
      <c r="B93" s="20">
        <v>41041</v>
      </c>
      <c r="C93" s="14" t="s">
        <v>1184</v>
      </c>
      <c r="D93" s="14" t="s">
        <v>104</v>
      </c>
      <c r="E93" s="23">
        <v>320</v>
      </c>
      <c r="F93" s="14" t="s">
        <v>1317</v>
      </c>
      <c r="H93" s="14" t="s">
        <v>13</v>
      </c>
      <c r="I93" s="20">
        <v>41060</v>
      </c>
      <c r="J93" s="14" t="s">
        <v>70</v>
      </c>
    </row>
    <row r="94" spans="1:11" ht="10.5" customHeight="1">
      <c r="A94" s="14" t="s">
        <v>23</v>
      </c>
      <c r="B94" s="20">
        <v>41043</v>
      </c>
      <c r="C94" s="14" t="s">
        <v>1200</v>
      </c>
      <c r="D94" s="14" t="s">
        <v>37</v>
      </c>
      <c r="E94" s="23">
        <v>30</v>
      </c>
      <c r="F94" s="14" t="s">
        <v>1317</v>
      </c>
      <c r="H94" s="14" t="s">
        <v>13</v>
      </c>
      <c r="I94" s="20">
        <v>41060</v>
      </c>
      <c r="J94" s="14" t="s">
        <v>70</v>
      </c>
    </row>
    <row r="95" spans="1:11" ht="10.5" customHeight="1">
      <c r="A95" s="14" t="s">
        <v>954</v>
      </c>
      <c r="B95" s="20">
        <v>41043</v>
      </c>
      <c r="C95" s="14" t="s">
        <v>1185</v>
      </c>
      <c r="D95" s="14" t="s">
        <v>1180</v>
      </c>
      <c r="E95" s="23">
        <v>40</v>
      </c>
      <c r="F95" s="14" t="s">
        <v>1317</v>
      </c>
      <c r="H95" s="14" t="s">
        <v>69</v>
      </c>
      <c r="I95" s="20">
        <v>41060</v>
      </c>
      <c r="J95" s="14" t="s">
        <v>70</v>
      </c>
    </row>
    <row r="96" spans="1:11" ht="10.5" customHeight="1">
      <c r="A96" s="14" t="s">
        <v>1195</v>
      </c>
      <c r="B96" s="20">
        <v>41044</v>
      </c>
      <c r="C96" s="14" t="s">
        <v>1192</v>
      </c>
      <c r="D96" s="14" t="s">
        <v>1207</v>
      </c>
      <c r="E96" s="23">
        <v>1000</v>
      </c>
      <c r="H96" s="14" t="s">
        <v>286</v>
      </c>
      <c r="I96" s="20">
        <v>41044</v>
      </c>
      <c r="J96" s="14" t="s">
        <v>403</v>
      </c>
    </row>
    <row r="97" spans="1:11" ht="10.5" customHeight="1">
      <c r="A97" s="14" t="s">
        <v>1195</v>
      </c>
      <c r="B97" s="20">
        <v>41044</v>
      </c>
      <c r="C97" s="14" t="s">
        <v>1192</v>
      </c>
      <c r="D97" s="14" t="s">
        <v>1208</v>
      </c>
      <c r="E97" s="23">
        <v>2000</v>
      </c>
      <c r="H97" s="14" t="s">
        <v>286</v>
      </c>
      <c r="I97" s="20">
        <v>41044</v>
      </c>
      <c r="J97" s="14" t="s">
        <v>403</v>
      </c>
    </row>
    <row r="98" spans="1:11" ht="10.5" customHeight="1">
      <c r="A98" s="14" t="s">
        <v>23</v>
      </c>
      <c r="B98" s="20">
        <v>41044</v>
      </c>
      <c r="C98" s="14" t="s">
        <v>1200</v>
      </c>
      <c r="D98" s="14" t="s">
        <v>105</v>
      </c>
      <c r="E98" s="23">
        <v>213</v>
      </c>
      <c r="F98" s="14" t="s">
        <v>1317</v>
      </c>
      <c r="H98" s="14" t="s">
        <v>13</v>
      </c>
      <c r="I98" s="20">
        <v>41060</v>
      </c>
      <c r="J98" s="14" t="s">
        <v>106</v>
      </c>
    </row>
    <row r="99" spans="1:11" ht="10.5" customHeight="1">
      <c r="A99" s="14" t="s">
        <v>23</v>
      </c>
      <c r="B99" s="20">
        <v>41044</v>
      </c>
      <c r="C99" s="14" t="s">
        <v>1186</v>
      </c>
      <c r="D99" s="14" t="s">
        <v>107</v>
      </c>
      <c r="E99" s="23">
        <v>15</v>
      </c>
      <c r="F99" s="14" t="s">
        <v>54</v>
      </c>
      <c r="G99" s="16" t="s">
        <v>108</v>
      </c>
      <c r="H99" s="14" t="s">
        <v>13</v>
      </c>
      <c r="I99" s="20">
        <v>41060</v>
      </c>
      <c r="J99" s="14" t="s">
        <v>70</v>
      </c>
      <c r="K99" s="15">
        <v>41065</v>
      </c>
    </row>
    <row r="100" spans="1:11" ht="10.5" customHeight="1">
      <c r="A100" s="14" t="s">
        <v>954</v>
      </c>
      <c r="B100" s="20">
        <v>41045</v>
      </c>
      <c r="C100" s="14" t="s">
        <v>1185</v>
      </c>
      <c r="D100" s="14" t="s">
        <v>1181</v>
      </c>
      <c r="E100" s="23">
        <v>40</v>
      </c>
      <c r="F100" s="14" t="s">
        <v>54</v>
      </c>
      <c r="H100" s="14" t="s">
        <v>69</v>
      </c>
      <c r="I100" s="20">
        <v>41060</v>
      </c>
      <c r="J100" s="14" t="s">
        <v>70</v>
      </c>
      <c r="K100" s="15">
        <v>41065</v>
      </c>
    </row>
    <row r="101" spans="1:11" ht="10.5" customHeight="1">
      <c r="A101" s="14" t="s">
        <v>954</v>
      </c>
      <c r="B101" s="20">
        <v>41045</v>
      </c>
      <c r="C101" s="14" t="s">
        <v>1188</v>
      </c>
      <c r="D101" s="14" t="s">
        <v>109</v>
      </c>
      <c r="E101" s="23">
        <v>125</v>
      </c>
      <c r="F101" s="14" t="s">
        <v>54</v>
      </c>
      <c r="G101" s="16" t="s">
        <v>110</v>
      </c>
      <c r="H101" s="14" t="s">
        <v>69</v>
      </c>
      <c r="I101" s="20">
        <v>41060</v>
      </c>
      <c r="J101" s="14" t="s">
        <v>70</v>
      </c>
      <c r="K101" s="15">
        <v>41065</v>
      </c>
    </row>
    <row r="102" spans="1:11" ht="10.5" customHeight="1">
      <c r="A102" s="14" t="s">
        <v>1195</v>
      </c>
      <c r="B102" s="20">
        <v>41046</v>
      </c>
      <c r="C102" s="14" t="s">
        <v>11</v>
      </c>
      <c r="D102" s="14" t="s">
        <v>111</v>
      </c>
      <c r="E102" s="23">
        <v>900</v>
      </c>
      <c r="F102" s="14" t="s">
        <v>54</v>
      </c>
      <c r="G102" s="16" t="s">
        <v>99</v>
      </c>
      <c r="H102" s="14" t="s">
        <v>13</v>
      </c>
      <c r="I102" s="20">
        <v>41060</v>
      </c>
      <c r="J102" s="14" t="s">
        <v>70</v>
      </c>
      <c r="K102" s="15">
        <v>41065</v>
      </c>
    </row>
    <row r="103" spans="1:11" ht="10.5" customHeight="1">
      <c r="A103" s="14" t="s">
        <v>1195</v>
      </c>
      <c r="B103" s="20">
        <v>41046</v>
      </c>
      <c r="C103" s="14" t="s">
        <v>11</v>
      </c>
      <c r="D103" s="14" t="s">
        <v>112</v>
      </c>
      <c r="E103" s="23">
        <v>41</v>
      </c>
      <c r="F103" s="14" t="s">
        <v>54</v>
      </c>
      <c r="G103" s="16" t="s">
        <v>113</v>
      </c>
      <c r="H103" s="14" t="s">
        <v>69</v>
      </c>
      <c r="I103" s="20">
        <v>41060</v>
      </c>
      <c r="J103" s="14" t="s">
        <v>70</v>
      </c>
      <c r="K103" s="15">
        <v>41065</v>
      </c>
    </row>
    <row r="104" spans="1:11" ht="10.5" customHeight="1">
      <c r="A104" s="14" t="s">
        <v>954</v>
      </c>
      <c r="B104" s="20">
        <v>41046</v>
      </c>
      <c r="C104" s="14" t="s">
        <v>1188</v>
      </c>
      <c r="D104" s="14" t="s">
        <v>264</v>
      </c>
      <c r="E104" s="23">
        <v>30</v>
      </c>
      <c r="F104" s="14" t="s">
        <v>54</v>
      </c>
      <c r="H104" s="14" t="s">
        <v>69</v>
      </c>
      <c r="I104" s="20">
        <v>41060</v>
      </c>
      <c r="J104" s="14" t="s">
        <v>70</v>
      </c>
      <c r="K104" s="15">
        <v>41065</v>
      </c>
    </row>
    <row r="105" spans="1:11" ht="10.5" customHeight="1">
      <c r="A105" s="14" t="s">
        <v>1195</v>
      </c>
      <c r="B105" s="20">
        <v>41047</v>
      </c>
      <c r="C105" s="14" t="s">
        <v>11</v>
      </c>
      <c r="D105" s="14" t="s">
        <v>114</v>
      </c>
      <c r="E105" s="23">
        <v>30</v>
      </c>
      <c r="F105" s="14" t="s">
        <v>44</v>
      </c>
      <c r="H105" s="14" t="s">
        <v>69</v>
      </c>
      <c r="I105" s="20">
        <v>41060</v>
      </c>
      <c r="J105" s="14" t="s">
        <v>70</v>
      </c>
    </row>
    <row r="106" spans="1:11" ht="10.5" customHeight="1">
      <c r="A106" s="14" t="s">
        <v>1195</v>
      </c>
      <c r="B106" s="20">
        <v>41047</v>
      </c>
      <c r="C106" s="50" t="s">
        <v>1316</v>
      </c>
      <c r="D106" s="14" t="s">
        <v>463</v>
      </c>
      <c r="E106" s="23">
        <v>60</v>
      </c>
      <c r="F106" s="14" t="s">
        <v>44</v>
      </c>
      <c r="H106" s="14" t="s">
        <v>69</v>
      </c>
      <c r="I106" s="20">
        <v>41060</v>
      </c>
      <c r="J106" s="14" t="s">
        <v>70</v>
      </c>
    </row>
    <row r="107" spans="1:11" ht="10.5" customHeight="1">
      <c r="A107" s="14" t="s">
        <v>23</v>
      </c>
      <c r="B107" s="20">
        <v>41047</v>
      </c>
      <c r="C107" s="14" t="s">
        <v>1186</v>
      </c>
      <c r="D107" s="14" t="s">
        <v>66</v>
      </c>
      <c r="E107" s="23">
        <v>350</v>
      </c>
      <c r="F107" s="14" t="s">
        <v>54</v>
      </c>
      <c r="G107" s="16" t="s">
        <v>115</v>
      </c>
      <c r="H107" s="14" t="s">
        <v>13</v>
      </c>
      <c r="I107" s="20">
        <v>41060</v>
      </c>
      <c r="J107" s="14" t="s">
        <v>70</v>
      </c>
      <c r="K107" s="15">
        <v>41065</v>
      </c>
    </row>
    <row r="108" spans="1:11" ht="10.5" customHeight="1">
      <c r="A108" s="14" t="s">
        <v>1195</v>
      </c>
      <c r="B108" s="20">
        <v>41051</v>
      </c>
      <c r="C108" s="14" t="s">
        <v>11</v>
      </c>
      <c r="D108" s="14" t="s">
        <v>116</v>
      </c>
      <c r="E108" s="23">
        <v>36</v>
      </c>
      <c r="F108" s="14" t="s">
        <v>54</v>
      </c>
      <c r="G108" s="16" t="s">
        <v>117</v>
      </c>
      <c r="H108" s="14" t="s">
        <v>69</v>
      </c>
      <c r="I108" s="20">
        <v>41060</v>
      </c>
      <c r="J108" s="14" t="s">
        <v>70</v>
      </c>
      <c r="K108" s="15">
        <v>41065</v>
      </c>
    </row>
    <row r="109" spans="1:11" ht="10.5" customHeight="1">
      <c r="A109" s="14" t="s">
        <v>1195</v>
      </c>
      <c r="B109" s="20">
        <v>41051</v>
      </c>
      <c r="C109" s="14" t="s">
        <v>11</v>
      </c>
      <c r="D109" s="14" t="s">
        <v>118</v>
      </c>
      <c r="E109" s="23">
        <v>379</v>
      </c>
      <c r="F109" s="14" t="s">
        <v>54</v>
      </c>
      <c r="G109" s="16" t="s">
        <v>119</v>
      </c>
      <c r="H109" s="14" t="s">
        <v>69</v>
      </c>
      <c r="I109" s="20">
        <v>41060</v>
      </c>
      <c r="J109" s="14" t="s">
        <v>70</v>
      </c>
      <c r="K109" s="15">
        <v>41065</v>
      </c>
    </row>
    <row r="110" spans="1:11" ht="10.5" customHeight="1">
      <c r="A110" s="14" t="s">
        <v>954</v>
      </c>
      <c r="B110" s="20">
        <v>41051</v>
      </c>
      <c r="C110" s="14" t="s">
        <v>1185</v>
      </c>
      <c r="D110" s="14" t="s">
        <v>120</v>
      </c>
      <c r="E110" s="23">
        <v>150</v>
      </c>
      <c r="F110" s="14" t="s">
        <v>1317</v>
      </c>
      <c r="H110" s="14" t="s">
        <v>13</v>
      </c>
      <c r="I110" s="20">
        <v>41060</v>
      </c>
      <c r="J110" s="14" t="s">
        <v>70</v>
      </c>
    </row>
    <row r="111" spans="1:11" ht="10.5" customHeight="1">
      <c r="A111" s="14" t="s">
        <v>1195</v>
      </c>
      <c r="B111" s="20">
        <v>41053</v>
      </c>
      <c r="C111" s="14" t="s">
        <v>1266</v>
      </c>
      <c r="D111" s="14" t="s">
        <v>265</v>
      </c>
      <c r="E111" s="23">
        <v>70</v>
      </c>
      <c r="F111" s="14" t="s">
        <v>1317</v>
      </c>
      <c r="H111" s="14" t="s">
        <v>13</v>
      </c>
      <c r="I111" s="20">
        <v>41060</v>
      </c>
      <c r="J111" s="14" t="s">
        <v>70</v>
      </c>
    </row>
    <row r="112" spans="1:11" ht="10.5" customHeight="1">
      <c r="A112" s="14" t="s">
        <v>1195</v>
      </c>
      <c r="B112" s="20">
        <v>41054</v>
      </c>
      <c r="C112" s="14" t="s">
        <v>1316</v>
      </c>
      <c r="D112" s="14" t="s">
        <v>1182</v>
      </c>
      <c r="E112" s="23">
        <v>4</v>
      </c>
      <c r="F112" s="14" t="s">
        <v>1317</v>
      </c>
      <c r="H112" s="14" t="s">
        <v>69</v>
      </c>
      <c r="I112" s="20">
        <v>41060</v>
      </c>
      <c r="J112" s="14" t="s">
        <v>70</v>
      </c>
    </row>
    <row r="113" spans="1:11" ht="10.5" customHeight="1">
      <c r="A113" s="14" t="s">
        <v>23</v>
      </c>
      <c r="B113" s="20">
        <v>41054</v>
      </c>
      <c r="C113" s="14" t="s">
        <v>1186</v>
      </c>
      <c r="D113" s="14" t="s">
        <v>66</v>
      </c>
      <c r="E113" s="23">
        <v>400</v>
      </c>
      <c r="F113" s="14" t="s">
        <v>54</v>
      </c>
      <c r="G113" s="16" t="s">
        <v>121</v>
      </c>
      <c r="H113" s="14" t="s">
        <v>13</v>
      </c>
      <c r="I113" s="20">
        <v>41060</v>
      </c>
      <c r="J113" s="14" t="s">
        <v>70</v>
      </c>
      <c r="K113" s="15">
        <v>41065</v>
      </c>
    </row>
    <row r="114" spans="1:11" ht="10.5" customHeight="1">
      <c r="A114" s="14" t="s">
        <v>1195</v>
      </c>
      <c r="B114" s="20">
        <v>41057</v>
      </c>
      <c r="C114" s="14" t="s">
        <v>11</v>
      </c>
      <c r="D114" s="14" t="s">
        <v>122</v>
      </c>
      <c r="E114" s="23">
        <v>12</v>
      </c>
      <c r="F114" s="14" t="s">
        <v>54</v>
      </c>
      <c r="H114" s="14" t="s">
        <v>69</v>
      </c>
      <c r="I114" s="20">
        <v>41060</v>
      </c>
      <c r="J114" s="14" t="s">
        <v>70</v>
      </c>
      <c r="K114" s="15">
        <v>41065</v>
      </c>
    </row>
    <row r="115" spans="1:11" ht="10.5" customHeight="1">
      <c r="A115" s="14" t="s">
        <v>23</v>
      </c>
      <c r="B115" s="20">
        <v>41058</v>
      </c>
      <c r="C115" s="14" t="s">
        <v>1279</v>
      </c>
      <c r="D115" s="14" t="s">
        <v>123</v>
      </c>
      <c r="E115" s="23">
        <v>172</v>
      </c>
      <c r="F115" s="14" t="s">
        <v>54</v>
      </c>
      <c r="G115" s="16" t="s">
        <v>124</v>
      </c>
      <c r="H115" s="14" t="s">
        <v>13</v>
      </c>
      <c r="I115" s="20">
        <v>41060</v>
      </c>
      <c r="J115" s="14" t="s">
        <v>70</v>
      </c>
      <c r="K115" s="15">
        <v>41065</v>
      </c>
    </row>
    <row r="116" spans="1:11" ht="10.5" customHeight="1">
      <c r="A116" s="14" t="s">
        <v>1195</v>
      </c>
      <c r="B116" s="20">
        <v>41059</v>
      </c>
      <c r="C116" s="14" t="s">
        <v>1266</v>
      </c>
      <c r="D116" s="14" t="s">
        <v>125</v>
      </c>
      <c r="E116" s="23">
        <v>10</v>
      </c>
      <c r="F116" s="14" t="s">
        <v>1317</v>
      </c>
      <c r="H116" s="14" t="s">
        <v>69</v>
      </c>
      <c r="I116" s="20">
        <v>41060</v>
      </c>
      <c r="J116" s="14" t="s">
        <v>70</v>
      </c>
    </row>
    <row r="117" spans="1:11" ht="10.5" customHeight="1">
      <c r="A117" s="14" t="s">
        <v>1195</v>
      </c>
      <c r="B117" s="20">
        <v>41059</v>
      </c>
      <c r="C117" s="14" t="s">
        <v>1266</v>
      </c>
      <c r="D117" s="14" t="s">
        <v>126</v>
      </c>
      <c r="E117" s="23">
        <v>60</v>
      </c>
      <c r="F117" s="14" t="s">
        <v>1317</v>
      </c>
      <c r="H117" s="14" t="s">
        <v>13</v>
      </c>
      <c r="I117" s="20">
        <v>41060</v>
      </c>
      <c r="J117" s="14" t="s">
        <v>70</v>
      </c>
    </row>
    <row r="118" spans="1:11" ht="10.5" customHeight="1">
      <c r="A118" s="14" t="s">
        <v>23</v>
      </c>
      <c r="B118" s="20">
        <v>41060</v>
      </c>
      <c r="C118" s="14" t="s">
        <v>1280</v>
      </c>
      <c r="D118" s="14" t="s">
        <v>127</v>
      </c>
      <c r="E118" s="23">
        <v>449</v>
      </c>
      <c r="F118" s="14" t="s">
        <v>1317</v>
      </c>
      <c r="H118" s="14" t="s">
        <v>13</v>
      </c>
      <c r="I118" s="20">
        <v>41060</v>
      </c>
      <c r="J118" s="14" t="s">
        <v>70</v>
      </c>
    </row>
    <row r="119" spans="1:11" ht="23.25" customHeight="1">
      <c r="B119" s="19">
        <v>41060</v>
      </c>
      <c r="C119" s="17" t="s">
        <v>20</v>
      </c>
      <c r="D119" s="17"/>
      <c r="E119" s="25">
        <f>SUM(E80:E118)</f>
        <v>13165</v>
      </c>
      <c r="F119" s="17"/>
      <c r="G119" s="18"/>
      <c r="H119" s="17"/>
      <c r="I119" s="19"/>
    </row>
    <row r="120" spans="1:11" ht="10.5" customHeight="1">
      <c r="A120" s="14" t="s">
        <v>23</v>
      </c>
      <c r="B120" s="20">
        <v>41061</v>
      </c>
      <c r="C120" s="14" t="s">
        <v>1281</v>
      </c>
      <c r="D120" s="14" t="s">
        <v>1215</v>
      </c>
      <c r="E120" s="23">
        <v>223</v>
      </c>
      <c r="F120" s="14" t="s">
        <v>266</v>
      </c>
      <c r="G120" s="16" t="s">
        <v>267</v>
      </c>
      <c r="H120" s="14" t="s">
        <v>268</v>
      </c>
      <c r="I120" s="20">
        <v>41108</v>
      </c>
      <c r="J120" s="14" t="s">
        <v>269</v>
      </c>
      <c r="K120" s="15">
        <v>41093</v>
      </c>
    </row>
    <row r="121" spans="1:11" ht="10.5" customHeight="1">
      <c r="A121" s="14" t="s">
        <v>23</v>
      </c>
      <c r="B121" s="20">
        <v>41061</v>
      </c>
      <c r="C121" s="14" t="s">
        <v>1281</v>
      </c>
      <c r="D121" s="14" t="s">
        <v>1216</v>
      </c>
      <c r="E121" s="23">
        <v>41</v>
      </c>
      <c r="F121" s="14" t="s">
        <v>270</v>
      </c>
      <c r="G121" s="16" t="s">
        <v>267</v>
      </c>
      <c r="H121" s="14" t="s">
        <v>268</v>
      </c>
      <c r="I121" s="20">
        <v>41108</v>
      </c>
      <c r="J121" s="14" t="s">
        <v>269</v>
      </c>
      <c r="K121" s="15">
        <v>41093</v>
      </c>
    </row>
    <row r="122" spans="1:11" ht="10.5" customHeight="1">
      <c r="A122" s="14" t="s">
        <v>23</v>
      </c>
      <c r="B122" s="20">
        <v>41062</v>
      </c>
      <c r="C122" s="14" t="s">
        <v>1282</v>
      </c>
      <c r="D122" s="14" t="s">
        <v>271</v>
      </c>
      <c r="E122" s="23">
        <v>180</v>
      </c>
      <c r="F122" s="14" t="s">
        <v>272</v>
      </c>
      <c r="H122" s="14" t="s">
        <v>268</v>
      </c>
      <c r="I122" s="20">
        <v>41108</v>
      </c>
      <c r="J122" s="14" t="s">
        <v>269</v>
      </c>
      <c r="K122" s="15">
        <v>41093</v>
      </c>
    </row>
    <row r="123" spans="1:11" ht="10.5" customHeight="1">
      <c r="A123" s="14" t="s">
        <v>23</v>
      </c>
      <c r="B123" s="20">
        <v>41063</v>
      </c>
      <c r="C123" s="14" t="s">
        <v>1282</v>
      </c>
      <c r="D123" s="14" t="s">
        <v>1217</v>
      </c>
      <c r="E123" s="23">
        <v>350</v>
      </c>
      <c r="F123" s="14" t="s">
        <v>270</v>
      </c>
      <c r="G123" s="16" t="s">
        <v>273</v>
      </c>
      <c r="H123" s="14" t="s">
        <v>268</v>
      </c>
      <c r="I123" s="20">
        <v>41108</v>
      </c>
      <c r="J123" s="14" t="s">
        <v>269</v>
      </c>
      <c r="K123" s="15">
        <v>41093</v>
      </c>
    </row>
    <row r="124" spans="1:11" ht="10.5" customHeight="1">
      <c r="A124" s="14" t="s">
        <v>1195</v>
      </c>
      <c r="B124" s="20">
        <v>41064</v>
      </c>
      <c r="C124" s="14" t="s">
        <v>1283</v>
      </c>
      <c r="D124" s="14" t="s">
        <v>222</v>
      </c>
      <c r="E124" s="23">
        <v>84</v>
      </c>
      <c r="F124" s="14" t="s">
        <v>270</v>
      </c>
      <c r="G124" s="16" t="s">
        <v>275</v>
      </c>
      <c r="H124" s="14" t="s">
        <v>268</v>
      </c>
      <c r="I124" s="20">
        <v>41108</v>
      </c>
      <c r="J124" s="14" t="s">
        <v>269</v>
      </c>
      <c r="K124" s="15">
        <v>41093</v>
      </c>
    </row>
    <row r="125" spans="1:11" ht="10.5" customHeight="1">
      <c r="A125" s="14" t="s">
        <v>1195</v>
      </c>
      <c r="B125" s="20">
        <v>41064</v>
      </c>
      <c r="C125" s="14" t="s">
        <v>1266</v>
      </c>
      <c r="D125" s="14" t="s">
        <v>276</v>
      </c>
      <c r="E125" s="23">
        <v>4</v>
      </c>
      <c r="F125" s="14" t="s">
        <v>44</v>
      </c>
      <c r="H125" s="14" t="s">
        <v>277</v>
      </c>
      <c r="I125" s="20">
        <v>41078</v>
      </c>
      <c r="J125" s="14" t="s">
        <v>70</v>
      </c>
    </row>
    <row r="126" spans="1:11" ht="10.5" customHeight="1">
      <c r="A126" s="14" t="s">
        <v>1195</v>
      </c>
      <c r="B126" s="20">
        <v>41065</v>
      </c>
      <c r="C126" s="14" t="s">
        <v>1266</v>
      </c>
      <c r="D126" s="14" t="s">
        <v>128</v>
      </c>
      <c r="E126" s="23">
        <v>6</v>
      </c>
      <c r="F126" s="14" t="s">
        <v>1317</v>
      </c>
      <c r="H126" s="14" t="s">
        <v>69</v>
      </c>
      <c r="I126" s="20">
        <v>41078</v>
      </c>
      <c r="J126" s="14" t="s">
        <v>70</v>
      </c>
    </row>
    <row r="127" spans="1:11" ht="10.5" customHeight="1">
      <c r="A127" s="14" t="s">
        <v>1195</v>
      </c>
      <c r="B127" s="20">
        <v>41065</v>
      </c>
      <c r="C127" s="14" t="s">
        <v>1266</v>
      </c>
      <c r="D127" s="14" t="s">
        <v>1218</v>
      </c>
      <c r="E127" s="23">
        <v>2.5</v>
      </c>
      <c r="F127" s="14" t="s">
        <v>1317</v>
      </c>
      <c r="H127" s="14" t="s">
        <v>69</v>
      </c>
      <c r="I127" s="20">
        <v>41078</v>
      </c>
      <c r="J127" s="14" t="s">
        <v>70</v>
      </c>
    </row>
    <row r="128" spans="1:11" ht="10.5" customHeight="1">
      <c r="A128" s="14" t="s">
        <v>1195</v>
      </c>
      <c r="B128" s="20">
        <v>41065</v>
      </c>
      <c r="C128" s="14" t="s">
        <v>1266</v>
      </c>
      <c r="D128" s="14" t="s">
        <v>1219</v>
      </c>
      <c r="E128" s="23">
        <v>14</v>
      </c>
      <c r="F128" s="14" t="s">
        <v>1317</v>
      </c>
      <c r="H128" s="14" t="s">
        <v>69</v>
      </c>
      <c r="I128" s="20">
        <v>41078</v>
      </c>
      <c r="J128" s="14" t="s">
        <v>70</v>
      </c>
    </row>
    <row r="129" spans="1:11" ht="10.5" customHeight="1">
      <c r="A129" s="14" t="s">
        <v>1195</v>
      </c>
      <c r="B129" s="20">
        <v>41066</v>
      </c>
      <c r="C129" s="14" t="s">
        <v>1191</v>
      </c>
      <c r="D129" s="14" t="s">
        <v>278</v>
      </c>
      <c r="E129" s="23">
        <v>260</v>
      </c>
      <c r="F129" s="14" t="s">
        <v>54</v>
      </c>
      <c r="G129" s="16" t="s">
        <v>279</v>
      </c>
      <c r="H129" s="14" t="s">
        <v>280</v>
      </c>
      <c r="I129" s="20">
        <v>41078</v>
      </c>
      <c r="J129" s="14" t="s">
        <v>70</v>
      </c>
      <c r="K129" s="15">
        <v>41093</v>
      </c>
    </row>
    <row r="130" spans="1:11" ht="10.5" customHeight="1">
      <c r="A130" s="14" t="s">
        <v>1195</v>
      </c>
      <c r="B130" s="20">
        <v>41072</v>
      </c>
      <c r="C130" s="14" t="s">
        <v>1266</v>
      </c>
      <c r="D130" s="14" t="s">
        <v>285</v>
      </c>
      <c r="E130" s="23">
        <v>14</v>
      </c>
      <c r="F130" s="14" t="s">
        <v>44</v>
      </c>
      <c r="H130" s="14" t="s">
        <v>286</v>
      </c>
      <c r="I130" s="20">
        <v>41078</v>
      </c>
      <c r="J130" s="14" t="s">
        <v>70</v>
      </c>
    </row>
    <row r="131" spans="1:11" ht="10.5" customHeight="1">
      <c r="A131" s="14" t="s">
        <v>1195</v>
      </c>
      <c r="B131" s="20">
        <v>41072</v>
      </c>
      <c r="C131" s="14" t="s">
        <v>1266</v>
      </c>
      <c r="D131" s="14" t="s">
        <v>1220</v>
      </c>
      <c r="E131" s="23">
        <v>69</v>
      </c>
      <c r="F131" s="14" t="s">
        <v>54</v>
      </c>
      <c r="G131" s="16" t="s">
        <v>287</v>
      </c>
      <c r="H131" s="14" t="s">
        <v>288</v>
      </c>
      <c r="I131" s="20">
        <v>41078</v>
      </c>
      <c r="J131" s="14" t="s">
        <v>70</v>
      </c>
      <c r="K131" s="15">
        <v>41093</v>
      </c>
    </row>
    <row r="132" spans="1:11" ht="10.5" customHeight="1">
      <c r="A132" s="14" t="s">
        <v>1195</v>
      </c>
      <c r="B132" s="20">
        <v>41072</v>
      </c>
      <c r="C132" s="14" t="s">
        <v>1266</v>
      </c>
      <c r="D132" s="14" t="s">
        <v>1221</v>
      </c>
      <c r="E132" s="23">
        <v>83</v>
      </c>
      <c r="F132" s="14" t="s">
        <v>54</v>
      </c>
      <c r="G132" s="16" t="s">
        <v>289</v>
      </c>
      <c r="H132" s="14" t="s">
        <v>288</v>
      </c>
      <c r="I132" s="20">
        <v>41078</v>
      </c>
      <c r="J132" s="14" t="s">
        <v>70</v>
      </c>
      <c r="K132" s="15">
        <v>41093</v>
      </c>
    </row>
    <row r="133" spans="1:11" ht="10.5" customHeight="1">
      <c r="A133" s="14" t="s">
        <v>1195</v>
      </c>
      <c r="B133" s="20">
        <v>41072</v>
      </c>
      <c r="C133" s="14" t="s">
        <v>1266</v>
      </c>
      <c r="D133" s="14" t="s">
        <v>290</v>
      </c>
      <c r="E133" s="23">
        <v>23.8</v>
      </c>
      <c r="F133" s="14" t="s">
        <v>54</v>
      </c>
      <c r="G133" s="16" t="s">
        <v>291</v>
      </c>
      <c r="H133" s="14" t="s">
        <v>288</v>
      </c>
      <c r="I133" s="20">
        <v>41078</v>
      </c>
      <c r="J133" s="14" t="s">
        <v>70</v>
      </c>
      <c r="K133" s="15">
        <v>41093</v>
      </c>
    </row>
    <row r="134" spans="1:11" ht="10.5" customHeight="1">
      <c r="A134" s="14" t="s">
        <v>1195</v>
      </c>
      <c r="B134" s="20">
        <v>41072</v>
      </c>
      <c r="C134" s="14" t="s">
        <v>1192</v>
      </c>
      <c r="D134" s="14" t="s">
        <v>1197</v>
      </c>
      <c r="E134" s="23">
        <v>1800</v>
      </c>
      <c r="F134" s="14" t="s">
        <v>1317</v>
      </c>
      <c r="H134" s="14" t="s">
        <v>1293</v>
      </c>
      <c r="I134" s="20">
        <v>41072</v>
      </c>
      <c r="J134" s="14" t="s">
        <v>403</v>
      </c>
    </row>
    <row r="135" spans="1:11" ht="10.5" customHeight="1">
      <c r="A135" s="14" t="s">
        <v>23</v>
      </c>
      <c r="B135" s="20">
        <v>41072</v>
      </c>
      <c r="C135" s="14" t="s">
        <v>1282</v>
      </c>
      <c r="D135" s="14" t="s">
        <v>1217</v>
      </c>
      <c r="E135" s="23">
        <v>300</v>
      </c>
      <c r="F135" s="14" t="s">
        <v>292</v>
      </c>
      <c r="G135" s="16" t="s">
        <v>293</v>
      </c>
      <c r="H135" s="14" t="s">
        <v>294</v>
      </c>
      <c r="I135" s="20">
        <v>41094</v>
      </c>
      <c r="J135" s="14" t="s">
        <v>70</v>
      </c>
      <c r="K135" s="15">
        <v>41093</v>
      </c>
    </row>
    <row r="136" spans="1:11" ht="10.5" customHeight="1">
      <c r="A136" s="14" t="s">
        <v>954</v>
      </c>
      <c r="B136" s="20">
        <v>41072</v>
      </c>
      <c r="C136" s="14" t="s">
        <v>1210</v>
      </c>
      <c r="D136" s="14" t="s">
        <v>281</v>
      </c>
      <c r="E136" s="23">
        <v>22</v>
      </c>
      <c r="F136" s="14" t="s">
        <v>54</v>
      </c>
      <c r="G136" s="16" t="s">
        <v>282</v>
      </c>
      <c r="H136" s="14" t="s">
        <v>69</v>
      </c>
      <c r="I136" s="54">
        <v>41094</v>
      </c>
      <c r="J136" s="14" t="s">
        <v>70</v>
      </c>
      <c r="K136" s="15">
        <v>41093</v>
      </c>
    </row>
    <row r="137" spans="1:11" ht="10.5" customHeight="1">
      <c r="A137" s="14" t="s">
        <v>954</v>
      </c>
      <c r="B137" s="20">
        <v>41072</v>
      </c>
      <c r="C137" s="14" t="s">
        <v>1210</v>
      </c>
      <c r="D137" s="14" t="s">
        <v>283</v>
      </c>
      <c r="E137" s="23">
        <v>22</v>
      </c>
      <c r="F137" s="14" t="s">
        <v>54</v>
      </c>
      <c r="G137" s="16" t="s">
        <v>284</v>
      </c>
      <c r="H137" s="14" t="s">
        <v>69</v>
      </c>
      <c r="I137" s="20">
        <v>41127</v>
      </c>
      <c r="J137" s="14" t="s">
        <v>70</v>
      </c>
      <c r="K137" s="15">
        <v>41093</v>
      </c>
    </row>
    <row r="138" spans="1:11" ht="10.5" customHeight="1">
      <c r="A138" s="14" t="s">
        <v>954</v>
      </c>
      <c r="B138" s="20">
        <v>41073</v>
      </c>
      <c r="C138" s="14" t="s">
        <v>1284</v>
      </c>
      <c r="D138" s="14" t="s">
        <v>295</v>
      </c>
      <c r="E138" s="23">
        <v>8</v>
      </c>
      <c r="F138" s="14" t="s">
        <v>54</v>
      </c>
      <c r="G138" s="16" t="s">
        <v>296</v>
      </c>
      <c r="H138" s="14" t="s">
        <v>69</v>
      </c>
      <c r="I138" s="20">
        <v>41129</v>
      </c>
      <c r="J138" s="14" t="s">
        <v>70</v>
      </c>
      <c r="K138" s="15">
        <v>41093</v>
      </c>
    </row>
    <row r="139" spans="1:11" ht="10.5" customHeight="1">
      <c r="A139" s="14" t="s">
        <v>954</v>
      </c>
      <c r="B139" s="20">
        <v>41073</v>
      </c>
      <c r="C139" s="14" t="s">
        <v>1284</v>
      </c>
      <c r="D139" s="14" t="s">
        <v>297</v>
      </c>
      <c r="E139" s="23">
        <v>12</v>
      </c>
      <c r="F139" s="14" t="s">
        <v>54</v>
      </c>
      <c r="G139" s="16" t="s">
        <v>298</v>
      </c>
      <c r="H139" s="14" t="s">
        <v>69</v>
      </c>
      <c r="I139" s="54">
        <v>41129</v>
      </c>
      <c r="J139" s="14" t="s">
        <v>70</v>
      </c>
      <c r="K139" s="15">
        <v>41093</v>
      </c>
    </row>
    <row r="140" spans="1:11" ht="10.5" customHeight="1">
      <c r="A140" s="14" t="s">
        <v>1195</v>
      </c>
      <c r="B140" s="20">
        <v>41074</v>
      </c>
      <c r="C140" s="14" t="s">
        <v>1191</v>
      </c>
      <c r="D140" s="14" t="s">
        <v>299</v>
      </c>
      <c r="E140" s="23">
        <v>4</v>
      </c>
      <c r="F140" s="14" t="s">
        <v>1317</v>
      </c>
      <c r="H140" s="14" t="s">
        <v>69</v>
      </c>
      <c r="I140" s="20">
        <v>41157</v>
      </c>
      <c r="J140" s="14" t="s">
        <v>70</v>
      </c>
    </row>
    <row r="141" spans="1:11" ht="10.5" customHeight="1">
      <c r="A141" s="14" t="s">
        <v>1195</v>
      </c>
      <c r="B141" s="20">
        <v>41075</v>
      </c>
      <c r="C141" s="14" t="s">
        <v>955</v>
      </c>
      <c r="D141" s="14" t="s">
        <v>300</v>
      </c>
      <c r="E141" s="23">
        <v>98</v>
      </c>
      <c r="F141" s="14" t="s">
        <v>1317</v>
      </c>
      <c r="H141" s="14" t="s">
        <v>69</v>
      </c>
      <c r="I141" s="20">
        <v>41159</v>
      </c>
      <c r="J141" s="14" t="s">
        <v>301</v>
      </c>
    </row>
    <row r="142" spans="1:11" ht="10.5" customHeight="1">
      <c r="A142" s="14" t="s">
        <v>1195</v>
      </c>
      <c r="B142" s="20">
        <v>41075</v>
      </c>
      <c r="C142" s="14" t="s">
        <v>1192</v>
      </c>
      <c r="D142" s="14" t="s">
        <v>302</v>
      </c>
      <c r="E142" s="23">
        <v>2000</v>
      </c>
      <c r="H142" s="14" t="s">
        <v>303</v>
      </c>
      <c r="I142" s="54">
        <v>41163</v>
      </c>
      <c r="J142" s="14" t="s">
        <v>304</v>
      </c>
    </row>
    <row r="143" spans="1:11" ht="10.5" customHeight="1">
      <c r="A143" s="14" t="s">
        <v>1195</v>
      </c>
      <c r="B143" s="20">
        <v>41075</v>
      </c>
      <c r="C143" s="14" t="s">
        <v>1192</v>
      </c>
      <c r="D143" s="50" t="s">
        <v>1209</v>
      </c>
      <c r="E143" s="23">
        <v>2483.75</v>
      </c>
      <c r="H143" s="14" t="s">
        <v>303</v>
      </c>
      <c r="I143" s="20">
        <v>41075</v>
      </c>
      <c r="J143" s="14" t="s">
        <v>304</v>
      </c>
    </row>
    <row r="144" spans="1:11" ht="10.5" customHeight="1">
      <c r="A144" s="14" t="s">
        <v>1195</v>
      </c>
      <c r="B144" s="20">
        <v>41076</v>
      </c>
      <c r="C144" s="14" t="s">
        <v>955</v>
      </c>
      <c r="D144" s="14" t="s">
        <v>305</v>
      </c>
      <c r="E144" s="23">
        <v>85</v>
      </c>
      <c r="F144" s="14" t="s">
        <v>306</v>
      </c>
      <c r="G144" s="16" t="s">
        <v>307</v>
      </c>
      <c r="H144" s="14" t="s">
        <v>69</v>
      </c>
      <c r="I144" s="20">
        <v>41078</v>
      </c>
      <c r="J144" s="14" t="s">
        <v>70</v>
      </c>
      <c r="K144" s="15">
        <v>41093</v>
      </c>
    </row>
    <row r="145" spans="1:11" ht="10.5" customHeight="1">
      <c r="A145" s="14" t="s">
        <v>1195</v>
      </c>
      <c r="B145" s="20">
        <v>41076</v>
      </c>
      <c r="C145" s="14" t="s">
        <v>955</v>
      </c>
      <c r="D145" s="14" t="s">
        <v>308</v>
      </c>
      <c r="E145" s="23">
        <v>12.5</v>
      </c>
      <c r="F145" s="14" t="s">
        <v>1317</v>
      </c>
      <c r="H145" s="14" t="s">
        <v>69</v>
      </c>
      <c r="I145" s="20">
        <v>41078</v>
      </c>
      <c r="J145" s="14" t="s">
        <v>70</v>
      </c>
    </row>
    <row r="146" spans="1:11" ht="10.5" customHeight="1">
      <c r="A146" s="14" t="s">
        <v>1195</v>
      </c>
      <c r="B146" s="20">
        <v>41076</v>
      </c>
      <c r="C146" s="14" t="s">
        <v>955</v>
      </c>
      <c r="D146" s="14" t="s">
        <v>309</v>
      </c>
      <c r="E146" s="23">
        <v>466</v>
      </c>
      <c r="F146" s="14" t="s">
        <v>266</v>
      </c>
      <c r="H146" s="14" t="s">
        <v>69</v>
      </c>
      <c r="I146" s="20">
        <v>41078</v>
      </c>
      <c r="J146" s="14" t="s">
        <v>70</v>
      </c>
      <c r="K146" s="15">
        <v>41093</v>
      </c>
    </row>
    <row r="147" spans="1:11" ht="10.5" customHeight="1">
      <c r="A147" s="14" t="s">
        <v>1195</v>
      </c>
      <c r="B147" s="20">
        <v>41076</v>
      </c>
      <c r="C147" s="14" t="s">
        <v>955</v>
      </c>
      <c r="D147" s="14" t="s">
        <v>464</v>
      </c>
      <c r="E147" s="23">
        <v>25</v>
      </c>
      <c r="F147" s="14" t="s">
        <v>266</v>
      </c>
      <c r="G147" s="16" t="s">
        <v>310</v>
      </c>
      <c r="H147" s="14" t="s">
        <v>277</v>
      </c>
      <c r="I147" s="20">
        <v>41078</v>
      </c>
      <c r="J147" s="14" t="s">
        <v>70</v>
      </c>
      <c r="K147" s="15">
        <v>41093</v>
      </c>
    </row>
    <row r="148" spans="1:11" ht="10.5" customHeight="1">
      <c r="A148" s="14" t="s">
        <v>1195</v>
      </c>
      <c r="B148" s="20">
        <v>41076</v>
      </c>
      <c r="C148" s="14" t="s">
        <v>955</v>
      </c>
      <c r="D148" s="14" t="s">
        <v>465</v>
      </c>
      <c r="E148" s="23">
        <v>3</v>
      </c>
      <c r="F148" s="14" t="s">
        <v>1317</v>
      </c>
      <c r="H148" s="14" t="s">
        <v>69</v>
      </c>
      <c r="I148" s="20">
        <v>41078</v>
      </c>
      <c r="J148" s="14" t="s">
        <v>70</v>
      </c>
    </row>
    <row r="149" spans="1:11" ht="10.5" customHeight="1">
      <c r="A149" s="14" t="s">
        <v>1195</v>
      </c>
      <c r="B149" s="20">
        <v>41076</v>
      </c>
      <c r="C149" s="14" t="s">
        <v>1191</v>
      </c>
      <c r="D149" s="14" t="s">
        <v>1222</v>
      </c>
      <c r="E149" s="23">
        <v>100</v>
      </c>
      <c r="F149" s="14" t="s">
        <v>311</v>
      </c>
      <c r="H149" s="14" t="s">
        <v>286</v>
      </c>
      <c r="I149" s="20">
        <v>41078</v>
      </c>
      <c r="J149" s="14" t="s">
        <v>70</v>
      </c>
    </row>
    <row r="150" spans="1:11" ht="10.5" customHeight="1">
      <c r="A150" s="14" t="s">
        <v>1195</v>
      </c>
      <c r="B150" s="20">
        <v>41076</v>
      </c>
      <c r="C150" s="14" t="s">
        <v>1316</v>
      </c>
      <c r="D150" s="14" t="s">
        <v>312</v>
      </c>
      <c r="E150" s="23">
        <v>40</v>
      </c>
      <c r="F150" s="14" t="s">
        <v>292</v>
      </c>
      <c r="G150" s="16" t="s">
        <v>313</v>
      </c>
      <c r="H150" s="14" t="s">
        <v>294</v>
      </c>
      <c r="I150" s="20">
        <v>41108</v>
      </c>
      <c r="J150" s="14" t="s">
        <v>70</v>
      </c>
      <c r="K150" s="15">
        <v>41093</v>
      </c>
    </row>
    <row r="151" spans="1:11" ht="10.5" customHeight="1">
      <c r="A151" s="14" t="s">
        <v>1195</v>
      </c>
      <c r="B151" s="20">
        <v>41078</v>
      </c>
      <c r="C151" s="14" t="s">
        <v>955</v>
      </c>
      <c r="D151" s="14" t="s">
        <v>1223</v>
      </c>
      <c r="E151" s="23">
        <v>100</v>
      </c>
      <c r="F151" s="14" t="s">
        <v>1317</v>
      </c>
      <c r="H151" s="14" t="s">
        <v>288</v>
      </c>
      <c r="I151" s="20">
        <v>41108</v>
      </c>
      <c r="J151" s="14" t="s">
        <v>70</v>
      </c>
    </row>
    <row r="152" spans="1:11" ht="10.5" customHeight="1">
      <c r="A152" s="14" t="s">
        <v>1195</v>
      </c>
      <c r="B152" s="20">
        <v>41078</v>
      </c>
      <c r="C152" s="14" t="s">
        <v>955</v>
      </c>
      <c r="D152" s="14" t="s">
        <v>1223</v>
      </c>
      <c r="E152" s="23">
        <v>100</v>
      </c>
      <c r="F152" s="14" t="s">
        <v>1317</v>
      </c>
      <c r="H152" s="14" t="s">
        <v>286</v>
      </c>
      <c r="I152" s="20">
        <v>41108</v>
      </c>
      <c r="J152" s="14" t="s">
        <v>70</v>
      </c>
    </row>
    <row r="153" spans="1:11" ht="10.5" customHeight="1">
      <c r="A153" s="14" t="s">
        <v>954</v>
      </c>
      <c r="B153" s="20">
        <v>41079</v>
      </c>
      <c r="C153" s="14" t="s">
        <v>1210</v>
      </c>
      <c r="D153" s="14" t="s">
        <v>252</v>
      </c>
      <c r="E153" s="23">
        <v>10</v>
      </c>
      <c r="F153" s="14" t="s">
        <v>270</v>
      </c>
      <c r="G153" s="16" t="s">
        <v>314</v>
      </c>
      <c r="H153" s="14" t="s">
        <v>277</v>
      </c>
      <c r="I153" s="20">
        <v>41108</v>
      </c>
      <c r="J153" s="14" t="s">
        <v>70</v>
      </c>
      <c r="K153" s="15">
        <v>41093</v>
      </c>
    </row>
    <row r="154" spans="1:11" ht="10.5" customHeight="1">
      <c r="A154" s="14" t="s">
        <v>1195</v>
      </c>
      <c r="B154" s="20">
        <v>41079</v>
      </c>
      <c r="C154" s="50" t="s">
        <v>1316</v>
      </c>
      <c r="D154" s="14" t="s">
        <v>315</v>
      </c>
      <c r="E154" s="23">
        <v>17</v>
      </c>
      <c r="F154" s="14" t="s">
        <v>1317</v>
      </c>
      <c r="H154" s="14" t="s">
        <v>288</v>
      </c>
      <c r="I154" s="20">
        <v>41108</v>
      </c>
      <c r="J154" s="14" t="s">
        <v>70</v>
      </c>
    </row>
    <row r="155" spans="1:11" ht="10.5" customHeight="1">
      <c r="A155" s="14" t="s">
        <v>954</v>
      </c>
      <c r="B155" s="20">
        <v>41080</v>
      </c>
      <c r="C155" s="14" t="s">
        <v>1210</v>
      </c>
      <c r="D155" s="14" t="s">
        <v>317</v>
      </c>
      <c r="E155" s="23">
        <v>14</v>
      </c>
      <c r="F155" s="14" t="s">
        <v>266</v>
      </c>
      <c r="G155" s="16" t="s">
        <v>318</v>
      </c>
      <c r="H155" s="14" t="s">
        <v>286</v>
      </c>
      <c r="I155" s="20">
        <v>41108</v>
      </c>
      <c r="J155" s="14" t="s">
        <v>70</v>
      </c>
      <c r="K155" s="15">
        <v>41093</v>
      </c>
    </row>
    <row r="156" spans="1:11" ht="10.5" customHeight="1">
      <c r="A156" s="14" t="s">
        <v>954</v>
      </c>
      <c r="B156" s="20">
        <v>41080</v>
      </c>
      <c r="C156" s="14" t="s">
        <v>1210</v>
      </c>
      <c r="D156" s="14" t="s">
        <v>319</v>
      </c>
      <c r="E156" s="23">
        <v>22</v>
      </c>
      <c r="F156" s="14" t="s">
        <v>266</v>
      </c>
      <c r="G156" s="16" t="s">
        <v>320</v>
      </c>
      <c r="H156" s="14" t="s">
        <v>286</v>
      </c>
      <c r="I156" s="20">
        <v>41108</v>
      </c>
      <c r="J156" s="14" t="s">
        <v>70</v>
      </c>
      <c r="K156" s="15">
        <v>41093</v>
      </c>
    </row>
    <row r="157" spans="1:11" ht="10.5" customHeight="1">
      <c r="A157" s="14" t="s">
        <v>23</v>
      </c>
      <c r="B157" s="20">
        <v>41080</v>
      </c>
      <c r="C157" s="14" t="s">
        <v>953</v>
      </c>
      <c r="D157" s="14" t="s">
        <v>1217</v>
      </c>
      <c r="E157" s="23">
        <v>350</v>
      </c>
      <c r="F157" s="14" t="s">
        <v>292</v>
      </c>
      <c r="G157" s="16" t="s">
        <v>316</v>
      </c>
      <c r="H157" s="14" t="s">
        <v>294</v>
      </c>
      <c r="I157" s="20">
        <v>41108</v>
      </c>
      <c r="J157" s="14" t="s">
        <v>70</v>
      </c>
      <c r="K157" s="15">
        <v>41093</v>
      </c>
    </row>
    <row r="158" spans="1:11" ht="10.5" customHeight="1">
      <c r="A158" s="14" t="s">
        <v>954</v>
      </c>
      <c r="B158" s="20">
        <v>41081</v>
      </c>
      <c r="C158" s="14" t="s">
        <v>1284</v>
      </c>
      <c r="D158" s="14" t="s">
        <v>321</v>
      </c>
      <c r="E158" s="23">
        <v>30</v>
      </c>
      <c r="F158" s="14" t="s">
        <v>266</v>
      </c>
      <c r="G158" s="16" t="s">
        <v>322</v>
      </c>
      <c r="H158" s="14" t="s">
        <v>286</v>
      </c>
      <c r="I158" s="20">
        <v>41108</v>
      </c>
      <c r="J158" s="14" t="s">
        <v>70</v>
      </c>
      <c r="K158" s="15">
        <v>41093</v>
      </c>
    </row>
    <row r="159" spans="1:11" ht="10.5" customHeight="1">
      <c r="A159" s="14" t="s">
        <v>23</v>
      </c>
      <c r="B159" s="20">
        <v>41082</v>
      </c>
      <c r="C159" s="14" t="s">
        <v>953</v>
      </c>
      <c r="D159" s="14" t="s">
        <v>323</v>
      </c>
      <c r="E159" s="23">
        <v>200</v>
      </c>
      <c r="F159" s="14" t="s">
        <v>292</v>
      </c>
      <c r="G159" s="16" t="s">
        <v>324</v>
      </c>
      <c r="H159" s="14" t="s">
        <v>294</v>
      </c>
      <c r="I159" s="20">
        <v>41108</v>
      </c>
      <c r="J159" s="14" t="s">
        <v>70</v>
      </c>
      <c r="K159" s="15">
        <v>41093</v>
      </c>
    </row>
    <row r="160" spans="1:11" ht="10.5" customHeight="1">
      <c r="A160" s="14" t="s">
        <v>954</v>
      </c>
      <c r="B160" s="20">
        <v>41085</v>
      </c>
      <c r="C160" s="14" t="s">
        <v>1210</v>
      </c>
      <c r="D160" s="14" t="s">
        <v>325</v>
      </c>
      <c r="E160" s="23">
        <v>11</v>
      </c>
      <c r="F160" s="14" t="s">
        <v>266</v>
      </c>
      <c r="G160" s="16" t="s">
        <v>326</v>
      </c>
      <c r="H160" s="14" t="s">
        <v>280</v>
      </c>
      <c r="I160" s="20">
        <v>41108</v>
      </c>
      <c r="J160" s="14" t="s">
        <v>70</v>
      </c>
      <c r="K160" s="15">
        <v>41093</v>
      </c>
    </row>
    <row r="161" spans="1:11" ht="10.5" customHeight="1">
      <c r="A161" s="14" t="s">
        <v>954</v>
      </c>
      <c r="B161" s="20">
        <v>41085</v>
      </c>
      <c r="C161" s="14" t="s">
        <v>1210</v>
      </c>
      <c r="D161" s="14" t="s">
        <v>327</v>
      </c>
      <c r="E161" s="23">
        <v>174</v>
      </c>
      <c r="F161" s="14" t="s">
        <v>266</v>
      </c>
      <c r="G161" s="16" t="s">
        <v>328</v>
      </c>
      <c r="H161" s="14" t="s">
        <v>286</v>
      </c>
      <c r="I161" s="20">
        <v>41108</v>
      </c>
      <c r="J161" s="14" t="s">
        <v>70</v>
      </c>
      <c r="K161" s="15">
        <v>41093</v>
      </c>
    </row>
    <row r="162" spans="1:11" ht="10.5" customHeight="1">
      <c r="A162" s="14" t="s">
        <v>23</v>
      </c>
      <c r="B162" s="20">
        <v>41085</v>
      </c>
      <c r="C162" s="14" t="s">
        <v>953</v>
      </c>
      <c r="D162" s="14" t="s">
        <v>323</v>
      </c>
      <c r="E162" s="23">
        <v>400</v>
      </c>
      <c r="F162" s="14" t="s">
        <v>292</v>
      </c>
      <c r="G162" s="16" t="s">
        <v>329</v>
      </c>
      <c r="H162" s="14" t="s">
        <v>294</v>
      </c>
      <c r="I162" s="20">
        <v>41108</v>
      </c>
      <c r="J162" s="14" t="s">
        <v>70</v>
      </c>
      <c r="K162" s="15">
        <v>41093</v>
      </c>
    </row>
    <row r="163" spans="1:11" ht="10.5" customHeight="1">
      <c r="A163" s="14" t="s">
        <v>23</v>
      </c>
      <c r="B163" s="20">
        <v>41085</v>
      </c>
      <c r="C163" s="14" t="s">
        <v>953</v>
      </c>
      <c r="D163" s="14" t="s">
        <v>330</v>
      </c>
      <c r="E163" s="23">
        <v>2654.35</v>
      </c>
      <c r="F163" s="14" t="s">
        <v>292</v>
      </c>
      <c r="G163" s="16" t="s">
        <v>331</v>
      </c>
      <c r="H163" s="14" t="s">
        <v>294</v>
      </c>
      <c r="I163" s="20">
        <v>41108</v>
      </c>
      <c r="J163" s="14" t="s">
        <v>70</v>
      </c>
      <c r="K163" s="15">
        <v>41093</v>
      </c>
    </row>
    <row r="164" spans="1:11" ht="10.5" customHeight="1">
      <c r="A164" s="14" t="s">
        <v>23</v>
      </c>
      <c r="B164" s="20">
        <v>41085</v>
      </c>
      <c r="C164" s="14" t="s">
        <v>953</v>
      </c>
      <c r="D164" s="14" t="s">
        <v>332</v>
      </c>
      <c r="E164" s="23">
        <v>250</v>
      </c>
      <c r="F164" s="14" t="s">
        <v>266</v>
      </c>
      <c r="G164" s="16" t="s">
        <v>333</v>
      </c>
      <c r="H164" s="14" t="s">
        <v>294</v>
      </c>
      <c r="I164" s="20">
        <v>41108</v>
      </c>
      <c r="J164" s="14" t="s">
        <v>70</v>
      </c>
      <c r="K164" s="15">
        <v>41093</v>
      </c>
    </row>
    <row r="165" spans="1:11" ht="10.5" customHeight="1">
      <c r="A165" s="14" t="s">
        <v>1195</v>
      </c>
      <c r="B165" s="20">
        <v>41086</v>
      </c>
      <c r="C165" s="14" t="s">
        <v>1191</v>
      </c>
      <c r="D165" s="14" t="s">
        <v>334</v>
      </c>
      <c r="E165" s="23">
        <v>20</v>
      </c>
      <c r="F165" s="14" t="s">
        <v>1317</v>
      </c>
      <c r="H165" s="14" t="s">
        <v>288</v>
      </c>
      <c r="I165" s="20">
        <v>41108</v>
      </c>
      <c r="J165" s="14" t="s">
        <v>70</v>
      </c>
    </row>
    <row r="166" spans="1:11" ht="10.5" customHeight="1">
      <c r="A166" s="14" t="s">
        <v>1195</v>
      </c>
      <c r="B166" s="20">
        <v>41086</v>
      </c>
      <c r="C166" s="14" t="s">
        <v>1191</v>
      </c>
      <c r="D166" s="14" t="s">
        <v>336</v>
      </c>
      <c r="E166" s="23">
        <v>600</v>
      </c>
      <c r="F166" s="14" t="s">
        <v>1317</v>
      </c>
      <c r="H166" s="14" t="s">
        <v>294</v>
      </c>
      <c r="I166" s="20">
        <v>41108</v>
      </c>
      <c r="J166" s="14" t="s">
        <v>70</v>
      </c>
    </row>
    <row r="167" spans="1:11" ht="10.5" customHeight="1">
      <c r="A167" s="50" t="s">
        <v>954</v>
      </c>
      <c r="B167" s="20">
        <v>41086</v>
      </c>
      <c r="C167" s="14" t="s">
        <v>1210</v>
      </c>
      <c r="D167" s="14" t="s">
        <v>335</v>
      </c>
      <c r="E167" s="23">
        <v>25</v>
      </c>
      <c r="F167" s="14" t="s">
        <v>1317</v>
      </c>
      <c r="H167" s="14" t="s">
        <v>294</v>
      </c>
      <c r="I167" s="20">
        <v>41108</v>
      </c>
      <c r="J167" s="14" t="s">
        <v>70</v>
      </c>
    </row>
    <row r="168" spans="1:11" ht="10.5" customHeight="1">
      <c r="A168" s="14" t="s">
        <v>23</v>
      </c>
      <c r="B168" s="20">
        <v>41086</v>
      </c>
      <c r="C168" s="14" t="s">
        <v>1285</v>
      </c>
      <c r="D168" s="14" t="s">
        <v>1224</v>
      </c>
      <c r="E168" s="23">
        <v>35</v>
      </c>
      <c r="F168" s="14" t="s">
        <v>1317</v>
      </c>
      <c r="H168" s="14" t="s">
        <v>294</v>
      </c>
      <c r="I168" s="20">
        <v>41108</v>
      </c>
      <c r="J168" s="14" t="s">
        <v>70</v>
      </c>
    </row>
    <row r="169" spans="1:11" ht="10.5" customHeight="1">
      <c r="A169" s="14" t="s">
        <v>954</v>
      </c>
      <c r="B169" s="20">
        <v>41087</v>
      </c>
      <c r="C169" s="14" t="s">
        <v>1205</v>
      </c>
      <c r="D169" s="14" t="s">
        <v>466</v>
      </c>
      <c r="E169" s="23">
        <v>8</v>
      </c>
      <c r="F169" s="14" t="s">
        <v>1317</v>
      </c>
      <c r="H169" s="14" t="s">
        <v>288</v>
      </c>
      <c r="I169" s="20">
        <v>41108</v>
      </c>
      <c r="J169" s="14" t="s">
        <v>70</v>
      </c>
    </row>
    <row r="170" spans="1:11" ht="10.5" customHeight="1">
      <c r="A170" s="14" t="s">
        <v>1195</v>
      </c>
      <c r="B170" s="20">
        <v>41088</v>
      </c>
      <c r="C170" s="50" t="s">
        <v>1316</v>
      </c>
      <c r="D170" s="14" t="s">
        <v>1204</v>
      </c>
      <c r="E170" s="23">
        <v>4</v>
      </c>
      <c r="F170" s="14" t="s">
        <v>1317</v>
      </c>
      <c r="H170" s="14" t="s">
        <v>288</v>
      </c>
      <c r="I170" s="20">
        <v>41108</v>
      </c>
      <c r="J170" s="14" t="s">
        <v>70</v>
      </c>
    </row>
    <row r="171" spans="1:11" ht="10.5" customHeight="1">
      <c r="A171" s="14" t="s">
        <v>23</v>
      </c>
      <c r="B171" s="20">
        <v>41088</v>
      </c>
      <c r="C171" s="14" t="s">
        <v>1200</v>
      </c>
      <c r="D171" s="14" t="s">
        <v>1225</v>
      </c>
      <c r="E171" s="23">
        <v>127</v>
      </c>
      <c r="F171" s="14" t="s">
        <v>292</v>
      </c>
      <c r="G171" s="16" t="s">
        <v>338</v>
      </c>
      <c r="H171" s="14" t="s">
        <v>294</v>
      </c>
      <c r="I171" s="20">
        <v>41108</v>
      </c>
      <c r="J171" s="14" t="s">
        <v>70</v>
      </c>
      <c r="K171" s="15">
        <v>41093</v>
      </c>
    </row>
    <row r="172" spans="1:11" ht="10.5" customHeight="1">
      <c r="A172" s="14" t="s">
        <v>954</v>
      </c>
      <c r="B172" s="20">
        <v>41088</v>
      </c>
      <c r="C172" s="14" t="s">
        <v>1205</v>
      </c>
      <c r="D172" s="14" t="s">
        <v>337</v>
      </c>
      <c r="E172" s="23">
        <v>4</v>
      </c>
      <c r="F172" s="14" t="s">
        <v>1317</v>
      </c>
      <c r="H172" s="14" t="s">
        <v>288</v>
      </c>
      <c r="I172" s="20">
        <v>41108</v>
      </c>
      <c r="J172" s="14" t="s">
        <v>70</v>
      </c>
    </row>
    <row r="173" spans="1:11" ht="10.5" customHeight="1">
      <c r="A173" s="14" t="s">
        <v>1195</v>
      </c>
      <c r="B173" s="20">
        <v>41089</v>
      </c>
      <c r="C173" s="50" t="s">
        <v>1316</v>
      </c>
      <c r="D173" s="14" t="s">
        <v>339</v>
      </c>
      <c r="E173" s="23">
        <v>1</v>
      </c>
      <c r="F173" s="14" t="s">
        <v>1317</v>
      </c>
      <c r="H173" s="14" t="s">
        <v>288</v>
      </c>
      <c r="I173" s="20">
        <v>41108</v>
      </c>
      <c r="J173" s="14" t="s">
        <v>70</v>
      </c>
    </row>
    <row r="174" spans="1:11" ht="10.5" customHeight="1">
      <c r="A174" s="14" t="s">
        <v>954</v>
      </c>
      <c r="B174" s="20">
        <v>41089</v>
      </c>
      <c r="C174" s="14" t="s">
        <v>1210</v>
      </c>
      <c r="D174" s="14" t="s">
        <v>340</v>
      </c>
      <c r="E174" s="23">
        <v>20</v>
      </c>
      <c r="F174" s="14" t="s">
        <v>266</v>
      </c>
      <c r="G174" s="16" t="s">
        <v>341</v>
      </c>
      <c r="H174" s="14" t="s">
        <v>277</v>
      </c>
      <c r="I174" s="20">
        <v>41108</v>
      </c>
      <c r="J174" s="14" t="s">
        <v>70</v>
      </c>
      <c r="K174" s="15">
        <v>41093</v>
      </c>
    </row>
    <row r="175" spans="1:11" ht="10.5" customHeight="1">
      <c r="A175" s="14" t="s">
        <v>954</v>
      </c>
      <c r="B175" s="20">
        <v>41089</v>
      </c>
      <c r="C175" s="14" t="s">
        <v>1210</v>
      </c>
      <c r="D175" s="14" t="s">
        <v>342</v>
      </c>
      <c r="E175" s="23">
        <v>30</v>
      </c>
      <c r="F175" s="14" t="s">
        <v>266</v>
      </c>
      <c r="G175" s="16" t="s">
        <v>343</v>
      </c>
      <c r="H175" s="14" t="s">
        <v>286</v>
      </c>
      <c r="I175" s="20">
        <v>41108</v>
      </c>
      <c r="J175" s="14" t="s">
        <v>70</v>
      </c>
      <c r="K175" s="15">
        <v>41093</v>
      </c>
    </row>
    <row r="176" spans="1:11" ht="10.5" customHeight="1">
      <c r="A176" s="14" t="s">
        <v>954</v>
      </c>
      <c r="B176" s="20">
        <v>41089</v>
      </c>
      <c r="C176" s="14" t="s">
        <v>1210</v>
      </c>
      <c r="D176" s="14" t="s">
        <v>349</v>
      </c>
      <c r="E176" s="23">
        <v>84</v>
      </c>
      <c r="F176" s="14" t="s">
        <v>266</v>
      </c>
      <c r="G176" s="16" t="s">
        <v>350</v>
      </c>
      <c r="H176" s="14" t="s">
        <v>286</v>
      </c>
      <c r="I176" s="20">
        <v>41087</v>
      </c>
      <c r="J176" s="14" t="s">
        <v>351</v>
      </c>
    </row>
    <row r="177" spans="1:11" ht="10.5" customHeight="1">
      <c r="A177" s="14" t="s">
        <v>23</v>
      </c>
      <c r="B177" s="20">
        <v>41089</v>
      </c>
      <c r="C177" s="14" t="s">
        <v>953</v>
      </c>
      <c r="D177" s="14" t="s">
        <v>1226</v>
      </c>
      <c r="E177" s="23">
        <v>180</v>
      </c>
      <c r="F177" s="14" t="s">
        <v>292</v>
      </c>
      <c r="G177" s="16" t="s">
        <v>344</v>
      </c>
      <c r="H177" s="14" t="s">
        <v>294</v>
      </c>
      <c r="I177" s="20">
        <v>41108</v>
      </c>
      <c r="J177" s="14" t="s">
        <v>70</v>
      </c>
      <c r="K177" s="15">
        <v>41093</v>
      </c>
    </row>
    <row r="178" spans="1:11" ht="10.5" customHeight="1">
      <c r="A178" s="14" t="s">
        <v>23</v>
      </c>
      <c r="B178" s="20">
        <v>41089</v>
      </c>
      <c r="C178" s="14" t="s">
        <v>953</v>
      </c>
      <c r="D178" s="14" t="s">
        <v>1227</v>
      </c>
      <c r="E178" s="23">
        <v>333</v>
      </c>
      <c r="F178" s="14" t="s">
        <v>292</v>
      </c>
      <c r="G178" s="16" t="s">
        <v>345</v>
      </c>
      <c r="H178" s="14" t="s">
        <v>294</v>
      </c>
      <c r="I178" s="20">
        <v>41108</v>
      </c>
      <c r="J178" s="14" t="s">
        <v>70</v>
      </c>
      <c r="K178" s="15">
        <v>41093</v>
      </c>
    </row>
    <row r="179" spans="1:11" ht="10.5" customHeight="1">
      <c r="A179" s="14" t="s">
        <v>23</v>
      </c>
      <c r="B179" s="20">
        <v>41089</v>
      </c>
      <c r="C179" s="14" t="s">
        <v>953</v>
      </c>
      <c r="D179" s="14" t="s">
        <v>1228</v>
      </c>
      <c r="E179" s="23">
        <v>900</v>
      </c>
      <c r="F179" s="14" t="s">
        <v>292</v>
      </c>
      <c r="G179" s="16" t="s">
        <v>346</v>
      </c>
      <c r="H179" s="14" t="s">
        <v>294</v>
      </c>
      <c r="I179" s="20">
        <v>41108</v>
      </c>
      <c r="J179" s="14" t="s">
        <v>70</v>
      </c>
      <c r="K179" s="15">
        <v>41093</v>
      </c>
    </row>
    <row r="180" spans="1:11" ht="10.5" customHeight="1">
      <c r="A180" s="14" t="s">
        <v>954</v>
      </c>
      <c r="B180" s="20">
        <v>41090</v>
      </c>
      <c r="C180" s="14" t="s">
        <v>1210</v>
      </c>
      <c r="D180" s="14" t="s">
        <v>352</v>
      </c>
      <c r="E180" s="23">
        <v>65</v>
      </c>
      <c r="F180" s="14" t="s">
        <v>266</v>
      </c>
      <c r="G180" s="16" t="s">
        <v>353</v>
      </c>
      <c r="H180" s="14" t="s">
        <v>286</v>
      </c>
      <c r="I180" s="20">
        <v>41087</v>
      </c>
      <c r="J180" s="14" t="s">
        <v>351</v>
      </c>
    </row>
    <row r="181" spans="1:11" ht="25.5" customHeight="1">
      <c r="A181" s="50" t="s">
        <v>954</v>
      </c>
      <c r="B181" s="20">
        <v>41090</v>
      </c>
      <c r="C181" s="14" t="s">
        <v>1210</v>
      </c>
      <c r="D181" s="14" t="s">
        <v>347</v>
      </c>
      <c r="E181" s="23">
        <v>29</v>
      </c>
      <c r="F181" s="14" t="s">
        <v>266</v>
      </c>
      <c r="G181" s="16" t="s">
        <v>348</v>
      </c>
      <c r="H181" s="14" t="s">
        <v>286</v>
      </c>
      <c r="I181" s="20">
        <v>41108</v>
      </c>
      <c r="J181" s="14" t="s">
        <v>70</v>
      </c>
      <c r="K181" s="15">
        <v>41093</v>
      </c>
    </row>
    <row r="182" spans="1:11" ht="25.5" customHeight="1">
      <c r="B182" s="19">
        <v>41090</v>
      </c>
      <c r="C182" s="17" t="s">
        <v>354</v>
      </c>
      <c r="D182" s="17"/>
      <c r="E182" s="25">
        <f>SUM(E121:E181)</f>
        <v>15409.9</v>
      </c>
      <c r="F182" s="17"/>
      <c r="G182" s="18"/>
      <c r="H182" s="17"/>
      <c r="I182" s="19"/>
    </row>
    <row r="183" spans="1:11" ht="10.5" customHeight="1">
      <c r="A183" s="14" t="s">
        <v>1195</v>
      </c>
      <c r="B183" s="20">
        <v>41093</v>
      </c>
      <c r="C183" s="14" t="s">
        <v>1191</v>
      </c>
      <c r="D183" s="14" t="s">
        <v>355</v>
      </c>
      <c r="E183" s="23">
        <v>72</v>
      </c>
      <c r="F183" s="14" t="s">
        <v>266</v>
      </c>
      <c r="G183" s="16" t="s">
        <v>356</v>
      </c>
      <c r="H183" s="14" t="s">
        <v>207</v>
      </c>
      <c r="I183" s="20">
        <v>41108</v>
      </c>
      <c r="J183" s="14" t="s">
        <v>221</v>
      </c>
    </row>
    <row r="184" spans="1:11" ht="10.5" customHeight="1">
      <c r="A184" s="14" t="s">
        <v>954</v>
      </c>
      <c r="B184" s="20">
        <v>41094</v>
      </c>
      <c r="C184" s="14" t="s">
        <v>1210</v>
      </c>
      <c r="D184" s="14" t="s">
        <v>357</v>
      </c>
      <c r="E184" s="23">
        <v>15</v>
      </c>
      <c r="F184" s="14" t="s">
        <v>266</v>
      </c>
      <c r="G184" s="16" t="s">
        <v>326</v>
      </c>
      <c r="H184" s="14" t="s">
        <v>286</v>
      </c>
      <c r="I184" s="20">
        <v>41108</v>
      </c>
      <c r="J184" s="14" t="s">
        <v>221</v>
      </c>
    </row>
    <row r="185" spans="1:11" ht="10.5" customHeight="1">
      <c r="A185" s="14" t="s">
        <v>1195</v>
      </c>
      <c r="B185" s="20">
        <v>41094</v>
      </c>
      <c r="C185" s="14" t="s">
        <v>1191</v>
      </c>
      <c r="D185" s="14" t="s">
        <v>1407</v>
      </c>
      <c r="E185" s="23">
        <v>7500</v>
      </c>
      <c r="F185" s="14" t="s">
        <v>1317</v>
      </c>
      <c r="H185" s="14" t="s">
        <v>263</v>
      </c>
      <c r="I185" s="20">
        <v>41094</v>
      </c>
      <c r="J185" s="14" t="s">
        <v>304</v>
      </c>
    </row>
    <row r="186" spans="1:11" ht="10.5" customHeight="1">
      <c r="A186" s="50" t="s">
        <v>954</v>
      </c>
      <c r="B186" s="20">
        <v>41094</v>
      </c>
      <c r="C186" s="14" t="s">
        <v>1210</v>
      </c>
      <c r="D186" s="14" t="s">
        <v>358</v>
      </c>
      <c r="E186" s="23">
        <v>12</v>
      </c>
      <c r="F186" s="14" t="s">
        <v>266</v>
      </c>
      <c r="G186" s="16" t="s">
        <v>359</v>
      </c>
      <c r="H186" s="14" t="s">
        <v>207</v>
      </c>
      <c r="I186" s="20">
        <v>41108</v>
      </c>
      <c r="J186" s="14" t="s">
        <v>221</v>
      </c>
    </row>
    <row r="187" spans="1:11" ht="10.5" customHeight="1">
      <c r="A187" s="14" t="s">
        <v>1195</v>
      </c>
      <c r="B187" s="20">
        <v>41094</v>
      </c>
      <c r="C187" s="50" t="s">
        <v>1316</v>
      </c>
      <c r="D187" s="14" t="s">
        <v>360</v>
      </c>
      <c r="E187" s="23">
        <v>4</v>
      </c>
      <c r="F187" s="14" t="s">
        <v>266</v>
      </c>
      <c r="G187" s="16" t="s">
        <v>361</v>
      </c>
      <c r="H187" s="14" t="s">
        <v>207</v>
      </c>
      <c r="I187" s="20">
        <v>41108</v>
      </c>
      <c r="J187" s="14" t="s">
        <v>221</v>
      </c>
    </row>
    <row r="188" spans="1:11" ht="10.5" customHeight="1">
      <c r="A188" s="14" t="s">
        <v>1195</v>
      </c>
      <c r="B188" s="20">
        <v>41094</v>
      </c>
      <c r="C188" s="14" t="s">
        <v>1192</v>
      </c>
      <c r="D188" s="14" t="s">
        <v>979</v>
      </c>
      <c r="E188" s="23">
        <v>1260</v>
      </c>
      <c r="F188" s="14" t="s">
        <v>1317</v>
      </c>
      <c r="H188" s="14" t="s">
        <v>1293</v>
      </c>
      <c r="I188" s="20">
        <v>41094</v>
      </c>
      <c r="J188" s="14" t="s">
        <v>403</v>
      </c>
    </row>
    <row r="189" spans="1:11" ht="10.5" customHeight="1">
      <c r="A189" s="14" t="s">
        <v>1195</v>
      </c>
      <c r="B189" s="54">
        <v>41094</v>
      </c>
      <c r="C189" s="14" t="s">
        <v>1191</v>
      </c>
      <c r="D189" s="34" t="s">
        <v>712</v>
      </c>
      <c r="E189" s="23">
        <v>1580.6</v>
      </c>
      <c r="F189" s="14" t="s">
        <v>1317</v>
      </c>
      <c r="H189" s="14" t="s">
        <v>1293</v>
      </c>
      <c r="I189" s="20">
        <v>41094</v>
      </c>
      <c r="J189" s="14" t="s">
        <v>403</v>
      </c>
    </row>
    <row r="190" spans="1:11" ht="10.5" customHeight="1">
      <c r="A190" s="14" t="s">
        <v>1195</v>
      </c>
      <c r="B190" s="20">
        <v>41095</v>
      </c>
      <c r="C190" s="50" t="s">
        <v>1316</v>
      </c>
      <c r="D190" s="14" t="s">
        <v>362</v>
      </c>
      <c r="E190" s="23">
        <v>4</v>
      </c>
      <c r="F190" s="14" t="s">
        <v>266</v>
      </c>
      <c r="G190" s="16" t="s">
        <v>361</v>
      </c>
      <c r="H190" s="14" t="s">
        <v>207</v>
      </c>
      <c r="I190" s="20">
        <v>41108</v>
      </c>
      <c r="J190" s="14" t="s">
        <v>221</v>
      </c>
    </row>
    <row r="191" spans="1:11" ht="10.5" customHeight="1">
      <c r="A191" s="14" t="s">
        <v>1195</v>
      </c>
      <c r="B191" s="20">
        <v>41095</v>
      </c>
      <c r="C191" s="14" t="s">
        <v>1191</v>
      </c>
      <c r="D191" s="14" t="s">
        <v>363</v>
      </c>
      <c r="E191" s="23">
        <v>5</v>
      </c>
      <c r="F191" s="14" t="s">
        <v>1317</v>
      </c>
      <c r="H191" s="14" t="s">
        <v>207</v>
      </c>
      <c r="I191" s="20">
        <v>41108</v>
      </c>
      <c r="J191" s="14" t="s">
        <v>221</v>
      </c>
    </row>
    <row r="192" spans="1:11" ht="10.5" customHeight="1">
      <c r="A192" s="14" t="s">
        <v>954</v>
      </c>
      <c r="B192" s="20">
        <v>41100</v>
      </c>
      <c r="C192" s="14" t="s">
        <v>1184</v>
      </c>
      <c r="D192" s="14" t="s">
        <v>366</v>
      </c>
      <c r="E192" s="23">
        <v>40</v>
      </c>
      <c r="F192" s="14" t="s">
        <v>1317</v>
      </c>
      <c r="H192" s="14" t="s">
        <v>207</v>
      </c>
      <c r="I192" s="20">
        <v>41108</v>
      </c>
      <c r="J192" s="14" t="s">
        <v>221</v>
      </c>
    </row>
    <row r="193" spans="1:10" ht="10.5" customHeight="1">
      <c r="A193" s="14" t="s">
        <v>954</v>
      </c>
      <c r="B193" s="20">
        <v>41100</v>
      </c>
      <c r="C193" s="14" t="s">
        <v>1205</v>
      </c>
      <c r="D193" s="14" t="s">
        <v>364</v>
      </c>
      <c r="E193" s="23">
        <v>10</v>
      </c>
      <c r="F193" s="14" t="s">
        <v>266</v>
      </c>
      <c r="G193" s="16" t="s">
        <v>365</v>
      </c>
      <c r="H193" s="14" t="s">
        <v>207</v>
      </c>
      <c r="I193" s="20">
        <v>41108</v>
      </c>
      <c r="J193" s="14" t="s">
        <v>221</v>
      </c>
    </row>
    <row r="194" spans="1:10" ht="10.5" customHeight="1">
      <c r="A194" s="14" t="s">
        <v>1195</v>
      </c>
      <c r="B194" s="20">
        <v>41101</v>
      </c>
      <c r="C194" s="50" t="s">
        <v>1316</v>
      </c>
      <c r="D194" s="14" t="s">
        <v>367</v>
      </c>
      <c r="E194" s="23">
        <v>14</v>
      </c>
      <c r="F194" s="14" t="s">
        <v>266</v>
      </c>
      <c r="G194" s="16" t="s">
        <v>368</v>
      </c>
      <c r="H194" s="14" t="s">
        <v>286</v>
      </c>
      <c r="I194" s="20">
        <v>41108</v>
      </c>
      <c r="J194" s="14" t="s">
        <v>221</v>
      </c>
    </row>
    <row r="195" spans="1:10" ht="10.5" customHeight="1">
      <c r="A195" s="14" t="s">
        <v>1195</v>
      </c>
      <c r="B195" s="20">
        <v>41102</v>
      </c>
      <c r="C195" s="14" t="s">
        <v>1191</v>
      </c>
      <c r="D195" s="14" t="s">
        <v>369</v>
      </c>
      <c r="E195" s="23">
        <v>97</v>
      </c>
      <c r="F195" s="14" t="s">
        <v>266</v>
      </c>
      <c r="G195" s="16" t="s">
        <v>370</v>
      </c>
      <c r="H195" s="14" t="s">
        <v>207</v>
      </c>
      <c r="I195" s="20">
        <v>41108</v>
      </c>
      <c r="J195" s="14" t="s">
        <v>221</v>
      </c>
    </row>
    <row r="196" spans="1:10" ht="10.5" customHeight="1">
      <c r="A196" s="50" t="s">
        <v>954</v>
      </c>
      <c r="B196" s="20">
        <v>41102</v>
      </c>
      <c r="C196" s="14" t="s">
        <v>1210</v>
      </c>
      <c r="D196" s="14" t="s">
        <v>371</v>
      </c>
      <c r="E196" s="23">
        <v>20</v>
      </c>
      <c r="F196" s="14" t="s">
        <v>266</v>
      </c>
      <c r="G196" s="16" t="s">
        <v>372</v>
      </c>
      <c r="H196" s="14" t="s">
        <v>207</v>
      </c>
      <c r="I196" s="20">
        <v>41128</v>
      </c>
      <c r="J196" s="14" t="s">
        <v>221</v>
      </c>
    </row>
    <row r="197" spans="1:10" ht="10.5" customHeight="1">
      <c r="A197" s="14" t="s">
        <v>1195</v>
      </c>
      <c r="B197" s="20">
        <v>41103</v>
      </c>
      <c r="C197" s="50" t="s">
        <v>1316</v>
      </c>
      <c r="D197" s="14" t="s">
        <v>367</v>
      </c>
      <c r="E197" s="23">
        <v>14</v>
      </c>
      <c r="F197" s="14" t="s">
        <v>266</v>
      </c>
      <c r="G197" s="16" t="s">
        <v>373</v>
      </c>
      <c r="H197" s="14" t="s">
        <v>286</v>
      </c>
      <c r="I197" s="20">
        <v>41108</v>
      </c>
      <c r="J197" s="14" t="s">
        <v>221</v>
      </c>
    </row>
    <row r="198" spans="1:10" ht="10.5" customHeight="1">
      <c r="A198" s="50" t="s">
        <v>954</v>
      </c>
      <c r="B198" s="20">
        <v>41103</v>
      </c>
      <c r="C198" s="14" t="s">
        <v>1210</v>
      </c>
      <c r="D198" s="14" t="s">
        <v>374</v>
      </c>
      <c r="E198" s="23">
        <v>11</v>
      </c>
      <c r="F198" s="14" t="s">
        <v>266</v>
      </c>
      <c r="G198" s="16" t="s">
        <v>375</v>
      </c>
      <c r="H198" s="14" t="s">
        <v>207</v>
      </c>
      <c r="I198" s="20">
        <v>41128</v>
      </c>
      <c r="J198" s="14" t="s">
        <v>221</v>
      </c>
    </row>
    <row r="199" spans="1:10" ht="10.5" customHeight="1">
      <c r="A199" s="50" t="s">
        <v>954</v>
      </c>
      <c r="B199" s="20">
        <v>41103</v>
      </c>
      <c r="C199" s="14" t="s">
        <v>1210</v>
      </c>
      <c r="D199" s="14" t="s">
        <v>376</v>
      </c>
      <c r="E199" s="23">
        <v>11</v>
      </c>
      <c r="F199" s="14" t="s">
        <v>266</v>
      </c>
      <c r="G199" s="16" t="s">
        <v>377</v>
      </c>
      <c r="H199" s="14" t="s">
        <v>207</v>
      </c>
      <c r="I199" s="20">
        <v>41128</v>
      </c>
      <c r="J199" s="14" t="s">
        <v>221</v>
      </c>
    </row>
    <row r="200" spans="1:10" ht="10.5" customHeight="1">
      <c r="A200" s="50" t="s">
        <v>954</v>
      </c>
      <c r="B200" s="20">
        <v>41103</v>
      </c>
      <c r="C200" s="14" t="s">
        <v>1210</v>
      </c>
      <c r="D200" s="14" t="s">
        <v>378</v>
      </c>
      <c r="E200" s="23">
        <v>22</v>
      </c>
      <c r="F200" s="14" t="s">
        <v>266</v>
      </c>
      <c r="G200" s="16" t="s">
        <v>379</v>
      </c>
      <c r="H200" s="14" t="s">
        <v>207</v>
      </c>
      <c r="I200" s="20">
        <v>41128</v>
      </c>
      <c r="J200" s="14" t="s">
        <v>221</v>
      </c>
    </row>
    <row r="201" spans="1:10" ht="10.5" customHeight="1">
      <c r="A201" s="14" t="s">
        <v>1195</v>
      </c>
      <c r="B201" s="20">
        <v>41103</v>
      </c>
      <c r="C201" s="50" t="s">
        <v>1316</v>
      </c>
      <c r="D201" s="14" t="s">
        <v>380</v>
      </c>
      <c r="E201" s="23">
        <v>8</v>
      </c>
      <c r="F201" s="14" t="s">
        <v>266</v>
      </c>
      <c r="G201" s="16" t="s">
        <v>381</v>
      </c>
      <c r="H201" s="14" t="s">
        <v>207</v>
      </c>
      <c r="I201" s="20">
        <v>41128</v>
      </c>
      <c r="J201" s="14" t="s">
        <v>221</v>
      </c>
    </row>
    <row r="202" spans="1:10" ht="10.5" customHeight="1">
      <c r="A202" s="14" t="s">
        <v>23</v>
      </c>
      <c r="B202" s="20">
        <v>41103</v>
      </c>
      <c r="C202" s="14" t="s">
        <v>953</v>
      </c>
      <c r="D202" s="14" t="s">
        <v>1229</v>
      </c>
      <c r="E202" s="23">
        <v>80</v>
      </c>
      <c r="F202" s="14" t="s">
        <v>272</v>
      </c>
      <c r="H202" s="14" t="s">
        <v>220</v>
      </c>
      <c r="I202" s="20">
        <v>41128</v>
      </c>
      <c r="J202" s="14" t="s">
        <v>221</v>
      </c>
    </row>
    <row r="203" spans="1:10" ht="10.5" customHeight="1">
      <c r="A203" s="14" t="s">
        <v>23</v>
      </c>
      <c r="B203" s="20">
        <v>41104</v>
      </c>
      <c r="C203" s="14" t="s">
        <v>1285</v>
      </c>
      <c r="D203" s="14" t="s">
        <v>984</v>
      </c>
      <c r="E203" s="23">
        <v>765</v>
      </c>
      <c r="F203" s="14" t="s">
        <v>266</v>
      </c>
      <c r="G203" s="16" t="s">
        <v>383</v>
      </c>
      <c r="H203" s="14" t="s">
        <v>220</v>
      </c>
      <c r="I203" s="20">
        <v>41128</v>
      </c>
      <c r="J203" s="14" t="s">
        <v>221</v>
      </c>
    </row>
    <row r="204" spans="1:10" ht="10.5" customHeight="1">
      <c r="A204" s="14" t="s">
        <v>23</v>
      </c>
      <c r="B204" s="20">
        <v>41104</v>
      </c>
      <c r="C204" s="14" t="s">
        <v>1285</v>
      </c>
      <c r="D204" s="14" t="s">
        <v>1230</v>
      </c>
      <c r="E204" s="23">
        <v>90</v>
      </c>
      <c r="F204" s="14" t="s">
        <v>609</v>
      </c>
      <c r="H204" s="14" t="s">
        <v>220</v>
      </c>
      <c r="I204" s="20">
        <v>41128</v>
      </c>
      <c r="J204" s="14" t="s">
        <v>221</v>
      </c>
    </row>
    <row r="205" spans="1:10" ht="10.5" customHeight="1">
      <c r="A205" s="14" t="s">
        <v>1195</v>
      </c>
      <c r="B205" s="20">
        <v>41106</v>
      </c>
      <c r="C205" s="14" t="s">
        <v>1192</v>
      </c>
      <c r="D205" s="14" t="s">
        <v>384</v>
      </c>
      <c r="E205" s="23">
        <v>1720</v>
      </c>
      <c r="H205" s="14" t="s">
        <v>263</v>
      </c>
      <c r="I205" s="20">
        <v>41106</v>
      </c>
      <c r="J205" s="14" t="s">
        <v>304</v>
      </c>
    </row>
    <row r="206" spans="1:10" ht="10.5" customHeight="1">
      <c r="A206" s="14" t="s">
        <v>1195</v>
      </c>
      <c r="B206" s="20">
        <v>41106</v>
      </c>
      <c r="C206" s="14" t="s">
        <v>1192</v>
      </c>
      <c r="D206" s="14" t="s">
        <v>385</v>
      </c>
      <c r="E206" s="23">
        <v>1800</v>
      </c>
      <c r="H206" s="14" t="s">
        <v>263</v>
      </c>
      <c r="I206" s="20">
        <v>41106</v>
      </c>
      <c r="J206" s="14" t="s">
        <v>206</v>
      </c>
    </row>
    <row r="207" spans="1:10" ht="10.5" customHeight="1">
      <c r="A207" s="14" t="s">
        <v>1195</v>
      </c>
      <c r="B207" s="20">
        <v>41106</v>
      </c>
      <c r="C207" s="14" t="s">
        <v>1192</v>
      </c>
      <c r="D207" s="14" t="s">
        <v>386</v>
      </c>
      <c r="E207" s="23">
        <v>2473.5</v>
      </c>
      <c r="H207" s="14" t="s">
        <v>263</v>
      </c>
      <c r="I207" s="20">
        <v>41106</v>
      </c>
      <c r="J207" s="14" t="s">
        <v>206</v>
      </c>
    </row>
    <row r="208" spans="1:10" ht="10.5" customHeight="1">
      <c r="A208" s="14" t="s">
        <v>1195</v>
      </c>
      <c r="B208" s="20">
        <v>41106</v>
      </c>
      <c r="C208" s="14" t="s">
        <v>1191</v>
      </c>
      <c r="D208" s="14" t="s">
        <v>387</v>
      </c>
      <c r="E208" s="23">
        <v>2499</v>
      </c>
      <c r="F208" s="14" t="s">
        <v>266</v>
      </c>
      <c r="G208" s="16" t="s">
        <v>388</v>
      </c>
      <c r="H208" s="14" t="s">
        <v>286</v>
      </c>
      <c r="I208" s="20">
        <v>41108</v>
      </c>
      <c r="J208" s="14" t="s">
        <v>221</v>
      </c>
    </row>
    <row r="209" spans="1:10" ht="10.5" customHeight="1">
      <c r="A209" s="50" t="s">
        <v>954</v>
      </c>
      <c r="B209" s="20">
        <v>41106</v>
      </c>
      <c r="C209" s="14" t="s">
        <v>1210</v>
      </c>
      <c r="D209" s="14" t="s">
        <v>389</v>
      </c>
      <c r="E209" s="23">
        <v>12</v>
      </c>
      <c r="F209" s="14" t="s">
        <v>266</v>
      </c>
      <c r="G209" s="16" t="s">
        <v>390</v>
      </c>
      <c r="H209" s="14" t="s">
        <v>207</v>
      </c>
      <c r="I209" s="20">
        <v>41128</v>
      </c>
      <c r="J209" s="14" t="s">
        <v>221</v>
      </c>
    </row>
    <row r="210" spans="1:10" ht="10.5" customHeight="1">
      <c r="A210" s="50" t="s">
        <v>954</v>
      </c>
      <c r="B210" s="20">
        <v>41106</v>
      </c>
      <c r="C210" s="14" t="s">
        <v>1210</v>
      </c>
      <c r="D210" s="14" t="s">
        <v>391</v>
      </c>
      <c r="E210" s="23">
        <v>19</v>
      </c>
      <c r="F210" s="14" t="s">
        <v>266</v>
      </c>
      <c r="G210" s="16" t="s">
        <v>392</v>
      </c>
      <c r="H210" s="14" t="s">
        <v>207</v>
      </c>
      <c r="I210" s="20">
        <v>41128</v>
      </c>
      <c r="J210" s="14" t="s">
        <v>221</v>
      </c>
    </row>
    <row r="211" spans="1:10" ht="10.5" customHeight="1">
      <c r="A211" s="14" t="s">
        <v>1195</v>
      </c>
      <c r="B211" s="20">
        <v>41106</v>
      </c>
      <c r="C211" s="14" t="s">
        <v>1155</v>
      </c>
      <c r="D211" s="14" t="s">
        <v>393</v>
      </c>
      <c r="E211" s="23">
        <v>4</v>
      </c>
      <c r="F211" s="14" t="s">
        <v>266</v>
      </c>
      <c r="G211" s="16" t="s">
        <v>381</v>
      </c>
      <c r="H211" s="14" t="s">
        <v>207</v>
      </c>
      <c r="I211" s="20">
        <v>41128</v>
      </c>
      <c r="J211" s="14" t="s">
        <v>221</v>
      </c>
    </row>
    <row r="212" spans="1:10" ht="10.5" customHeight="1">
      <c r="A212" s="14" t="s">
        <v>1195</v>
      </c>
      <c r="B212" s="20">
        <v>41107</v>
      </c>
      <c r="C212" s="14" t="s">
        <v>1191</v>
      </c>
      <c r="D212" s="14" t="s">
        <v>1231</v>
      </c>
      <c r="E212" s="23">
        <v>120</v>
      </c>
      <c r="F212" s="14" t="s">
        <v>272</v>
      </c>
      <c r="H212" s="14" t="s">
        <v>220</v>
      </c>
      <c r="I212" s="20">
        <v>41128</v>
      </c>
      <c r="J212" s="14" t="s">
        <v>221</v>
      </c>
    </row>
    <row r="213" spans="1:10" ht="10.5" customHeight="1">
      <c r="A213" s="14" t="s">
        <v>1195</v>
      </c>
      <c r="B213" s="20">
        <v>41107</v>
      </c>
      <c r="C213" s="14" t="s">
        <v>1286</v>
      </c>
      <c r="D213" s="14" t="s">
        <v>1232</v>
      </c>
      <c r="E213" s="23">
        <v>50</v>
      </c>
      <c r="F213" s="14" t="s">
        <v>272</v>
      </c>
      <c r="H213" s="14" t="s">
        <v>286</v>
      </c>
      <c r="I213" s="20">
        <v>41108</v>
      </c>
      <c r="J213" s="14" t="s">
        <v>221</v>
      </c>
    </row>
    <row r="214" spans="1:10" ht="10.5" customHeight="1">
      <c r="A214" s="14" t="s">
        <v>1195</v>
      </c>
      <c r="B214" s="20">
        <v>41107</v>
      </c>
      <c r="C214" s="14" t="s">
        <v>1286</v>
      </c>
      <c r="D214" s="14" t="s">
        <v>394</v>
      </c>
      <c r="E214" s="23">
        <v>2</v>
      </c>
      <c r="F214" s="14" t="s">
        <v>1317</v>
      </c>
      <c r="H214" s="14" t="s">
        <v>286</v>
      </c>
      <c r="I214" s="20">
        <v>41108</v>
      </c>
      <c r="J214" s="14" t="s">
        <v>221</v>
      </c>
    </row>
    <row r="215" spans="1:10" ht="10.5" customHeight="1">
      <c r="A215" s="50" t="s">
        <v>954</v>
      </c>
      <c r="B215" s="20">
        <v>41107</v>
      </c>
      <c r="C215" s="14" t="s">
        <v>1210</v>
      </c>
      <c r="D215" s="14" t="s">
        <v>395</v>
      </c>
      <c r="E215" s="23">
        <v>11</v>
      </c>
      <c r="F215" s="14" t="s">
        <v>266</v>
      </c>
      <c r="G215" s="16" t="s">
        <v>396</v>
      </c>
      <c r="H215" s="14" t="s">
        <v>207</v>
      </c>
      <c r="I215" s="20">
        <v>41128</v>
      </c>
      <c r="J215" s="14" t="s">
        <v>221</v>
      </c>
    </row>
    <row r="216" spans="1:10" ht="10.5" customHeight="1">
      <c r="A216" s="50" t="s">
        <v>954</v>
      </c>
      <c r="B216" s="20">
        <v>41108</v>
      </c>
      <c r="C216" s="14" t="s">
        <v>1210</v>
      </c>
      <c r="D216" s="14" t="s">
        <v>397</v>
      </c>
      <c r="E216" s="23">
        <v>11</v>
      </c>
      <c r="F216" s="14" t="s">
        <v>266</v>
      </c>
      <c r="G216" s="16" t="s">
        <v>398</v>
      </c>
      <c r="H216" s="14" t="s">
        <v>207</v>
      </c>
      <c r="I216" s="20">
        <v>41128</v>
      </c>
      <c r="J216" s="14" t="s">
        <v>221</v>
      </c>
    </row>
    <row r="217" spans="1:10" ht="10.5" customHeight="1">
      <c r="A217" s="50" t="s">
        <v>954</v>
      </c>
      <c r="B217" s="20">
        <v>41109</v>
      </c>
      <c r="C217" s="14" t="s">
        <v>1210</v>
      </c>
      <c r="D217" s="14" t="s">
        <v>399</v>
      </c>
      <c r="E217" s="23">
        <v>10</v>
      </c>
      <c r="F217" s="14" t="s">
        <v>266</v>
      </c>
      <c r="G217" s="16">
        <v>5074991</v>
      </c>
      <c r="H217" s="14" t="s">
        <v>207</v>
      </c>
      <c r="I217" s="20">
        <v>41128</v>
      </c>
      <c r="J217" s="14" t="s">
        <v>221</v>
      </c>
    </row>
    <row r="218" spans="1:10" ht="10.5" customHeight="1">
      <c r="A218" s="50" t="s">
        <v>954</v>
      </c>
      <c r="B218" s="20">
        <v>41109</v>
      </c>
      <c r="C218" s="14" t="s">
        <v>1210</v>
      </c>
      <c r="D218" s="14" t="s">
        <v>400</v>
      </c>
      <c r="E218" s="23">
        <v>10</v>
      </c>
      <c r="F218" s="14" t="s">
        <v>266</v>
      </c>
      <c r="G218" s="16">
        <v>5074991</v>
      </c>
      <c r="H218" s="14" t="s">
        <v>207</v>
      </c>
      <c r="I218" s="20">
        <v>41128</v>
      </c>
      <c r="J218" s="14" t="s">
        <v>221</v>
      </c>
    </row>
    <row r="219" spans="1:10" ht="10.5" customHeight="1">
      <c r="A219" s="14" t="s">
        <v>1195</v>
      </c>
      <c r="B219" s="20">
        <v>41109</v>
      </c>
      <c r="C219" s="14" t="s">
        <v>1191</v>
      </c>
      <c r="D219" s="14" t="s">
        <v>401</v>
      </c>
      <c r="E219" s="23">
        <v>200</v>
      </c>
      <c r="F219" s="14" t="s">
        <v>266</v>
      </c>
      <c r="G219" s="16" t="s">
        <v>402</v>
      </c>
      <c r="H219" s="14" t="s">
        <v>207</v>
      </c>
      <c r="I219" s="20">
        <v>41109</v>
      </c>
      <c r="J219" s="14" t="s">
        <v>403</v>
      </c>
    </row>
    <row r="220" spans="1:10" ht="10.5" customHeight="1">
      <c r="A220" s="14" t="s">
        <v>1195</v>
      </c>
      <c r="B220" s="20">
        <v>41109</v>
      </c>
      <c r="C220" s="14" t="s">
        <v>1191</v>
      </c>
      <c r="D220" s="14" t="s">
        <v>985</v>
      </c>
      <c r="E220" s="23">
        <v>200</v>
      </c>
      <c r="F220" s="14" t="s">
        <v>1317</v>
      </c>
      <c r="H220" s="14" t="s">
        <v>207</v>
      </c>
      <c r="I220" s="20">
        <v>41109</v>
      </c>
      <c r="J220" s="14" t="s">
        <v>206</v>
      </c>
    </row>
    <row r="221" spans="1:10" ht="10.5" customHeight="1">
      <c r="A221" s="14" t="s">
        <v>1195</v>
      </c>
      <c r="B221" s="20">
        <v>41110</v>
      </c>
      <c r="C221" s="14" t="s">
        <v>1191</v>
      </c>
      <c r="D221" s="14" t="s">
        <v>1233</v>
      </c>
      <c r="E221" s="23">
        <v>222</v>
      </c>
      <c r="F221" s="14" t="s">
        <v>266</v>
      </c>
      <c r="G221" s="16">
        <v>1150199</v>
      </c>
      <c r="H221" s="14" t="s">
        <v>207</v>
      </c>
      <c r="I221" s="20">
        <v>41128</v>
      </c>
      <c r="J221" s="14" t="s">
        <v>221</v>
      </c>
    </row>
    <row r="222" spans="1:10" ht="10.5" customHeight="1">
      <c r="A222" s="50" t="s">
        <v>954</v>
      </c>
      <c r="B222" s="20">
        <v>41113</v>
      </c>
      <c r="C222" s="14" t="s">
        <v>1210</v>
      </c>
      <c r="D222" s="14" t="s">
        <v>404</v>
      </c>
      <c r="E222" s="23">
        <v>10</v>
      </c>
      <c r="F222" s="14" t="s">
        <v>266</v>
      </c>
      <c r="G222" s="16" t="s">
        <v>405</v>
      </c>
      <c r="H222" s="14" t="s">
        <v>207</v>
      </c>
      <c r="I222" s="20">
        <v>41128</v>
      </c>
      <c r="J222" s="14" t="s">
        <v>221</v>
      </c>
    </row>
    <row r="223" spans="1:10" ht="10.5" customHeight="1">
      <c r="A223" s="50" t="s">
        <v>954</v>
      </c>
      <c r="B223" s="20">
        <v>41113</v>
      </c>
      <c r="C223" s="14" t="s">
        <v>1210</v>
      </c>
      <c r="D223" s="14" t="s">
        <v>406</v>
      </c>
      <c r="E223" s="23">
        <v>10</v>
      </c>
      <c r="F223" s="14" t="s">
        <v>266</v>
      </c>
      <c r="G223" s="16" t="s">
        <v>405</v>
      </c>
      <c r="H223" s="14" t="s">
        <v>207</v>
      </c>
      <c r="I223" s="20">
        <v>41128</v>
      </c>
      <c r="J223" s="14" t="s">
        <v>221</v>
      </c>
    </row>
    <row r="224" spans="1:10" ht="10.5" customHeight="1">
      <c r="A224" s="50" t="s">
        <v>954</v>
      </c>
      <c r="B224" s="20">
        <v>41113</v>
      </c>
      <c r="C224" s="14" t="s">
        <v>1210</v>
      </c>
      <c r="D224" s="14" t="s">
        <v>407</v>
      </c>
      <c r="E224" s="23">
        <v>10</v>
      </c>
      <c r="F224" s="14" t="s">
        <v>266</v>
      </c>
      <c r="G224" s="16" t="s">
        <v>398</v>
      </c>
      <c r="H224" s="14" t="s">
        <v>207</v>
      </c>
      <c r="I224" s="20">
        <v>41128</v>
      </c>
      <c r="J224" s="14" t="s">
        <v>221</v>
      </c>
    </row>
    <row r="225" spans="1:10" ht="10.5" customHeight="1">
      <c r="A225" s="50" t="s">
        <v>954</v>
      </c>
      <c r="B225" s="20">
        <v>41114</v>
      </c>
      <c r="C225" s="14" t="s">
        <v>1184</v>
      </c>
      <c r="D225" s="14" t="s">
        <v>408</v>
      </c>
      <c r="E225" s="23">
        <v>70</v>
      </c>
      <c r="F225" s="14" t="s">
        <v>266</v>
      </c>
      <c r="G225" s="16" t="s">
        <v>409</v>
      </c>
      <c r="H225" s="14" t="s">
        <v>207</v>
      </c>
      <c r="I225" s="20">
        <v>41128</v>
      </c>
      <c r="J225" s="14" t="s">
        <v>221</v>
      </c>
    </row>
    <row r="226" spans="1:10" ht="10.5" customHeight="1">
      <c r="A226" s="14" t="s">
        <v>1195</v>
      </c>
      <c r="B226" s="20">
        <v>41114</v>
      </c>
      <c r="C226" s="50" t="s">
        <v>1316</v>
      </c>
      <c r="D226" s="14" t="s">
        <v>410</v>
      </c>
      <c r="E226" s="23">
        <v>35</v>
      </c>
      <c r="F226" s="14" t="s">
        <v>272</v>
      </c>
      <c r="H226" s="14" t="s">
        <v>207</v>
      </c>
      <c r="I226" s="20">
        <v>41128</v>
      </c>
      <c r="J226" s="14" t="s">
        <v>221</v>
      </c>
    </row>
    <row r="227" spans="1:10" ht="10.5" customHeight="1">
      <c r="A227" s="14" t="s">
        <v>1195</v>
      </c>
      <c r="B227" s="20">
        <v>41114</v>
      </c>
      <c r="C227" s="14" t="s">
        <v>1191</v>
      </c>
      <c r="D227" s="14" t="s">
        <v>411</v>
      </c>
      <c r="E227" s="23">
        <v>22.8</v>
      </c>
      <c r="F227" s="14" t="s">
        <v>266</v>
      </c>
      <c r="G227" s="16" t="s">
        <v>412</v>
      </c>
      <c r="H227" s="14" t="s">
        <v>207</v>
      </c>
      <c r="I227" s="20">
        <v>41128</v>
      </c>
      <c r="J227" s="14" t="s">
        <v>221</v>
      </c>
    </row>
    <row r="228" spans="1:10" ht="10.5" customHeight="1">
      <c r="A228" s="14" t="s">
        <v>1195</v>
      </c>
      <c r="B228" s="20">
        <v>41114</v>
      </c>
      <c r="C228" s="14" t="s">
        <v>1191</v>
      </c>
      <c r="D228" s="14" t="s">
        <v>1234</v>
      </c>
      <c r="E228" s="23">
        <v>253.8</v>
      </c>
      <c r="F228" s="14" t="s">
        <v>272</v>
      </c>
      <c r="H228" s="14" t="s">
        <v>207</v>
      </c>
      <c r="I228" s="20">
        <v>41128</v>
      </c>
      <c r="J228" s="14" t="s">
        <v>221</v>
      </c>
    </row>
    <row r="229" spans="1:10" ht="10.5" customHeight="1">
      <c r="A229" s="14" t="s">
        <v>1195</v>
      </c>
      <c r="B229" s="20">
        <v>41115</v>
      </c>
      <c r="C229" s="14" t="s">
        <v>1191</v>
      </c>
      <c r="D229" s="14" t="s">
        <v>413</v>
      </c>
      <c r="E229" s="23">
        <v>80</v>
      </c>
      <c r="F229" s="14" t="s">
        <v>266</v>
      </c>
      <c r="G229" s="16" t="s">
        <v>414</v>
      </c>
      <c r="H229" s="14" t="s">
        <v>207</v>
      </c>
      <c r="I229" s="20">
        <v>41128</v>
      </c>
      <c r="J229" s="14" t="s">
        <v>221</v>
      </c>
    </row>
    <row r="230" spans="1:10" ht="10.5" customHeight="1">
      <c r="A230" s="50" t="s">
        <v>954</v>
      </c>
      <c r="B230" s="20">
        <v>41115</v>
      </c>
      <c r="C230" s="14" t="s">
        <v>1210</v>
      </c>
      <c r="D230" s="14" t="s">
        <v>415</v>
      </c>
      <c r="E230" s="23">
        <v>13</v>
      </c>
      <c r="F230" s="14" t="s">
        <v>266</v>
      </c>
      <c r="G230" s="16" t="s">
        <v>416</v>
      </c>
      <c r="H230" s="14" t="s">
        <v>207</v>
      </c>
      <c r="I230" s="20">
        <v>41128</v>
      </c>
      <c r="J230" s="14" t="s">
        <v>221</v>
      </c>
    </row>
    <row r="231" spans="1:10" ht="10.5" customHeight="1">
      <c r="A231" s="14" t="s">
        <v>1195</v>
      </c>
      <c r="B231" s="20">
        <v>41115</v>
      </c>
      <c r="C231" s="14" t="s">
        <v>1191</v>
      </c>
      <c r="D231" s="14" t="s">
        <v>418</v>
      </c>
      <c r="E231" s="23">
        <v>14</v>
      </c>
      <c r="F231" s="14" t="s">
        <v>1317</v>
      </c>
      <c r="H231" s="14" t="s">
        <v>207</v>
      </c>
      <c r="I231" s="20">
        <v>41128</v>
      </c>
      <c r="J231" s="14" t="s">
        <v>221</v>
      </c>
    </row>
    <row r="232" spans="1:10" ht="10.5" customHeight="1">
      <c r="A232" s="50" t="s">
        <v>954</v>
      </c>
      <c r="B232" s="20">
        <v>41115</v>
      </c>
      <c r="C232" s="14" t="s">
        <v>1210</v>
      </c>
      <c r="D232" s="14" t="s">
        <v>419</v>
      </c>
      <c r="E232" s="23">
        <v>10</v>
      </c>
      <c r="F232" s="14" t="s">
        <v>266</v>
      </c>
      <c r="G232" s="16" t="s">
        <v>420</v>
      </c>
      <c r="H232" s="14" t="s">
        <v>207</v>
      </c>
      <c r="I232" s="20">
        <v>41128</v>
      </c>
      <c r="J232" s="14" t="s">
        <v>221</v>
      </c>
    </row>
    <row r="233" spans="1:10" ht="10.5" customHeight="1">
      <c r="A233" s="50" t="s">
        <v>954</v>
      </c>
      <c r="B233" s="20">
        <v>41115</v>
      </c>
      <c r="C233" s="14" t="s">
        <v>1210</v>
      </c>
      <c r="D233" s="14" t="s">
        <v>421</v>
      </c>
      <c r="E233" s="23">
        <v>10</v>
      </c>
      <c r="F233" s="14" t="s">
        <v>266</v>
      </c>
      <c r="G233" s="16" t="s">
        <v>420</v>
      </c>
      <c r="H233" s="14" t="s">
        <v>207</v>
      </c>
      <c r="I233" s="20">
        <v>41128</v>
      </c>
      <c r="J233" s="14" t="s">
        <v>221</v>
      </c>
    </row>
    <row r="234" spans="1:10" ht="10.5" customHeight="1">
      <c r="A234" s="50" t="s">
        <v>954</v>
      </c>
      <c r="B234" s="20">
        <v>41116</v>
      </c>
      <c r="C234" s="14" t="s">
        <v>1184</v>
      </c>
      <c r="D234" s="14" t="s">
        <v>422</v>
      </c>
      <c r="E234" s="23">
        <v>40</v>
      </c>
      <c r="F234" s="14" t="s">
        <v>1317</v>
      </c>
      <c r="H234" s="14" t="s">
        <v>207</v>
      </c>
      <c r="I234" s="20">
        <v>41128</v>
      </c>
      <c r="J234" s="14" t="s">
        <v>221</v>
      </c>
    </row>
    <row r="235" spans="1:10" ht="10.5" customHeight="1">
      <c r="A235" s="50" t="s">
        <v>954</v>
      </c>
      <c r="B235" s="20">
        <v>41117</v>
      </c>
      <c r="C235" s="14" t="s">
        <v>1210</v>
      </c>
      <c r="D235" s="14" t="s">
        <v>423</v>
      </c>
      <c r="E235" s="23">
        <v>11</v>
      </c>
      <c r="F235" s="14" t="s">
        <v>266</v>
      </c>
      <c r="G235" s="16" t="s">
        <v>381</v>
      </c>
      <c r="H235" s="14" t="s">
        <v>207</v>
      </c>
      <c r="I235" s="20">
        <v>41128</v>
      </c>
      <c r="J235" s="14" t="s">
        <v>221</v>
      </c>
    </row>
    <row r="236" spans="1:10" ht="10.5" customHeight="1">
      <c r="A236" s="14" t="s">
        <v>954</v>
      </c>
      <c r="B236" s="20">
        <v>41117</v>
      </c>
      <c r="C236" s="14" t="s">
        <v>1044</v>
      </c>
      <c r="D236" s="14" t="s">
        <v>986</v>
      </c>
      <c r="E236" s="23">
        <v>50</v>
      </c>
      <c r="F236" s="14" t="s">
        <v>272</v>
      </c>
      <c r="H236" s="14" t="s">
        <v>220</v>
      </c>
      <c r="I236" s="20">
        <v>41128</v>
      </c>
      <c r="J236" s="14" t="s">
        <v>221</v>
      </c>
    </row>
    <row r="237" spans="1:10" ht="10.5" customHeight="1">
      <c r="A237" s="14" t="s">
        <v>23</v>
      </c>
      <c r="B237" s="20">
        <v>41117</v>
      </c>
      <c r="C237" s="14" t="s">
        <v>1200</v>
      </c>
      <c r="D237" s="14" t="s">
        <v>987</v>
      </c>
      <c r="E237" s="23">
        <v>115</v>
      </c>
      <c r="F237" s="14" t="s">
        <v>266</v>
      </c>
      <c r="G237" s="16" t="s">
        <v>424</v>
      </c>
      <c r="H237" s="14" t="s">
        <v>220</v>
      </c>
      <c r="I237" s="20">
        <v>41128</v>
      </c>
      <c r="J237" s="14" t="s">
        <v>221</v>
      </c>
    </row>
    <row r="238" spans="1:10" ht="10.5" customHeight="1">
      <c r="A238" s="14" t="s">
        <v>23</v>
      </c>
      <c r="B238" s="20">
        <v>41117</v>
      </c>
      <c r="C238" s="14" t="s">
        <v>1200</v>
      </c>
      <c r="D238" s="14" t="s">
        <v>988</v>
      </c>
      <c r="E238" s="23">
        <v>70</v>
      </c>
      <c r="F238" s="14" t="s">
        <v>266</v>
      </c>
      <c r="G238" s="16" t="s">
        <v>425</v>
      </c>
      <c r="H238" s="14" t="s">
        <v>220</v>
      </c>
      <c r="I238" s="20">
        <v>41128</v>
      </c>
      <c r="J238" s="14" t="s">
        <v>221</v>
      </c>
    </row>
    <row r="239" spans="1:10" ht="10.5" customHeight="1">
      <c r="A239" s="14" t="s">
        <v>23</v>
      </c>
      <c r="B239" s="20">
        <v>41118</v>
      </c>
      <c r="C239" s="14" t="s">
        <v>1200</v>
      </c>
      <c r="D239" s="14" t="s">
        <v>988</v>
      </c>
      <c r="E239" s="23">
        <v>70</v>
      </c>
      <c r="F239" s="14" t="s">
        <v>266</v>
      </c>
      <c r="G239" s="16" t="s">
        <v>426</v>
      </c>
      <c r="H239" s="14" t="s">
        <v>220</v>
      </c>
      <c r="I239" s="20">
        <v>41128</v>
      </c>
      <c r="J239" s="14" t="s">
        <v>221</v>
      </c>
    </row>
    <row r="240" spans="1:10" ht="10.5" customHeight="1">
      <c r="A240" s="50" t="s">
        <v>954</v>
      </c>
      <c r="B240" s="20">
        <v>41120</v>
      </c>
      <c r="C240" s="14" t="s">
        <v>1210</v>
      </c>
      <c r="D240" s="14" t="s">
        <v>427</v>
      </c>
      <c r="E240" s="23">
        <v>8</v>
      </c>
      <c r="F240" s="14" t="s">
        <v>266</v>
      </c>
      <c r="G240" s="16" t="s">
        <v>381</v>
      </c>
      <c r="H240" s="14" t="s">
        <v>207</v>
      </c>
      <c r="I240" s="20">
        <v>41128</v>
      </c>
      <c r="J240" s="14" t="s">
        <v>221</v>
      </c>
    </row>
    <row r="241" spans="1:11" ht="10.5" customHeight="1">
      <c r="A241" s="14" t="s">
        <v>954</v>
      </c>
      <c r="B241" s="20">
        <v>41120</v>
      </c>
      <c r="C241" s="14" t="s">
        <v>1183</v>
      </c>
      <c r="D241" s="14" t="s">
        <v>989</v>
      </c>
      <c r="E241" s="23">
        <v>30</v>
      </c>
      <c r="F241" s="14" t="s">
        <v>272</v>
      </c>
      <c r="G241" s="16" t="s">
        <v>298</v>
      </c>
      <c r="H241" s="14" t="s">
        <v>220</v>
      </c>
      <c r="I241" s="20">
        <v>41128</v>
      </c>
      <c r="J241" s="14" t="s">
        <v>221</v>
      </c>
    </row>
    <row r="242" spans="1:11" ht="10.5" customHeight="1">
      <c r="A242" s="14" t="s">
        <v>954</v>
      </c>
      <c r="B242" s="20">
        <v>41121</v>
      </c>
      <c r="C242" s="14" t="s">
        <v>1183</v>
      </c>
      <c r="D242" s="14" t="s">
        <v>991</v>
      </c>
      <c r="E242" s="23">
        <v>74</v>
      </c>
      <c r="F242" s="14" t="s">
        <v>266</v>
      </c>
      <c r="H242" s="14" t="s">
        <v>220</v>
      </c>
      <c r="I242" s="20">
        <v>41166</v>
      </c>
      <c r="J242" s="14" t="s">
        <v>992</v>
      </c>
      <c r="K242" s="15">
        <v>41155</v>
      </c>
    </row>
    <row r="243" spans="1:11" ht="10.5" customHeight="1">
      <c r="A243" s="14" t="s">
        <v>954</v>
      </c>
      <c r="B243" s="20">
        <v>41121</v>
      </c>
      <c r="C243" s="14" t="s">
        <v>1183</v>
      </c>
      <c r="D243" s="14" t="s">
        <v>993</v>
      </c>
      <c r="E243" s="23">
        <v>128</v>
      </c>
      <c r="F243" s="14" t="s">
        <v>266</v>
      </c>
      <c r="H243" s="14" t="s">
        <v>220</v>
      </c>
      <c r="I243" s="20">
        <v>41166</v>
      </c>
      <c r="J243" s="14" t="s">
        <v>992</v>
      </c>
      <c r="K243" s="15">
        <v>41155</v>
      </c>
    </row>
    <row r="244" spans="1:11" ht="10.5" customHeight="1">
      <c r="A244" s="14" t="s">
        <v>23</v>
      </c>
      <c r="B244" s="20">
        <v>41121</v>
      </c>
      <c r="C244" s="14" t="s">
        <v>953</v>
      </c>
      <c r="D244" s="14" t="s">
        <v>1235</v>
      </c>
      <c r="E244" s="23">
        <v>1760</v>
      </c>
      <c r="F244" s="14" t="s">
        <v>266</v>
      </c>
      <c r="G244" s="16" t="s">
        <v>428</v>
      </c>
      <c r="H244" s="14" t="s">
        <v>220</v>
      </c>
      <c r="I244" s="20">
        <v>41128</v>
      </c>
      <c r="J244" s="14" t="s">
        <v>221</v>
      </c>
    </row>
    <row r="245" spans="1:11" ht="10.5" customHeight="1">
      <c r="A245" s="14" t="s">
        <v>23</v>
      </c>
      <c r="B245" s="20">
        <v>41121</v>
      </c>
      <c r="C245" s="14" t="s">
        <v>953</v>
      </c>
      <c r="D245" s="14" t="s">
        <v>1236</v>
      </c>
      <c r="E245" s="23">
        <v>327</v>
      </c>
      <c r="F245" s="14" t="s">
        <v>266</v>
      </c>
      <c r="G245" s="16" t="s">
        <v>429</v>
      </c>
      <c r="H245" s="14" t="s">
        <v>220</v>
      </c>
      <c r="I245" s="20">
        <v>41128</v>
      </c>
      <c r="J245" s="14" t="s">
        <v>221</v>
      </c>
    </row>
    <row r="246" spans="1:11" ht="10.5" customHeight="1">
      <c r="A246" s="14" t="s">
        <v>23</v>
      </c>
      <c r="B246" s="20">
        <v>41121</v>
      </c>
      <c r="C246" s="14" t="s">
        <v>953</v>
      </c>
      <c r="D246" s="14" t="s">
        <v>1237</v>
      </c>
      <c r="E246" s="23">
        <v>273</v>
      </c>
      <c r="F246" s="14" t="s">
        <v>266</v>
      </c>
      <c r="G246" s="16" t="s">
        <v>430</v>
      </c>
      <c r="H246" s="14" t="s">
        <v>220</v>
      </c>
      <c r="I246" s="20">
        <v>41128</v>
      </c>
      <c r="J246" s="14" t="s">
        <v>221</v>
      </c>
    </row>
    <row r="247" spans="1:11" ht="13.5" customHeight="1">
      <c r="A247" s="14" t="s">
        <v>23</v>
      </c>
      <c r="B247" s="20">
        <v>41121</v>
      </c>
      <c r="C247" s="14" t="s">
        <v>1200</v>
      </c>
      <c r="D247" s="14" t="s">
        <v>1238</v>
      </c>
      <c r="E247" s="23">
        <v>22</v>
      </c>
      <c r="F247" s="14" t="s">
        <v>266</v>
      </c>
      <c r="G247" s="16" t="s">
        <v>990</v>
      </c>
      <c r="H247" s="14" t="s">
        <v>220</v>
      </c>
      <c r="I247" s="20">
        <v>41128</v>
      </c>
      <c r="J247" s="14" t="s">
        <v>221</v>
      </c>
    </row>
    <row r="248" spans="1:11" ht="10.5" customHeight="1">
      <c r="A248" s="14" t="s">
        <v>23</v>
      </c>
      <c r="B248" s="20">
        <v>41121</v>
      </c>
      <c r="C248" s="14" t="s">
        <v>953</v>
      </c>
      <c r="D248" s="14" t="s">
        <v>994</v>
      </c>
      <c r="E248" s="23">
        <v>150</v>
      </c>
      <c r="F248" s="14" t="s">
        <v>272</v>
      </c>
      <c r="H248" s="14" t="s">
        <v>220</v>
      </c>
      <c r="I248" s="20">
        <v>41166</v>
      </c>
      <c r="J248" s="14" t="s">
        <v>221</v>
      </c>
      <c r="K248" s="15">
        <v>41155</v>
      </c>
    </row>
    <row r="249" spans="1:11" ht="25.5" customHeight="1">
      <c r="B249" s="19">
        <v>41121</v>
      </c>
      <c r="C249" s="17" t="s">
        <v>354</v>
      </c>
      <c r="D249" s="17"/>
      <c r="E249" s="25">
        <f>SUM(E185:E248)</f>
        <v>24577.699999999997</v>
      </c>
      <c r="F249" s="17"/>
      <c r="G249" s="18"/>
      <c r="H249" s="17"/>
      <c r="I249" s="19"/>
    </row>
    <row r="250" spans="1:11" ht="10.5" customHeight="1">
      <c r="A250" s="14" t="s">
        <v>1195</v>
      </c>
      <c r="B250" s="20">
        <v>41122</v>
      </c>
      <c r="C250" s="14" t="s">
        <v>1191</v>
      </c>
      <c r="D250" s="14" t="s">
        <v>995</v>
      </c>
      <c r="E250" s="23">
        <v>140</v>
      </c>
      <c r="F250" s="14" t="s">
        <v>996</v>
      </c>
      <c r="H250" s="14" t="s">
        <v>220</v>
      </c>
      <c r="I250" s="20">
        <v>41166</v>
      </c>
      <c r="J250" s="14" t="s">
        <v>221</v>
      </c>
    </row>
    <row r="251" spans="1:11" ht="10.5" customHeight="1">
      <c r="A251" s="14" t="s">
        <v>1195</v>
      </c>
      <c r="B251" s="20">
        <v>41122</v>
      </c>
      <c r="C251" s="14" t="s">
        <v>955</v>
      </c>
      <c r="D251" s="14" t="s">
        <v>1239</v>
      </c>
      <c r="E251" s="23">
        <v>72</v>
      </c>
      <c r="F251" s="14" t="s">
        <v>997</v>
      </c>
      <c r="H251" s="14" t="s">
        <v>220</v>
      </c>
      <c r="I251" s="20">
        <v>41166</v>
      </c>
      <c r="J251" s="14" t="s">
        <v>221</v>
      </c>
      <c r="K251" s="15">
        <v>41155</v>
      </c>
    </row>
    <row r="252" spans="1:11" ht="10.5" customHeight="1">
      <c r="A252" s="14" t="s">
        <v>1195</v>
      </c>
      <c r="B252" s="20">
        <v>41123</v>
      </c>
      <c r="C252" s="14" t="s">
        <v>1155</v>
      </c>
      <c r="D252" s="14" t="s">
        <v>998</v>
      </c>
      <c r="E252" s="23">
        <v>6</v>
      </c>
      <c r="F252" s="14" t="s">
        <v>997</v>
      </c>
      <c r="G252" s="16" t="s">
        <v>431</v>
      </c>
      <c r="H252" s="14" t="s">
        <v>999</v>
      </c>
      <c r="I252" s="20">
        <v>41151</v>
      </c>
      <c r="J252" s="14" t="s">
        <v>417</v>
      </c>
      <c r="K252" s="15">
        <v>41155</v>
      </c>
    </row>
    <row r="253" spans="1:11" ht="10.5" customHeight="1">
      <c r="A253" s="14" t="s">
        <v>23</v>
      </c>
      <c r="B253" s="20">
        <v>41126</v>
      </c>
      <c r="C253" s="14" t="s">
        <v>1285</v>
      </c>
      <c r="D253" s="14" t="s">
        <v>1224</v>
      </c>
      <c r="E253" s="23">
        <v>76</v>
      </c>
      <c r="F253" s="14" t="s">
        <v>997</v>
      </c>
      <c r="H253" s="14" t="s">
        <v>1000</v>
      </c>
      <c r="I253" s="20">
        <v>41166</v>
      </c>
      <c r="J253" s="14" t="s">
        <v>221</v>
      </c>
      <c r="K253" s="15">
        <v>41155</v>
      </c>
    </row>
    <row r="254" spans="1:11" ht="10.5" customHeight="1">
      <c r="A254" s="14" t="s">
        <v>1195</v>
      </c>
      <c r="B254" s="20">
        <v>41127</v>
      </c>
      <c r="C254" s="14" t="s">
        <v>1192</v>
      </c>
      <c r="D254" s="14" t="s">
        <v>680</v>
      </c>
      <c r="E254" s="23">
        <v>60.76</v>
      </c>
      <c r="F254" s="14" t="s">
        <v>1317</v>
      </c>
      <c r="H254" s="14" t="s">
        <v>1293</v>
      </c>
      <c r="I254" s="20">
        <v>41127</v>
      </c>
      <c r="J254" s="14" t="s">
        <v>218</v>
      </c>
    </row>
    <row r="255" spans="1:11" ht="10.5" customHeight="1">
      <c r="A255" s="50" t="s">
        <v>954</v>
      </c>
      <c r="B255" s="20">
        <v>41128</v>
      </c>
      <c r="C255" s="14" t="s">
        <v>1210</v>
      </c>
      <c r="D255" s="14" t="s">
        <v>1001</v>
      </c>
      <c r="E255" s="23">
        <v>10</v>
      </c>
      <c r="F255" s="14" t="s">
        <v>997</v>
      </c>
      <c r="G255" s="16" t="s">
        <v>432</v>
      </c>
      <c r="H255" s="14" t="s">
        <v>999</v>
      </c>
      <c r="I255" s="20">
        <v>41129</v>
      </c>
      <c r="J255" s="14" t="s">
        <v>417</v>
      </c>
      <c r="K255" s="15">
        <v>41155</v>
      </c>
    </row>
    <row r="256" spans="1:11" ht="10.5" customHeight="1">
      <c r="A256" s="50" t="s">
        <v>954</v>
      </c>
      <c r="B256" s="20">
        <v>41128</v>
      </c>
      <c r="C256" s="14" t="s">
        <v>1210</v>
      </c>
      <c r="D256" s="14" t="s">
        <v>1002</v>
      </c>
      <c r="E256" s="23">
        <v>12</v>
      </c>
      <c r="F256" s="14" t="s">
        <v>997</v>
      </c>
      <c r="G256" s="16" t="s">
        <v>433</v>
      </c>
      <c r="H256" s="14" t="s">
        <v>999</v>
      </c>
      <c r="I256" s="54">
        <v>41129</v>
      </c>
      <c r="J256" s="14" t="s">
        <v>417</v>
      </c>
      <c r="K256" s="15">
        <v>41155</v>
      </c>
    </row>
    <row r="257" spans="1:11" ht="10.5" customHeight="1">
      <c r="A257" s="14" t="s">
        <v>1195</v>
      </c>
      <c r="B257" s="20">
        <v>41128</v>
      </c>
      <c r="C257" s="14" t="s">
        <v>1191</v>
      </c>
      <c r="D257" s="14" t="s">
        <v>1240</v>
      </c>
      <c r="E257" s="23">
        <v>170</v>
      </c>
      <c r="F257" s="14" t="s">
        <v>997</v>
      </c>
      <c r="G257" s="16" t="s">
        <v>434</v>
      </c>
      <c r="H257" s="14" t="s">
        <v>999</v>
      </c>
      <c r="I257" s="20">
        <v>41157</v>
      </c>
      <c r="J257" s="14" t="s">
        <v>417</v>
      </c>
      <c r="K257" s="15">
        <v>41155</v>
      </c>
    </row>
    <row r="258" spans="1:11" ht="10.5" customHeight="1">
      <c r="A258" s="14" t="s">
        <v>1195</v>
      </c>
      <c r="B258" s="20">
        <v>41128</v>
      </c>
      <c r="C258" s="14" t="s">
        <v>1191</v>
      </c>
      <c r="D258" s="14" t="s">
        <v>1241</v>
      </c>
      <c r="E258" s="23">
        <v>29</v>
      </c>
      <c r="F258" s="14" t="s">
        <v>997</v>
      </c>
      <c r="G258" s="16" t="s">
        <v>435</v>
      </c>
      <c r="H258" s="14" t="s">
        <v>999</v>
      </c>
      <c r="I258" s="20">
        <v>41159</v>
      </c>
      <c r="J258" s="14" t="s">
        <v>417</v>
      </c>
      <c r="K258" s="15">
        <v>41155</v>
      </c>
    </row>
    <row r="259" spans="1:11" ht="10.5" customHeight="1">
      <c r="A259" s="14" t="s">
        <v>23</v>
      </c>
      <c r="B259" s="20">
        <v>41128</v>
      </c>
      <c r="C259" s="14" t="s">
        <v>953</v>
      </c>
      <c r="D259" s="14" t="s">
        <v>1003</v>
      </c>
      <c r="E259" s="23">
        <v>30</v>
      </c>
      <c r="F259" s="14" t="s">
        <v>1004</v>
      </c>
      <c r="H259" s="14" t="s">
        <v>1000</v>
      </c>
      <c r="I259" s="20">
        <v>41166</v>
      </c>
      <c r="J259" s="14" t="s">
        <v>221</v>
      </c>
    </row>
    <row r="260" spans="1:11" ht="10.5" customHeight="1">
      <c r="A260" s="50" t="s">
        <v>954</v>
      </c>
      <c r="B260" s="20">
        <v>41129</v>
      </c>
      <c r="C260" s="14" t="s">
        <v>1210</v>
      </c>
      <c r="D260" s="14" t="s">
        <v>1005</v>
      </c>
      <c r="E260" s="23">
        <v>8</v>
      </c>
      <c r="F260" s="14" t="s">
        <v>997</v>
      </c>
      <c r="G260" s="16" t="s">
        <v>436</v>
      </c>
      <c r="H260" s="14" t="s">
        <v>999</v>
      </c>
      <c r="I260" s="20">
        <v>41151</v>
      </c>
      <c r="J260" s="14" t="s">
        <v>417</v>
      </c>
      <c r="K260" s="15">
        <v>41155</v>
      </c>
    </row>
    <row r="261" spans="1:11" ht="10.5" customHeight="1">
      <c r="A261" s="50" t="s">
        <v>954</v>
      </c>
      <c r="B261" s="20">
        <v>41129</v>
      </c>
      <c r="C261" s="14" t="s">
        <v>1210</v>
      </c>
      <c r="D261" s="14" t="s">
        <v>1006</v>
      </c>
      <c r="E261" s="23">
        <v>70</v>
      </c>
      <c r="F261" s="14" t="s">
        <v>997</v>
      </c>
      <c r="G261" s="16" t="s">
        <v>437</v>
      </c>
      <c r="H261" s="14" t="s">
        <v>999</v>
      </c>
      <c r="I261" s="20">
        <v>41151</v>
      </c>
      <c r="J261" s="14" t="s">
        <v>417</v>
      </c>
      <c r="K261" s="15">
        <v>41155</v>
      </c>
    </row>
    <row r="262" spans="1:11" ht="10.5" customHeight="1">
      <c r="A262" s="50" t="s">
        <v>954</v>
      </c>
      <c r="B262" s="20">
        <v>41129</v>
      </c>
      <c r="C262" s="14" t="s">
        <v>1210</v>
      </c>
      <c r="D262" s="14" t="s">
        <v>1007</v>
      </c>
      <c r="E262" s="23">
        <v>32</v>
      </c>
      <c r="F262" s="14" t="s">
        <v>997</v>
      </c>
      <c r="G262" s="16" t="s">
        <v>438</v>
      </c>
      <c r="H262" s="14" t="s">
        <v>999</v>
      </c>
      <c r="I262" s="20">
        <v>41151</v>
      </c>
      <c r="J262" s="14" t="s">
        <v>417</v>
      </c>
      <c r="K262" s="15">
        <v>41155</v>
      </c>
    </row>
    <row r="263" spans="1:11" ht="10.5" customHeight="1">
      <c r="A263" s="14" t="s">
        <v>1195</v>
      </c>
      <c r="B263" s="20">
        <v>41129</v>
      </c>
      <c r="C263" s="14" t="s">
        <v>1192</v>
      </c>
      <c r="D263" s="14" t="s">
        <v>1008</v>
      </c>
      <c r="E263" s="23">
        <v>420</v>
      </c>
      <c r="F263" s="14" t="s">
        <v>1317</v>
      </c>
      <c r="H263" s="14" t="s">
        <v>999</v>
      </c>
      <c r="I263" s="20">
        <v>41151</v>
      </c>
      <c r="J263" s="14" t="s">
        <v>403</v>
      </c>
      <c r="K263" s="15" t="s">
        <v>983</v>
      </c>
    </row>
    <row r="264" spans="1:11" ht="10.5" customHeight="1">
      <c r="A264" s="14" t="s">
        <v>1195</v>
      </c>
      <c r="B264" s="20">
        <v>41129</v>
      </c>
      <c r="C264" s="14" t="s">
        <v>1192</v>
      </c>
      <c r="D264" s="14" t="s">
        <v>713</v>
      </c>
      <c r="E264" s="23">
        <v>1765</v>
      </c>
      <c r="F264" s="14" t="s">
        <v>1317</v>
      </c>
      <c r="H264" s="14" t="s">
        <v>1293</v>
      </c>
      <c r="I264" s="20">
        <v>41129</v>
      </c>
      <c r="J264" s="14" t="s">
        <v>403</v>
      </c>
    </row>
    <row r="265" spans="1:11" ht="10.5" customHeight="1">
      <c r="A265" s="14" t="s">
        <v>1195</v>
      </c>
      <c r="B265" s="54">
        <v>41129</v>
      </c>
      <c r="C265" s="14" t="s">
        <v>1192</v>
      </c>
      <c r="D265" s="34" t="s">
        <v>440</v>
      </c>
      <c r="E265" s="55">
        <v>506.28</v>
      </c>
      <c r="F265" s="14" t="s">
        <v>1317</v>
      </c>
      <c r="H265" s="14" t="s">
        <v>1293</v>
      </c>
      <c r="I265" s="54">
        <v>41129</v>
      </c>
      <c r="J265" s="61" t="s">
        <v>206</v>
      </c>
    </row>
    <row r="266" spans="1:11" ht="10.5" customHeight="1">
      <c r="A266" s="14" t="s">
        <v>1195</v>
      </c>
      <c r="B266" s="20">
        <v>41130</v>
      </c>
      <c r="C266" s="14" t="s">
        <v>1155</v>
      </c>
      <c r="D266" s="14" t="s">
        <v>442</v>
      </c>
      <c r="E266" s="23">
        <v>4</v>
      </c>
      <c r="F266" s="14" t="s">
        <v>266</v>
      </c>
      <c r="G266" s="16" t="s">
        <v>436</v>
      </c>
      <c r="H266" s="14" t="s">
        <v>207</v>
      </c>
      <c r="I266" s="20">
        <v>41151</v>
      </c>
      <c r="J266" s="36" t="s">
        <v>206</v>
      </c>
      <c r="K266" s="15">
        <v>41155</v>
      </c>
    </row>
    <row r="267" spans="1:11" ht="10.5" customHeight="1">
      <c r="A267" s="50" t="s">
        <v>954</v>
      </c>
      <c r="B267" s="20">
        <v>41130</v>
      </c>
      <c r="C267" s="14" t="s">
        <v>1210</v>
      </c>
      <c r="D267" s="14" t="s">
        <v>1009</v>
      </c>
      <c r="E267" s="23">
        <v>10</v>
      </c>
      <c r="F267" s="14" t="s">
        <v>266</v>
      </c>
      <c r="G267" s="16" t="s">
        <v>443</v>
      </c>
      <c r="H267" s="14" t="s">
        <v>207</v>
      </c>
      <c r="I267" s="20">
        <v>41151</v>
      </c>
      <c r="J267" s="61" t="s">
        <v>403</v>
      </c>
      <c r="K267" s="15">
        <v>41155</v>
      </c>
    </row>
    <row r="268" spans="1:11" ht="10.5" customHeight="1">
      <c r="A268" s="14" t="s">
        <v>23</v>
      </c>
      <c r="B268" s="20">
        <v>41130</v>
      </c>
      <c r="C268" s="14" t="s">
        <v>1285</v>
      </c>
      <c r="D268" s="14" t="s">
        <v>1242</v>
      </c>
      <c r="E268" s="23">
        <v>162</v>
      </c>
      <c r="F268" s="14" t="s">
        <v>266</v>
      </c>
      <c r="H268" s="14" t="s">
        <v>220</v>
      </c>
      <c r="I268" s="20">
        <v>41166</v>
      </c>
      <c r="J268" s="61" t="s">
        <v>403</v>
      </c>
      <c r="K268" s="15">
        <v>41155</v>
      </c>
    </row>
    <row r="269" spans="1:11" ht="10.5" customHeight="1">
      <c r="A269" s="50" t="s">
        <v>954</v>
      </c>
      <c r="B269" s="20">
        <v>41131</v>
      </c>
      <c r="C269" s="14" t="s">
        <v>1210</v>
      </c>
      <c r="D269" s="14" t="s">
        <v>1010</v>
      </c>
      <c r="E269" s="23">
        <v>10</v>
      </c>
      <c r="F269" s="14" t="s">
        <v>266</v>
      </c>
      <c r="G269" s="16" t="s">
        <v>444</v>
      </c>
      <c r="H269" s="14" t="s">
        <v>207</v>
      </c>
      <c r="I269" s="20">
        <v>41151</v>
      </c>
      <c r="J269" s="61" t="s">
        <v>403</v>
      </c>
      <c r="K269" s="15">
        <v>41155</v>
      </c>
    </row>
    <row r="270" spans="1:11" ht="10.5" customHeight="1">
      <c r="A270" s="50" t="s">
        <v>954</v>
      </c>
      <c r="B270" s="20">
        <v>41134</v>
      </c>
      <c r="C270" s="14" t="s">
        <v>1210</v>
      </c>
      <c r="D270" s="14" t="s">
        <v>445</v>
      </c>
      <c r="E270" s="23">
        <v>42</v>
      </c>
      <c r="F270" s="14" t="s">
        <v>266</v>
      </c>
      <c r="G270" s="16" t="s">
        <v>446</v>
      </c>
      <c r="H270" s="14" t="s">
        <v>207</v>
      </c>
      <c r="I270" s="20">
        <v>41151</v>
      </c>
      <c r="J270" s="14" t="s">
        <v>417</v>
      </c>
      <c r="K270" s="15">
        <v>41155</v>
      </c>
    </row>
    <row r="271" spans="1:11" ht="10.5" customHeight="1">
      <c r="A271" s="50" t="s">
        <v>954</v>
      </c>
      <c r="B271" s="20">
        <v>41135</v>
      </c>
      <c r="C271" s="14" t="s">
        <v>1210</v>
      </c>
      <c r="D271" s="14" t="s">
        <v>447</v>
      </c>
      <c r="E271" s="23">
        <v>16</v>
      </c>
      <c r="F271" s="14" t="s">
        <v>266</v>
      </c>
      <c r="G271" s="16" t="s">
        <v>448</v>
      </c>
      <c r="H271" s="14" t="s">
        <v>207</v>
      </c>
      <c r="I271" s="20">
        <v>41151</v>
      </c>
      <c r="J271" s="14" t="s">
        <v>417</v>
      </c>
      <c r="K271" s="15">
        <v>41155</v>
      </c>
    </row>
    <row r="272" spans="1:11" ht="10.5" customHeight="1">
      <c r="A272" s="50" t="s">
        <v>954</v>
      </c>
      <c r="B272" s="20">
        <v>41136</v>
      </c>
      <c r="C272" s="14" t="s">
        <v>1210</v>
      </c>
      <c r="D272" s="14" t="s">
        <v>449</v>
      </c>
      <c r="E272" s="23">
        <v>13</v>
      </c>
      <c r="F272" s="14" t="s">
        <v>266</v>
      </c>
      <c r="G272" s="16" t="s">
        <v>450</v>
      </c>
      <c r="H272" s="14" t="s">
        <v>207</v>
      </c>
      <c r="I272" s="20">
        <v>41151</v>
      </c>
      <c r="J272" s="14" t="s">
        <v>417</v>
      </c>
      <c r="K272" s="15">
        <v>41155</v>
      </c>
    </row>
    <row r="273" spans="1:11" ht="10.5" customHeight="1">
      <c r="A273" s="14" t="s">
        <v>1195</v>
      </c>
      <c r="B273" s="20">
        <v>41136</v>
      </c>
      <c r="C273" s="14" t="s">
        <v>1191</v>
      </c>
      <c r="D273" s="14" t="s">
        <v>451</v>
      </c>
      <c r="E273" s="23">
        <v>4</v>
      </c>
      <c r="F273" s="14" t="s">
        <v>1317</v>
      </c>
      <c r="H273" s="14" t="s">
        <v>207</v>
      </c>
      <c r="I273" s="20">
        <v>41151</v>
      </c>
      <c r="J273" s="14" t="s">
        <v>417</v>
      </c>
    </row>
    <row r="274" spans="1:11" ht="10.5" customHeight="1">
      <c r="A274" s="50" t="s">
        <v>954</v>
      </c>
      <c r="B274" s="20">
        <v>41136</v>
      </c>
      <c r="C274" s="14" t="s">
        <v>1184</v>
      </c>
      <c r="D274" s="14" t="s">
        <v>1011</v>
      </c>
      <c r="E274" s="23">
        <v>15</v>
      </c>
      <c r="F274" s="14" t="s">
        <v>1317</v>
      </c>
      <c r="H274" s="14" t="s">
        <v>207</v>
      </c>
      <c r="I274" s="20">
        <v>41151</v>
      </c>
      <c r="J274" s="14" t="s">
        <v>417</v>
      </c>
    </row>
    <row r="275" spans="1:11" ht="10.5" customHeight="1">
      <c r="A275" s="14" t="s">
        <v>23</v>
      </c>
      <c r="B275" s="20">
        <v>41136</v>
      </c>
      <c r="C275" s="14" t="s">
        <v>953</v>
      </c>
      <c r="D275" s="14" t="s">
        <v>1012</v>
      </c>
      <c r="E275" s="23">
        <v>400</v>
      </c>
      <c r="F275" s="14" t="s">
        <v>1004</v>
      </c>
      <c r="H275" s="14" t="s">
        <v>220</v>
      </c>
      <c r="I275" s="20">
        <v>41166</v>
      </c>
      <c r="J275" s="14" t="s">
        <v>221</v>
      </c>
    </row>
    <row r="276" spans="1:11" ht="10.5" customHeight="1">
      <c r="A276" s="50" t="s">
        <v>954</v>
      </c>
      <c r="B276" s="20">
        <v>41137</v>
      </c>
      <c r="C276" s="14" t="s">
        <v>1184</v>
      </c>
      <c r="D276" s="14" t="s">
        <v>452</v>
      </c>
      <c r="E276" s="23">
        <v>30</v>
      </c>
      <c r="F276" s="14" t="s">
        <v>1317</v>
      </c>
      <c r="H276" s="14" t="s">
        <v>286</v>
      </c>
      <c r="I276" s="20">
        <v>41151</v>
      </c>
      <c r="J276" s="14" t="s">
        <v>417</v>
      </c>
    </row>
    <row r="277" spans="1:11" ht="10.5" customHeight="1">
      <c r="A277" s="50" t="s">
        <v>954</v>
      </c>
      <c r="B277" s="20">
        <v>41141</v>
      </c>
      <c r="C277" s="14" t="s">
        <v>1184</v>
      </c>
      <c r="D277" s="14" t="s">
        <v>453</v>
      </c>
      <c r="E277" s="23">
        <v>10</v>
      </c>
      <c r="F277" s="14" t="s">
        <v>1317</v>
      </c>
      <c r="H277" s="14" t="s">
        <v>286</v>
      </c>
      <c r="I277" s="20">
        <v>41151</v>
      </c>
      <c r="J277" s="14" t="s">
        <v>417</v>
      </c>
    </row>
    <row r="278" spans="1:11" ht="10.5" customHeight="1">
      <c r="A278" s="50" t="s">
        <v>954</v>
      </c>
      <c r="B278" s="20">
        <v>41141</v>
      </c>
      <c r="C278" s="14" t="s">
        <v>1210</v>
      </c>
      <c r="D278" s="14" t="s">
        <v>454</v>
      </c>
      <c r="E278" s="23">
        <v>11</v>
      </c>
      <c r="F278" s="14" t="s">
        <v>266</v>
      </c>
      <c r="G278" s="16" t="s">
        <v>455</v>
      </c>
      <c r="H278" s="14" t="s">
        <v>286</v>
      </c>
      <c r="I278" s="20">
        <v>41151</v>
      </c>
      <c r="J278" s="14" t="s">
        <v>417</v>
      </c>
      <c r="K278" s="15">
        <v>41155</v>
      </c>
    </row>
    <row r="279" spans="1:11" ht="10.5" customHeight="1">
      <c r="A279" s="50" t="s">
        <v>954</v>
      </c>
      <c r="B279" s="20">
        <v>41141</v>
      </c>
      <c r="C279" s="14" t="s">
        <v>1210</v>
      </c>
      <c r="D279" s="14" t="s">
        <v>456</v>
      </c>
      <c r="E279" s="23">
        <v>10</v>
      </c>
      <c r="F279" s="14" t="s">
        <v>266</v>
      </c>
      <c r="G279" s="16" t="s">
        <v>457</v>
      </c>
      <c r="H279" s="14" t="s">
        <v>220</v>
      </c>
      <c r="I279" s="20">
        <v>41151</v>
      </c>
      <c r="J279" s="14" t="s">
        <v>417</v>
      </c>
      <c r="K279" s="15">
        <v>41155</v>
      </c>
    </row>
    <row r="280" spans="1:11" ht="10.5" customHeight="1">
      <c r="A280" s="14" t="s">
        <v>1195</v>
      </c>
      <c r="B280" s="20">
        <v>41142</v>
      </c>
      <c r="C280" s="14" t="s">
        <v>1191</v>
      </c>
      <c r="D280" s="14" t="s">
        <v>1243</v>
      </c>
      <c r="E280" s="23">
        <v>4.2</v>
      </c>
      <c r="F280" s="14" t="s">
        <v>272</v>
      </c>
      <c r="H280" s="14" t="s">
        <v>207</v>
      </c>
      <c r="I280" s="20">
        <v>41151</v>
      </c>
      <c r="J280" s="14" t="s">
        <v>417</v>
      </c>
    </row>
    <row r="281" spans="1:11" ht="10.5" customHeight="1">
      <c r="A281" s="50" t="s">
        <v>954</v>
      </c>
      <c r="B281" s="20">
        <v>41142</v>
      </c>
      <c r="C281" s="14" t="s">
        <v>1210</v>
      </c>
      <c r="D281" s="14" t="s">
        <v>458</v>
      </c>
      <c r="E281" s="23">
        <v>26</v>
      </c>
      <c r="F281" s="14" t="s">
        <v>266</v>
      </c>
      <c r="G281" s="16" t="s">
        <v>459</v>
      </c>
      <c r="H281" s="14" t="s">
        <v>207</v>
      </c>
      <c r="I281" s="20">
        <v>41151</v>
      </c>
      <c r="J281" s="14" t="s">
        <v>417</v>
      </c>
      <c r="K281" s="15">
        <v>41155</v>
      </c>
    </row>
    <row r="282" spans="1:11" ht="10.5" customHeight="1">
      <c r="A282" s="50" t="s">
        <v>954</v>
      </c>
      <c r="B282" s="20">
        <v>41142</v>
      </c>
      <c r="C282" s="14" t="s">
        <v>1184</v>
      </c>
      <c r="D282" s="14" t="s">
        <v>469</v>
      </c>
      <c r="E282" s="23">
        <v>10</v>
      </c>
      <c r="F282" s="14" t="s">
        <v>1317</v>
      </c>
      <c r="H282" s="14" t="s">
        <v>207</v>
      </c>
      <c r="I282" s="20">
        <v>41151</v>
      </c>
      <c r="J282" s="14" t="s">
        <v>221</v>
      </c>
    </row>
    <row r="283" spans="1:11" ht="10.5" customHeight="1">
      <c r="A283" s="50" t="s">
        <v>954</v>
      </c>
      <c r="B283" s="20">
        <v>41143</v>
      </c>
      <c r="C283" s="14" t="s">
        <v>1184</v>
      </c>
      <c r="D283" s="14" t="s">
        <v>460</v>
      </c>
      <c r="E283" s="23">
        <v>50</v>
      </c>
      <c r="F283" s="14" t="s">
        <v>1317</v>
      </c>
      <c r="H283" s="14" t="s">
        <v>207</v>
      </c>
      <c r="I283" s="20">
        <v>41151</v>
      </c>
      <c r="J283" s="14" t="s">
        <v>417</v>
      </c>
    </row>
    <row r="284" spans="1:11" ht="10.5" customHeight="1">
      <c r="A284" s="14" t="s">
        <v>1195</v>
      </c>
      <c r="B284" s="20">
        <v>41143</v>
      </c>
      <c r="C284" s="14" t="s">
        <v>1192</v>
      </c>
      <c r="D284" s="14" t="s">
        <v>461</v>
      </c>
      <c r="E284" s="23">
        <v>1928</v>
      </c>
      <c r="H284" s="14" t="s">
        <v>207</v>
      </c>
      <c r="I284" s="20">
        <v>41143</v>
      </c>
      <c r="J284" s="14" t="s">
        <v>462</v>
      </c>
    </row>
    <row r="285" spans="1:11" ht="10.5" customHeight="1">
      <c r="A285" s="14" t="s">
        <v>1195</v>
      </c>
      <c r="B285" s="20">
        <v>41143</v>
      </c>
      <c r="C285" s="14" t="s">
        <v>1192</v>
      </c>
      <c r="D285" s="14" t="s">
        <v>696</v>
      </c>
      <c r="E285" s="23">
        <v>2578.5</v>
      </c>
      <c r="H285" s="14" t="s">
        <v>207</v>
      </c>
      <c r="I285" s="20">
        <v>41143</v>
      </c>
      <c r="J285" s="14" t="s">
        <v>462</v>
      </c>
    </row>
    <row r="286" spans="1:11" ht="10.5" customHeight="1">
      <c r="A286" s="14" t="s">
        <v>1195</v>
      </c>
      <c r="B286" s="20">
        <v>41143</v>
      </c>
      <c r="C286" s="14" t="s">
        <v>1192</v>
      </c>
      <c r="D286" s="14" t="s">
        <v>697</v>
      </c>
      <c r="E286" s="23">
        <v>1800</v>
      </c>
      <c r="H286" s="14" t="s">
        <v>207</v>
      </c>
      <c r="I286" s="20">
        <v>41143</v>
      </c>
      <c r="J286" s="14" t="s">
        <v>462</v>
      </c>
    </row>
    <row r="287" spans="1:11" ht="10.5" customHeight="1">
      <c r="A287" s="14" t="s">
        <v>23</v>
      </c>
      <c r="B287" s="20">
        <v>41143</v>
      </c>
      <c r="C287" s="14" t="s">
        <v>1200</v>
      </c>
      <c r="D287" s="14" t="s">
        <v>1244</v>
      </c>
      <c r="E287" s="23">
        <v>3940</v>
      </c>
      <c r="F287" s="14" t="s">
        <v>1317</v>
      </c>
      <c r="H287" s="14" t="s">
        <v>207</v>
      </c>
      <c r="I287" s="20">
        <v>41143</v>
      </c>
      <c r="J287" s="14" t="s">
        <v>441</v>
      </c>
    </row>
    <row r="288" spans="1:11" ht="10.5" customHeight="1">
      <c r="A288" s="50" t="s">
        <v>954</v>
      </c>
      <c r="B288" s="20">
        <v>41144</v>
      </c>
      <c r="C288" s="14" t="s">
        <v>1210</v>
      </c>
      <c r="D288" s="14" t="s">
        <v>468</v>
      </c>
      <c r="E288" s="23">
        <v>13</v>
      </c>
      <c r="F288" s="14" t="s">
        <v>1317</v>
      </c>
      <c r="H288" s="14" t="s">
        <v>207</v>
      </c>
      <c r="I288" s="20">
        <v>41151</v>
      </c>
      <c r="J288" s="14" t="s">
        <v>417</v>
      </c>
    </row>
    <row r="289" spans="1:11" ht="10.5" customHeight="1">
      <c r="A289" s="50" t="s">
        <v>954</v>
      </c>
      <c r="B289" s="20">
        <v>41144</v>
      </c>
      <c r="C289" s="14" t="s">
        <v>1210</v>
      </c>
      <c r="D289" s="14" t="s">
        <v>471</v>
      </c>
      <c r="E289" s="23">
        <v>10</v>
      </c>
      <c r="F289" s="14" t="s">
        <v>1317</v>
      </c>
      <c r="H289" s="14" t="s">
        <v>207</v>
      </c>
      <c r="I289" s="20">
        <v>41151</v>
      </c>
      <c r="J289" s="14" t="s">
        <v>221</v>
      </c>
    </row>
    <row r="290" spans="1:11" ht="10.5" customHeight="1">
      <c r="A290" s="50" t="s">
        <v>954</v>
      </c>
      <c r="B290" s="20">
        <v>41144</v>
      </c>
      <c r="C290" s="14" t="s">
        <v>1210</v>
      </c>
      <c r="D290" s="14" t="s">
        <v>1013</v>
      </c>
      <c r="E290" s="23">
        <v>40</v>
      </c>
      <c r="F290" s="14" t="s">
        <v>1317</v>
      </c>
      <c r="H290" s="14" t="s">
        <v>286</v>
      </c>
      <c r="I290" s="20">
        <v>41151</v>
      </c>
      <c r="J290" s="14" t="s">
        <v>221</v>
      </c>
    </row>
    <row r="291" spans="1:11" ht="10.5" customHeight="1">
      <c r="A291" s="14" t="s">
        <v>1195</v>
      </c>
      <c r="B291" s="20">
        <v>41145</v>
      </c>
      <c r="C291" s="14" t="s">
        <v>1191</v>
      </c>
      <c r="D291" s="14" t="s">
        <v>418</v>
      </c>
      <c r="E291" s="23">
        <v>14</v>
      </c>
      <c r="F291" s="14" t="s">
        <v>1317</v>
      </c>
      <c r="H291" s="14" t="s">
        <v>207</v>
      </c>
      <c r="I291" s="20">
        <v>41151</v>
      </c>
      <c r="J291" s="14" t="s">
        <v>221</v>
      </c>
    </row>
    <row r="292" spans="1:11" ht="10.5" customHeight="1">
      <c r="A292" s="50" t="s">
        <v>954</v>
      </c>
      <c r="B292" s="20">
        <v>41145</v>
      </c>
      <c r="C292" s="14" t="s">
        <v>1184</v>
      </c>
      <c r="D292" s="14" t="s">
        <v>470</v>
      </c>
      <c r="E292" s="23">
        <v>15</v>
      </c>
      <c r="F292" s="14" t="s">
        <v>1317</v>
      </c>
      <c r="H292" s="14" t="s">
        <v>207</v>
      </c>
      <c r="I292" s="20">
        <v>41151</v>
      </c>
      <c r="J292" s="14" t="s">
        <v>221</v>
      </c>
    </row>
    <row r="293" spans="1:11" ht="10.5" customHeight="1">
      <c r="A293" s="50" t="s">
        <v>954</v>
      </c>
      <c r="B293" s="20">
        <v>41145</v>
      </c>
      <c r="C293" s="14" t="s">
        <v>1210</v>
      </c>
      <c r="D293" s="14" t="s">
        <v>472</v>
      </c>
      <c r="E293" s="23">
        <v>22</v>
      </c>
      <c r="F293" s="14" t="s">
        <v>266</v>
      </c>
      <c r="H293" s="14" t="s">
        <v>207</v>
      </c>
      <c r="I293" s="20">
        <v>41151</v>
      </c>
      <c r="J293" s="14" t="s">
        <v>221</v>
      </c>
      <c r="K293" s="15">
        <v>41155</v>
      </c>
    </row>
    <row r="294" spans="1:11" ht="10.5" customHeight="1">
      <c r="A294" s="14" t="s">
        <v>1195</v>
      </c>
      <c r="B294" s="20">
        <v>41148</v>
      </c>
      <c r="C294" s="14" t="s">
        <v>955</v>
      </c>
      <c r="D294" s="14" t="s">
        <v>473</v>
      </c>
      <c r="E294" s="23">
        <v>377</v>
      </c>
      <c r="F294" s="14" t="s">
        <v>266</v>
      </c>
      <c r="H294" s="14" t="s">
        <v>286</v>
      </c>
      <c r="I294" s="20">
        <v>41151</v>
      </c>
      <c r="J294" s="14" t="s">
        <v>221</v>
      </c>
      <c r="K294" s="15">
        <v>41155</v>
      </c>
    </row>
    <row r="295" spans="1:11" ht="10.5" customHeight="1">
      <c r="A295" s="14" t="s">
        <v>1195</v>
      </c>
      <c r="B295" s="20">
        <v>41149</v>
      </c>
      <c r="C295" s="14" t="s">
        <v>1191</v>
      </c>
      <c r="D295" s="14" t="s">
        <v>514</v>
      </c>
      <c r="E295" s="23">
        <v>9.4</v>
      </c>
      <c r="F295" s="14" t="s">
        <v>1317</v>
      </c>
      <c r="H295" s="14" t="s">
        <v>286</v>
      </c>
      <c r="I295" s="20">
        <v>41151</v>
      </c>
      <c r="J295" s="14" t="s">
        <v>221</v>
      </c>
    </row>
    <row r="296" spans="1:11" ht="10.5" customHeight="1">
      <c r="A296" s="50" t="s">
        <v>954</v>
      </c>
      <c r="B296" s="20">
        <v>41149</v>
      </c>
      <c r="C296" s="14" t="s">
        <v>1210</v>
      </c>
      <c r="D296" s="14" t="s">
        <v>1014</v>
      </c>
      <c r="E296" s="23">
        <v>11</v>
      </c>
      <c r="F296" s="14" t="s">
        <v>266</v>
      </c>
      <c r="H296" s="14" t="s">
        <v>1015</v>
      </c>
      <c r="I296" s="20">
        <v>41151</v>
      </c>
      <c r="J296" s="14" t="s">
        <v>221</v>
      </c>
      <c r="K296" s="15">
        <v>41155</v>
      </c>
    </row>
    <row r="297" spans="1:11" ht="10.5" customHeight="1">
      <c r="A297" s="50" t="s">
        <v>954</v>
      </c>
      <c r="B297" s="20">
        <v>41149</v>
      </c>
      <c r="C297" s="14" t="s">
        <v>1210</v>
      </c>
      <c r="D297" s="14" t="s">
        <v>475</v>
      </c>
      <c r="E297" s="23">
        <v>11</v>
      </c>
      <c r="F297" s="14" t="s">
        <v>266</v>
      </c>
      <c r="H297" s="14" t="s">
        <v>1015</v>
      </c>
      <c r="I297" s="20">
        <v>41151</v>
      </c>
      <c r="J297" s="14" t="s">
        <v>221</v>
      </c>
      <c r="K297" s="15">
        <v>41155</v>
      </c>
    </row>
    <row r="298" spans="1:11" ht="10.5" customHeight="1">
      <c r="A298" s="14" t="s">
        <v>1195</v>
      </c>
      <c r="B298" s="20">
        <v>41149</v>
      </c>
      <c r="C298" s="14" t="s">
        <v>1191</v>
      </c>
      <c r="D298" s="14" t="s">
        <v>1016</v>
      </c>
      <c r="E298" s="23">
        <v>1000</v>
      </c>
      <c r="F298" s="14" t="s">
        <v>609</v>
      </c>
      <c r="H298" s="14" t="s">
        <v>220</v>
      </c>
      <c r="I298" s="20">
        <v>41166</v>
      </c>
      <c r="J298" s="14" t="s">
        <v>221</v>
      </c>
    </row>
    <row r="299" spans="1:11" ht="10.5" customHeight="1">
      <c r="A299" s="14" t="s">
        <v>1195</v>
      </c>
      <c r="B299" s="20">
        <v>41150</v>
      </c>
      <c r="C299" s="14" t="s">
        <v>1191</v>
      </c>
      <c r="D299" s="14" t="s">
        <v>1017</v>
      </c>
      <c r="E299" s="23">
        <v>90</v>
      </c>
      <c r="F299" s="14" t="s">
        <v>1317</v>
      </c>
      <c r="H299" s="14" t="s">
        <v>1018</v>
      </c>
      <c r="I299" s="20">
        <v>41151</v>
      </c>
      <c r="J299" s="14" t="s">
        <v>221</v>
      </c>
    </row>
    <row r="300" spans="1:11" ht="10.5" customHeight="1">
      <c r="A300" s="50" t="s">
        <v>954</v>
      </c>
      <c r="B300" s="20">
        <v>41150</v>
      </c>
      <c r="C300" s="14" t="s">
        <v>1210</v>
      </c>
      <c r="D300" s="14" t="s">
        <v>496</v>
      </c>
      <c r="E300" s="23">
        <v>180</v>
      </c>
      <c r="F300" s="14" t="s">
        <v>1317</v>
      </c>
      <c r="H300" s="14" t="s">
        <v>1018</v>
      </c>
      <c r="I300" s="20">
        <v>41165</v>
      </c>
      <c r="J300" s="14" t="s">
        <v>221</v>
      </c>
    </row>
    <row r="301" spans="1:11" ht="10.5" customHeight="1">
      <c r="A301" s="50" t="s">
        <v>954</v>
      </c>
      <c r="B301" s="20">
        <v>41150</v>
      </c>
      <c r="C301" s="14" t="s">
        <v>1210</v>
      </c>
      <c r="D301" s="14" t="s">
        <v>497</v>
      </c>
      <c r="E301" s="23">
        <v>150</v>
      </c>
      <c r="F301" s="14" t="s">
        <v>1317</v>
      </c>
      <c r="H301" s="14" t="s">
        <v>1018</v>
      </c>
      <c r="I301" s="20">
        <v>41165</v>
      </c>
      <c r="J301" s="14" t="s">
        <v>221</v>
      </c>
    </row>
    <row r="302" spans="1:11" ht="10.5" customHeight="1">
      <c r="A302" s="50" t="s">
        <v>954</v>
      </c>
      <c r="B302" s="20">
        <v>41150</v>
      </c>
      <c r="C302" s="14" t="s">
        <v>1210</v>
      </c>
      <c r="D302" s="14" t="s">
        <v>1019</v>
      </c>
      <c r="E302" s="23">
        <v>15</v>
      </c>
      <c r="F302" s="14" t="s">
        <v>1317</v>
      </c>
      <c r="H302" s="14" t="s">
        <v>1018</v>
      </c>
      <c r="I302" s="20">
        <v>41165</v>
      </c>
      <c r="J302" s="14" t="s">
        <v>221</v>
      </c>
    </row>
    <row r="303" spans="1:11" ht="10.5" customHeight="1">
      <c r="A303" s="14" t="s">
        <v>23</v>
      </c>
      <c r="B303" s="20">
        <v>41151</v>
      </c>
      <c r="C303" s="14" t="s">
        <v>1285</v>
      </c>
      <c r="D303" s="14" t="s">
        <v>1020</v>
      </c>
      <c r="E303" s="23">
        <v>58</v>
      </c>
      <c r="F303" s="14" t="s">
        <v>1021</v>
      </c>
      <c r="H303" s="14" t="s">
        <v>220</v>
      </c>
      <c r="I303" s="20">
        <v>41166</v>
      </c>
      <c r="J303" s="14" t="s">
        <v>221</v>
      </c>
    </row>
    <row r="304" spans="1:11" ht="10.5" customHeight="1">
      <c r="A304" s="50" t="s">
        <v>954</v>
      </c>
      <c r="B304" s="20">
        <v>41152</v>
      </c>
      <c r="C304" s="14" t="s">
        <v>1210</v>
      </c>
      <c r="D304" s="14" t="s">
        <v>548</v>
      </c>
      <c r="E304" s="23">
        <v>10</v>
      </c>
      <c r="F304" s="14" t="s">
        <v>266</v>
      </c>
      <c r="G304" s="16" t="s">
        <v>574</v>
      </c>
      <c r="H304" s="14" t="s">
        <v>1018</v>
      </c>
      <c r="I304" s="20">
        <v>41165</v>
      </c>
      <c r="J304" s="14" t="s">
        <v>221</v>
      </c>
    </row>
    <row r="305" spans="1:11" ht="10.5" customHeight="1">
      <c r="A305" s="50" t="s">
        <v>954</v>
      </c>
      <c r="B305" s="20">
        <v>41152</v>
      </c>
      <c r="C305" s="14" t="s">
        <v>1184</v>
      </c>
      <c r="E305" s="23">
        <v>12</v>
      </c>
      <c r="F305" s="14" t="s">
        <v>1317</v>
      </c>
      <c r="H305" s="14" t="s">
        <v>1015</v>
      </c>
      <c r="I305" s="20">
        <v>41165</v>
      </c>
      <c r="J305" s="14" t="s">
        <v>221</v>
      </c>
    </row>
    <row r="306" spans="1:11" ht="10.5" customHeight="1">
      <c r="A306" s="50" t="s">
        <v>954</v>
      </c>
      <c r="B306" s="20">
        <v>41152</v>
      </c>
      <c r="C306" s="14" t="s">
        <v>1210</v>
      </c>
      <c r="D306" s="14" t="s">
        <v>540</v>
      </c>
      <c r="E306" s="23">
        <v>11</v>
      </c>
      <c r="F306" s="14" t="s">
        <v>1317</v>
      </c>
      <c r="H306" s="14" t="s">
        <v>1015</v>
      </c>
      <c r="I306" s="20">
        <v>41165</v>
      </c>
      <c r="J306" s="14" t="s">
        <v>221</v>
      </c>
    </row>
    <row r="307" spans="1:11" ht="10.5" customHeight="1">
      <c r="A307" s="14" t="s">
        <v>23</v>
      </c>
      <c r="B307" s="20">
        <v>41152</v>
      </c>
      <c r="C307" s="14" t="s">
        <v>953</v>
      </c>
      <c r="D307" s="14" t="s">
        <v>1245</v>
      </c>
      <c r="E307" s="23">
        <v>1862</v>
      </c>
      <c r="F307" s="14" t="s">
        <v>997</v>
      </c>
      <c r="H307" s="14" t="s">
        <v>220</v>
      </c>
      <c r="I307" s="20">
        <v>41166</v>
      </c>
      <c r="J307" s="14" t="s">
        <v>221</v>
      </c>
      <c r="K307" s="15">
        <v>41155</v>
      </c>
    </row>
    <row r="308" spans="1:11" ht="13.5" customHeight="1">
      <c r="A308" s="14" t="s">
        <v>23</v>
      </c>
      <c r="B308" s="20">
        <v>41152</v>
      </c>
      <c r="C308" s="14" t="s">
        <v>953</v>
      </c>
      <c r="D308" s="14" t="s">
        <v>1246</v>
      </c>
      <c r="E308" s="23">
        <v>257</v>
      </c>
      <c r="F308" s="14" t="s">
        <v>997</v>
      </c>
      <c r="H308" s="14" t="s">
        <v>220</v>
      </c>
      <c r="I308" s="20">
        <v>41166</v>
      </c>
      <c r="J308" s="14" t="s">
        <v>221</v>
      </c>
      <c r="K308" s="15">
        <v>41155</v>
      </c>
    </row>
    <row r="309" spans="1:11" ht="10.5" customHeight="1">
      <c r="A309" s="14" t="s">
        <v>23</v>
      </c>
      <c r="B309" s="20">
        <v>41152</v>
      </c>
      <c r="C309" s="14" t="s">
        <v>953</v>
      </c>
      <c r="D309" s="14" t="s">
        <v>1247</v>
      </c>
      <c r="E309" s="23">
        <v>529</v>
      </c>
      <c r="F309" s="14" t="s">
        <v>997</v>
      </c>
      <c r="H309" s="14" t="s">
        <v>220</v>
      </c>
      <c r="I309" s="20">
        <v>41166</v>
      </c>
      <c r="J309" s="14" t="s">
        <v>221</v>
      </c>
      <c r="K309" s="15">
        <v>41155</v>
      </c>
    </row>
    <row r="310" spans="1:11" ht="10.5" customHeight="1">
      <c r="A310" s="14" t="s">
        <v>23</v>
      </c>
      <c r="B310" s="20">
        <v>41152</v>
      </c>
      <c r="C310" s="14" t="s">
        <v>1285</v>
      </c>
      <c r="D310" s="14" t="s">
        <v>1022</v>
      </c>
      <c r="E310" s="23">
        <v>111</v>
      </c>
      <c r="F310" s="14" t="s">
        <v>997</v>
      </c>
      <c r="H310" s="14" t="s">
        <v>220</v>
      </c>
      <c r="I310" s="20">
        <v>41166</v>
      </c>
      <c r="J310" s="14" t="s">
        <v>221</v>
      </c>
      <c r="K310" s="15">
        <v>41155</v>
      </c>
    </row>
    <row r="311" spans="1:11" ht="25.5" customHeight="1">
      <c r="B311" s="19">
        <v>41152</v>
      </c>
      <c r="C311" s="17" t="s">
        <v>354</v>
      </c>
      <c r="D311" s="17"/>
      <c r="E311" s="25">
        <f>SUM(E251:E310)</f>
        <v>19148.14</v>
      </c>
      <c r="F311" s="17"/>
      <c r="G311" s="18"/>
      <c r="H311" s="17"/>
      <c r="I311" s="19"/>
    </row>
    <row r="312" spans="1:11" ht="10.5" customHeight="1">
      <c r="A312" s="14" t="s">
        <v>1195</v>
      </c>
      <c r="B312" s="20">
        <v>41155</v>
      </c>
      <c r="C312" s="14" t="s">
        <v>1191</v>
      </c>
      <c r="D312" s="14" t="s">
        <v>502</v>
      </c>
      <c r="E312" s="23">
        <v>10</v>
      </c>
      <c r="F312" s="14" t="s">
        <v>1317</v>
      </c>
      <c r="H312" s="14" t="s">
        <v>1015</v>
      </c>
      <c r="I312" s="20">
        <v>41165</v>
      </c>
      <c r="J312" s="14" t="s">
        <v>221</v>
      </c>
    </row>
    <row r="313" spans="1:11" ht="10.5" customHeight="1">
      <c r="A313" s="14" t="s">
        <v>1195</v>
      </c>
      <c r="B313" s="20">
        <v>41155</v>
      </c>
      <c r="C313" s="14" t="s">
        <v>1191</v>
      </c>
      <c r="D313" s="14" t="s">
        <v>503</v>
      </c>
      <c r="E313" s="23">
        <v>12.5</v>
      </c>
      <c r="F313" s="14" t="s">
        <v>1317</v>
      </c>
      <c r="H313" s="14" t="s">
        <v>1015</v>
      </c>
      <c r="I313" s="20">
        <v>41165</v>
      </c>
      <c r="J313" s="14" t="s">
        <v>221</v>
      </c>
    </row>
    <row r="314" spans="1:11" ht="10.5" customHeight="1">
      <c r="A314" s="14" t="s">
        <v>1195</v>
      </c>
      <c r="B314" s="20">
        <v>41155</v>
      </c>
      <c r="C314" s="14" t="s">
        <v>1191</v>
      </c>
      <c r="D314" s="14" t="s">
        <v>1023</v>
      </c>
      <c r="E314" s="23">
        <v>5</v>
      </c>
      <c r="F314" s="14" t="s">
        <v>1317</v>
      </c>
      <c r="H314" s="14" t="s">
        <v>1015</v>
      </c>
      <c r="I314" s="20">
        <v>41165</v>
      </c>
      <c r="J314" s="14" t="s">
        <v>221</v>
      </c>
    </row>
    <row r="315" spans="1:11" ht="10.5" customHeight="1">
      <c r="A315" s="14" t="s">
        <v>1195</v>
      </c>
      <c r="B315" s="20">
        <v>41155</v>
      </c>
      <c r="C315" s="14" t="s">
        <v>1191</v>
      </c>
      <c r="D315" s="14" t="s">
        <v>1024</v>
      </c>
      <c r="E315" s="23">
        <v>8</v>
      </c>
      <c r="F315" s="14" t="s">
        <v>1317</v>
      </c>
      <c r="H315" s="14" t="s">
        <v>1015</v>
      </c>
      <c r="I315" s="20">
        <v>41165</v>
      </c>
      <c r="J315" s="14" t="s">
        <v>221</v>
      </c>
    </row>
    <row r="316" spans="1:11" ht="10.5" customHeight="1">
      <c r="A316" s="50" t="s">
        <v>954</v>
      </c>
      <c r="B316" s="20">
        <v>41155</v>
      </c>
      <c r="C316" s="14" t="s">
        <v>1184</v>
      </c>
      <c r="D316" s="14" t="s">
        <v>541</v>
      </c>
      <c r="E316" s="23">
        <v>100</v>
      </c>
      <c r="F316" s="14" t="s">
        <v>1317</v>
      </c>
      <c r="H316" s="14" t="s">
        <v>1015</v>
      </c>
      <c r="I316" s="20">
        <v>41165</v>
      </c>
      <c r="J316" s="14" t="s">
        <v>221</v>
      </c>
    </row>
    <row r="317" spans="1:11" ht="10.5" customHeight="1">
      <c r="A317" s="50" t="s">
        <v>954</v>
      </c>
      <c r="B317" s="20">
        <v>41156</v>
      </c>
      <c r="C317" s="14" t="s">
        <v>1210</v>
      </c>
      <c r="D317" s="14" t="s">
        <v>542</v>
      </c>
      <c r="E317" s="23">
        <v>30</v>
      </c>
      <c r="F317" s="14" t="s">
        <v>266</v>
      </c>
      <c r="G317" s="16" t="s">
        <v>511</v>
      </c>
      <c r="H317" s="14" t="s">
        <v>1015</v>
      </c>
      <c r="I317" s="20">
        <v>41165</v>
      </c>
      <c r="J317" s="14" t="s">
        <v>221</v>
      </c>
    </row>
    <row r="318" spans="1:11" ht="10.5" customHeight="1">
      <c r="A318" s="50" t="s">
        <v>954</v>
      </c>
      <c r="B318" s="20">
        <v>41157</v>
      </c>
      <c r="C318" s="14" t="s">
        <v>1184</v>
      </c>
      <c r="D318" s="14" t="s">
        <v>505</v>
      </c>
      <c r="E318" s="23">
        <v>60</v>
      </c>
      <c r="F318" s="14" t="s">
        <v>1317</v>
      </c>
      <c r="H318" s="14" t="s">
        <v>1015</v>
      </c>
      <c r="I318" s="20">
        <v>41165</v>
      </c>
      <c r="J318" s="14" t="s">
        <v>221</v>
      </c>
    </row>
    <row r="319" spans="1:11" ht="10.5" customHeight="1">
      <c r="A319" s="50" t="s">
        <v>954</v>
      </c>
      <c r="B319" s="20">
        <v>41157</v>
      </c>
      <c r="C319" s="14" t="s">
        <v>1210</v>
      </c>
      <c r="D319" s="14" t="s">
        <v>506</v>
      </c>
      <c r="E319" s="23">
        <v>16</v>
      </c>
      <c r="F319" s="14" t="s">
        <v>571</v>
      </c>
      <c r="G319" s="16" t="s">
        <v>575</v>
      </c>
      <c r="H319" s="14" t="s">
        <v>1015</v>
      </c>
      <c r="I319" s="20">
        <v>41165</v>
      </c>
      <c r="J319" s="14" t="s">
        <v>221</v>
      </c>
    </row>
    <row r="320" spans="1:11" ht="10.5" customHeight="1">
      <c r="A320" s="50" t="s">
        <v>954</v>
      </c>
      <c r="B320" s="20">
        <v>41157</v>
      </c>
      <c r="C320" s="14" t="s">
        <v>1184</v>
      </c>
      <c r="D320" s="14" t="s">
        <v>543</v>
      </c>
      <c r="E320" s="23">
        <v>5</v>
      </c>
      <c r="F320" s="14" t="s">
        <v>1317</v>
      </c>
      <c r="H320" s="14" t="s">
        <v>1015</v>
      </c>
      <c r="I320" s="20">
        <v>41165</v>
      </c>
      <c r="J320" s="14" t="s">
        <v>221</v>
      </c>
    </row>
    <row r="321" spans="1:11" ht="10.5" customHeight="1">
      <c r="A321" s="50" t="s">
        <v>954</v>
      </c>
      <c r="B321" s="20">
        <v>41157</v>
      </c>
      <c r="C321" s="14" t="s">
        <v>1184</v>
      </c>
      <c r="D321" s="14" t="s">
        <v>1184</v>
      </c>
      <c r="E321" s="23">
        <v>10</v>
      </c>
      <c r="F321" s="14" t="s">
        <v>1317</v>
      </c>
      <c r="H321" s="14" t="s">
        <v>1015</v>
      </c>
      <c r="I321" s="20">
        <v>41165</v>
      </c>
      <c r="J321" s="14" t="s">
        <v>221</v>
      </c>
    </row>
    <row r="322" spans="1:11" ht="10.5" customHeight="1">
      <c r="A322" s="14" t="s">
        <v>1195</v>
      </c>
      <c r="B322" s="20">
        <v>41157</v>
      </c>
      <c r="C322" s="14" t="s">
        <v>955</v>
      </c>
      <c r="D322" s="14" t="s">
        <v>509</v>
      </c>
      <c r="E322" s="23">
        <v>49</v>
      </c>
      <c r="F322" s="14" t="s">
        <v>266</v>
      </c>
      <c r="G322" s="16" t="s">
        <v>510</v>
      </c>
      <c r="H322" s="14" t="s">
        <v>1015</v>
      </c>
      <c r="I322" s="20">
        <v>41165</v>
      </c>
      <c r="J322" s="14" t="s">
        <v>221</v>
      </c>
    </row>
    <row r="323" spans="1:11" ht="10.5" customHeight="1">
      <c r="A323" s="14" t="s">
        <v>1195</v>
      </c>
      <c r="B323" s="20">
        <v>41157</v>
      </c>
      <c r="C323" s="14" t="s">
        <v>1192</v>
      </c>
      <c r="D323" s="14" t="s">
        <v>714</v>
      </c>
      <c r="E323" s="23">
        <v>420</v>
      </c>
      <c r="F323" s="14" t="s">
        <v>1317</v>
      </c>
      <c r="H323" s="14" t="s">
        <v>1015</v>
      </c>
      <c r="I323" s="20">
        <v>41169</v>
      </c>
      <c r="J323" s="14" t="s">
        <v>403</v>
      </c>
      <c r="K323" s="15" t="s">
        <v>983</v>
      </c>
    </row>
    <row r="324" spans="1:11" ht="10.5" customHeight="1">
      <c r="A324" s="14" t="s">
        <v>1195</v>
      </c>
      <c r="B324" s="20">
        <v>41157</v>
      </c>
      <c r="C324" s="14" t="s">
        <v>1192</v>
      </c>
      <c r="D324" s="14" t="s">
        <v>715</v>
      </c>
      <c r="E324" s="23">
        <v>530.5</v>
      </c>
      <c r="F324" s="14" t="s">
        <v>1317</v>
      </c>
      <c r="H324" s="14" t="s">
        <v>1293</v>
      </c>
      <c r="I324" s="20">
        <v>41157</v>
      </c>
      <c r="J324" s="14" t="s">
        <v>403</v>
      </c>
    </row>
    <row r="325" spans="1:11" ht="10.5" customHeight="1">
      <c r="A325" s="14" t="s">
        <v>1195</v>
      </c>
      <c r="B325" s="20">
        <v>41157</v>
      </c>
      <c r="C325" s="14" t="s">
        <v>1291</v>
      </c>
      <c r="D325" s="14" t="s">
        <v>1248</v>
      </c>
      <c r="E325" s="23">
        <v>38</v>
      </c>
      <c r="F325" s="14" t="s">
        <v>272</v>
      </c>
      <c r="H325" s="14" t="s">
        <v>220</v>
      </c>
      <c r="I325" s="20">
        <v>41159</v>
      </c>
      <c r="J325" s="14" t="s">
        <v>485</v>
      </c>
    </row>
    <row r="326" spans="1:11" ht="10.5" customHeight="1">
      <c r="A326" s="50" t="s">
        <v>954</v>
      </c>
      <c r="B326" s="20">
        <v>41158</v>
      </c>
      <c r="C326" s="14" t="s">
        <v>1184</v>
      </c>
      <c r="D326" s="14" t="s">
        <v>544</v>
      </c>
      <c r="E326" s="23">
        <v>80</v>
      </c>
      <c r="F326" s="14" t="s">
        <v>1317</v>
      </c>
      <c r="H326" s="14" t="s">
        <v>1015</v>
      </c>
      <c r="I326" s="20">
        <v>41165</v>
      </c>
      <c r="J326" s="14" t="s">
        <v>221</v>
      </c>
    </row>
    <row r="327" spans="1:11" ht="10.5" customHeight="1">
      <c r="A327" s="14" t="s">
        <v>1195</v>
      </c>
      <c r="B327" s="20">
        <v>41159</v>
      </c>
      <c r="C327" s="14" t="s">
        <v>1192</v>
      </c>
      <c r="D327" s="14" t="s">
        <v>614</v>
      </c>
      <c r="E327" s="23">
        <v>229.64</v>
      </c>
      <c r="F327" s="14" t="s">
        <v>1317</v>
      </c>
      <c r="H327" s="14" t="s">
        <v>1293</v>
      </c>
      <c r="I327" s="20">
        <v>41159</v>
      </c>
      <c r="J327" s="14" t="s">
        <v>403</v>
      </c>
    </row>
    <row r="328" spans="1:11" ht="10.5" customHeight="1">
      <c r="A328" s="14" t="s">
        <v>1195</v>
      </c>
      <c r="B328" s="20">
        <v>41163</v>
      </c>
      <c r="C328" s="14" t="s">
        <v>1155</v>
      </c>
      <c r="D328" s="14" t="s">
        <v>525</v>
      </c>
      <c r="E328" s="23">
        <v>2</v>
      </c>
      <c r="F328" s="14" t="s">
        <v>1317</v>
      </c>
      <c r="H328" s="14" t="s">
        <v>1015</v>
      </c>
      <c r="I328" s="20">
        <v>41165</v>
      </c>
      <c r="J328" s="14" t="s">
        <v>221</v>
      </c>
    </row>
    <row r="329" spans="1:11" ht="10.5" customHeight="1">
      <c r="A329" s="14" t="s">
        <v>1195</v>
      </c>
      <c r="B329" s="54">
        <v>41163</v>
      </c>
      <c r="C329" s="14" t="s">
        <v>1192</v>
      </c>
      <c r="D329" s="56" t="s">
        <v>524</v>
      </c>
      <c r="E329" s="55">
        <v>1913.67</v>
      </c>
      <c r="F329" s="14" t="s">
        <v>1317</v>
      </c>
      <c r="H329" s="14" t="s">
        <v>1293</v>
      </c>
      <c r="I329" s="20">
        <v>41163</v>
      </c>
      <c r="J329" s="61" t="s">
        <v>206</v>
      </c>
    </row>
    <row r="330" spans="1:11" ht="10.5" customHeight="1">
      <c r="A330" s="14" t="s">
        <v>1195</v>
      </c>
      <c r="B330" s="20">
        <v>41164</v>
      </c>
      <c r="C330" s="14" t="s">
        <v>1191</v>
      </c>
      <c r="D330" s="14" t="s">
        <v>529</v>
      </c>
      <c r="E330" s="23">
        <v>191</v>
      </c>
      <c r="F330" s="14" t="s">
        <v>266</v>
      </c>
      <c r="G330" s="16" t="s">
        <v>530</v>
      </c>
      <c r="H330" s="14" t="s">
        <v>1015</v>
      </c>
      <c r="I330" s="20">
        <v>41165</v>
      </c>
      <c r="J330" s="14" t="s">
        <v>221</v>
      </c>
    </row>
    <row r="331" spans="1:11" ht="10.5" customHeight="1">
      <c r="A331" s="50" t="s">
        <v>954</v>
      </c>
      <c r="B331" s="20">
        <v>41164</v>
      </c>
      <c r="C331" s="14" t="s">
        <v>1210</v>
      </c>
      <c r="D331" s="14" t="s">
        <v>531</v>
      </c>
      <c r="E331" s="23">
        <v>11</v>
      </c>
      <c r="F331" s="14" t="s">
        <v>266</v>
      </c>
      <c r="G331" s="16" t="s">
        <v>538</v>
      </c>
      <c r="H331" s="14" t="s">
        <v>1015</v>
      </c>
      <c r="I331" s="20">
        <v>41165</v>
      </c>
      <c r="J331" s="14" t="s">
        <v>221</v>
      </c>
    </row>
    <row r="332" spans="1:11" ht="10.5" customHeight="1">
      <c r="A332" s="50" t="s">
        <v>954</v>
      </c>
      <c r="B332" s="20">
        <v>41164</v>
      </c>
      <c r="C332" s="14" t="s">
        <v>1210</v>
      </c>
      <c r="D332" s="14" t="s">
        <v>1025</v>
      </c>
      <c r="E332" s="23">
        <v>11</v>
      </c>
      <c r="F332" s="14" t="s">
        <v>1317</v>
      </c>
      <c r="H332" s="14" t="s">
        <v>1018</v>
      </c>
      <c r="I332" s="20">
        <v>41165</v>
      </c>
      <c r="J332" s="14" t="s">
        <v>221</v>
      </c>
    </row>
    <row r="333" spans="1:11" ht="10.5" customHeight="1">
      <c r="A333" s="50" t="s">
        <v>954</v>
      </c>
      <c r="B333" s="20">
        <v>41164</v>
      </c>
      <c r="C333" s="14" t="s">
        <v>1210</v>
      </c>
      <c r="D333" s="14" t="s">
        <v>532</v>
      </c>
      <c r="E333" s="23">
        <v>22</v>
      </c>
      <c r="F333" s="14" t="s">
        <v>266</v>
      </c>
      <c r="G333" s="16" t="s">
        <v>536</v>
      </c>
      <c r="H333" s="14" t="s">
        <v>1018</v>
      </c>
      <c r="I333" s="20">
        <v>41165</v>
      </c>
      <c r="J333" s="14" t="s">
        <v>221</v>
      </c>
    </row>
    <row r="334" spans="1:11" ht="10.5" customHeight="1">
      <c r="A334" s="50" t="s">
        <v>954</v>
      </c>
      <c r="B334" s="20">
        <v>41164</v>
      </c>
      <c r="C334" s="14" t="s">
        <v>1210</v>
      </c>
      <c r="D334" s="14" t="s">
        <v>533</v>
      </c>
      <c r="E334" s="23">
        <v>22</v>
      </c>
      <c r="F334" s="14" t="s">
        <v>266</v>
      </c>
      <c r="G334" s="16" t="s">
        <v>537</v>
      </c>
      <c r="H334" s="14" t="s">
        <v>1018</v>
      </c>
      <c r="I334" s="20">
        <v>41165</v>
      </c>
      <c r="J334" s="14" t="s">
        <v>221</v>
      </c>
    </row>
    <row r="335" spans="1:11" ht="10.5" customHeight="1">
      <c r="A335" s="50" t="s">
        <v>954</v>
      </c>
      <c r="B335" s="20">
        <v>41164</v>
      </c>
      <c r="C335" s="14" t="s">
        <v>1184</v>
      </c>
      <c r="D335" s="14" t="s">
        <v>547</v>
      </c>
      <c r="E335" s="23">
        <v>15</v>
      </c>
      <c r="F335" s="14" t="s">
        <v>1317</v>
      </c>
      <c r="H335" s="14" t="s">
        <v>1018</v>
      </c>
      <c r="I335" s="20">
        <v>41165</v>
      </c>
      <c r="J335" s="14" t="s">
        <v>221</v>
      </c>
    </row>
    <row r="336" spans="1:11" ht="10.5" customHeight="1">
      <c r="A336" s="50" t="s">
        <v>954</v>
      </c>
      <c r="B336" s="20">
        <v>41164</v>
      </c>
      <c r="C336" s="14" t="s">
        <v>1210</v>
      </c>
      <c r="D336" s="14" t="s">
        <v>1026</v>
      </c>
      <c r="E336" s="23">
        <v>10</v>
      </c>
      <c r="F336" s="14" t="s">
        <v>1317</v>
      </c>
      <c r="H336" s="14" t="s">
        <v>1018</v>
      </c>
      <c r="I336" s="20">
        <v>41165</v>
      </c>
      <c r="J336" s="14" t="s">
        <v>221</v>
      </c>
    </row>
    <row r="337" spans="1:10" ht="10.5" customHeight="1">
      <c r="A337" s="14" t="s">
        <v>23</v>
      </c>
      <c r="B337" s="20">
        <v>41164</v>
      </c>
      <c r="C337" s="14" t="s">
        <v>1285</v>
      </c>
      <c r="D337" s="14" t="s">
        <v>1027</v>
      </c>
      <c r="E337" s="23">
        <v>230</v>
      </c>
      <c r="F337" s="14" t="s">
        <v>270</v>
      </c>
      <c r="H337" s="14" t="s">
        <v>220</v>
      </c>
      <c r="I337" s="20">
        <v>41180</v>
      </c>
      <c r="J337" s="14" t="s">
        <v>485</v>
      </c>
    </row>
    <row r="338" spans="1:10" ht="10.5" customHeight="1">
      <c r="A338" s="50" t="s">
        <v>954</v>
      </c>
      <c r="B338" s="20">
        <v>41165</v>
      </c>
      <c r="C338" s="14" t="s">
        <v>1210</v>
      </c>
      <c r="D338" s="14" t="s">
        <v>1028</v>
      </c>
      <c r="E338" s="23">
        <v>22</v>
      </c>
      <c r="F338" s="14" t="s">
        <v>1317</v>
      </c>
      <c r="H338" s="14" t="s">
        <v>1018</v>
      </c>
      <c r="I338" s="20">
        <v>41165</v>
      </c>
      <c r="J338" s="14" t="s">
        <v>221</v>
      </c>
    </row>
    <row r="339" spans="1:10" ht="10.5" customHeight="1">
      <c r="A339" s="50" t="s">
        <v>954</v>
      </c>
      <c r="B339" s="20">
        <v>41165</v>
      </c>
      <c r="C339" s="14" t="s">
        <v>1210</v>
      </c>
      <c r="D339" s="14" t="s">
        <v>546</v>
      </c>
      <c r="E339" s="23">
        <v>146</v>
      </c>
      <c r="F339" s="14" t="s">
        <v>266</v>
      </c>
      <c r="G339" s="16" t="s">
        <v>539</v>
      </c>
      <c r="H339" s="14" t="s">
        <v>1015</v>
      </c>
      <c r="I339" s="20">
        <v>41165</v>
      </c>
      <c r="J339" s="14" t="s">
        <v>221</v>
      </c>
    </row>
    <row r="340" spans="1:10" ht="10.5" customHeight="1">
      <c r="A340" s="50" t="s">
        <v>954</v>
      </c>
      <c r="B340" s="20">
        <v>41165</v>
      </c>
      <c r="C340" s="14" t="s">
        <v>1184</v>
      </c>
      <c r="D340" s="14" t="s">
        <v>545</v>
      </c>
      <c r="E340" s="23">
        <v>80</v>
      </c>
      <c r="F340" s="14" t="s">
        <v>1317</v>
      </c>
      <c r="H340" s="14" t="s">
        <v>1015</v>
      </c>
      <c r="I340" s="20">
        <v>41165</v>
      </c>
      <c r="J340" s="14" t="s">
        <v>221</v>
      </c>
    </row>
    <row r="341" spans="1:10" ht="10.5" customHeight="1">
      <c r="A341" s="14" t="s">
        <v>1195</v>
      </c>
      <c r="B341" s="20">
        <v>41166</v>
      </c>
      <c r="C341" s="14" t="s">
        <v>1191</v>
      </c>
      <c r="D341" s="14" t="s">
        <v>551</v>
      </c>
      <c r="E341" s="23">
        <v>120</v>
      </c>
      <c r="F341" s="14" t="s">
        <v>1317</v>
      </c>
      <c r="H341" s="14" t="s">
        <v>1015</v>
      </c>
      <c r="I341" s="20">
        <v>41180</v>
      </c>
      <c r="J341" s="14" t="s">
        <v>221</v>
      </c>
    </row>
    <row r="342" spans="1:10" ht="10.5" customHeight="1">
      <c r="A342" s="50" t="s">
        <v>954</v>
      </c>
      <c r="B342" s="20">
        <v>41166</v>
      </c>
      <c r="C342" s="14" t="s">
        <v>1210</v>
      </c>
      <c r="D342" s="14" t="s">
        <v>558</v>
      </c>
      <c r="E342" s="23">
        <v>15</v>
      </c>
      <c r="F342" s="14" t="s">
        <v>1317</v>
      </c>
      <c r="H342" s="14" t="s">
        <v>1015</v>
      </c>
      <c r="I342" s="20">
        <v>41180</v>
      </c>
      <c r="J342" s="14" t="s">
        <v>221</v>
      </c>
    </row>
    <row r="343" spans="1:10" ht="10.5" customHeight="1">
      <c r="A343" s="14" t="s">
        <v>1195</v>
      </c>
      <c r="B343" s="20">
        <v>41166</v>
      </c>
      <c r="C343" s="14" t="s">
        <v>1192</v>
      </c>
      <c r="D343" s="14" t="s">
        <v>1029</v>
      </c>
      <c r="E343" s="23">
        <v>7189.71</v>
      </c>
      <c r="H343" s="14" t="s">
        <v>1015</v>
      </c>
      <c r="I343" s="20">
        <v>41166</v>
      </c>
      <c r="J343" s="14" t="s">
        <v>559</v>
      </c>
    </row>
    <row r="344" spans="1:10" ht="10.5" customHeight="1">
      <c r="A344" s="50" t="s">
        <v>954</v>
      </c>
      <c r="B344" s="20">
        <v>41166</v>
      </c>
      <c r="C344" s="14" t="s">
        <v>1210</v>
      </c>
      <c r="D344" s="14" t="s">
        <v>597</v>
      </c>
      <c r="E344" s="23">
        <v>20</v>
      </c>
      <c r="F344" s="14" t="s">
        <v>1317</v>
      </c>
      <c r="H344" s="14" t="s">
        <v>1015</v>
      </c>
      <c r="I344" s="20">
        <v>41180</v>
      </c>
      <c r="J344" s="14" t="s">
        <v>221</v>
      </c>
    </row>
    <row r="345" spans="1:10" ht="10.5" customHeight="1">
      <c r="A345" s="50" t="s">
        <v>954</v>
      </c>
      <c r="B345" s="20">
        <v>41166</v>
      </c>
      <c r="C345" s="14" t="s">
        <v>1184</v>
      </c>
      <c r="D345" s="14" t="s">
        <v>598</v>
      </c>
      <c r="E345" s="23">
        <v>10</v>
      </c>
      <c r="F345" s="14" t="s">
        <v>1317</v>
      </c>
      <c r="H345" s="14" t="s">
        <v>1015</v>
      </c>
      <c r="I345" s="20">
        <v>41180</v>
      </c>
      <c r="J345" s="14" t="s">
        <v>221</v>
      </c>
    </row>
    <row r="346" spans="1:10" ht="10.5" customHeight="1">
      <c r="A346" s="14" t="s">
        <v>23</v>
      </c>
      <c r="B346" s="20">
        <v>41168</v>
      </c>
      <c r="C346" s="14" t="s">
        <v>1285</v>
      </c>
      <c r="D346" s="14" t="s">
        <v>1030</v>
      </c>
      <c r="E346" s="23">
        <v>800</v>
      </c>
      <c r="F346" s="14" t="s">
        <v>272</v>
      </c>
      <c r="H346" s="14" t="s">
        <v>220</v>
      </c>
      <c r="I346" s="20">
        <v>41180</v>
      </c>
      <c r="J346" s="14" t="s">
        <v>485</v>
      </c>
    </row>
    <row r="347" spans="1:10" ht="10.5" customHeight="1">
      <c r="A347" s="14" t="s">
        <v>23</v>
      </c>
      <c r="B347" s="20">
        <v>41168</v>
      </c>
      <c r="C347" s="14" t="s">
        <v>1285</v>
      </c>
      <c r="D347" s="14" t="s">
        <v>1031</v>
      </c>
      <c r="E347" s="23">
        <v>50</v>
      </c>
      <c r="F347" s="14" t="s">
        <v>272</v>
      </c>
      <c r="H347" s="14" t="s">
        <v>220</v>
      </c>
      <c r="I347" s="20">
        <v>41180</v>
      </c>
      <c r="J347" s="14" t="s">
        <v>485</v>
      </c>
    </row>
    <row r="348" spans="1:10" ht="10.5" customHeight="1">
      <c r="A348" s="50" t="s">
        <v>954</v>
      </c>
      <c r="B348" s="20">
        <v>41169</v>
      </c>
      <c r="C348" s="14" t="s">
        <v>1184</v>
      </c>
      <c r="D348" s="14" t="s">
        <v>561</v>
      </c>
      <c r="E348" s="23">
        <v>10</v>
      </c>
      <c r="F348" s="14" t="s">
        <v>1317</v>
      </c>
      <c r="H348" s="14" t="s">
        <v>1015</v>
      </c>
      <c r="I348" s="20">
        <v>41180</v>
      </c>
      <c r="J348" s="14" t="s">
        <v>221</v>
      </c>
    </row>
    <row r="349" spans="1:10" ht="10.5" customHeight="1">
      <c r="A349" s="50" t="s">
        <v>954</v>
      </c>
      <c r="B349" s="20">
        <v>41170</v>
      </c>
      <c r="C349" s="14" t="s">
        <v>1210</v>
      </c>
      <c r="D349" s="14" t="s">
        <v>564</v>
      </c>
      <c r="E349" s="23">
        <v>12</v>
      </c>
      <c r="F349" s="14" t="s">
        <v>1317</v>
      </c>
      <c r="H349" s="14" t="s">
        <v>1015</v>
      </c>
      <c r="I349" s="20">
        <v>41180</v>
      </c>
      <c r="J349" s="14" t="s">
        <v>221</v>
      </c>
    </row>
    <row r="350" spans="1:10" ht="10.5" customHeight="1">
      <c r="A350" s="14" t="s">
        <v>23</v>
      </c>
      <c r="B350" s="20">
        <v>41170</v>
      </c>
      <c r="C350" s="14" t="s">
        <v>1200</v>
      </c>
      <c r="D350" s="14" t="s">
        <v>1032</v>
      </c>
      <c r="E350" s="23">
        <v>289</v>
      </c>
      <c r="F350" s="14" t="s">
        <v>270</v>
      </c>
      <c r="H350" s="14" t="s">
        <v>220</v>
      </c>
      <c r="I350" s="20">
        <v>41180</v>
      </c>
      <c r="J350" s="14" t="s">
        <v>485</v>
      </c>
    </row>
    <row r="351" spans="1:10" ht="10.5" customHeight="1">
      <c r="A351" s="14" t="s">
        <v>23</v>
      </c>
      <c r="B351" s="20">
        <v>41170</v>
      </c>
      <c r="C351" s="14" t="s">
        <v>1200</v>
      </c>
      <c r="D351" s="14" t="s">
        <v>1250</v>
      </c>
      <c r="E351" s="23">
        <v>105</v>
      </c>
      <c r="F351" s="14" t="s">
        <v>270</v>
      </c>
      <c r="H351" s="14" t="s">
        <v>220</v>
      </c>
      <c r="I351" s="20">
        <v>41180</v>
      </c>
      <c r="J351" s="14" t="s">
        <v>485</v>
      </c>
    </row>
    <row r="352" spans="1:10" ht="10.5" customHeight="1">
      <c r="A352" s="14" t="s">
        <v>23</v>
      </c>
      <c r="B352" s="20">
        <v>41170</v>
      </c>
      <c r="C352" s="14" t="s">
        <v>1200</v>
      </c>
      <c r="D352" s="14" t="s">
        <v>1251</v>
      </c>
      <c r="E352" s="23">
        <v>183</v>
      </c>
      <c r="F352" s="14" t="s">
        <v>270</v>
      </c>
      <c r="H352" s="14" t="s">
        <v>220</v>
      </c>
      <c r="I352" s="20">
        <v>41180</v>
      </c>
      <c r="J352" s="14" t="s">
        <v>485</v>
      </c>
    </row>
    <row r="353" spans="1:10" ht="10.5" customHeight="1">
      <c r="A353" s="50" t="s">
        <v>954</v>
      </c>
      <c r="B353" s="20">
        <v>41171</v>
      </c>
      <c r="C353" s="14" t="s">
        <v>1184</v>
      </c>
      <c r="D353" s="14" t="s">
        <v>1033</v>
      </c>
      <c r="E353" s="23">
        <v>10</v>
      </c>
      <c r="F353" s="14" t="s">
        <v>1317</v>
      </c>
      <c r="H353" s="14" t="s">
        <v>1015</v>
      </c>
      <c r="I353" s="20">
        <v>41180</v>
      </c>
      <c r="J353" s="14" t="s">
        <v>221</v>
      </c>
    </row>
    <row r="354" spans="1:10" ht="10.5" customHeight="1">
      <c r="A354" s="50" t="s">
        <v>954</v>
      </c>
      <c r="B354" s="20">
        <v>41171</v>
      </c>
      <c r="C354" s="14" t="s">
        <v>1184</v>
      </c>
      <c r="D354" s="14" t="s">
        <v>566</v>
      </c>
      <c r="E354" s="23">
        <v>15</v>
      </c>
      <c r="F354" s="14" t="s">
        <v>1317</v>
      </c>
      <c r="H354" s="14" t="s">
        <v>1015</v>
      </c>
      <c r="I354" s="20">
        <v>41180</v>
      </c>
      <c r="J354" s="14" t="s">
        <v>221</v>
      </c>
    </row>
    <row r="355" spans="1:10" ht="10.5" customHeight="1">
      <c r="A355" s="14" t="s">
        <v>1195</v>
      </c>
      <c r="B355" s="20">
        <v>41172</v>
      </c>
      <c r="C355" s="14" t="s">
        <v>1155</v>
      </c>
      <c r="D355" s="14" t="s">
        <v>565</v>
      </c>
      <c r="E355" s="23">
        <v>25.1</v>
      </c>
      <c r="F355" s="14" t="s">
        <v>571</v>
      </c>
      <c r="G355" s="16" t="s">
        <v>573</v>
      </c>
      <c r="H355" s="14" t="s">
        <v>1015</v>
      </c>
      <c r="I355" s="20">
        <v>41180</v>
      </c>
      <c r="J355" s="14" t="s">
        <v>221</v>
      </c>
    </row>
    <row r="356" spans="1:10" ht="10.5" customHeight="1">
      <c r="A356" s="14" t="s">
        <v>1195</v>
      </c>
      <c r="B356" s="20">
        <v>41172</v>
      </c>
      <c r="C356" s="14" t="s">
        <v>1191</v>
      </c>
      <c r="D356" s="14" t="s">
        <v>1252</v>
      </c>
      <c r="E356" s="23">
        <v>4.16</v>
      </c>
      <c r="F356" s="14" t="s">
        <v>1317</v>
      </c>
      <c r="H356" s="14" t="s">
        <v>1015</v>
      </c>
      <c r="I356" s="20">
        <v>41180</v>
      </c>
      <c r="J356" s="14" t="s">
        <v>221</v>
      </c>
    </row>
    <row r="357" spans="1:10" ht="10.5" customHeight="1">
      <c r="A357" s="14" t="s">
        <v>1195</v>
      </c>
      <c r="B357" s="20">
        <v>41172</v>
      </c>
      <c r="C357" s="14" t="s">
        <v>1191</v>
      </c>
      <c r="D357" s="14" t="s">
        <v>1253</v>
      </c>
      <c r="E357" s="23">
        <v>81.17</v>
      </c>
      <c r="F357" s="14" t="s">
        <v>1317</v>
      </c>
      <c r="H357" s="14" t="s">
        <v>1015</v>
      </c>
      <c r="I357" s="20">
        <v>41180</v>
      </c>
      <c r="J357" s="14" t="s">
        <v>221</v>
      </c>
    </row>
    <row r="358" spans="1:10" ht="10.5" customHeight="1">
      <c r="A358" s="50" t="s">
        <v>954</v>
      </c>
      <c r="B358" s="20">
        <v>41172</v>
      </c>
      <c r="C358" s="14" t="s">
        <v>1210</v>
      </c>
      <c r="D358" s="14" t="s">
        <v>1034</v>
      </c>
      <c r="E358" s="23">
        <v>22</v>
      </c>
      <c r="F358" s="14" t="s">
        <v>1317</v>
      </c>
      <c r="H358" s="14" t="s">
        <v>1015</v>
      </c>
      <c r="I358" s="20">
        <v>41180</v>
      </c>
      <c r="J358" s="14" t="s">
        <v>221</v>
      </c>
    </row>
    <row r="359" spans="1:10" ht="10.5" customHeight="1">
      <c r="A359" s="50" t="s">
        <v>954</v>
      </c>
      <c r="B359" s="20">
        <v>41172</v>
      </c>
      <c r="C359" s="14" t="s">
        <v>1184</v>
      </c>
      <c r="D359" s="14" t="s">
        <v>569</v>
      </c>
      <c r="E359" s="23">
        <v>10</v>
      </c>
      <c r="F359" s="14" t="s">
        <v>1317</v>
      </c>
      <c r="H359" s="14" t="s">
        <v>1015</v>
      </c>
      <c r="I359" s="20">
        <v>41180</v>
      </c>
      <c r="J359" s="14" t="s">
        <v>221</v>
      </c>
    </row>
    <row r="360" spans="1:10" ht="10.5" customHeight="1">
      <c r="A360" s="50" t="s">
        <v>954</v>
      </c>
      <c r="B360" s="20">
        <v>41173</v>
      </c>
      <c r="C360" s="14" t="s">
        <v>1184</v>
      </c>
      <c r="D360" s="14" t="s">
        <v>1035</v>
      </c>
      <c r="E360" s="23">
        <v>40</v>
      </c>
      <c r="F360" s="14" t="s">
        <v>1317</v>
      </c>
      <c r="H360" s="14" t="s">
        <v>1015</v>
      </c>
      <c r="I360" s="20">
        <v>41180</v>
      </c>
      <c r="J360" s="14" t="s">
        <v>221</v>
      </c>
    </row>
    <row r="361" spans="1:10" ht="10.5" customHeight="1">
      <c r="A361" s="50" t="s">
        <v>954</v>
      </c>
      <c r="B361" s="20">
        <v>41173</v>
      </c>
      <c r="C361" s="14" t="s">
        <v>1184</v>
      </c>
      <c r="D361" s="14" t="s">
        <v>570</v>
      </c>
      <c r="E361" s="23">
        <v>186</v>
      </c>
      <c r="F361" s="14" t="s">
        <v>1317</v>
      </c>
      <c r="H361" s="14" t="s">
        <v>1015</v>
      </c>
      <c r="I361" s="20">
        <v>41180</v>
      </c>
      <c r="J361" s="14" t="s">
        <v>221</v>
      </c>
    </row>
    <row r="362" spans="1:10" ht="10.5" customHeight="1">
      <c r="A362" s="14" t="s">
        <v>1195</v>
      </c>
      <c r="B362" s="20">
        <v>41173</v>
      </c>
      <c r="C362" s="14" t="s">
        <v>955</v>
      </c>
      <c r="D362" s="14" t="s">
        <v>603</v>
      </c>
      <c r="E362" s="23">
        <v>188</v>
      </c>
      <c r="F362" s="14" t="s">
        <v>270</v>
      </c>
      <c r="H362" s="14" t="s">
        <v>220</v>
      </c>
      <c r="I362" s="20">
        <v>41180</v>
      </c>
      <c r="J362" s="14" t="s">
        <v>485</v>
      </c>
    </row>
    <row r="363" spans="1:10" ht="10.5" customHeight="1">
      <c r="A363" s="14" t="s">
        <v>23</v>
      </c>
      <c r="B363" s="20">
        <v>41174</v>
      </c>
      <c r="C363" s="14" t="s">
        <v>1285</v>
      </c>
      <c r="D363" s="14" t="s">
        <v>604</v>
      </c>
      <c r="E363" s="23">
        <v>96</v>
      </c>
      <c r="F363" s="14" t="s">
        <v>272</v>
      </c>
      <c r="H363" s="14" t="s">
        <v>220</v>
      </c>
      <c r="I363" s="20">
        <v>41180</v>
      </c>
      <c r="J363" s="14" t="s">
        <v>485</v>
      </c>
    </row>
    <row r="364" spans="1:10" ht="10.5" customHeight="1">
      <c r="A364" s="14" t="s">
        <v>23</v>
      </c>
      <c r="B364" s="20">
        <v>41174</v>
      </c>
      <c r="C364" s="14" t="s">
        <v>1285</v>
      </c>
      <c r="D364" s="14" t="s">
        <v>605</v>
      </c>
      <c r="E364" s="23">
        <v>192</v>
      </c>
      <c r="F364" s="14" t="s">
        <v>270</v>
      </c>
      <c r="H364" s="14" t="s">
        <v>220</v>
      </c>
      <c r="I364" s="20">
        <v>41180</v>
      </c>
      <c r="J364" s="14" t="s">
        <v>485</v>
      </c>
    </row>
    <row r="365" spans="1:10" ht="10.5" customHeight="1">
      <c r="A365" s="14" t="s">
        <v>23</v>
      </c>
      <c r="B365" s="20">
        <v>41174</v>
      </c>
      <c r="C365" s="14" t="s">
        <v>1285</v>
      </c>
      <c r="D365" s="14" t="s">
        <v>606</v>
      </c>
      <c r="E365" s="23">
        <v>2500</v>
      </c>
      <c r="F365" s="14" t="s">
        <v>270</v>
      </c>
      <c r="H365" s="14" t="s">
        <v>220</v>
      </c>
      <c r="I365" s="20">
        <v>41180</v>
      </c>
      <c r="J365" s="14" t="s">
        <v>485</v>
      </c>
    </row>
    <row r="366" spans="1:10" ht="10.5" customHeight="1">
      <c r="A366" s="14" t="s">
        <v>23</v>
      </c>
      <c r="B366" s="20">
        <v>41174</v>
      </c>
      <c r="C366" s="14" t="s">
        <v>953</v>
      </c>
      <c r="D366" s="14" t="s">
        <v>994</v>
      </c>
      <c r="E366" s="23">
        <v>260</v>
      </c>
      <c r="F366" s="14" t="s">
        <v>270</v>
      </c>
      <c r="H366" s="14" t="s">
        <v>220</v>
      </c>
      <c r="I366" s="20">
        <v>41180</v>
      </c>
      <c r="J366" s="14" t="s">
        <v>485</v>
      </c>
    </row>
    <row r="367" spans="1:10" ht="10.5" customHeight="1">
      <c r="A367" s="14" t="s">
        <v>1195</v>
      </c>
      <c r="B367" s="20">
        <v>41176</v>
      </c>
      <c r="C367" s="14" t="s">
        <v>1191</v>
      </c>
      <c r="D367" s="14" t="s">
        <v>1254</v>
      </c>
      <c r="E367" s="23">
        <v>276</v>
      </c>
      <c r="F367" s="14" t="s">
        <v>571</v>
      </c>
      <c r="G367" s="16" t="s">
        <v>572</v>
      </c>
      <c r="H367" s="14" t="s">
        <v>1015</v>
      </c>
      <c r="I367" s="20">
        <v>41180</v>
      </c>
      <c r="J367" s="14" t="s">
        <v>221</v>
      </c>
    </row>
    <row r="368" spans="1:10" ht="10.5" customHeight="1">
      <c r="A368" s="14" t="s">
        <v>1195</v>
      </c>
      <c r="B368" s="20">
        <v>41176</v>
      </c>
      <c r="C368" s="14" t="s">
        <v>1191</v>
      </c>
      <c r="D368" s="14" t="s">
        <v>418</v>
      </c>
      <c r="E368" s="23">
        <v>14</v>
      </c>
      <c r="F368" s="14" t="s">
        <v>1317</v>
      </c>
      <c r="H368" s="14" t="s">
        <v>1015</v>
      </c>
      <c r="I368" s="20">
        <v>41180</v>
      </c>
      <c r="J368" s="14" t="s">
        <v>221</v>
      </c>
    </row>
    <row r="369" spans="1:11" ht="10.5" customHeight="1">
      <c r="A369" s="50" t="s">
        <v>954</v>
      </c>
      <c r="B369" s="20">
        <v>41176</v>
      </c>
      <c r="C369" s="14" t="s">
        <v>1210</v>
      </c>
      <c r="D369" s="14" t="s">
        <v>1036</v>
      </c>
      <c r="E369" s="23">
        <v>11</v>
      </c>
      <c r="F369" s="14" t="s">
        <v>1317</v>
      </c>
      <c r="H369" s="14" t="s">
        <v>1015</v>
      </c>
      <c r="I369" s="20">
        <v>41180</v>
      </c>
      <c r="J369" s="14" t="s">
        <v>221</v>
      </c>
    </row>
    <row r="370" spans="1:11" ht="10.5" customHeight="1">
      <c r="A370" s="50" t="s">
        <v>954</v>
      </c>
      <c r="B370" s="20">
        <v>41176</v>
      </c>
      <c r="C370" s="14" t="s">
        <v>1184</v>
      </c>
      <c r="D370" s="14" t="s">
        <v>577</v>
      </c>
      <c r="E370" s="23">
        <v>50</v>
      </c>
      <c r="F370" s="14" t="s">
        <v>1317</v>
      </c>
      <c r="H370" s="14" t="s">
        <v>1015</v>
      </c>
      <c r="I370" s="20">
        <v>41180</v>
      </c>
      <c r="J370" s="14" t="s">
        <v>221</v>
      </c>
    </row>
    <row r="371" spans="1:11" ht="10.5" customHeight="1">
      <c r="A371" s="50" t="s">
        <v>954</v>
      </c>
      <c r="B371" s="20">
        <v>41177</v>
      </c>
      <c r="C371" s="14" t="s">
        <v>1210</v>
      </c>
      <c r="D371" s="14" t="s">
        <v>596</v>
      </c>
      <c r="E371" s="23">
        <v>18</v>
      </c>
      <c r="F371" s="14" t="s">
        <v>1317</v>
      </c>
      <c r="H371" s="14" t="s">
        <v>1015</v>
      </c>
      <c r="I371" s="20">
        <v>41180</v>
      </c>
      <c r="J371" s="14" t="s">
        <v>221</v>
      </c>
    </row>
    <row r="372" spans="1:11" ht="10.5" customHeight="1">
      <c r="A372" s="50" t="s">
        <v>954</v>
      </c>
      <c r="B372" s="20">
        <v>41177</v>
      </c>
      <c r="C372" s="14" t="s">
        <v>1210</v>
      </c>
      <c r="D372" s="14" t="s">
        <v>580</v>
      </c>
      <c r="E372" s="23">
        <v>10</v>
      </c>
      <c r="F372" s="14" t="s">
        <v>1317</v>
      </c>
      <c r="H372" s="14" t="s">
        <v>1015</v>
      </c>
      <c r="I372" s="20">
        <v>41180</v>
      </c>
      <c r="J372" s="14" t="s">
        <v>221</v>
      </c>
    </row>
    <row r="373" spans="1:11" ht="10.5" customHeight="1">
      <c r="A373" s="14" t="s">
        <v>1195</v>
      </c>
      <c r="B373" s="20">
        <v>41177</v>
      </c>
      <c r="C373" s="14" t="s">
        <v>1155</v>
      </c>
      <c r="D373" s="14" t="s">
        <v>587</v>
      </c>
      <c r="E373" s="23">
        <v>4</v>
      </c>
      <c r="F373" s="14" t="s">
        <v>1317</v>
      </c>
      <c r="H373" s="14" t="s">
        <v>1015</v>
      </c>
      <c r="I373" s="20">
        <v>41180</v>
      </c>
      <c r="J373" s="14" t="s">
        <v>221</v>
      </c>
    </row>
    <row r="374" spans="1:11" ht="10.5" customHeight="1">
      <c r="A374" s="14" t="s">
        <v>23</v>
      </c>
      <c r="B374" s="20">
        <v>41177</v>
      </c>
      <c r="C374" s="14" t="s">
        <v>1285</v>
      </c>
      <c r="D374" s="14" t="s">
        <v>1037</v>
      </c>
      <c r="E374" s="23">
        <v>159</v>
      </c>
      <c r="F374" s="14" t="s">
        <v>609</v>
      </c>
      <c r="H374" s="14" t="s">
        <v>220</v>
      </c>
      <c r="I374" s="20">
        <v>41180</v>
      </c>
      <c r="J374" s="14" t="s">
        <v>485</v>
      </c>
    </row>
    <row r="375" spans="1:11" ht="10.5" customHeight="1">
      <c r="A375" s="14" t="s">
        <v>23</v>
      </c>
      <c r="B375" s="20">
        <v>41177</v>
      </c>
      <c r="C375" s="14" t="s">
        <v>1285</v>
      </c>
      <c r="D375" s="14" t="s">
        <v>1038</v>
      </c>
      <c r="E375" s="23">
        <v>478</v>
      </c>
      <c r="F375" s="14" t="s">
        <v>610</v>
      </c>
      <c r="H375" s="14" t="s">
        <v>220</v>
      </c>
      <c r="I375" s="20">
        <v>41180</v>
      </c>
      <c r="J375" s="14" t="s">
        <v>485</v>
      </c>
    </row>
    <row r="376" spans="1:11" ht="10.5" customHeight="1">
      <c r="A376" s="50" t="s">
        <v>954</v>
      </c>
      <c r="B376" s="20">
        <v>41178</v>
      </c>
      <c r="C376" s="14" t="s">
        <v>1210</v>
      </c>
      <c r="D376" s="14" t="s">
        <v>584</v>
      </c>
      <c r="E376" s="23">
        <v>15</v>
      </c>
      <c r="F376" s="14" t="s">
        <v>266</v>
      </c>
      <c r="G376" s="16" t="s">
        <v>586</v>
      </c>
      <c r="H376" s="14" t="s">
        <v>1015</v>
      </c>
      <c r="I376" s="20">
        <v>41180</v>
      </c>
      <c r="J376" s="14" t="s">
        <v>221</v>
      </c>
    </row>
    <row r="377" spans="1:11" ht="10.5" customHeight="1">
      <c r="A377" s="50" t="s">
        <v>954</v>
      </c>
      <c r="B377" s="20">
        <v>41179</v>
      </c>
      <c r="C377" s="14" t="s">
        <v>1184</v>
      </c>
      <c r="D377" s="14" t="s">
        <v>588</v>
      </c>
      <c r="E377" s="23">
        <v>90</v>
      </c>
      <c r="F377" s="14" t="s">
        <v>1317</v>
      </c>
      <c r="H377" s="14" t="s">
        <v>1015</v>
      </c>
      <c r="I377" s="20">
        <v>41180</v>
      </c>
      <c r="J377" s="14" t="s">
        <v>221</v>
      </c>
      <c r="K377" s="15" t="s">
        <v>599</v>
      </c>
    </row>
    <row r="378" spans="1:11" ht="10.5" customHeight="1">
      <c r="A378" s="50" t="s">
        <v>954</v>
      </c>
      <c r="B378" s="20">
        <v>41179</v>
      </c>
      <c r="C378" s="14" t="s">
        <v>1210</v>
      </c>
      <c r="D378" s="14" t="s">
        <v>1039</v>
      </c>
      <c r="E378" s="23">
        <v>254</v>
      </c>
      <c r="F378" s="14" t="s">
        <v>266</v>
      </c>
      <c r="G378" s="16" t="s">
        <v>591</v>
      </c>
      <c r="H378" s="14" t="s">
        <v>1015</v>
      </c>
      <c r="I378" s="20">
        <v>41180</v>
      </c>
      <c r="J378" s="14" t="s">
        <v>221</v>
      </c>
    </row>
    <row r="379" spans="1:11" ht="10.5" customHeight="1">
      <c r="A379" s="14" t="s">
        <v>1195</v>
      </c>
      <c r="B379" s="20">
        <v>41179</v>
      </c>
      <c r="C379" s="14" t="s">
        <v>1191</v>
      </c>
      <c r="D379" s="14" t="s">
        <v>1249</v>
      </c>
      <c r="E379" s="23">
        <v>5</v>
      </c>
      <c r="F379" s="14" t="s">
        <v>266</v>
      </c>
      <c r="G379" s="16" t="s">
        <v>590</v>
      </c>
      <c r="H379" s="14" t="s">
        <v>1015</v>
      </c>
      <c r="I379" s="20">
        <v>41180</v>
      </c>
      <c r="J379" s="14" t="s">
        <v>221</v>
      </c>
    </row>
    <row r="380" spans="1:11" ht="10.5" customHeight="1">
      <c r="A380" s="14" t="s">
        <v>23</v>
      </c>
      <c r="B380" s="20">
        <v>41179</v>
      </c>
      <c r="C380" s="14" t="s">
        <v>1200</v>
      </c>
      <c r="D380" s="14" t="s">
        <v>1287</v>
      </c>
      <c r="E380" s="23">
        <v>340</v>
      </c>
      <c r="F380" s="14" t="s">
        <v>1317</v>
      </c>
      <c r="H380" s="14" t="s">
        <v>1608</v>
      </c>
      <c r="I380" s="20">
        <v>41190</v>
      </c>
      <c r="J380" s="14" t="s">
        <v>589</v>
      </c>
    </row>
    <row r="381" spans="1:11" ht="10.5" customHeight="1">
      <c r="A381" s="14" t="s">
        <v>23</v>
      </c>
      <c r="B381" s="20">
        <v>41179</v>
      </c>
      <c r="C381" s="14" t="s">
        <v>1285</v>
      </c>
      <c r="D381" s="14" t="s">
        <v>607</v>
      </c>
      <c r="E381" s="23">
        <v>150</v>
      </c>
      <c r="F381" s="14" t="s">
        <v>270</v>
      </c>
      <c r="H381" s="14" t="s">
        <v>220</v>
      </c>
      <c r="I381" s="20">
        <v>41180</v>
      </c>
      <c r="J381" s="14" t="s">
        <v>485</v>
      </c>
    </row>
    <row r="382" spans="1:11" ht="10.5" customHeight="1">
      <c r="A382" s="14" t="s">
        <v>1195</v>
      </c>
      <c r="B382" s="20">
        <v>41180</v>
      </c>
      <c r="C382" s="14" t="s">
        <v>274</v>
      </c>
      <c r="D382" s="14" t="s">
        <v>595</v>
      </c>
      <c r="E382" s="23">
        <v>4</v>
      </c>
      <c r="F382" s="14" t="s">
        <v>266</v>
      </c>
      <c r="H382" s="14" t="s">
        <v>474</v>
      </c>
      <c r="I382" s="20">
        <v>41180</v>
      </c>
      <c r="J382" s="14" t="s">
        <v>221</v>
      </c>
    </row>
    <row r="383" spans="1:11" ht="10.5" customHeight="1">
      <c r="A383" s="14" t="s">
        <v>1195</v>
      </c>
      <c r="B383" s="20">
        <v>41180</v>
      </c>
      <c r="C383" s="14" t="s">
        <v>1192</v>
      </c>
      <c r="D383" s="14" t="s">
        <v>602</v>
      </c>
      <c r="E383" s="23">
        <v>1800</v>
      </c>
      <c r="H383" s="14" t="s">
        <v>1015</v>
      </c>
      <c r="I383" s="20">
        <v>41180</v>
      </c>
      <c r="J383" s="14" t="s">
        <v>485</v>
      </c>
    </row>
    <row r="384" spans="1:11" ht="10.5" customHeight="1">
      <c r="A384" s="14" t="s">
        <v>1195</v>
      </c>
      <c r="B384" s="20">
        <v>41180</v>
      </c>
      <c r="C384" s="14" t="s">
        <v>1288</v>
      </c>
      <c r="D384" s="14" t="s">
        <v>608</v>
      </c>
      <c r="E384" s="23">
        <v>175</v>
      </c>
      <c r="F384" s="14" t="s">
        <v>270</v>
      </c>
      <c r="H384" s="14" t="s">
        <v>220</v>
      </c>
      <c r="I384" s="20">
        <v>41180</v>
      </c>
      <c r="J384" s="14" t="s">
        <v>485</v>
      </c>
    </row>
    <row r="385" spans="1:11" ht="10.5" customHeight="1">
      <c r="A385" s="14" t="s">
        <v>23</v>
      </c>
      <c r="B385" s="20">
        <v>41180</v>
      </c>
      <c r="C385" s="14" t="s">
        <v>1289</v>
      </c>
      <c r="D385" s="14" t="s">
        <v>1245</v>
      </c>
      <c r="E385" s="23">
        <v>1550</v>
      </c>
      <c r="F385" s="14" t="s">
        <v>270</v>
      </c>
      <c r="H385" s="14" t="s">
        <v>220</v>
      </c>
      <c r="I385" s="20">
        <v>41180</v>
      </c>
      <c r="J385" s="14" t="s">
        <v>485</v>
      </c>
    </row>
    <row r="386" spans="1:11" ht="10.5" customHeight="1">
      <c r="A386" s="14" t="s">
        <v>23</v>
      </c>
      <c r="B386" s="20">
        <v>41180</v>
      </c>
      <c r="C386" s="14" t="s">
        <v>1289</v>
      </c>
      <c r="D386" s="14" t="s">
        <v>1255</v>
      </c>
      <c r="E386" s="23">
        <v>362</v>
      </c>
      <c r="F386" s="14" t="s">
        <v>270</v>
      </c>
      <c r="H386" s="14" t="s">
        <v>220</v>
      </c>
      <c r="I386" s="20">
        <v>41180</v>
      </c>
      <c r="J386" s="14" t="s">
        <v>485</v>
      </c>
    </row>
    <row r="387" spans="1:11" ht="25.5" customHeight="1">
      <c r="B387" s="19">
        <v>41180</v>
      </c>
      <c r="C387" s="17" t="s">
        <v>354</v>
      </c>
      <c r="D387" s="17"/>
      <c r="E387" s="25">
        <f>SUM(E313:E386)</f>
        <v>22467.45</v>
      </c>
      <c r="F387" s="17"/>
      <c r="G387" s="18"/>
      <c r="H387" s="17"/>
      <c r="I387" s="19"/>
    </row>
    <row r="388" spans="1:11" ht="10.5" customHeight="1">
      <c r="A388" s="14" t="s">
        <v>23</v>
      </c>
      <c r="B388" s="20">
        <v>41190</v>
      </c>
      <c r="C388" s="14" t="s">
        <v>1285</v>
      </c>
      <c r="D388" s="14" t="s">
        <v>858</v>
      </c>
      <c r="E388" s="23">
        <v>150</v>
      </c>
      <c r="F388" s="14" t="s">
        <v>266</v>
      </c>
      <c r="H388" s="14" t="s">
        <v>220</v>
      </c>
      <c r="I388" s="20">
        <v>41213</v>
      </c>
      <c r="J388" s="14" t="s">
        <v>221</v>
      </c>
    </row>
    <row r="389" spans="1:11" ht="10.5" customHeight="1">
      <c r="A389" s="14" t="s">
        <v>23</v>
      </c>
      <c r="B389" s="20">
        <v>41190</v>
      </c>
      <c r="C389" s="14" t="s">
        <v>1285</v>
      </c>
      <c r="D389" s="14" t="s">
        <v>859</v>
      </c>
      <c r="E389" s="23">
        <v>300</v>
      </c>
      <c r="F389" s="14" t="s">
        <v>266</v>
      </c>
      <c r="H389" s="14" t="s">
        <v>220</v>
      </c>
      <c r="I389" s="20">
        <v>41213</v>
      </c>
      <c r="J389" s="14" t="s">
        <v>221</v>
      </c>
    </row>
    <row r="390" spans="1:11" ht="10.5" customHeight="1">
      <c r="A390" s="14" t="s">
        <v>954</v>
      </c>
      <c r="B390" s="20">
        <v>41190</v>
      </c>
      <c r="C390" s="14" t="s">
        <v>1210</v>
      </c>
      <c r="D390" s="14" t="s">
        <v>801</v>
      </c>
      <c r="E390" s="23">
        <v>20</v>
      </c>
      <c r="F390" s="14" t="s">
        <v>1317</v>
      </c>
      <c r="H390" s="14" t="s">
        <v>286</v>
      </c>
      <c r="I390" s="20">
        <v>41208</v>
      </c>
      <c r="J390" s="14" t="s">
        <v>221</v>
      </c>
    </row>
    <row r="391" spans="1:11" ht="10.5" customHeight="1">
      <c r="A391" s="14" t="s">
        <v>1195</v>
      </c>
      <c r="B391" s="20">
        <v>41191</v>
      </c>
      <c r="C391" s="14" t="s">
        <v>1155</v>
      </c>
      <c r="D391" s="14" t="s">
        <v>525</v>
      </c>
      <c r="E391" s="23">
        <v>4</v>
      </c>
      <c r="F391" s="14" t="s">
        <v>1317</v>
      </c>
      <c r="H391" s="14" t="s">
        <v>1015</v>
      </c>
      <c r="I391" s="20">
        <v>41165</v>
      </c>
      <c r="J391" s="14" t="s">
        <v>221</v>
      </c>
    </row>
    <row r="392" spans="1:11" ht="10.5" customHeight="1">
      <c r="A392" s="14" t="s">
        <v>1195</v>
      </c>
      <c r="B392" s="20">
        <v>41191</v>
      </c>
      <c r="C392" s="14" t="s">
        <v>1155</v>
      </c>
      <c r="D392" s="14" t="s">
        <v>802</v>
      </c>
      <c r="E392" s="23">
        <v>4</v>
      </c>
      <c r="F392" s="14" t="s">
        <v>1317</v>
      </c>
      <c r="H392" s="14" t="s">
        <v>286</v>
      </c>
      <c r="I392" s="20">
        <v>41208</v>
      </c>
      <c r="J392" s="14" t="s">
        <v>221</v>
      </c>
    </row>
    <row r="393" spans="1:11" ht="10.5" customHeight="1">
      <c r="A393" s="14" t="s">
        <v>1195</v>
      </c>
      <c r="B393" s="20">
        <v>41191</v>
      </c>
      <c r="C393" s="14" t="s">
        <v>1155</v>
      </c>
      <c r="D393" s="14" t="s">
        <v>1040</v>
      </c>
      <c r="E393" s="23">
        <v>5.5</v>
      </c>
      <c r="F393" s="14" t="s">
        <v>1317</v>
      </c>
      <c r="H393" s="14" t="s">
        <v>286</v>
      </c>
      <c r="I393" s="20">
        <v>41208</v>
      </c>
      <c r="J393" s="14" t="s">
        <v>221</v>
      </c>
    </row>
    <row r="394" spans="1:11" ht="10.5" customHeight="1">
      <c r="A394" s="14" t="s">
        <v>1195</v>
      </c>
      <c r="B394" s="20">
        <v>41191</v>
      </c>
      <c r="C394" s="14" t="s">
        <v>1192</v>
      </c>
      <c r="D394" s="14" t="s">
        <v>717</v>
      </c>
      <c r="E394" s="23">
        <v>500.5</v>
      </c>
      <c r="F394" s="14" t="s">
        <v>1317</v>
      </c>
      <c r="H394" s="14" t="s">
        <v>1294</v>
      </c>
      <c r="I394" s="20">
        <v>41191</v>
      </c>
      <c r="J394" s="14" t="s">
        <v>403</v>
      </c>
    </row>
    <row r="395" spans="1:11" ht="10.5" customHeight="1">
      <c r="A395" s="14" t="s">
        <v>1195</v>
      </c>
      <c r="B395" s="20">
        <v>41191</v>
      </c>
      <c r="C395" s="14" t="s">
        <v>1192</v>
      </c>
      <c r="D395" s="14" t="s">
        <v>716</v>
      </c>
      <c r="E395" s="23">
        <v>420</v>
      </c>
      <c r="F395" s="14" t="s">
        <v>1317</v>
      </c>
      <c r="H395" s="14" t="s">
        <v>1294</v>
      </c>
      <c r="I395" s="20">
        <v>41191</v>
      </c>
      <c r="J395" s="14" t="s">
        <v>403</v>
      </c>
    </row>
    <row r="396" spans="1:11" ht="10.5" customHeight="1">
      <c r="A396" s="14" t="s">
        <v>382</v>
      </c>
      <c r="B396" s="20">
        <v>41191</v>
      </c>
      <c r="C396" s="14" t="s">
        <v>1319</v>
      </c>
      <c r="D396" s="14" t="s">
        <v>803</v>
      </c>
      <c r="E396" s="23">
        <v>130</v>
      </c>
      <c r="F396" s="14" t="s">
        <v>1317</v>
      </c>
      <c r="H396" s="14" t="s">
        <v>286</v>
      </c>
      <c r="I396" s="20">
        <v>41192</v>
      </c>
      <c r="J396" s="14" t="s">
        <v>221</v>
      </c>
    </row>
    <row r="397" spans="1:11" ht="10.5" customHeight="1">
      <c r="A397" s="14" t="s">
        <v>954</v>
      </c>
      <c r="B397" s="20">
        <v>41191</v>
      </c>
      <c r="C397" s="14" t="s">
        <v>1210</v>
      </c>
      <c r="D397" s="14" t="s">
        <v>804</v>
      </c>
      <c r="E397" s="23">
        <v>26</v>
      </c>
      <c r="F397" s="14" t="s">
        <v>1317</v>
      </c>
      <c r="H397" s="14" t="s">
        <v>286</v>
      </c>
      <c r="I397" s="20">
        <v>41208</v>
      </c>
      <c r="J397" s="14" t="s">
        <v>221</v>
      </c>
    </row>
    <row r="398" spans="1:11" ht="10.5" customHeight="1">
      <c r="A398" s="14" t="s">
        <v>1195</v>
      </c>
      <c r="B398" s="20">
        <v>41192</v>
      </c>
      <c r="C398" s="14" t="s">
        <v>1192</v>
      </c>
      <c r="D398" s="14" t="s">
        <v>1197</v>
      </c>
      <c r="E398" s="23">
        <v>1800</v>
      </c>
      <c r="F398" s="14" t="s">
        <v>1317</v>
      </c>
      <c r="H398" s="14" t="s">
        <v>1294</v>
      </c>
      <c r="I398" s="20">
        <v>41192</v>
      </c>
      <c r="J398" s="14" t="s">
        <v>1198</v>
      </c>
    </row>
    <row r="399" spans="1:11" ht="10.5" customHeight="1">
      <c r="A399" s="14" t="s">
        <v>382</v>
      </c>
      <c r="B399" s="20">
        <v>41193</v>
      </c>
      <c r="C399" s="14" t="s">
        <v>1319</v>
      </c>
      <c r="D399" s="14" t="s">
        <v>805</v>
      </c>
      <c r="E399" s="23">
        <v>8.3000000000000007</v>
      </c>
      <c r="F399" s="14" t="s">
        <v>1317</v>
      </c>
      <c r="H399" s="14" t="s">
        <v>286</v>
      </c>
      <c r="I399" s="20">
        <v>41201</v>
      </c>
      <c r="J399" s="14" t="s">
        <v>221</v>
      </c>
      <c r="K399" s="15" t="s">
        <v>806</v>
      </c>
    </row>
    <row r="400" spans="1:11" ht="10.5" customHeight="1">
      <c r="A400" s="14" t="s">
        <v>954</v>
      </c>
      <c r="B400" s="20">
        <v>41193</v>
      </c>
      <c r="C400" s="14" t="s">
        <v>1210</v>
      </c>
      <c r="D400" s="14" t="s">
        <v>807</v>
      </c>
      <c r="E400" s="23">
        <v>10</v>
      </c>
      <c r="F400" s="14" t="s">
        <v>1317</v>
      </c>
      <c r="H400" s="14" t="s">
        <v>286</v>
      </c>
      <c r="I400" s="20">
        <v>41201</v>
      </c>
      <c r="J400" s="14" t="s">
        <v>221</v>
      </c>
      <c r="K400" s="15" t="s">
        <v>806</v>
      </c>
    </row>
    <row r="401" spans="1:11" ht="10.5" customHeight="1">
      <c r="A401" s="14" t="s">
        <v>23</v>
      </c>
      <c r="B401" s="20">
        <v>41193</v>
      </c>
      <c r="C401" s="14" t="s">
        <v>953</v>
      </c>
      <c r="D401" s="14" t="s">
        <v>860</v>
      </c>
      <c r="E401" s="23">
        <v>615</v>
      </c>
      <c r="F401" s="14" t="s">
        <v>266</v>
      </c>
      <c r="G401" s="16" t="s">
        <v>873</v>
      </c>
      <c r="H401" s="14" t="s">
        <v>220</v>
      </c>
      <c r="I401" s="20">
        <v>41213</v>
      </c>
      <c r="J401" s="14" t="s">
        <v>221</v>
      </c>
    </row>
    <row r="402" spans="1:11" ht="10.5" customHeight="1">
      <c r="A402" s="14" t="s">
        <v>23</v>
      </c>
      <c r="B402" s="20">
        <v>41194</v>
      </c>
      <c r="C402" s="14" t="s">
        <v>1285</v>
      </c>
      <c r="D402" s="14" t="s">
        <v>861</v>
      </c>
      <c r="E402" s="23">
        <v>260</v>
      </c>
      <c r="F402" s="14" t="s">
        <v>266</v>
      </c>
      <c r="H402" s="14" t="s">
        <v>220</v>
      </c>
      <c r="I402" s="20">
        <v>41213</v>
      </c>
      <c r="J402" s="14" t="s">
        <v>221</v>
      </c>
    </row>
    <row r="403" spans="1:11" ht="10.5" customHeight="1">
      <c r="A403" s="14" t="s">
        <v>23</v>
      </c>
      <c r="B403" s="20">
        <v>41194</v>
      </c>
      <c r="C403" s="14" t="s">
        <v>1285</v>
      </c>
      <c r="D403" s="14" t="s">
        <v>862</v>
      </c>
      <c r="E403" s="23">
        <v>820</v>
      </c>
      <c r="F403" s="14" t="s">
        <v>266</v>
      </c>
      <c r="H403" s="14" t="s">
        <v>220</v>
      </c>
      <c r="I403" s="20">
        <v>41213</v>
      </c>
      <c r="J403" s="14" t="s">
        <v>221</v>
      </c>
    </row>
    <row r="404" spans="1:11" ht="10.5" customHeight="1">
      <c r="A404" s="14" t="s">
        <v>23</v>
      </c>
      <c r="B404" s="20">
        <v>41194</v>
      </c>
      <c r="C404" s="14" t="s">
        <v>1289</v>
      </c>
      <c r="D404" s="14" t="s">
        <v>863</v>
      </c>
      <c r="E404" s="23">
        <v>150</v>
      </c>
      <c r="F404" s="14" t="s">
        <v>266</v>
      </c>
      <c r="H404" s="14" t="s">
        <v>220</v>
      </c>
      <c r="I404" s="20">
        <v>41213</v>
      </c>
      <c r="J404" s="14" t="s">
        <v>221</v>
      </c>
    </row>
    <row r="405" spans="1:11" ht="10.5" customHeight="1">
      <c r="A405" s="14" t="s">
        <v>954</v>
      </c>
      <c r="B405" s="20">
        <v>41194</v>
      </c>
      <c r="C405" s="14" t="s">
        <v>1184</v>
      </c>
      <c r="D405" s="14" t="s">
        <v>808</v>
      </c>
      <c r="E405" s="23">
        <v>10</v>
      </c>
      <c r="F405" s="14" t="s">
        <v>1317</v>
      </c>
      <c r="H405" s="14" t="s">
        <v>286</v>
      </c>
      <c r="I405" s="20">
        <v>41208</v>
      </c>
      <c r="J405" s="14" t="s">
        <v>221</v>
      </c>
    </row>
    <row r="406" spans="1:11" ht="10.5" customHeight="1">
      <c r="A406" s="14" t="s">
        <v>1195</v>
      </c>
      <c r="B406" s="20">
        <v>41197</v>
      </c>
      <c r="C406" s="14" t="s">
        <v>1191</v>
      </c>
      <c r="D406" s="14" t="s">
        <v>810</v>
      </c>
      <c r="E406" s="23">
        <v>100</v>
      </c>
      <c r="F406" s="14" t="s">
        <v>1317</v>
      </c>
      <c r="H406" s="14" t="s">
        <v>286</v>
      </c>
      <c r="I406" s="20">
        <v>41208</v>
      </c>
      <c r="J406" s="14" t="s">
        <v>221</v>
      </c>
    </row>
    <row r="407" spans="1:11" ht="10.5" customHeight="1">
      <c r="A407" s="14" t="s">
        <v>1195</v>
      </c>
      <c r="B407" s="20">
        <v>41197</v>
      </c>
      <c r="C407" s="14" t="s">
        <v>1192</v>
      </c>
      <c r="D407" s="14" t="s">
        <v>978</v>
      </c>
      <c r="E407" s="23">
        <v>240.33</v>
      </c>
      <c r="F407" s="14" t="s">
        <v>1317</v>
      </c>
      <c r="H407" s="14" t="s">
        <v>1294</v>
      </c>
      <c r="I407" s="20">
        <v>41197</v>
      </c>
      <c r="J407" s="14" t="s">
        <v>403</v>
      </c>
    </row>
    <row r="408" spans="1:11" ht="10.5" customHeight="1">
      <c r="A408" s="14" t="s">
        <v>1195</v>
      </c>
      <c r="B408" s="54">
        <v>41197</v>
      </c>
      <c r="C408" s="14" t="s">
        <v>1192</v>
      </c>
      <c r="D408" s="57" t="s">
        <v>1193</v>
      </c>
      <c r="E408" s="55">
        <v>2002.77</v>
      </c>
      <c r="F408" s="14" t="s">
        <v>1317</v>
      </c>
      <c r="H408" s="14" t="s">
        <v>1294</v>
      </c>
      <c r="I408" s="20">
        <v>41197</v>
      </c>
      <c r="J408" s="14" t="s">
        <v>1295</v>
      </c>
    </row>
    <row r="409" spans="1:11" ht="10.5" customHeight="1">
      <c r="A409" s="14" t="s">
        <v>954</v>
      </c>
      <c r="B409" s="20">
        <v>41197</v>
      </c>
      <c r="C409" s="14" t="s">
        <v>1210</v>
      </c>
      <c r="D409" s="14" t="s">
        <v>809</v>
      </c>
      <c r="E409" s="23">
        <v>11</v>
      </c>
      <c r="F409" s="14" t="s">
        <v>1317</v>
      </c>
      <c r="H409" s="14" t="s">
        <v>286</v>
      </c>
      <c r="I409" s="20">
        <v>41201</v>
      </c>
      <c r="J409" s="14" t="s">
        <v>221</v>
      </c>
      <c r="K409" s="15" t="s">
        <v>806</v>
      </c>
    </row>
    <row r="410" spans="1:11" ht="10.5" customHeight="1">
      <c r="A410" s="14" t="s">
        <v>954</v>
      </c>
      <c r="B410" s="20">
        <v>41197</v>
      </c>
      <c r="C410" s="14" t="s">
        <v>1184</v>
      </c>
      <c r="D410" s="14" t="s">
        <v>811</v>
      </c>
      <c r="E410" s="23">
        <v>15</v>
      </c>
      <c r="F410" s="14" t="s">
        <v>1317</v>
      </c>
      <c r="H410" s="14" t="s">
        <v>286</v>
      </c>
      <c r="I410" s="20">
        <v>41208</v>
      </c>
      <c r="J410" s="14" t="s">
        <v>221</v>
      </c>
    </row>
    <row r="411" spans="1:11" ht="10.5" customHeight="1">
      <c r="A411" s="14" t="s">
        <v>954</v>
      </c>
      <c r="B411" s="20">
        <v>41198</v>
      </c>
      <c r="C411" s="14" t="s">
        <v>1318</v>
      </c>
      <c r="D411" s="14" t="s">
        <v>812</v>
      </c>
      <c r="E411" s="23">
        <v>10</v>
      </c>
      <c r="F411" s="14" t="s">
        <v>1317</v>
      </c>
      <c r="H411" s="14" t="s">
        <v>286</v>
      </c>
      <c r="I411" s="20">
        <v>41208</v>
      </c>
      <c r="J411" s="14" t="s">
        <v>221</v>
      </c>
    </row>
    <row r="412" spans="1:11" ht="10.5" customHeight="1">
      <c r="A412" s="14" t="s">
        <v>1195</v>
      </c>
      <c r="B412" s="20">
        <v>41199</v>
      </c>
      <c r="C412" s="14" t="s">
        <v>1316</v>
      </c>
      <c r="D412" s="14" t="s">
        <v>810</v>
      </c>
      <c r="E412" s="23">
        <v>84</v>
      </c>
      <c r="F412" s="14" t="s">
        <v>1041</v>
      </c>
      <c r="H412" s="14" t="s">
        <v>286</v>
      </c>
      <c r="I412" s="20">
        <v>41208</v>
      </c>
      <c r="J412" s="14" t="s">
        <v>221</v>
      </c>
    </row>
    <row r="413" spans="1:11" ht="10.5" customHeight="1">
      <c r="A413" s="14" t="s">
        <v>1195</v>
      </c>
      <c r="B413" s="20">
        <v>41199</v>
      </c>
      <c r="C413" s="50" t="s">
        <v>1316</v>
      </c>
      <c r="D413" s="14" t="s">
        <v>813</v>
      </c>
      <c r="E413" s="23">
        <v>138</v>
      </c>
      <c r="F413" s="14" t="s">
        <v>1317</v>
      </c>
      <c r="H413" s="14" t="s">
        <v>286</v>
      </c>
      <c r="I413" s="20">
        <v>41208</v>
      </c>
      <c r="J413" s="14" t="s">
        <v>221</v>
      </c>
    </row>
    <row r="414" spans="1:11" ht="10.5" customHeight="1">
      <c r="A414" s="14" t="s">
        <v>23</v>
      </c>
      <c r="B414" s="20">
        <v>41199</v>
      </c>
      <c r="C414" s="14" t="s">
        <v>1279</v>
      </c>
      <c r="D414" s="14" t="s">
        <v>864</v>
      </c>
      <c r="E414" s="23">
        <v>220</v>
      </c>
      <c r="F414" s="14" t="s">
        <v>266</v>
      </c>
      <c r="H414" s="14" t="s">
        <v>220</v>
      </c>
      <c r="I414" s="20">
        <v>41213</v>
      </c>
      <c r="J414" s="14" t="s">
        <v>221</v>
      </c>
    </row>
    <row r="415" spans="1:11" ht="10.5" customHeight="1">
      <c r="A415" s="14" t="s">
        <v>954</v>
      </c>
      <c r="B415" s="20">
        <v>41199</v>
      </c>
      <c r="C415" s="14" t="s">
        <v>1184</v>
      </c>
      <c r="D415" s="14" t="s">
        <v>814</v>
      </c>
      <c r="E415" s="23">
        <v>10</v>
      </c>
      <c r="F415" s="14" t="s">
        <v>1317</v>
      </c>
      <c r="H415" s="14" t="s">
        <v>286</v>
      </c>
      <c r="I415" s="20">
        <v>41208</v>
      </c>
      <c r="J415" s="14" t="s">
        <v>221</v>
      </c>
    </row>
    <row r="416" spans="1:11" ht="10.5" customHeight="1">
      <c r="A416" s="14" t="s">
        <v>954</v>
      </c>
      <c r="B416" s="20">
        <v>41199</v>
      </c>
      <c r="C416" s="14" t="s">
        <v>1210</v>
      </c>
      <c r="D416" s="14" t="s">
        <v>815</v>
      </c>
      <c r="E416" s="23">
        <v>11</v>
      </c>
      <c r="F416" s="14" t="s">
        <v>1317</v>
      </c>
      <c r="H416" s="14" t="s">
        <v>286</v>
      </c>
      <c r="I416" s="20">
        <v>41208</v>
      </c>
      <c r="J416" s="14" t="s">
        <v>221</v>
      </c>
    </row>
    <row r="417" spans="1:10" ht="10.5" customHeight="1">
      <c r="A417" s="14" t="s">
        <v>954</v>
      </c>
      <c r="B417" s="20">
        <v>41199</v>
      </c>
      <c r="C417" s="14" t="s">
        <v>1210</v>
      </c>
      <c r="D417" s="14" t="s">
        <v>816</v>
      </c>
      <c r="E417" s="23">
        <v>22</v>
      </c>
      <c r="F417" s="14" t="s">
        <v>1317</v>
      </c>
      <c r="H417" s="14" t="s">
        <v>286</v>
      </c>
      <c r="I417" s="20">
        <v>41208</v>
      </c>
      <c r="J417" s="14" t="s">
        <v>221</v>
      </c>
    </row>
    <row r="418" spans="1:10" ht="10.5" customHeight="1">
      <c r="A418" s="14" t="s">
        <v>954</v>
      </c>
      <c r="B418" s="20">
        <v>41199</v>
      </c>
      <c r="C418" s="14" t="s">
        <v>1210</v>
      </c>
      <c r="D418" s="14" t="s">
        <v>817</v>
      </c>
      <c r="E418" s="23">
        <v>12</v>
      </c>
      <c r="F418" s="14" t="s">
        <v>1317</v>
      </c>
      <c r="H418" s="14" t="s">
        <v>286</v>
      </c>
      <c r="I418" s="20">
        <v>41208</v>
      </c>
      <c r="J418" s="14" t="s">
        <v>221</v>
      </c>
    </row>
    <row r="419" spans="1:10" ht="10.5" customHeight="1">
      <c r="A419" s="14" t="s">
        <v>1195</v>
      </c>
      <c r="B419" s="20">
        <v>41200</v>
      </c>
      <c r="C419" s="14" t="s">
        <v>1316</v>
      </c>
      <c r="D419" s="14" t="s">
        <v>1320</v>
      </c>
      <c r="E419" s="23">
        <v>81.17</v>
      </c>
      <c r="F419" s="14" t="s">
        <v>1317</v>
      </c>
      <c r="H419" s="14" t="s">
        <v>286</v>
      </c>
      <c r="I419" s="20">
        <v>41208</v>
      </c>
      <c r="J419" s="14" t="s">
        <v>221</v>
      </c>
    </row>
    <row r="420" spans="1:10" ht="10.5" customHeight="1">
      <c r="A420" s="14" t="s">
        <v>1195</v>
      </c>
      <c r="B420" s="20">
        <v>41200</v>
      </c>
      <c r="C420" s="14" t="s">
        <v>1155</v>
      </c>
      <c r="D420" s="14" t="s">
        <v>1042</v>
      </c>
      <c r="E420" s="23">
        <v>100</v>
      </c>
      <c r="F420" s="14" t="s">
        <v>1317</v>
      </c>
      <c r="H420" s="14" t="s">
        <v>286</v>
      </c>
      <c r="I420" s="20">
        <v>41208</v>
      </c>
      <c r="J420" s="14" t="s">
        <v>221</v>
      </c>
    </row>
    <row r="421" spans="1:10" ht="10.5" customHeight="1">
      <c r="A421" s="14" t="s">
        <v>1195</v>
      </c>
      <c r="B421" s="20">
        <v>41200</v>
      </c>
      <c r="C421" s="50" t="s">
        <v>1316</v>
      </c>
      <c r="D421" s="14" t="s">
        <v>818</v>
      </c>
      <c r="E421" s="23">
        <v>26</v>
      </c>
      <c r="F421" s="14" t="s">
        <v>1317</v>
      </c>
      <c r="H421" s="14" t="s">
        <v>286</v>
      </c>
      <c r="I421" s="20">
        <v>41208</v>
      </c>
      <c r="J421" s="14" t="s">
        <v>221</v>
      </c>
    </row>
    <row r="422" spans="1:10" ht="10.5" customHeight="1">
      <c r="A422" s="14" t="s">
        <v>954</v>
      </c>
      <c r="B422" s="20">
        <v>41200</v>
      </c>
      <c r="C422" s="14" t="s">
        <v>1210</v>
      </c>
      <c r="D422" s="14" t="s">
        <v>819</v>
      </c>
      <c r="E422" s="23">
        <v>11</v>
      </c>
      <c r="F422" s="14" t="s">
        <v>1317</v>
      </c>
      <c r="H422" s="14" t="s">
        <v>286</v>
      </c>
      <c r="I422" s="20">
        <v>41208</v>
      </c>
      <c r="J422" s="14" t="s">
        <v>221</v>
      </c>
    </row>
    <row r="423" spans="1:10" ht="10.5" customHeight="1">
      <c r="A423" s="14" t="s">
        <v>1195</v>
      </c>
      <c r="B423" s="20">
        <v>41201</v>
      </c>
      <c r="C423" s="14" t="s">
        <v>1192</v>
      </c>
      <c r="D423" s="14" t="s">
        <v>750</v>
      </c>
      <c r="E423" s="23">
        <v>4687</v>
      </c>
      <c r="H423" s="14" t="s">
        <v>1294</v>
      </c>
      <c r="I423" s="20">
        <v>41201</v>
      </c>
      <c r="J423" s="14" t="s">
        <v>206</v>
      </c>
    </row>
    <row r="424" spans="1:10" ht="10.5" customHeight="1">
      <c r="A424" s="14" t="s">
        <v>954</v>
      </c>
      <c r="B424" s="20">
        <v>41201</v>
      </c>
      <c r="C424" s="14" t="s">
        <v>1210</v>
      </c>
      <c r="D424" s="14" t="s">
        <v>820</v>
      </c>
      <c r="E424" s="23">
        <v>12</v>
      </c>
      <c r="F424" s="14" t="s">
        <v>1317</v>
      </c>
      <c r="H424" s="14" t="s">
        <v>286</v>
      </c>
      <c r="I424" s="20">
        <v>41208</v>
      </c>
      <c r="J424" s="14" t="s">
        <v>221</v>
      </c>
    </row>
    <row r="425" spans="1:10" ht="10.5" customHeight="1">
      <c r="A425" s="14" t="s">
        <v>954</v>
      </c>
      <c r="B425" s="20">
        <v>41201</v>
      </c>
      <c r="C425" s="14" t="s">
        <v>1210</v>
      </c>
      <c r="D425" s="14" t="s">
        <v>821</v>
      </c>
      <c r="E425" s="23">
        <v>11</v>
      </c>
      <c r="F425" s="14" t="s">
        <v>1317</v>
      </c>
      <c r="H425" s="14" t="s">
        <v>286</v>
      </c>
      <c r="I425" s="20">
        <v>41208</v>
      </c>
      <c r="J425" s="14" t="s">
        <v>221</v>
      </c>
    </row>
    <row r="426" spans="1:10" ht="10.5" customHeight="1">
      <c r="A426" s="14" t="s">
        <v>954</v>
      </c>
      <c r="B426" s="20">
        <v>41201</v>
      </c>
      <c r="C426" s="14" t="s">
        <v>1210</v>
      </c>
      <c r="D426" s="14" t="s">
        <v>822</v>
      </c>
      <c r="E426" s="23">
        <v>11</v>
      </c>
      <c r="F426" s="14" t="s">
        <v>1317</v>
      </c>
      <c r="H426" s="14" t="s">
        <v>286</v>
      </c>
      <c r="I426" s="20">
        <v>41208</v>
      </c>
      <c r="J426" s="14" t="s">
        <v>221</v>
      </c>
    </row>
    <row r="427" spans="1:10" ht="10.5" customHeight="1">
      <c r="A427" s="14" t="s">
        <v>954</v>
      </c>
      <c r="B427" s="20">
        <v>41201</v>
      </c>
      <c r="C427" s="14" t="s">
        <v>1210</v>
      </c>
      <c r="D427" s="14" t="s">
        <v>823</v>
      </c>
      <c r="E427" s="23">
        <v>11</v>
      </c>
      <c r="F427" s="14" t="s">
        <v>1317</v>
      </c>
      <c r="H427" s="14" t="s">
        <v>286</v>
      </c>
      <c r="I427" s="20">
        <v>41208</v>
      </c>
      <c r="J427" s="14" t="s">
        <v>221</v>
      </c>
    </row>
    <row r="428" spans="1:10" ht="10.5" customHeight="1">
      <c r="A428" s="14" t="s">
        <v>23</v>
      </c>
      <c r="B428" s="20">
        <v>41202</v>
      </c>
      <c r="C428" s="14" t="s">
        <v>1290</v>
      </c>
      <c r="D428" s="14" t="s">
        <v>865</v>
      </c>
      <c r="E428" s="23">
        <v>534</v>
      </c>
      <c r="F428" s="14" t="s">
        <v>266</v>
      </c>
      <c r="H428" s="14" t="s">
        <v>220</v>
      </c>
      <c r="I428" s="20">
        <v>41213</v>
      </c>
      <c r="J428" s="14" t="s">
        <v>221</v>
      </c>
    </row>
    <row r="429" spans="1:10" ht="10.5" customHeight="1">
      <c r="A429" s="14" t="s">
        <v>23</v>
      </c>
      <c r="B429" s="20">
        <v>41202</v>
      </c>
      <c r="C429" s="14" t="s">
        <v>1290</v>
      </c>
      <c r="D429" s="14" t="s">
        <v>866</v>
      </c>
      <c r="E429" s="23">
        <v>400</v>
      </c>
      <c r="F429" s="14" t="s">
        <v>266</v>
      </c>
      <c r="H429" s="14" t="s">
        <v>220</v>
      </c>
      <c r="I429" s="20">
        <v>41213</v>
      </c>
      <c r="J429" s="14" t="s">
        <v>221</v>
      </c>
    </row>
    <row r="430" spans="1:10" ht="10.5" customHeight="1">
      <c r="A430" s="14" t="s">
        <v>954</v>
      </c>
      <c r="B430" s="20">
        <v>41204</v>
      </c>
      <c r="C430" s="14" t="s">
        <v>1184</v>
      </c>
      <c r="D430" s="14" t="s">
        <v>824</v>
      </c>
      <c r="E430" s="23">
        <v>10</v>
      </c>
      <c r="F430" s="14" t="s">
        <v>1317</v>
      </c>
      <c r="H430" s="14" t="s">
        <v>286</v>
      </c>
      <c r="I430" s="20">
        <v>41208</v>
      </c>
      <c r="J430" s="14" t="s">
        <v>221</v>
      </c>
    </row>
    <row r="431" spans="1:10" ht="10.5" customHeight="1">
      <c r="A431" s="14" t="s">
        <v>954</v>
      </c>
      <c r="B431" s="20">
        <v>41204</v>
      </c>
      <c r="C431" s="14" t="s">
        <v>1210</v>
      </c>
      <c r="D431" s="14" t="s">
        <v>825</v>
      </c>
      <c r="E431" s="23">
        <v>13</v>
      </c>
      <c r="F431" s="14" t="s">
        <v>1317</v>
      </c>
      <c r="H431" s="14" t="s">
        <v>286</v>
      </c>
      <c r="I431" s="20">
        <v>41208</v>
      </c>
      <c r="J431" s="14" t="s">
        <v>221</v>
      </c>
    </row>
    <row r="432" spans="1:10" ht="10.5" customHeight="1">
      <c r="A432" s="14" t="s">
        <v>1195</v>
      </c>
      <c r="B432" s="20">
        <v>41205</v>
      </c>
      <c r="C432" s="14" t="s">
        <v>1291</v>
      </c>
      <c r="D432" s="14" t="s">
        <v>867</v>
      </c>
      <c r="E432" s="23">
        <v>38</v>
      </c>
      <c r="F432" s="14" t="s">
        <v>266</v>
      </c>
      <c r="H432" s="14" t="s">
        <v>220</v>
      </c>
      <c r="I432" s="20">
        <v>41213</v>
      </c>
      <c r="J432" s="14" t="s">
        <v>221</v>
      </c>
    </row>
    <row r="433" spans="1:10" ht="10.5" customHeight="1">
      <c r="A433" s="14" t="s">
        <v>954</v>
      </c>
      <c r="B433" s="20">
        <v>41205</v>
      </c>
      <c r="C433" s="14" t="s">
        <v>1210</v>
      </c>
      <c r="D433" s="14" t="s">
        <v>826</v>
      </c>
      <c r="E433" s="23">
        <v>8</v>
      </c>
      <c r="F433" s="14" t="s">
        <v>1317</v>
      </c>
      <c r="H433" s="14" t="s">
        <v>286</v>
      </c>
      <c r="I433" s="20">
        <v>41208</v>
      </c>
      <c r="J433" s="14" t="s">
        <v>221</v>
      </c>
    </row>
    <row r="434" spans="1:10" ht="10.5" customHeight="1">
      <c r="A434" s="14" t="s">
        <v>954</v>
      </c>
      <c r="B434" s="20">
        <v>41205</v>
      </c>
      <c r="C434" s="14" t="s">
        <v>1210</v>
      </c>
      <c r="D434" s="14" t="s">
        <v>827</v>
      </c>
      <c r="E434" s="23">
        <v>19</v>
      </c>
      <c r="F434" s="14" t="s">
        <v>1317</v>
      </c>
      <c r="H434" s="14" t="s">
        <v>286</v>
      </c>
      <c r="I434" s="20">
        <v>41208</v>
      </c>
      <c r="J434" s="14" t="s">
        <v>221</v>
      </c>
    </row>
    <row r="435" spans="1:10" ht="10.5" customHeight="1">
      <c r="A435" s="14" t="s">
        <v>954</v>
      </c>
      <c r="B435" s="20">
        <v>41205</v>
      </c>
      <c r="C435" s="14" t="s">
        <v>1210</v>
      </c>
      <c r="D435" s="14" t="s">
        <v>828</v>
      </c>
      <c r="E435" s="23">
        <v>8</v>
      </c>
      <c r="F435" s="14" t="s">
        <v>1317</v>
      </c>
      <c r="H435" s="14" t="s">
        <v>286</v>
      </c>
      <c r="I435" s="20">
        <v>41208</v>
      </c>
      <c r="J435" s="14" t="s">
        <v>221</v>
      </c>
    </row>
    <row r="436" spans="1:10" ht="10.5" customHeight="1">
      <c r="A436" s="14" t="s">
        <v>954</v>
      </c>
      <c r="B436" s="20">
        <v>41205</v>
      </c>
      <c r="C436" s="14" t="s">
        <v>1210</v>
      </c>
      <c r="D436" s="14" t="s">
        <v>829</v>
      </c>
      <c r="E436" s="23">
        <v>8</v>
      </c>
      <c r="F436" s="14" t="s">
        <v>1317</v>
      </c>
      <c r="H436" s="14" t="s">
        <v>286</v>
      </c>
      <c r="I436" s="20">
        <v>41208</v>
      </c>
      <c r="J436" s="14" t="s">
        <v>221</v>
      </c>
    </row>
    <row r="437" spans="1:10" ht="10.5" customHeight="1">
      <c r="A437" s="14" t="s">
        <v>954</v>
      </c>
      <c r="B437" s="20">
        <v>41205</v>
      </c>
      <c r="C437" s="14" t="s">
        <v>1210</v>
      </c>
      <c r="D437" s="14" t="s">
        <v>830</v>
      </c>
      <c r="E437" s="23">
        <v>10</v>
      </c>
      <c r="F437" s="14" t="s">
        <v>1317</v>
      </c>
      <c r="H437" s="14" t="s">
        <v>286</v>
      </c>
      <c r="I437" s="20">
        <v>41208</v>
      </c>
      <c r="J437" s="14" t="s">
        <v>221</v>
      </c>
    </row>
    <row r="438" spans="1:10" ht="10.5" customHeight="1">
      <c r="A438" s="14" t="s">
        <v>954</v>
      </c>
      <c r="B438" s="20">
        <v>41205</v>
      </c>
      <c r="C438" s="14" t="s">
        <v>1210</v>
      </c>
      <c r="D438" s="14" t="s">
        <v>831</v>
      </c>
      <c r="E438" s="23">
        <v>10</v>
      </c>
      <c r="F438" s="14" t="s">
        <v>1317</v>
      </c>
      <c r="H438" s="14" t="s">
        <v>286</v>
      </c>
      <c r="I438" s="20">
        <v>41208</v>
      </c>
      <c r="J438" s="14" t="s">
        <v>221</v>
      </c>
    </row>
    <row r="439" spans="1:10" ht="10.5" customHeight="1">
      <c r="A439" s="14" t="s">
        <v>954</v>
      </c>
      <c r="B439" s="20">
        <v>41205</v>
      </c>
      <c r="C439" s="14" t="s">
        <v>1210</v>
      </c>
      <c r="D439" s="14" t="s">
        <v>832</v>
      </c>
      <c r="E439" s="23">
        <v>12</v>
      </c>
      <c r="F439" s="14" t="s">
        <v>1317</v>
      </c>
      <c r="H439" s="14" t="s">
        <v>286</v>
      </c>
      <c r="I439" s="20">
        <v>41208</v>
      </c>
      <c r="J439" s="14" t="s">
        <v>221</v>
      </c>
    </row>
    <row r="440" spans="1:10" ht="10.5" customHeight="1">
      <c r="A440" s="14" t="s">
        <v>1195</v>
      </c>
      <c r="B440" s="20">
        <v>41206</v>
      </c>
      <c r="C440" s="14" t="s">
        <v>1155</v>
      </c>
      <c r="D440" s="14" t="s">
        <v>835</v>
      </c>
      <c r="E440" s="23">
        <v>4</v>
      </c>
      <c r="F440" s="14" t="s">
        <v>1317</v>
      </c>
      <c r="H440" s="14" t="s">
        <v>286</v>
      </c>
      <c r="I440" s="20">
        <v>41218</v>
      </c>
      <c r="J440" s="14" t="s">
        <v>221</v>
      </c>
    </row>
    <row r="441" spans="1:10" ht="10.5" customHeight="1">
      <c r="A441" s="14" t="s">
        <v>954</v>
      </c>
      <c r="B441" s="20">
        <v>41206</v>
      </c>
      <c r="C441" s="14" t="s">
        <v>1184</v>
      </c>
      <c r="D441" s="14" t="s">
        <v>833</v>
      </c>
      <c r="E441" s="23">
        <v>70</v>
      </c>
      <c r="F441" s="14" t="s">
        <v>1317</v>
      </c>
      <c r="H441" s="14" t="s">
        <v>286</v>
      </c>
      <c r="I441" s="20">
        <v>41218</v>
      </c>
      <c r="J441" s="14" t="s">
        <v>221</v>
      </c>
    </row>
    <row r="442" spans="1:10" ht="10.5" customHeight="1">
      <c r="A442" s="14" t="s">
        <v>954</v>
      </c>
      <c r="B442" s="20">
        <v>41206</v>
      </c>
      <c r="C442" s="14" t="s">
        <v>1210</v>
      </c>
      <c r="D442" s="14" t="s">
        <v>834</v>
      </c>
      <c r="E442" s="23">
        <v>25</v>
      </c>
      <c r="F442" s="14" t="s">
        <v>1317</v>
      </c>
      <c r="H442" s="14" t="s">
        <v>286</v>
      </c>
      <c r="I442" s="20">
        <v>41218</v>
      </c>
      <c r="J442" s="14" t="s">
        <v>221</v>
      </c>
    </row>
    <row r="443" spans="1:10" ht="10.5" customHeight="1">
      <c r="A443" s="14" t="s">
        <v>954</v>
      </c>
      <c r="B443" s="20">
        <v>41206</v>
      </c>
      <c r="C443" s="14" t="s">
        <v>1184</v>
      </c>
      <c r="D443" s="14" t="s">
        <v>836</v>
      </c>
      <c r="E443" s="23">
        <v>10</v>
      </c>
      <c r="F443" s="14" t="s">
        <v>1317</v>
      </c>
      <c r="H443" s="14" t="s">
        <v>286</v>
      </c>
      <c r="I443" s="20">
        <v>41218</v>
      </c>
      <c r="J443" s="14" t="s">
        <v>221</v>
      </c>
    </row>
    <row r="444" spans="1:10" ht="10.5" customHeight="1">
      <c r="A444" s="14" t="s">
        <v>954</v>
      </c>
      <c r="B444" s="20">
        <v>41207</v>
      </c>
      <c r="C444" s="14" t="s">
        <v>1210</v>
      </c>
      <c r="D444" s="14" t="s">
        <v>837</v>
      </c>
      <c r="E444" s="23">
        <v>10</v>
      </c>
      <c r="F444" s="14" t="s">
        <v>1317</v>
      </c>
      <c r="H444" s="14" t="s">
        <v>286</v>
      </c>
      <c r="I444" s="20">
        <v>41218</v>
      </c>
      <c r="J444" s="14" t="s">
        <v>221</v>
      </c>
    </row>
    <row r="445" spans="1:10" ht="10.5" customHeight="1">
      <c r="A445" s="14" t="s">
        <v>1195</v>
      </c>
      <c r="B445" s="20">
        <v>41208</v>
      </c>
      <c r="C445" s="50" t="s">
        <v>1316</v>
      </c>
      <c r="D445" s="14" t="s">
        <v>838</v>
      </c>
      <c r="E445" s="23">
        <v>200</v>
      </c>
      <c r="F445" s="14" t="s">
        <v>1317</v>
      </c>
      <c r="H445" s="14" t="s">
        <v>286</v>
      </c>
      <c r="I445" s="20">
        <v>41218</v>
      </c>
      <c r="J445" s="14" t="s">
        <v>221</v>
      </c>
    </row>
    <row r="446" spans="1:10" ht="10.5" customHeight="1">
      <c r="A446" s="14" t="s">
        <v>954</v>
      </c>
      <c r="B446" s="20">
        <v>41208</v>
      </c>
      <c r="C446" s="14" t="s">
        <v>1210</v>
      </c>
      <c r="D446" s="14" t="s">
        <v>839</v>
      </c>
      <c r="E446" s="23">
        <v>5</v>
      </c>
      <c r="F446" s="14" t="s">
        <v>1317</v>
      </c>
      <c r="H446" s="14" t="s">
        <v>286</v>
      </c>
      <c r="I446" s="20">
        <v>41218</v>
      </c>
      <c r="J446" s="14" t="s">
        <v>221</v>
      </c>
    </row>
    <row r="447" spans="1:10" ht="10.5" customHeight="1">
      <c r="A447" s="14" t="s">
        <v>954</v>
      </c>
      <c r="B447" s="20">
        <v>41211</v>
      </c>
      <c r="C447" s="14" t="s">
        <v>1210</v>
      </c>
      <c r="D447" s="14" t="s">
        <v>840</v>
      </c>
      <c r="E447" s="23">
        <v>25</v>
      </c>
      <c r="F447" s="14" t="s">
        <v>1317</v>
      </c>
      <c r="H447" s="14" t="s">
        <v>286</v>
      </c>
      <c r="I447" s="20">
        <v>41218</v>
      </c>
      <c r="J447" s="14" t="s">
        <v>221</v>
      </c>
    </row>
    <row r="448" spans="1:10" ht="10.5" customHeight="1">
      <c r="A448" s="14" t="s">
        <v>954</v>
      </c>
      <c r="B448" s="20">
        <v>41211</v>
      </c>
      <c r="C448" s="14" t="s">
        <v>1210</v>
      </c>
      <c r="D448" s="14" t="s">
        <v>841</v>
      </c>
      <c r="E448" s="23">
        <v>22</v>
      </c>
      <c r="F448" s="14" t="s">
        <v>1317</v>
      </c>
      <c r="H448" s="14" t="s">
        <v>286</v>
      </c>
      <c r="I448" s="20">
        <v>41218</v>
      </c>
      <c r="J448" s="14" t="s">
        <v>221</v>
      </c>
    </row>
    <row r="449" spans="1:10" ht="10.5" customHeight="1">
      <c r="A449" s="14" t="s">
        <v>954</v>
      </c>
      <c r="B449" s="20">
        <v>41211</v>
      </c>
      <c r="C449" s="14" t="s">
        <v>1210</v>
      </c>
      <c r="D449" s="14" t="s">
        <v>842</v>
      </c>
      <c r="E449" s="23">
        <v>20</v>
      </c>
      <c r="F449" s="14" t="s">
        <v>1317</v>
      </c>
      <c r="H449" s="14" t="s">
        <v>286</v>
      </c>
      <c r="I449" s="20">
        <v>41218</v>
      </c>
      <c r="J449" s="14" t="s">
        <v>221</v>
      </c>
    </row>
    <row r="450" spans="1:10" ht="10.5" customHeight="1">
      <c r="A450" s="14" t="s">
        <v>954</v>
      </c>
      <c r="B450" s="20">
        <v>41211</v>
      </c>
      <c r="C450" s="14" t="s">
        <v>1318</v>
      </c>
      <c r="D450" s="14" t="s">
        <v>843</v>
      </c>
      <c r="E450" s="23">
        <v>75</v>
      </c>
      <c r="F450" s="14" t="s">
        <v>1317</v>
      </c>
      <c r="H450" s="14" t="s">
        <v>286</v>
      </c>
      <c r="I450" s="20">
        <v>41218</v>
      </c>
      <c r="J450" s="14" t="s">
        <v>221</v>
      </c>
    </row>
    <row r="451" spans="1:10" ht="10.5" customHeight="1">
      <c r="A451" s="14" t="s">
        <v>1195</v>
      </c>
      <c r="B451" s="20">
        <v>41212</v>
      </c>
      <c r="C451" s="14" t="s">
        <v>1155</v>
      </c>
      <c r="D451" s="14" t="s">
        <v>844</v>
      </c>
      <c r="E451" s="23">
        <v>12</v>
      </c>
      <c r="F451" s="14" t="s">
        <v>1317</v>
      </c>
      <c r="H451" s="14" t="s">
        <v>286</v>
      </c>
      <c r="I451" s="20">
        <v>41218</v>
      </c>
      <c r="J451" s="14" t="s">
        <v>221</v>
      </c>
    </row>
    <row r="452" spans="1:10" ht="10.5" customHeight="1">
      <c r="A452" s="14" t="s">
        <v>23</v>
      </c>
      <c r="B452" s="20">
        <v>41212</v>
      </c>
      <c r="C452" s="14" t="s">
        <v>1285</v>
      </c>
      <c r="D452" s="14" t="s">
        <v>868</v>
      </c>
      <c r="E452" s="23">
        <v>76</v>
      </c>
      <c r="F452" s="14" t="s">
        <v>266</v>
      </c>
      <c r="H452" s="14" t="s">
        <v>220</v>
      </c>
      <c r="I452" s="20">
        <v>41213</v>
      </c>
      <c r="J452" s="14" t="s">
        <v>221</v>
      </c>
    </row>
    <row r="453" spans="1:10" ht="10.5" customHeight="1">
      <c r="A453" s="14" t="s">
        <v>23</v>
      </c>
      <c r="B453" s="20">
        <v>41213</v>
      </c>
      <c r="C453" s="14" t="s">
        <v>1285</v>
      </c>
      <c r="D453" s="14" t="s">
        <v>869</v>
      </c>
      <c r="E453" s="23">
        <v>410</v>
      </c>
      <c r="F453" s="14" t="s">
        <v>266</v>
      </c>
      <c r="H453" s="14" t="s">
        <v>220</v>
      </c>
      <c r="I453" s="20">
        <v>41213</v>
      </c>
      <c r="J453" s="14" t="s">
        <v>221</v>
      </c>
    </row>
    <row r="454" spans="1:10" ht="13.5" customHeight="1">
      <c r="A454" s="14" t="s">
        <v>23</v>
      </c>
      <c r="B454" s="20">
        <v>41213</v>
      </c>
      <c r="C454" s="14" t="s">
        <v>1285</v>
      </c>
      <c r="D454" s="14" t="s">
        <v>868</v>
      </c>
      <c r="E454" s="23">
        <v>93</v>
      </c>
      <c r="F454" s="14" t="s">
        <v>266</v>
      </c>
      <c r="H454" s="14" t="s">
        <v>220</v>
      </c>
      <c r="I454" s="20">
        <v>41213</v>
      </c>
      <c r="J454" s="14" t="s">
        <v>221</v>
      </c>
    </row>
    <row r="455" spans="1:10" ht="10.5" customHeight="1">
      <c r="A455" s="14" t="s">
        <v>954</v>
      </c>
      <c r="B455" s="20">
        <v>41213</v>
      </c>
      <c r="C455" s="14" t="s">
        <v>1318</v>
      </c>
      <c r="D455" s="14" t="s">
        <v>845</v>
      </c>
      <c r="E455" s="23">
        <v>20</v>
      </c>
      <c r="F455" s="14" t="s">
        <v>1317</v>
      </c>
      <c r="H455" s="14" t="s">
        <v>286</v>
      </c>
      <c r="I455" s="20">
        <v>41218</v>
      </c>
      <c r="J455" s="14" t="s">
        <v>221</v>
      </c>
    </row>
    <row r="456" spans="1:10" ht="10.5" customHeight="1">
      <c r="A456" s="14" t="s">
        <v>954</v>
      </c>
      <c r="B456" s="20">
        <v>41213</v>
      </c>
      <c r="C456" s="14" t="s">
        <v>1210</v>
      </c>
      <c r="D456" s="14" t="s">
        <v>846</v>
      </c>
      <c r="E456" s="23">
        <v>10</v>
      </c>
      <c r="F456" s="14" t="s">
        <v>1317</v>
      </c>
      <c r="H456" s="14" t="s">
        <v>286</v>
      </c>
      <c r="I456" s="20">
        <v>41218</v>
      </c>
      <c r="J456" s="14" t="s">
        <v>221</v>
      </c>
    </row>
    <row r="457" spans="1:10" ht="10.5" customHeight="1">
      <c r="A457" s="14" t="s">
        <v>954</v>
      </c>
      <c r="B457" s="20">
        <v>41213</v>
      </c>
      <c r="C457" s="14" t="s">
        <v>1184</v>
      </c>
      <c r="D457" s="14" t="s">
        <v>847</v>
      </c>
      <c r="E457" s="23">
        <v>10</v>
      </c>
      <c r="F457" s="14" t="s">
        <v>1317</v>
      </c>
      <c r="H457" s="14" t="s">
        <v>286</v>
      </c>
      <c r="I457" s="20">
        <v>41218</v>
      </c>
      <c r="J457" s="14" t="s">
        <v>221</v>
      </c>
    </row>
    <row r="458" spans="1:10" ht="10.5" customHeight="1">
      <c r="A458" s="14" t="s">
        <v>23</v>
      </c>
      <c r="B458" s="20">
        <v>41213</v>
      </c>
      <c r="C458" s="14" t="s">
        <v>1289</v>
      </c>
      <c r="D458" s="14" t="s">
        <v>870</v>
      </c>
      <c r="E458" s="23">
        <v>1800</v>
      </c>
      <c r="F458" s="14" t="s">
        <v>266</v>
      </c>
      <c r="H458" s="14" t="s">
        <v>220</v>
      </c>
      <c r="I458" s="20">
        <v>41213</v>
      </c>
      <c r="J458" s="14" t="s">
        <v>221</v>
      </c>
    </row>
    <row r="459" spans="1:10" ht="10.5" customHeight="1">
      <c r="A459" s="14" t="s">
        <v>23</v>
      </c>
      <c r="B459" s="20">
        <v>41213</v>
      </c>
      <c r="C459" s="14" t="s">
        <v>1289</v>
      </c>
      <c r="D459" s="14" t="s">
        <v>871</v>
      </c>
      <c r="E459" s="23">
        <v>210</v>
      </c>
      <c r="F459" s="14" t="s">
        <v>997</v>
      </c>
      <c r="H459" s="14" t="s">
        <v>220</v>
      </c>
      <c r="I459" s="20">
        <v>41213</v>
      </c>
      <c r="J459" s="14" t="s">
        <v>221</v>
      </c>
    </row>
    <row r="460" spans="1:10" ht="10.5" customHeight="1">
      <c r="A460" s="14" t="s">
        <v>23</v>
      </c>
      <c r="B460" s="20">
        <v>41213</v>
      </c>
      <c r="C460" s="14" t="s">
        <v>1289</v>
      </c>
      <c r="D460" s="14" t="s">
        <v>872</v>
      </c>
      <c r="E460" s="23">
        <v>367</v>
      </c>
      <c r="F460" s="14" t="s">
        <v>997</v>
      </c>
      <c r="H460" s="14" t="s">
        <v>220</v>
      </c>
      <c r="I460" s="20">
        <v>41213</v>
      </c>
      <c r="J460" s="14" t="s">
        <v>221</v>
      </c>
    </row>
    <row r="461" spans="1:10" ht="25.5" customHeight="1">
      <c r="B461" s="19">
        <v>41213</v>
      </c>
      <c r="C461" s="17" t="s">
        <v>354</v>
      </c>
      <c r="D461" s="17"/>
      <c r="E461" s="25">
        <f>SUM(E394:E460)</f>
        <v>17120.07</v>
      </c>
      <c r="F461" s="17"/>
      <c r="G461" s="18"/>
      <c r="H461" s="17"/>
      <c r="I461" s="19"/>
    </row>
    <row r="462" spans="1:10" ht="10.5" customHeight="1">
      <c r="A462" s="14" t="s">
        <v>954</v>
      </c>
      <c r="B462" s="20">
        <v>41214</v>
      </c>
      <c r="C462" s="14" t="s">
        <v>1184</v>
      </c>
      <c r="D462" s="14" t="s">
        <v>1043</v>
      </c>
      <c r="E462" s="23">
        <v>10</v>
      </c>
      <c r="F462" s="14" t="s">
        <v>266</v>
      </c>
      <c r="H462" s="14" t="s">
        <v>286</v>
      </c>
      <c r="I462" s="20">
        <v>41218</v>
      </c>
      <c r="J462" s="14" t="s">
        <v>70</v>
      </c>
    </row>
    <row r="463" spans="1:10" ht="10.5" customHeight="1">
      <c r="A463" s="14" t="s">
        <v>1195</v>
      </c>
      <c r="B463" s="20">
        <v>41216</v>
      </c>
      <c r="C463" s="14" t="s">
        <v>955</v>
      </c>
      <c r="D463" s="14" t="s">
        <v>1049</v>
      </c>
      <c r="E463" s="23">
        <v>385</v>
      </c>
      <c r="F463" s="14" t="s">
        <v>266</v>
      </c>
      <c r="H463" s="14" t="s">
        <v>286</v>
      </c>
      <c r="I463" s="20">
        <v>41218</v>
      </c>
      <c r="J463" s="14" t="s">
        <v>70</v>
      </c>
    </row>
    <row r="464" spans="1:10" ht="10.5" customHeight="1">
      <c r="A464" s="14" t="s">
        <v>954</v>
      </c>
      <c r="B464" s="20">
        <v>41216</v>
      </c>
      <c r="C464" s="14" t="s">
        <v>1183</v>
      </c>
      <c r="D464" s="14" t="s">
        <v>1045</v>
      </c>
      <c r="E464" s="23">
        <v>218</v>
      </c>
      <c r="F464" s="14" t="s">
        <v>266</v>
      </c>
      <c r="H464" s="14" t="s">
        <v>286</v>
      </c>
      <c r="I464" s="20">
        <v>41218</v>
      </c>
      <c r="J464" s="14" t="s">
        <v>70</v>
      </c>
    </row>
    <row r="465" spans="1:10" ht="10.5" customHeight="1">
      <c r="A465" s="14" t="s">
        <v>954</v>
      </c>
      <c r="B465" s="20">
        <v>41216</v>
      </c>
      <c r="C465" s="14" t="s">
        <v>1044</v>
      </c>
      <c r="D465" s="14" t="s">
        <v>1046</v>
      </c>
      <c r="E465" s="23">
        <v>100</v>
      </c>
      <c r="F465" s="14" t="s">
        <v>266</v>
      </c>
      <c r="H465" s="14" t="s">
        <v>286</v>
      </c>
      <c r="I465" s="20">
        <v>41218</v>
      </c>
      <c r="J465" s="14" t="s">
        <v>70</v>
      </c>
    </row>
    <row r="466" spans="1:10" ht="10.5" customHeight="1">
      <c r="A466" s="14" t="s">
        <v>954</v>
      </c>
      <c r="B466" s="20">
        <v>41216</v>
      </c>
      <c r="C466" s="14" t="s">
        <v>1184</v>
      </c>
      <c r="D466" s="14" t="s">
        <v>1047</v>
      </c>
      <c r="E466" s="23">
        <v>10</v>
      </c>
      <c r="F466" s="14" t="s">
        <v>266</v>
      </c>
      <c r="H466" s="14" t="s">
        <v>286</v>
      </c>
      <c r="I466" s="20">
        <v>41218</v>
      </c>
      <c r="J466" s="14" t="s">
        <v>70</v>
      </c>
    </row>
    <row r="467" spans="1:10" ht="10.5" customHeight="1">
      <c r="A467" s="14" t="s">
        <v>954</v>
      </c>
      <c r="B467" s="20">
        <v>41216</v>
      </c>
      <c r="C467" s="14" t="s">
        <v>1187</v>
      </c>
      <c r="D467" s="14" t="s">
        <v>1048</v>
      </c>
      <c r="E467" s="23">
        <v>5</v>
      </c>
      <c r="F467" s="14" t="s">
        <v>266</v>
      </c>
      <c r="H467" s="14" t="s">
        <v>286</v>
      </c>
      <c r="I467" s="20">
        <v>41218</v>
      </c>
      <c r="J467" s="14" t="s">
        <v>70</v>
      </c>
    </row>
    <row r="468" spans="1:10" ht="10.5" customHeight="1">
      <c r="A468" s="14" t="s">
        <v>954</v>
      </c>
      <c r="B468" s="20">
        <v>41218</v>
      </c>
      <c r="C468" s="14" t="s">
        <v>1187</v>
      </c>
      <c r="D468" s="14" t="s">
        <v>1050</v>
      </c>
      <c r="E468" s="23">
        <v>74</v>
      </c>
      <c r="F468" s="14" t="s">
        <v>266</v>
      </c>
      <c r="G468" s="16" t="s">
        <v>940</v>
      </c>
      <c r="H468" s="14" t="s">
        <v>286</v>
      </c>
      <c r="I468" s="20">
        <v>41228</v>
      </c>
      <c r="J468" s="14" t="s">
        <v>70</v>
      </c>
    </row>
    <row r="469" spans="1:10" ht="10.5" customHeight="1">
      <c r="A469" s="14" t="s">
        <v>954</v>
      </c>
      <c r="B469" s="20">
        <v>41218</v>
      </c>
      <c r="C469" s="14" t="s">
        <v>1210</v>
      </c>
      <c r="D469" s="14" t="s">
        <v>1051</v>
      </c>
      <c r="E469" s="23">
        <v>17</v>
      </c>
      <c r="F469" s="14" t="s">
        <v>266</v>
      </c>
      <c r="H469" s="14" t="s">
        <v>286</v>
      </c>
      <c r="I469" s="20">
        <v>41228</v>
      </c>
      <c r="J469" s="14" t="s">
        <v>70</v>
      </c>
    </row>
    <row r="470" spans="1:10" ht="10.5" customHeight="1">
      <c r="A470" s="14" t="s">
        <v>1195</v>
      </c>
      <c r="B470" s="20">
        <v>41219</v>
      </c>
      <c r="C470" s="14" t="s">
        <v>11</v>
      </c>
      <c r="D470" s="14">
        <v>88639233</v>
      </c>
      <c r="E470" s="23">
        <v>7</v>
      </c>
      <c r="F470" s="14" t="s">
        <v>266</v>
      </c>
      <c r="H470" s="14" t="s">
        <v>286</v>
      </c>
      <c r="I470" s="20">
        <v>41228</v>
      </c>
      <c r="J470" s="14" t="s">
        <v>70</v>
      </c>
    </row>
    <row r="471" spans="1:10" ht="10.5" customHeight="1">
      <c r="A471" s="14" t="s">
        <v>23</v>
      </c>
      <c r="B471" s="20">
        <v>41219</v>
      </c>
      <c r="C471" s="14" t="s">
        <v>1200</v>
      </c>
      <c r="D471" s="14" t="s">
        <v>1053</v>
      </c>
      <c r="E471" s="23">
        <v>539</v>
      </c>
      <c r="F471" s="14" t="s">
        <v>266</v>
      </c>
      <c r="H471" s="14" t="s">
        <v>220</v>
      </c>
      <c r="I471" s="20">
        <v>41260</v>
      </c>
      <c r="J471" s="14" t="s">
        <v>221</v>
      </c>
    </row>
    <row r="472" spans="1:10" ht="10.5" customHeight="1">
      <c r="A472" s="14" t="s">
        <v>23</v>
      </c>
      <c r="B472" s="20">
        <v>41219</v>
      </c>
      <c r="C472" s="14" t="s">
        <v>1203</v>
      </c>
      <c r="D472" s="14" t="s">
        <v>1054</v>
      </c>
      <c r="E472" s="23">
        <v>40</v>
      </c>
      <c r="F472" s="14" t="s">
        <v>266</v>
      </c>
      <c r="H472" s="14" t="s">
        <v>220</v>
      </c>
      <c r="I472" s="20">
        <v>41260</v>
      </c>
      <c r="J472" s="14" t="s">
        <v>221</v>
      </c>
    </row>
    <row r="473" spans="1:10" ht="10.5" customHeight="1">
      <c r="A473" s="14" t="s">
        <v>23</v>
      </c>
      <c r="B473" s="20">
        <v>41219</v>
      </c>
      <c r="C473" s="14" t="s">
        <v>1202</v>
      </c>
      <c r="D473" s="14" t="s">
        <v>1055</v>
      </c>
      <c r="E473" s="23">
        <v>100</v>
      </c>
      <c r="F473" s="14" t="s">
        <v>266</v>
      </c>
      <c r="H473" s="14" t="s">
        <v>220</v>
      </c>
      <c r="I473" s="20">
        <v>41260</v>
      </c>
      <c r="J473" s="14" t="s">
        <v>221</v>
      </c>
    </row>
    <row r="474" spans="1:10" ht="10.5" customHeight="1">
      <c r="A474" s="14" t="s">
        <v>954</v>
      </c>
      <c r="B474" s="20">
        <v>41219</v>
      </c>
      <c r="C474" s="14" t="s">
        <v>1210</v>
      </c>
      <c r="D474" s="14" t="s">
        <v>1052</v>
      </c>
      <c r="E474" s="23">
        <v>12</v>
      </c>
      <c r="F474" s="14" t="s">
        <v>266</v>
      </c>
      <c r="H474" s="14" t="s">
        <v>286</v>
      </c>
      <c r="I474" s="20">
        <v>41228</v>
      </c>
      <c r="J474" s="14" t="s">
        <v>70</v>
      </c>
    </row>
    <row r="475" spans="1:10" ht="10.5" customHeight="1">
      <c r="A475" s="14" t="s">
        <v>1195</v>
      </c>
      <c r="B475" s="20">
        <v>41220</v>
      </c>
      <c r="C475" s="14" t="s">
        <v>1316</v>
      </c>
      <c r="D475" s="14" t="s">
        <v>1058</v>
      </c>
      <c r="E475" s="23">
        <v>4</v>
      </c>
      <c r="F475" s="14" t="s">
        <v>266</v>
      </c>
      <c r="H475" s="14" t="s">
        <v>286</v>
      </c>
      <c r="I475" s="20">
        <v>41228</v>
      </c>
      <c r="J475" s="14" t="s">
        <v>70</v>
      </c>
    </row>
    <row r="476" spans="1:10" ht="10.5" customHeight="1">
      <c r="A476" s="14" t="s">
        <v>1195</v>
      </c>
      <c r="B476" s="20">
        <v>41220</v>
      </c>
      <c r="C476" s="14" t="s">
        <v>1192</v>
      </c>
      <c r="D476" s="14" t="s">
        <v>1069</v>
      </c>
      <c r="E476" s="23">
        <v>420</v>
      </c>
      <c r="F476" s="14" t="s">
        <v>1317</v>
      </c>
      <c r="H476" s="14" t="s">
        <v>1294</v>
      </c>
      <c r="I476" s="20">
        <v>41220</v>
      </c>
      <c r="J476" s="14" t="s">
        <v>403</v>
      </c>
    </row>
    <row r="477" spans="1:10" ht="10.5" customHeight="1">
      <c r="A477" s="14" t="s">
        <v>1195</v>
      </c>
      <c r="B477" s="54">
        <v>41220</v>
      </c>
      <c r="C477" s="14" t="s">
        <v>1192</v>
      </c>
      <c r="D477" s="34" t="s">
        <v>1194</v>
      </c>
      <c r="E477" s="23">
        <v>575.5</v>
      </c>
      <c r="F477" s="14" t="s">
        <v>1317</v>
      </c>
      <c r="H477" s="14" t="s">
        <v>1294</v>
      </c>
      <c r="I477" s="20">
        <v>41220</v>
      </c>
      <c r="J477" s="14" t="s">
        <v>403</v>
      </c>
    </row>
    <row r="478" spans="1:10" ht="10.5" customHeight="1">
      <c r="A478" s="14" t="s">
        <v>23</v>
      </c>
      <c r="B478" s="20">
        <v>41220</v>
      </c>
      <c r="C478" s="14" t="s">
        <v>1200</v>
      </c>
      <c r="D478" s="14" t="s">
        <v>1068</v>
      </c>
      <c r="E478" s="23">
        <v>60</v>
      </c>
      <c r="F478" s="14" t="s">
        <v>997</v>
      </c>
      <c r="H478" s="14" t="s">
        <v>1000</v>
      </c>
      <c r="I478" s="20">
        <v>41260</v>
      </c>
      <c r="J478" s="14" t="s">
        <v>221</v>
      </c>
    </row>
    <row r="479" spans="1:10" ht="10.5" customHeight="1">
      <c r="A479" s="14" t="s">
        <v>954</v>
      </c>
      <c r="B479" s="20">
        <v>41220</v>
      </c>
      <c r="C479" s="14" t="s">
        <v>1210</v>
      </c>
      <c r="D479" s="14" t="s">
        <v>1056</v>
      </c>
      <c r="E479" s="23">
        <v>5</v>
      </c>
      <c r="F479" s="14" t="s">
        <v>266</v>
      </c>
      <c r="H479" s="14" t="s">
        <v>286</v>
      </c>
      <c r="I479" s="20">
        <v>41228</v>
      </c>
      <c r="J479" s="14" t="s">
        <v>70</v>
      </c>
    </row>
    <row r="480" spans="1:10" ht="10.5" customHeight="1">
      <c r="A480" s="14" t="s">
        <v>954</v>
      </c>
      <c r="B480" s="20">
        <v>41220</v>
      </c>
      <c r="C480" s="14" t="s">
        <v>1210</v>
      </c>
      <c r="D480" s="14" t="s">
        <v>1057</v>
      </c>
      <c r="E480" s="23">
        <v>5</v>
      </c>
      <c r="F480" s="14" t="s">
        <v>266</v>
      </c>
      <c r="H480" s="14" t="s">
        <v>286</v>
      </c>
      <c r="I480" s="20">
        <v>41228</v>
      </c>
      <c r="J480" s="14" t="s">
        <v>70</v>
      </c>
    </row>
    <row r="481" spans="1:10" ht="10.5" customHeight="1">
      <c r="A481" s="14" t="s">
        <v>954</v>
      </c>
      <c r="B481" s="20">
        <v>41220</v>
      </c>
      <c r="C481" s="14" t="s">
        <v>1210</v>
      </c>
      <c r="D481" s="14" t="s">
        <v>1059</v>
      </c>
      <c r="E481" s="23">
        <v>10</v>
      </c>
      <c r="F481" s="14" t="s">
        <v>266</v>
      </c>
      <c r="H481" s="14" t="s">
        <v>286</v>
      </c>
      <c r="I481" s="20">
        <v>41228</v>
      </c>
      <c r="J481" s="14" t="s">
        <v>70</v>
      </c>
    </row>
    <row r="482" spans="1:10" ht="10.5" customHeight="1">
      <c r="A482" s="14" t="s">
        <v>954</v>
      </c>
      <c r="B482" s="20">
        <v>41220</v>
      </c>
      <c r="C482" s="14" t="s">
        <v>1210</v>
      </c>
      <c r="D482" s="14" t="s">
        <v>1060</v>
      </c>
      <c r="E482" s="23">
        <v>8</v>
      </c>
      <c r="F482" s="14" t="s">
        <v>266</v>
      </c>
      <c r="H482" s="14" t="s">
        <v>286</v>
      </c>
      <c r="I482" s="20">
        <v>41228</v>
      </c>
      <c r="J482" s="14" t="s">
        <v>70</v>
      </c>
    </row>
    <row r="483" spans="1:10" ht="10.5" customHeight="1">
      <c r="A483" s="14" t="s">
        <v>954</v>
      </c>
      <c r="B483" s="20">
        <v>41220</v>
      </c>
      <c r="C483" s="14" t="s">
        <v>1210</v>
      </c>
      <c r="D483" s="14" t="s">
        <v>1061</v>
      </c>
      <c r="E483" s="23">
        <v>8</v>
      </c>
      <c r="F483" s="14" t="s">
        <v>266</v>
      </c>
      <c r="H483" s="14" t="s">
        <v>286</v>
      </c>
      <c r="I483" s="20">
        <v>41228</v>
      </c>
      <c r="J483" s="14" t="s">
        <v>70</v>
      </c>
    </row>
    <row r="484" spans="1:10" ht="10.5" customHeight="1">
      <c r="A484" s="14" t="s">
        <v>954</v>
      </c>
      <c r="B484" s="20">
        <v>41220</v>
      </c>
      <c r="C484" s="14" t="s">
        <v>1210</v>
      </c>
      <c r="D484" s="14" t="s">
        <v>1062</v>
      </c>
      <c r="E484" s="23">
        <v>8</v>
      </c>
      <c r="F484" s="14" t="s">
        <v>266</v>
      </c>
      <c r="H484" s="14" t="s">
        <v>286</v>
      </c>
      <c r="I484" s="20">
        <v>41228</v>
      </c>
      <c r="J484" s="14" t="s">
        <v>70</v>
      </c>
    </row>
    <row r="485" spans="1:10" ht="10.5" customHeight="1">
      <c r="A485" s="14" t="s">
        <v>954</v>
      </c>
      <c r="B485" s="20">
        <v>41220</v>
      </c>
      <c r="C485" s="14" t="s">
        <v>1210</v>
      </c>
      <c r="D485" s="14" t="s">
        <v>1063</v>
      </c>
      <c r="E485" s="23">
        <v>15</v>
      </c>
      <c r="F485" s="14" t="s">
        <v>266</v>
      </c>
      <c r="H485" s="14" t="s">
        <v>286</v>
      </c>
      <c r="I485" s="20">
        <v>41228</v>
      </c>
      <c r="J485" s="14" t="s">
        <v>70</v>
      </c>
    </row>
    <row r="486" spans="1:10" ht="10.5" customHeight="1">
      <c r="A486" s="14" t="s">
        <v>954</v>
      </c>
      <c r="B486" s="20">
        <v>41220</v>
      </c>
      <c r="C486" s="14" t="s">
        <v>1184</v>
      </c>
      <c r="D486" s="14" t="s">
        <v>1064</v>
      </c>
      <c r="E486" s="23">
        <v>25</v>
      </c>
      <c r="F486" s="14" t="s">
        <v>997</v>
      </c>
      <c r="H486" s="14" t="s">
        <v>1065</v>
      </c>
      <c r="I486" s="20">
        <v>41228</v>
      </c>
      <c r="J486" s="14" t="s">
        <v>70</v>
      </c>
    </row>
    <row r="487" spans="1:10" ht="10.5" customHeight="1">
      <c r="A487" s="14" t="s">
        <v>954</v>
      </c>
      <c r="B487" s="20">
        <v>41220</v>
      </c>
      <c r="C487" s="14" t="s">
        <v>1187</v>
      </c>
      <c r="D487" s="14" t="s">
        <v>1066</v>
      </c>
      <c r="E487" s="23">
        <v>33</v>
      </c>
      <c r="F487" s="14" t="s">
        <v>997</v>
      </c>
      <c r="H487" s="14" t="s">
        <v>1065</v>
      </c>
      <c r="I487" s="20">
        <v>41228</v>
      </c>
      <c r="J487" s="14" t="s">
        <v>70</v>
      </c>
    </row>
    <row r="488" spans="1:10" ht="10.5" customHeight="1">
      <c r="A488" s="14" t="s">
        <v>954</v>
      </c>
      <c r="B488" s="20">
        <v>41220</v>
      </c>
      <c r="C488" s="14" t="s">
        <v>1205</v>
      </c>
      <c r="D488" s="14" t="s">
        <v>1067</v>
      </c>
      <c r="E488" s="23">
        <v>4</v>
      </c>
      <c r="F488" s="14" t="s">
        <v>997</v>
      </c>
      <c r="H488" s="14" t="s">
        <v>1065</v>
      </c>
      <c r="I488" s="20">
        <v>41228</v>
      </c>
      <c r="J488" s="14" t="s">
        <v>70</v>
      </c>
    </row>
    <row r="489" spans="1:10" ht="10.5" customHeight="1">
      <c r="A489" s="14" t="s">
        <v>1195</v>
      </c>
      <c r="B489" s="20">
        <v>41222</v>
      </c>
      <c r="C489" s="14" t="s">
        <v>1155</v>
      </c>
      <c r="D489" s="14" t="s">
        <v>1070</v>
      </c>
      <c r="E489" s="23">
        <v>4</v>
      </c>
      <c r="F489" s="14" t="s">
        <v>997</v>
      </c>
      <c r="H489" s="14" t="s">
        <v>1065</v>
      </c>
      <c r="I489" s="20">
        <v>41228</v>
      </c>
      <c r="J489" s="14" t="s">
        <v>70</v>
      </c>
    </row>
    <row r="490" spans="1:10" ht="10.5" customHeight="1">
      <c r="A490" s="14" t="s">
        <v>1195</v>
      </c>
      <c r="B490" s="20">
        <v>41222</v>
      </c>
      <c r="C490" s="14" t="s">
        <v>1316</v>
      </c>
      <c r="D490" s="14" t="s">
        <v>1071</v>
      </c>
      <c r="E490" s="23">
        <v>24</v>
      </c>
      <c r="F490" s="14" t="s">
        <v>997</v>
      </c>
      <c r="G490" s="16" t="s">
        <v>941</v>
      </c>
      <c r="H490" s="14" t="s">
        <v>1065</v>
      </c>
      <c r="I490" s="20">
        <v>41228</v>
      </c>
      <c r="J490" s="14" t="s">
        <v>70</v>
      </c>
    </row>
    <row r="491" spans="1:10" ht="10.5" customHeight="1">
      <c r="A491" s="14" t="s">
        <v>1195</v>
      </c>
      <c r="B491" s="20">
        <v>41222</v>
      </c>
      <c r="C491" s="14" t="s">
        <v>11</v>
      </c>
      <c r="D491" s="14" t="s">
        <v>1072</v>
      </c>
      <c r="E491" s="23">
        <v>22</v>
      </c>
      <c r="F491" s="14" t="s">
        <v>997</v>
      </c>
      <c r="H491" s="14" t="s">
        <v>1065</v>
      </c>
      <c r="I491" s="20">
        <v>41228</v>
      </c>
      <c r="J491" s="14" t="s">
        <v>70</v>
      </c>
    </row>
    <row r="492" spans="1:10" ht="10.5" customHeight="1">
      <c r="A492" s="14" t="s">
        <v>954</v>
      </c>
      <c r="B492" s="20">
        <v>41222</v>
      </c>
      <c r="C492" s="14" t="s">
        <v>1073</v>
      </c>
      <c r="D492" s="14" t="s">
        <v>1074</v>
      </c>
      <c r="E492" s="23">
        <v>50</v>
      </c>
      <c r="F492" s="14" t="s">
        <v>997</v>
      </c>
      <c r="H492" s="14" t="s">
        <v>1065</v>
      </c>
      <c r="I492" s="20">
        <v>41228</v>
      </c>
      <c r="J492" s="14" t="s">
        <v>70</v>
      </c>
    </row>
    <row r="493" spans="1:10" ht="10.5" customHeight="1">
      <c r="A493" s="14" t="s">
        <v>954</v>
      </c>
      <c r="B493" s="20">
        <v>41222</v>
      </c>
      <c r="C493" s="14" t="s">
        <v>1210</v>
      </c>
      <c r="D493" s="14" t="s">
        <v>1075</v>
      </c>
      <c r="E493" s="23">
        <v>15</v>
      </c>
      <c r="F493" s="14" t="s">
        <v>266</v>
      </c>
      <c r="G493" s="16" t="s">
        <v>942</v>
      </c>
      <c r="H493" s="14" t="s">
        <v>286</v>
      </c>
      <c r="I493" s="20">
        <v>41228</v>
      </c>
      <c r="J493" s="14" t="s">
        <v>70</v>
      </c>
    </row>
    <row r="494" spans="1:10" ht="10.5" customHeight="1">
      <c r="A494" s="14" t="s">
        <v>1195</v>
      </c>
      <c r="B494" s="20">
        <v>41225</v>
      </c>
      <c r="C494" s="14" t="s">
        <v>11</v>
      </c>
      <c r="D494" s="14" t="s">
        <v>1076</v>
      </c>
      <c r="E494" s="23">
        <v>14</v>
      </c>
      <c r="F494" s="14" t="s">
        <v>266</v>
      </c>
      <c r="H494" s="14" t="s">
        <v>286</v>
      </c>
      <c r="I494" s="20">
        <v>41228</v>
      </c>
      <c r="J494" s="14" t="s">
        <v>70</v>
      </c>
    </row>
    <row r="495" spans="1:10" ht="10.5" customHeight="1">
      <c r="A495" s="14" t="s">
        <v>1195</v>
      </c>
      <c r="B495" s="20">
        <v>41225</v>
      </c>
      <c r="C495" s="14" t="s">
        <v>11</v>
      </c>
      <c r="D495" s="14">
        <v>68609030</v>
      </c>
      <c r="E495" s="23">
        <v>152</v>
      </c>
      <c r="F495" s="14" t="s">
        <v>266</v>
      </c>
      <c r="G495" s="16" t="s">
        <v>943</v>
      </c>
      <c r="H495" s="14" t="s">
        <v>286</v>
      </c>
      <c r="I495" s="20">
        <v>41228</v>
      </c>
      <c r="J495" s="14" t="s">
        <v>70</v>
      </c>
    </row>
    <row r="496" spans="1:10" ht="10.5" customHeight="1">
      <c r="A496" s="14" t="s">
        <v>1195</v>
      </c>
      <c r="B496" s="20">
        <v>41225</v>
      </c>
      <c r="C496" s="14" t="s">
        <v>11</v>
      </c>
      <c r="D496" s="14" t="s">
        <v>1077</v>
      </c>
      <c r="E496" s="23">
        <v>40</v>
      </c>
      <c r="F496" s="14" t="s">
        <v>266</v>
      </c>
      <c r="H496" s="14" t="s">
        <v>286</v>
      </c>
      <c r="I496" s="20">
        <v>41228</v>
      </c>
      <c r="J496" s="14" t="s">
        <v>70</v>
      </c>
    </row>
    <row r="497" spans="1:10" ht="10.5" customHeight="1">
      <c r="A497" s="14" t="s">
        <v>1195</v>
      </c>
      <c r="B497" s="20">
        <v>41225</v>
      </c>
      <c r="C497" s="14" t="s">
        <v>11</v>
      </c>
      <c r="D497" s="14" t="s">
        <v>1078</v>
      </c>
      <c r="E497" s="23">
        <v>59</v>
      </c>
      <c r="F497" s="14" t="s">
        <v>997</v>
      </c>
      <c r="G497" s="16" t="s">
        <v>944</v>
      </c>
      <c r="H497" s="14" t="s">
        <v>1065</v>
      </c>
      <c r="I497" s="20">
        <v>41228</v>
      </c>
      <c r="J497" s="14" t="s">
        <v>70</v>
      </c>
    </row>
    <row r="498" spans="1:10" ht="10.5" customHeight="1">
      <c r="A498" s="14" t="s">
        <v>1195</v>
      </c>
      <c r="B498" s="20">
        <v>41226</v>
      </c>
      <c r="C498" s="14" t="s">
        <v>1192</v>
      </c>
      <c r="D498" s="14" t="s">
        <v>785</v>
      </c>
      <c r="E498" s="23">
        <v>229.99</v>
      </c>
      <c r="F498" s="14" t="s">
        <v>1317</v>
      </c>
      <c r="H498" s="14" t="s">
        <v>1294</v>
      </c>
      <c r="I498" s="20">
        <v>41226</v>
      </c>
      <c r="J498" s="14" t="s">
        <v>403</v>
      </c>
    </row>
    <row r="499" spans="1:10" ht="10.5" customHeight="1">
      <c r="A499" s="14" t="s">
        <v>1195</v>
      </c>
      <c r="B499" s="54">
        <v>41226</v>
      </c>
      <c r="C499" s="14" t="s">
        <v>1192</v>
      </c>
      <c r="D499" s="34" t="s">
        <v>786</v>
      </c>
      <c r="E499" s="55">
        <v>1916.64</v>
      </c>
      <c r="F499" s="14" t="s">
        <v>1317</v>
      </c>
      <c r="H499" s="14" t="s">
        <v>1294</v>
      </c>
      <c r="I499" s="20">
        <v>41226</v>
      </c>
      <c r="J499" s="14" t="s">
        <v>1295</v>
      </c>
    </row>
    <row r="500" spans="1:10" ht="10.5" customHeight="1">
      <c r="A500" s="14" t="s">
        <v>954</v>
      </c>
      <c r="B500" s="20">
        <v>41226</v>
      </c>
      <c r="C500" s="14" t="s">
        <v>1187</v>
      </c>
      <c r="D500" s="14" t="s">
        <v>1079</v>
      </c>
      <c r="E500" s="23">
        <v>130</v>
      </c>
      <c r="F500" s="14" t="s">
        <v>997</v>
      </c>
      <c r="G500" s="16" t="s">
        <v>945</v>
      </c>
      <c r="H500" s="14" t="s">
        <v>1065</v>
      </c>
      <c r="I500" s="20">
        <v>41228</v>
      </c>
      <c r="J500" s="14" t="s">
        <v>70</v>
      </c>
    </row>
    <row r="501" spans="1:10" ht="10.5" customHeight="1">
      <c r="A501" s="14" t="s">
        <v>954</v>
      </c>
      <c r="B501" s="20">
        <v>41226</v>
      </c>
      <c r="C501" s="14" t="s">
        <v>1311</v>
      </c>
      <c r="D501" s="14" t="s">
        <v>1080</v>
      </c>
      <c r="E501" s="23">
        <v>170</v>
      </c>
      <c r="F501" s="14" t="s">
        <v>997</v>
      </c>
      <c r="H501" s="14" t="s">
        <v>1065</v>
      </c>
      <c r="I501" s="20">
        <v>41228</v>
      </c>
      <c r="J501" s="14" t="s">
        <v>70</v>
      </c>
    </row>
    <row r="502" spans="1:10" ht="10.5" customHeight="1">
      <c r="A502" s="14" t="s">
        <v>1195</v>
      </c>
      <c r="B502" s="20">
        <v>41227</v>
      </c>
      <c r="C502" s="14" t="s">
        <v>11</v>
      </c>
      <c r="D502" s="14" t="s">
        <v>1086</v>
      </c>
      <c r="E502" s="23">
        <v>10</v>
      </c>
      <c r="F502" s="14" t="s">
        <v>266</v>
      </c>
      <c r="H502" s="14" t="s">
        <v>286</v>
      </c>
      <c r="I502" s="20">
        <v>41228</v>
      </c>
      <c r="J502" s="14" t="s">
        <v>70</v>
      </c>
    </row>
    <row r="503" spans="1:10" ht="10.5" customHeight="1">
      <c r="A503" s="14" t="s">
        <v>954</v>
      </c>
      <c r="B503" s="20">
        <v>41227</v>
      </c>
      <c r="C503" s="14" t="s">
        <v>1210</v>
      </c>
      <c r="D503" s="14" t="s">
        <v>1081</v>
      </c>
      <c r="E503" s="23">
        <v>5</v>
      </c>
      <c r="F503" s="14" t="s">
        <v>997</v>
      </c>
      <c r="H503" s="14" t="s">
        <v>1065</v>
      </c>
      <c r="I503" s="20">
        <v>41228</v>
      </c>
      <c r="J503" s="14" t="s">
        <v>70</v>
      </c>
    </row>
    <row r="504" spans="1:10" ht="10.5" customHeight="1">
      <c r="A504" s="14" t="s">
        <v>954</v>
      </c>
      <c r="B504" s="20">
        <v>41227</v>
      </c>
      <c r="C504" s="14" t="s">
        <v>1210</v>
      </c>
      <c r="D504" s="14" t="s">
        <v>1082</v>
      </c>
      <c r="E504" s="23">
        <v>5</v>
      </c>
      <c r="F504" s="14" t="s">
        <v>997</v>
      </c>
      <c r="H504" s="14" t="s">
        <v>1065</v>
      </c>
      <c r="I504" s="20">
        <v>41228</v>
      </c>
      <c r="J504" s="14" t="s">
        <v>70</v>
      </c>
    </row>
    <row r="505" spans="1:10" ht="10.5" customHeight="1">
      <c r="A505" s="14" t="s">
        <v>954</v>
      </c>
      <c r="B505" s="20">
        <v>41227</v>
      </c>
      <c r="C505" s="14" t="s">
        <v>1210</v>
      </c>
      <c r="D505" s="14" t="s">
        <v>1083</v>
      </c>
      <c r="E505" s="23">
        <v>8</v>
      </c>
      <c r="F505" s="14" t="s">
        <v>997</v>
      </c>
      <c r="H505" s="14" t="s">
        <v>1065</v>
      </c>
      <c r="I505" s="20">
        <v>41228</v>
      </c>
      <c r="J505" s="14" t="s">
        <v>70</v>
      </c>
    </row>
    <row r="506" spans="1:10" ht="10.5" customHeight="1">
      <c r="A506" s="14" t="s">
        <v>954</v>
      </c>
      <c r="B506" s="20">
        <v>41227</v>
      </c>
      <c r="C506" s="14" t="s">
        <v>1210</v>
      </c>
      <c r="D506" s="14" t="s">
        <v>1084</v>
      </c>
      <c r="E506" s="23">
        <v>10</v>
      </c>
      <c r="F506" s="14" t="s">
        <v>997</v>
      </c>
      <c r="H506" s="14" t="s">
        <v>1065</v>
      </c>
      <c r="I506" s="20">
        <v>41228</v>
      </c>
      <c r="J506" s="14" t="s">
        <v>70</v>
      </c>
    </row>
    <row r="507" spans="1:10" ht="10.5" customHeight="1">
      <c r="A507" s="14" t="s">
        <v>954</v>
      </c>
      <c r="B507" s="20">
        <v>41227</v>
      </c>
      <c r="C507" s="14" t="s">
        <v>1210</v>
      </c>
      <c r="D507" s="14" t="s">
        <v>1085</v>
      </c>
      <c r="E507" s="23">
        <v>10</v>
      </c>
      <c r="F507" s="14" t="s">
        <v>997</v>
      </c>
      <c r="H507" s="14" t="s">
        <v>1065</v>
      </c>
      <c r="I507" s="20">
        <v>41228</v>
      </c>
      <c r="J507" s="14" t="s">
        <v>70</v>
      </c>
    </row>
    <row r="508" spans="1:10" ht="10.5" customHeight="1">
      <c r="A508" s="14" t="s">
        <v>954</v>
      </c>
      <c r="B508" s="20">
        <v>41227</v>
      </c>
      <c r="C508" s="14" t="s">
        <v>1187</v>
      </c>
      <c r="D508" s="14" t="s">
        <v>1087</v>
      </c>
      <c r="E508" s="23">
        <v>56</v>
      </c>
      <c r="F508" s="14" t="s">
        <v>266</v>
      </c>
      <c r="H508" s="14" t="s">
        <v>286</v>
      </c>
      <c r="I508" s="20">
        <v>41228</v>
      </c>
      <c r="J508" s="14" t="s">
        <v>70</v>
      </c>
    </row>
    <row r="509" spans="1:10" ht="10.5" customHeight="1">
      <c r="A509" s="14" t="s">
        <v>954</v>
      </c>
      <c r="B509" s="20">
        <v>41227</v>
      </c>
      <c r="C509" s="14" t="s">
        <v>1044</v>
      </c>
      <c r="D509" s="14" t="s">
        <v>1088</v>
      </c>
      <c r="E509" s="23">
        <v>12</v>
      </c>
      <c r="F509" s="14" t="s">
        <v>266</v>
      </c>
      <c r="H509" s="14" t="s">
        <v>286</v>
      </c>
      <c r="I509" s="20">
        <v>41228</v>
      </c>
      <c r="J509" s="14" t="s">
        <v>70</v>
      </c>
    </row>
    <row r="510" spans="1:10" ht="10.5" customHeight="1">
      <c r="A510" s="14" t="s">
        <v>1195</v>
      </c>
      <c r="B510" s="20">
        <v>41228</v>
      </c>
      <c r="C510" s="14" t="s">
        <v>1192</v>
      </c>
      <c r="D510" s="14" t="s">
        <v>920</v>
      </c>
      <c r="E510" s="23">
        <v>13858</v>
      </c>
      <c r="H510" s="14" t="s">
        <v>1294</v>
      </c>
      <c r="I510" s="20">
        <v>41228</v>
      </c>
      <c r="J510" s="14" t="s">
        <v>183</v>
      </c>
    </row>
    <row r="511" spans="1:10" ht="10.5" customHeight="1">
      <c r="A511" s="50" t="s">
        <v>954</v>
      </c>
      <c r="B511" s="20">
        <v>41229</v>
      </c>
      <c r="C511" s="14" t="s">
        <v>1210</v>
      </c>
      <c r="D511" s="14" t="s">
        <v>1089</v>
      </c>
      <c r="E511" s="23">
        <v>25</v>
      </c>
      <c r="F511" s="14" t="s">
        <v>266</v>
      </c>
      <c r="H511" s="14" t="s">
        <v>286</v>
      </c>
      <c r="I511" s="20">
        <v>41255</v>
      </c>
      <c r="J511" s="14" t="s">
        <v>70</v>
      </c>
    </row>
    <row r="512" spans="1:10" ht="10.5" customHeight="1">
      <c r="A512" s="50" t="s">
        <v>954</v>
      </c>
      <c r="B512" s="20">
        <v>41229</v>
      </c>
      <c r="C512" s="14" t="s">
        <v>1210</v>
      </c>
      <c r="D512" s="14" t="s">
        <v>1090</v>
      </c>
      <c r="E512" s="23">
        <v>40</v>
      </c>
      <c r="F512" s="14" t="s">
        <v>997</v>
      </c>
      <c r="H512" s="14" t="s">
        <v>1065</v>
      </c>
      <c r="I512" s="20">
        <v>41229</v>
      </c>
      <c r="J512" s="14" t="s">
        <v>189</v>
      </c>
    </row>
    <row r="513" spans="1:10" ht="10.5" customHeight="1">
      <c r="A513" s="50" t="s">
        <v>954</v>
      </c>
      <c r="B513" s="20">
        <v>41229</v>
      </c>
      <c r="C513" s="14" t="s">
        <v>1210</v>
      </c>
      <c r="D513" s="14" t="s">
        <v>1091</v>
      </c>
      <c r="E513" s="23">
        <v>140</v>
      </c>
      <c r="F513" s="14" t="s">
        <v>997</v>
      </c>
      <c r="H513" s="14" t="s">
        <v>1065</v>
      </c>
      <c r="I513" s="20">
        <v>41255</v>
      </c>
      <c r="J513" s="14" t="s">
        <v>70</v>
      </c>
    </row>
    <row r="514" spans="1:10" ht="10.5" customHeight="1">
      <c r="A514" s="50" t="s">
        <v>954</v>
      </c>
      <c r="B514" s="20">
        <v>41229</v>
      </c>
      <c r="C514" s="14" t="s">
        <v>1210</v>
      </c>
      <c r="D514" s="14" t="s">
        <v>1092</v>
      </c>
      <c r="E514" s="23">
        <v>48</v>
      </c>
      <c r="F514" s="14" t="s">
        <v>997</v>
      </c>
      <c r="H514" s="14" t="s">
        <v>1065</v>
      </c>
      <c r="I514" s="20">
        <v>41229</v>
      </c>
      <c r="J514" s="14" t="s">
        <v>189</v>
      </c>
    </row>
    <row r="515" spans="1:10" ht="10.5" customHeight="1">
      <c r="A515" s="50" t="s">
        <v>954</v>
      </c>
      <c r="B515" s="20">
        <v>41229</v>
      </c>
      <c r="C515" s="14" t="s">
        <v>1210</v>
      </c>
      <c r="D515" s="14" t="s">
        <v>1093</v>
      </c>
      <c r="E515" s="23">
        <v>120</v>
      </c>
      <c r="F515" s="14" t="s">
        <v>997</v>
      </c>
      <c r="H515" s="14" t="s">
        <v>1065</v>
      </c>
      <c r="I515" s="20">
        <v>41229</v>
      </c>
      <c r="J515" s="14" t="s">
        <v>189</v>
      </c>
    </row>
    <row r="516" spans="1:10" ht="10.5" customHeight="1">
      <c r="A516" s="50" t="s">
        <v>954</v>
      </c>
      <c r="B516" s="20">
        <v>41229</v>
      </c>
      <c r="C516" s="14" t="s">
        <v>1210</v>
      </c>
      <c r="D516" s="14" t="s">
        <v>1094</v>
      </c>
      <c r="E516" s="23">
        <v>52.3</v>
      </c>
      <c r="F516" s="14" t="s">
        <v>997</v>
      </c>
      <c r="H516" s="14" t="s">
        <v>1065</v>
      </c>
      <c r="I516" s="20">
        <v>41255</v>
      </c>
      <c r="J516" s="14" t="s">
        <v>70</v>
      </c>
    </row>
    <row r="517" spans="1:10" ht="10.5" customHeight="1">
      <c r="A517" s="14" t="s">
        <v>954</v>
      </c>
      <c r="B517" s="20">
        <v>41229</v>
      </c>
      <c r="C517" s="14" t="s">
        <v>1210</v>
      </c>
      <c r="D517" s="14" t="s">
        <v>1095</v>
      </c>
      <c r="E517" s="23">
        <v>10</v>
      </c>
      <c r="F517" s="14" t="s">
        <v>997</v>
      </c>
      <c r="H517" s="14" t="s">
        <v>1065</v>
      </c>
      <c r="I517" s="20">
        <v>41255</v>
      </c>
      <c r="J517" s="14" t="s">
        <v>70</v>
      </c>
    </row>
    <row r="518" spans="1:10" ht="10.5" customHeight="1">
      <c r="A518" s="14" t="s">
        <v>954</v>
      </c>
      <c r="B518" s="20">
        <v>41229</v>
      </c>
      <c r="C518" s="14" t="s">
        <v>1184</v>
      </c>
      <c r="D518" s="14" t="s">
        <v>1096</v>
      </c>
      <c r="E518" s="23">
        <v>10</v>
      </c>
      <c r="F518" s="14" t="s">
        <v>997</v>
      </c>
      <c r="H518" s="14" t="s">
        <v>1065</v>
      </c>
      <c r="I518" s="20">
        <v>41255</v>
      </c>
      <c r="J518" s="14" t="s">
        <v>70</v>
      </c>
    </row>
    <row r="519" spans="1:10" ht="10.5" customHeight="1">
      <c r="A519" s="14" t="s">
        <v>23</v>
      </c>
      <c r="B519" s="20">
        <v>41231</v>
      </c>
      <c r="C519" s="14" t="s">
        <v>1200</v>
      </c>
      <c r="D519" s="14" t="s">
        <v>1097</v>
      </c>
      <c r="E519" s="23">
        <v>152</v>
      </c>
      <c r="F519" s="14" t="s">
        <v>997</v>
      </c>
      <c r="H519" s="14" t="s">
        <v>220</v>
      </c>
      <c r="I519" s="20">
        <v>41260</v>
      </c>
      <c r="J519" s="14" t="s">
        <v>221</v>
      </c>
    </row>
    <row r="520" spans="1:10" ht="10.5" customHeight="1">
      <c r="A520" s="14" t="s">
        <v>1195</v>
      </c>
      <c r="B520" s="20">
        <v>41232</v>
      </c>
      <c r="C520" s="14" t="s">
        <v>11</v>
      </c>
      <c r="D520" s="14" t="s">
        <v>1098</v>
      </c>
      <c r="E520" s="23">
        <v>85</v>
      </c>
      <c r="F520" s="14" t="s">
        <v>997</v>
      </c>
      <c r="G520" s="16" t="s">
        <v>939</v>
      </c>
      <c r="H520" s="14" t="s">
        <v>1065</v>
      </c>
      <c r="I520" s="20">
        <v>41255</v>
      </c>
      <c r="J520" s="14" t="s">
        <v>70</v>
      </c>
    </row>
    <row r="521" spans="1:10" ht="10.5" customHeight="1">
      <c r="A521" s="14" t="s">
        <v>954</v>
      </c>
      <c r="B521" s="20">
        <v>41232</v>
      </c>
      <c r="C521" s="14" t="s">
        <v>1210</v>
      </c>
      <c r="D521" s="14" t="s">
        <v>1099</v>
      </c>
      <c r="E521" s="23">
        <v>15</v>
      </c>
      <c r="F521" s="14" t="s">
        <v>997</v>
      </c>
      <c r="H521" s="14" t="s">
        <v>1065</v>
      </c>
      <c r="I521" s="20">
        <v>41255</v>
      </c>
      <c r="J521" s="14" t="s">
        <v>70</v>
      </c>
    </row>
    <row r="522" spans="1:10" ht="10.5" customHeight="1">
      <c r="A522" s="14" t="s">
        <v>1195</v>
      </c>
      <c r="B522" s="20">
        <v>41233</v>
      </c>
      <c r="C522" s="14" t="s">
        <v>1316</v>
      </c>
      <c r="D522" s="14" t="s">
        <v>1100</v>
      </c>
      <c r="E522" s="23">
        <v>4</v>
      </c>
      <c r="F522" s="14" t="s">
        <v>997</v>
      </c>
      <c r="H522" s="14" t="s">
        <v>1065</v>
      </c>
      <c r="I522" s="20">
        <v>41255</v>
      </c>
      <c r="J522" s="14" t="s">
        <v>70</v>
      </c>
    </row>
    <row r="523" spans="1:10" ht="10.5" customHeight="1">
      <c r="A523" s="14" t="s">
        <v>954</v>
      </c>
      <c r="B523" s="20">
        <v>41233</v>
      </c>
      <c r="C523" s="14" t="s">
        <v>1187</v>
      </c>
      <c r="D523" s="14" t="s">
        <v>1101</v>
      </c>
      <c r="E523" s="23">
        <v>10</v>
      </c>
      <c r="F523" s="14" t="s">
        <v>266</v>
      </c>
      <c r="H523" s="14" t="s">
        <v>286</v>
      </c>
      <c r="I523" s="20">
        <v>41255</v>
      </c>
      <c r="J523" s="14" t="s">
        <v>70</v>
      </c>
    </row>
    <row r="524" spans="1:10" ht="10.5" customHeight="1">
      <c r="A524" s="14" t="s">
        <v>954</v>
      </c>
      <c r="B524" s="20">
        <v>41233</v>
      </c>
      <c r="C524" s="14" t="s">
        <v>1184</v>
      </c>
      <c r="D524" s="14" t="s">
        <v>1102</v>
      </c>
      <c r="E524" s="23">
        <v>10</v>
      </c>
      <c r="F524" s="14" t="s">
        <v>266</v>
      </c>
      <c r="H524" s="14" t="s">
        <v>286</v>
      </c>
      <c r="I524" s="20">
        <v>41255</v>
      </c>
      <c r="J524" s="14" t="s">
        <v>70</v>
      </c>
    </row>
    <row r="525" spans="1:10" ht="10.5" customHeight="1">
      <c r="A525" s="14" t="s">
        <v>954</v>
      </c>
      <c r="B525" s="20">
        <v>41233</v>
      </c>
      <c r="C525" s="14" t="s">
        <v>1210</v>
      </c>
      <c r="D525" s="14" t="s">
        <v>1103</v>
      </c>
      <c r="E525" s="23">
        <v>12</v>
      </c>
      <c r="F525" s="14" t="s">
        <v>266</v>
      </c>
      <c r="H525" s="14" t="s">
        <v>286</v>
      </c>
      <c r="I525" s="20">
        <v>41255</v>
      </c>
      <c r="J525" s="14" t="s">
        <v>70</v>
      </c>
    </row>
    <row r="526" spans="1:10" ht="10.5" customHeight="1">
      <c r="A526" s="14" t="s">
        <v>1195</v>
      </c>
      <c r="B526" s="20">
        <v>41234</v>
      </c>
      <c r="C526" s="14" t="s">
        <v>1316</v>
      </c>
      <c r="D526" s="14" t="s">
        <v>1105</v>
      </c>
      <c r="E526" s="23">
        <v>2</v>
      </c>
      <c r="F526" s="14" t="s">
        <v>266</v>
      </c>
      <c r="H526" s="14" t="s">
        <v>286</v>
      </c>
      <c r="I526" s="20">
        <v>41255</v>
      </c>
      <c r="J526" s="14" t="s">
        <v>70</v>
      </c>
    </row>
    <row r="527" spans="1:10" ht="10.5" customHeight="1">
      <c r="A527" s="14" t="s">
        <v>954</v>
      </c>
      <c r="B527" s="20">
        <v>41234</v>
      </c>
      <c r="C527" s="14" t="s">
        <v>1210</v>
      </c>
      <c r="D527" s="14" t="s">
        <v>1104</v>
      </c>
      <c r="E527" s="23">
        <v>94</v>
      </c>
      <c r="F527" s="14" t="s">
        <v>266</v>
      </c>
      <c r="H527" s="14" t="s">
        <v>286</v>
      </c>
      <c r="I527" s="20">
        <v>41255</v>
      </c>
      <c r="J527" s="14" t="s">
        <v>70</v>
      </c>
    </row>
    <row r="528" spans="1:10" ht="10.5" customHeight="1">
      <c r="A528" s="14" t="s">
        <v>954</v>
      </c>
      <c r="B528" s="20">
        <v>41234</v>
      </c>
      <c r="C528" s="14" t="s">
        <v>1210</v>
      </c>
      <c r="D528" s="14" t="s">
        <v>1106</v>
      </c>
      <c r="E528" s="23">
        <v>8</v>
      </c>
      <c r="F528" s="14" t="s">
        <v>266</v>
      </c>
      <c r="H528" s="14" t="s">
        <v>286</v>
      </c>
      <c r="I528" s="20">
        <v>41255</v>
      </c>
      <c r="J528" s="14" t="s">
        <v>70</v>
      </c>
    </row>
    <row r="529" spans="1:10" ht="10.5" customHeight="1">
      <c r="A529" s="14" t="s">
        <v>954</v>
      </c>
      <c r="B529" s="20">
        <v>41234</v>
      </c>
      <c r="C529" s="14" t="s">
        <v>1210</v>
      </c>
      <c r="D529" s="14" t="s">
        <v>1107</v>
      </c>
      <c r="E529" s="23">
        <v>10</v>
      </c>
      <c r="F529" s="14" t="s">
        <v>266</v>
      </c>
      <c r="H529" s="14" t="s">
        <v>286</v>
      </c>
      <c r="I529" s="20">
        <v>41255</v>
      </c>
      <c r="J529" s="14" t="s">
        <v>70</v>
      </c>
    </row>
    <row r="530" spans="1:10" ht="10.5" customHeight="1">
      <c r="A530" s="14" t="s">
        <v>954</v>
      </c>
      <c r="B530" s="20">
        <v>41234</v>
      </c>
      <c r="C530" s="14" t="s">
        <v>1210</v>
      </c>
      <c r="D530" s="14" t="s">
        <v>1108</v>
      </c>
      <c r="E530" s="23">
        <v>10</v>
      </c>
      <c r="F530" s="14" t="s">
        <v>266</v>
      </c>
      <c r="H530" s="14" t="s">
        <v>286</v>
      </c>
      <c r="I530" s="20">
        <v>41255</v>
      </c>
      <c r="J530" s="14" t="s">
        <v>70</v>
      </c>
    </row>
    <row r="531" spans="1:10" ht="10.5" customHeight="1">
      <c r="A531" s="14" t="s">
        <v>954</v>
      </c>
      <c r="B531" s="20">
        <v>41234</v>
      </c>
      <c r="C531" s="14" t="s">
        <v>1210</v>
      </c>
      <c r="D531" s="14" t="s">
        <v>1109</v>
      </c>
      <c r="E531" s="23">
        <v>10</v>
      </c>
      <c r="F531" s="14" t="s">
        <v>266</v>
      </c>
      <c r="H531" s="14" t="s">
        <v>286</v>
      </c>
      <c r="I531" s="20">
        <v>41255</v>
      </c>
      <c r="J531" s="14" t="s">
        <v>70</v>
      </c>
    </row>
    <row r="532" spans="1:10" ht="10.5" customHeight="1">
      <c r="A532" s="14" t="s">
        <v>954</v>
      </c>
      <c r="B532" s="20">
        <v>41234</v>
      </c>
      <c r="C532" s="14" t="s">
        <v>1210</v>
      </c>
      <c r="D532" s="14" t="s">
        <v>1110</v>
      </c>
      <c r="E532" s="23">
        <v>8</v>
      </c>
      <c r="F532" s="14" t="s">
        <v>266</v>
      </c>
      <c r="H532" s="14" t="s">
        <v>286</v>
      </c>
      <c r="I532" s="20">
        <v>41255</v>
      </c>
      <c r="J532" s="14" t="s">
        <v>70</v>
      </c>
    </row>
    <row r="533" spans="1:10" ht="10.5" customHeight="1">
      <c r="A533" s="14" t="s">
        <v>954</v>
      </c>
      <c r="B533" s="20">
        <v>41234</v>
      </c>
      <c r="C533" s="14" t="s">
        <v>1184</v>
      </c>
      <c r="D533" s="14" t="s">
        <v>1111</v>
      </c>
      <c r="E533" s="23">
        <v>10</v>
      </c>
      <c r="F533" s="14" t="s">
        <v>997</v>
      </c>
      <c r="H533" s="14" t="s">
        <v>1065</v>
      </c>
      <c r="I533" s="20">
        <v>41255</v>
      </c>
      <c r="J533" s="14" t="s">
        <v>70</v>
      </c>
    </row>
    <row r="534" spans="1:10" ht="10.5" customHeight="1">
      <c r="A534" s="14" t="s">
        <v>954</v>
      </c>
      <c r="B534" s="20">
        <v>41234</v>
      </c>
      <c r="C534" s="14" t="s">
        <v>1210</v>
      </c>
      <c r="D534" s="14" t="s">
        <v>1112</v>
      </c>
      <c r="E534" s="23">
        <v>8</v>
      </c>
      <c r="F534" s="14" t="s">
        <v>997</v>
      </c>
      <c r="H534" s="14" t="s">
        <v>1065</v>
      </c>
      <c r="I534" s="20">
        <v>41255</v>
      </c>
      <c r="J534" s="14" t="s">
        <v>70</v>
      </c>
    </row>
    <row r="535" spans="1:10" ht="10.5" customHeight="1">
      <c r="A535" s="14" t="s">
        <v>954</v>
      </c>
      <c r="B535" s="20">
        <v>41234</v>
      </c>
      <c r="C535" s="14" t="s">
        <v>1184</v>
      </c>
      <c r="D535" s="14" t="s">
        <v>1113</v>
      </c>
      <c r="E535" s="23">
        <v>10</v>
      </c>
      <c r="F535" s="14" t="s">
        <v>997</v>
      </c>
      <c r="H535" s="14" t="s">
        <v>1065</v>
      </c>
      <c r="I535" s="20">
        <v>41255</v>
      </c>
      <c r="J535" s="14" t="s">
        <v>70</v>
      </c>
    </row>
    <row r="536" spans="1:10" ht="10.5" customHeight="1">
      <c r="A536" s="14" t="s">
        <v>954</v>
      </c>
      <c r="B536" s="20">
        <v>41235</v>
      </c>
      <c r="C536" s="14" t="s">
        <v>1210</v>
      </c>
      <c r="D536" s="14" t="s">
        <v>1114</v>
      </c>
      <c r="E536" s="23">
        <v>11</v>
      </c>
      <c r="F536" s="14" t="s">
        <v>997</v>
      </c>
      <c r="H536" s="14" t="s">
        <v>1065</v>
      </c>
      <c r="I536" s="20">
        <v>41255</v>
      </c>
      <c r="J536" s="14" t="s">
        <v>70</v>
      </c>
    </row>
    <row r="537" spans="1:10" ht="10.5" customHeight="1">
      <c r="A537" s="14" t="s">
        <v>954</v>
      </c>
      <c r="B537" s="20">
        <v>41235</v>
      </c>
      <c r="C537" s="14" t="s">
        <v>1210</v>
      </c>
      <c r="D537" s="14" t="s">
        <v>1115</v>
      </c>
      <c r="E537" s="23">
        <v>6</v>
      </c>
      <c r="F537" s="14" t="s">
        <v>997</v>
      </c>
      <c r="H537" s="14" t="s">
        <v>1065</v>
      </c>
      <c r="I537" s="20">
        <v>41255</v>
      </c>
      <c r="J537" s="14" t="s">
        <v>70</v>
      </c>
    </row>
    <row r="538" spans="1:10" ht="10.5" customHeight="1">
      <c r="A538" s="14" t="s">
        <v>23</v>
      </c>
      <c r="B538" s="20">
        <v>41236</v>
      </c>
      <c r="C538" s="14" t="s">
        <v>953</v>
      </c>
      <c r="D538" s="14" t="s">
        <v>1117</v>
      </c>
      <c r="E538" s="23">
        <v>2380</v>
      </c>
      <c r="F538" s="14" t="s">
        <v>266</v>
      </c>
      <c r="H538" s="14" t="s">
        <v>220</v>
      </c>
      <c r="I538" s="20">
        <v>41260</v>
      </c>
      <c r="J538" s="14" t="s">
        <v>221</v>
      </c>
    </row>
    <row r="539" spans="1:10" ht="10.5" customHeight="1">
      <c r="A539" s="14" t="s">
        <v>954</v>
      </c>
      <c r="B539" s="20">
        <v>41236</v>
      </c>
      <c r="C539" s="14" t="s">
        <v>1210</v>
      </c>
      <c r="D539" s="14" t="s">
        <v>1116</v>
      </c>
      <c r="E539" s="23">
        <v>8</v>
      </c>
      <c r="F539" s="14" t="s">
        <v>266</v>
      </c>
      <c r="H539" s="14" t="s">
        <v>286</v>
      </c>
      <c r="I539" s="20">
        <v>41255</v>
      </c>
      <c r="J539" s="14" t="s">
        <v>70</v>
      </c>
    </row>
    <row r="540" spans="1:10" ht="10.5" customHeight="1">
      <c r="A540" s="14" t="s">
        <v>23</v>
      </c>
      <c r="B540" s="20">
        <v>41239</v>
      </c>
      <c r="C540" s="14" t="s">
        <v>1203</v>
      </c>
      <c r="D540" s="14" t="s">
        <v>1118</v>
      </c>
      <c r="E540" s="23">
        <v>2</v>
      </c>
      <c r="F540" s="14" t="s">
        <v>1119</v>
      </c>
      <c r="H540" s="14" t="s">
        <v>1120</v>
      </c>
      <c r="I540" s="20">
        <v>41255</v>
      </c>
      <c r="J540" s="14" t="s">
        <v>70</v>
      </c>
    </row>
    <row r="541" spans="1:10" ht="10.5" customHeight="1">
      <c r="A541" s="14" t="s">
        <v>23</v>
      </c>
      <c r="B541" s="20">
        <v>41239</v>
      </c>
      <c r="C541" s="14" t="s">
        <v>1203</v>
      </c>
      <c r="D541" s="14" t="s">
        <v>1121</v>
      </c>
      <c r="E541" s="23">
        <v>30</v>
      </c>
      <c r="F541" s="14" t="s">
        <v>1119</v>
      </c>
      <c r="H541" s="14" t="s">
        <v>1120</v>
      </c>
      <c r="I541" s="20">
        <v>41255</v>
      </c>
      <c r="J541" s="14" t="s">
        <v>70</v>
      </c>
    </row>
    <row r="542" spans="1:10" ht="10.5" customHeight="1">
      <c r="A542" s="14" t="s">
        <v>23</v>
      </c>
      <c r="B542" s="20">
        <v>41239</v>
      </c>
      <c r="C542" s="14" t="s">
        <v>1203</v>
      </c>
      <c r="D542" s="14" t="s">
        <v>1122</v>
      </c>
      <c r="E542" s="23">
        <v>12</v>
      </c>
      <c r="F542" s="14" t="s">
        <v>1119</v>
      </c>
      <c r="H542" s="14" t="s">
        <v>1120</v>
      </c>
      <c r="I542" s="20">
        <v>41255</v>
      </c>
      <c r="J542" s="14" t="s">
        <v>70</v>
      </c>
    </row>
    <row r="543" spans="1:10" ht="10.5" customHeight="1">
      <c r="A543" s="14" t="s">
        <v>23</v>
      </c>
      <c r="B543" s="20">
        <v>41239</v>
      </c>
      <c r="C543" s="14" t="s">
        <v>1203</v>
      </c>
      <c r="D543" s="14" t="s">
        <v>1123</v>
      </c>
      <c r="E543" s="23">
        <v>3</v>
      </c>
      <c r="F543" s="14" t="s">
        <v>1119</v>
      </c>
      <c r="H543" s="14" t="s">
        <v>1120</v>
      </c>
      <c r="I543" s="20">
        <v>41255</v>
      </c>
      <c r="J543" s="14" t="s">
        <v>70</v>
      </c>
    </row>
    <row r="544" spans="1:10" ht="10.5" customHeight="1">
      <c r="A544" s="14" t="s">
        <v>23</v>
      </c>
      <c r="B544" s="20">
        <v>41239</v>
      </c>
      <c r="C544" s="14" t="s">
        <v>1203</v>
      </c>
      <c r="D544" s="14" t="s">
        <v>1124</v>
      </c>
      <c r="E544" s="23">
        <v>4</v>
      </c>
      <c r="F544" s="14" t="s">
        <v>1119</v>
      </c>
      <c r="H544" s="14" t="s">
        <v>1120</v>
      </c>
      <c r="I544" s="20">
        <v>41255</v>
      </c>
      <c r="J544" s="14" t="s">
        <v>70</v>
      </c>
    </row>
    <row r="545" spans="1:10" ht="10.5" customHeight="1">
      <c r="A545" s="14" t="s">
        <v>954</v>
      </c>
      <c r="B545" s="20">
        <v>41239</v>
      </c>
      <c r="C545" s="14" t="s">
        <v>1311</v>
      </c>
      <c r="D545" s="14" t="s">
        <v>1125</v>
      </c>
      <c r="E545" s="23">
        <v>15</v>
      </c>
      <c r="F545" s="14" t="s">
        <v>266</v>
      </c>
      <c r="H545" s="14" t="s">
        <v>286</v>
      </c>
      <c r="I545" s="20">
        <v>41255</v>
      </c>
      <c r="J545" s="14" t="s">
        <v>70</v>
      </c>
    </row>
    <row r="546" spans="1:10" ht="10.5" customHeight="1">
      <c r="A546" s="14" t="s">
        <v>954</v>
      </c>
      <c r="B546" s="20">
        <v>41239</v>
      </c>
      <c r="C546" s="14" t="s">
        <v>1210</v>
      </c>
      <c r="D546" s="14" t="s">
        <v>1126</v>
      </c>
      <c r="E546" s="23">
        <v>5</v>
      </c>
      <c r="F546" s="14" t="s">
        <v>266</v>
      </c>
      <c r="H546" s="14" t="s">
        <v>286</v>
      </c>
      <c r="I546" s="20">
        <v>41255</v>
      </c>
      <c r="J546" s="14" t="s">
        <v>70</v>
      </c>
    </row>
    <row r="547" spans="1:10" ht="10.5" customHeight="1">
      <c r="A547" s="14" t="s">
        <v>954</v>
      </c>
      <c r="B547" s="20">
        <v>41239</v>
      </c>
      <c r="C547" s="14" t="s">
        <v>1187</v>
      </c>
      <c r="D547" s="14" t="s">
        <v>1127</v>
      </c>
      <c r="E547" s="23">
        <v>115</v>
      </c>
      <c r="F547" s="14" t="s">
        <v>266</v>
      </c>
      <c r="G547" s="16" t="s">
        <v>946</v>
      </c>
      <c r="H547" s="14" t="s">
        <v>286</v>
      </c>
      <c r="I547" s="20">
        <v>41255</v>
      </c>
      <c r="J547" s="14" t="s">
        <v>70</v>
      </c>
    </row>
    <row r="548" spans="1:10" ht="10.5" customHeight="1">
      <c r="A548" s="14" t="s">
        <v>23</v>
      </c>
      <c r="B548" s="20">
        <v>41240</v>
      </c>
      <c r="C548" s="14" t="s">
        <v>1200</v>
      </c>
      <c r="D548" s="14" t="s">
        <v>1133</v>
      </c>
      <c r="E548" s="23">
        <v>147</v>
      </c>
      <c r="F548" s="14" t="s">
        <v>266</v>
      </c>
      <c r="H548" s="14" t="s">
        <v>220</v>
      </c>
      <c r="I548" s="20">
        <v>41260</v>
      </c>
      <c r="J548" s="14" t="s">
        <v>221</v>
      </c>
    </row>
    <row r="549" spans="1:10" ht="10.5" customHeight="1">
      <c r="A549" s="14" t="s">
        <v>954</v>
      </c>
      <c r="B549" s="20">
        <v>41240</v>
      </c>
      <c r="C549" s="14" t="s">
        <v>1044</v>
      </c>
      <c r="D549" s="14" t="s">
        <v>1128</v>
      </c>
      <c r="E549" s="23">
        <v>32</v>
      </c>
      <c r="F549" s="14" t="s">
        <v>266</v>
      </c>
      <c r="H549" s="14" t="s">
        <v>286</v>
      </c>
      <c r="I549" s="20">
        <v>41255</v>
      </c>
      <c r="J549" s="14" t="s">
        <v>70</v>
      </c>
    </row>
    <row r="550" spans="1:10" ht="10.5" customHeight="1">
      <c r="A550" s="14" t="s">
        <v>954</v>
      </c>
      <c r="B550" s="20">
        <v>41240</v>
      </c>
      <c r="C550" s="14" t="s">
        <v>1210</v>
      </c>
      <c r="D550" s="14" t="s">
        <v>1129</v>
      </c>
      <c r="E550" s="23">
        <v>11</v>
      </c>
      <c r="F550" s="14" t="s">
        <v>266</v>
      </c>
      <c r="H550" s="14" t="s">
        <v>286</v>
      </c>
      <c r="I550" s="20">
        <v>41255</v>
      </c>
      <c r="J550" s="14" t="s">
        <v>70</v>
      </c>
    </row>
    <row r="551" spans="1:10" ht="10.5" customHeight="1">
      <c r="A551" s="14" t="s">
        <v>954</v>
      </c>
      <c r="B551" s="20">
        <v>41240</v>
      </c>
      <c r="C551" s="14" t="s">
        <v>1187</v>
      </c>
      <c r="D551" s="14" t="s">
        <v>1130</v>
      </c>
      <c r="E551" s="23">
        <v>60</v>
      </c>
      <c r="F551" s="14" t="s">
        <v>266</v>
      </c>
      <c r="H551" s="14" t="s">
        <v>286</v>
      </c>
      <c r="I551" s="20">
        <v>41255</v>
      </c>
      <c r="J551" s="14" t="s">
        <v>70</v>
      </c>
    </row>
    <row r="552" spans="1:10" ht="10.5" customHeight="1">
      <c r="A552" s="14" t="s">
        <v>954</v>
      </c>
      <c r="B552" s="20">
        <v>41240</v>
      </c>
      <c r="C552" s="14" t="s">
        <v>1187</v>
      </c>
      <c r="D552" s="14" t="s">
        <v>1131</v>
      </c>
      <c r="E552" s="23">
        <v>32</v>
      </c>
      <c r="F552" s="14" t="s">
        <v>266</v>
      </c>
      <c r="G552" s="16" t="s">
        <v>947</v>
      </c>
      <c r="H552" s="14" t="s">
        <v>286</v>
      </c>
      <c r="I552" s="20">
        <v>41255</v>
      </c>
      <c r="J552" s="14" t="s">
        <v>70</v>
      </c>
    </row>
    <row r="553" spans="1:10" ht="10.5" customHeight="1">
      <c r="A553" s="14" t="s">
        <v>954</v>
      </c>
      <c r="B553" s="20">
        <v>41240</v>
      </c>
      <c r="C553" s="14" t="s">
        <v>1044</v>
      </c>
      <c r="D553" s="14" t="s">
        <v>1132</v>
      </c>
      <c r="E553" s="23">
        <v>10</v>
      </c>
      <c r="F553" s="14" t="s">
        <v>266</v>
      </c>
      <c r="H553" s="14" t="s">
        <v>286</v>
      </c>
      <c r="I553" s="20">
        <v>41255</v>
      </c>
      <c r="J553" s="14" t="s">
        <v>70</v>
      </c>
    </row>
    <row r="554" spans="1:10" ht="10.5" customHeight="1">
      <c r="A554" s="14" t="s">
        <v>954</v>
      </c>
      <c r="B554" s="20">
        <v>41241</v>
      </c>
      <c r="C554" s="14" t="s">
        <v>1210</v>
      </c>
      <c r="D554" s="14" t="s">
        <v>1134</v>
      </c>
      <c r="E554" s="23">
        <v>37</v>
      </c>
      <c r="F554" s="14" t="s">
        <v>266</v>
      </c>
      <c r="H554" s="14" t="s">
        <v>286</v>
      </c>
      <c r="I554" s="20">
        <v>41255</v>
      </c>
      <c r="J554" s="14" t="s">
        <v>70</v>
      </c>
    </row>
    <row r="555" spans="1:10" ht="10.5" customHeight="1">
      <c r="A555" s="14" t="s">
        <v>954</v>
      </c>
      <c r="B555" s="20">
        <v>41241</v>
      </c>
      <c r="C555" s="14" t="s">
        <v>1210</v>
      </c>
      <c r="D555" s="14" t="s">
        <v>1135</v>
      </c>
      <c r="E555" s="23">
        <v>11</v>
      </c>
      <c r="F555" s="14" t="s">
        <v>997</v>
      </c>
      <c r="H555" s="14" t="s">
        <v>1065</v>
      </c>
      <c r="I555" s="20">
        <v>41255</v>
      </c>
      <c r="J555" s="14" t="s">
        <v>70</v>
      </c>
    </row>
    <row r="556" spans="1:10" ht="10.5" customHeight="1">
      <c r="A556" s="14" t="s">
        <v>954</v>
      </c>
      <c r="B556" s="20">
        <v>41241</v>
      </c>
      <c r="C556" s="14" t="s">
        <v>1210</v>
      </c>
      <c r="D556" s="14" t="s">
        <v>1136</v>
      </c>
      <c r="E556" s="23">
        <v>69</v>
      </c>
      <c r="F556" s="14" t="s">
        <v>997</v>
      </c>
      <c r="H556" s="14" t="s">
        <v>1065</v>
      </c>
      <c r="I556" s="20">
        <v>41255</v>
      </c>
      <c r="J556" s="14" t="s">
        <v>70</v>
      </c>
    </row>
    <row r="557" spans="1:10" ht="10.5" customHeight="1">
      <c r="A557" s="14" t="s">
        <v>1195</v>
      </c>
      <c r="B557" s="20">
        <v>41242</v>
      </c>
      <c r="C557" s="14" t="s">
        <v>1316</v>
      </c>
      <c r="D557" s="14" t="s">
        <v>1141</v>
      </c>
      <c r="E557" s="23">
        <v>4</v>
      </c>
      <c r="F557" s="14" t="s">
        <v>997</v>
      </c>
      <c r="H557" s="14" t="s">
        <v>1138</v>
      </c>
      <c r="I557" s="20">
        <v>41255</v>
      </c>
      <c r="J557" s="14" t="s">
        <v>70</v>
      </c>
    </row>
    <row r="558" spans="1:10" ht="13.5" customHeight="1">
      <c r="A558" s="14" t="s">
        <v>954</v>
      </c>
      <c r="B558" s="20">
        <v>41242</v>
      </c>
      <c r="C558" s="14" t="s">
        <v>1210</v>
      </c>
      <c r="D558" s="14" t="s">
        <v>1137</v>
      </c>
      <c r="E558" s="23">
        <v>8</v>
      </c>
      <c r="F558" s="14" t="s">
        <v>997</v>
      </c>
      <c r="H558" s="14" t="s">
        <v>1138</v>
      </c>
      <c r="I558" s="20">
        <v>41255</v>
      </c>
      <c r="J558" s="14" t="s">
        <v>70</v>
      </c>
    </row>
    <row r="559" spans="1:10" ht="10.5" customHeight="1">
      <c r="A559" s="14" t="s">
        <v>954</v>
      </c>
      <c r="B559" s="20">
        <v>41242</v>
      </c>
      <c r="C559" s="14" t="s">
        <v>1210</v>
      </c>
      <c r="D559" s="14" t="s">
        <v>1139</v>
      </c>
      <c r="E559" s="23">
        <v>12</v>
      </c>
      <c r="F559" s="14" t="s">
        <v>997</v>
      </c>
      <c r="H559" s="14" t="s">
        <v>1138</v>
      </c>
      <c r="I559" s="20">
        <v>41255</v>
      </c>
      <c r="J559" s="14" t="s">
        <v>70</v>
      </c>
    </row>
    <row r="560" spans="1:10" ht="13.5" customHeight="1">
      <c r="A560" s="14" t="s">
        <v>954</v>
      </c>
      <c r="B560" s="20">
        <v>41242</v>
      </c>
      <c r="C560" s="14" t="s">
        <v>1210</v>
      </c>
      <c r="D560" s="14" t="s">
        <v>1140</v>
      </c>
      <c r="E560" s="23">
        <v>14</v>
      </c>
      <c r="F560" s="14" t="s">
        <v>997</v>
      </c>
      <c r="H560" s="14" t="s">
        <v>1138</v>
      </c>
      <c r="I560" s="20">
        <v>41255</v>
      </c>
      <c r="J560" s="14" t="s">
        <v>70</v>
      </c>
    </row>
    <row r="561" spans="1:11" ht="13.5" customHeight="1">
      <c r="A561" s="14" t="s">
        <v>23</v>
      </c>
      <c r="B561" s="20">
        <v>41243</v>
      </c>
      <c r="C561" s="14" t="s">
        <v>1142</v>
      </c>
      <c r="D561" s="14" t="s">
        <v>1143</v>
      </c>
      <c r="E561" s="23">
        <v>452</v>
      </c>
      <c r="F561" s="14" t="s">
        <v>997</v>
      </c>
      <c r="H561" s="14" t="s">
        <v>1000</v>
      </c>
      <c r="I561" s="20">
        <v>41260</v>
      </c>
      <c r="J561" s="14" t="s">
        <v>221</v>
      </c>
    </row>
    <row r="562" spans="1:11" ht="13.5" customHeight="1">
      <c r="A562" s="14" t="s">
        <v>23</v>
      </c>
      <c r="B562" s="20">
        <v>41243</v>
      </c>
      <c r="C562" s="14" t="s">
        <v>1142</v>
      </c>
      <c r="D562" s="14" t="s">
        <v>1144</v>
      </c>
      <c r="E562" s="23">
        <v>950</v>
      </c>
      <c r="F562" s="14" t="s">
        <v>997</v>
      </c>
      <c r="H562" s="14" t="s">
        <v>1000</v>
      </c>
      <c r="I562" s="20">
        <v>41260</v>
      </c>
      <c r="J562" s="14" t="s">
        <v>221</v>
      </c>
    </row>
    <row r="563" spans="1:11" ht="13.5" customHeight="1">
      <c r="A563" s="14" t="s">
        <v>23</v>
      </c>
      <c r="B563" s="20">
        <v>41243</v>
      </c>
      <c r="C563" s="14" t="s">
        <v>1142</v>
      </c>
      <c r="D563" s="14" t="s">
        <v>1145</v>
      </c>
      <c r="E563" s="23">
        <v>323</v>
      </c>
      <c r="F563" s="14" t="s">
        <v>997</v>
      </c>
      <c r="H563" s="14" t="s">
        <v>1000</v>
      </c>
      <c r="I563" s="20">
        <v>41260</v>
      </c>
      <c r="J563" s="14" t="s">
        <v>221</v>
      </c>
    </row>
    <row r="564" spans="1:11" ht="13.5" customHeight="1">
      <c r="A564" s="14" t="s">
        <v>1195</v>
      </c>
      <c r="B564" s="20">
        <v>41243</v>
      </c>
      <c r="C564" s="14" t="s">
        <v>1322</v>
      </c>
      <c r="D564" s="14" t="s">
        <v>1147</v>
      </c>
      <c r="E564" s="23">
        <v>2072</v>
      </c>
      <c r="F564" s="14" t="s">
        <v>266</v>
      </c>
      <c r="H564" s="14" t="s">
        <v>220</v>
      </c>
      <c r="I564" s="20">
        <v>41260</v>
      </c>
      <c r="J564" s="14" t="s">
        <v>221</v>
      </c>
    </row>
    <row r="565" spans="1:11" ht="13.5" customHeight="1">
      <c r="A565" s="14" t="s">
        <v>954</v>
      </c>
      <c r="B565" s="20">
        <v>41243</v>
      </c>
      <c r="C565" s="14" t="s">
        <v>1210</v>
      </c>
      <c r="D565" s="14" t="s">
        <v>1146</v>
      </c>
      <c r="E565" s="23">
        <v>8</v>
      </c>
      <c r="F565" s="14" t="s">
        <v>997</v>
      </c>
      <c r="H565" s="14" t="s">
        <v>1138</v>
      </c>
      <c r="I565" s="20">
        <v>41255</v>
      </c>
      <c r="J565" s="14" t="s">
        <v>221</v>
      </c>
    </row>
    <row r="566" spans="1:11" ht="25.5" customHeight="1">
      <c r="B566" s="19">
        <v>41243</v>
      </c>
      <c r="C566" s="17" t="s">
        <v>354</v>
      </c>
      <c r="D566" s="17"/>
      <c r="E566" s="25">
        <f>SUM(E466:E565)</f>
        <v>26531.43</v>
      </c>
      <c r="F566" s="17"/>
      <c r="G566" s="18"/>
      <c r="H566" s="17"/>
      <c r="I566" s="19"/>
    </row>
    <row r="567" spans="1:11" ht="13.5" customHeight="1">
      <c r="A567" s="14" t="s">
        <v>23</v>
      </c>
      <c r="B567" s="20">
        <v>41246</v>
      </c>
      <c r="C567" s="14" t="s">
        <v>1279</v>
      </c>
      <c r="D567" s="14" t="s">
        <v>1408</v>
      </c>
      <c r="E567" s="23">
        <v>138</v>
      </c>
      <c r="F567" s="14" t="s">
        <v>54</v>
      </c>
      <c r="H567" s="14" t="s">
        <v>13</v>
      </c>
      <c r="I567" s="64">
        <v>41280</v>
      </c>
      <c r="J567" s="14" t="s">
        <v>1436</v>
      </c>
      <c r="K567" s="65"/>
    </row>
    <row r="568" spans="1:11" ht="13.5" customHeight="1">
      <c r="A568" s="14" t="s">
        <v>23</v>
      </c>
      <c r="B568" s="20">
        <v>41247</v>
      </c>
      <c r="C568" s="14" t="s">
        <v>953</v>
      </c>
      <c r="D568" s="14" t="s">
        <v>1409</v>
      </c>
      <c r="E568" s="23">
        <v>550</v>
      </c>
      <c r="F568" s="14" t="s">
        <v>54</v>
      </c>
      <c r="H568" s="14" t="s">
        <v>13</v>
      </c>
      <c r="I568" s="64">
        <v>41280</v>
      </c>
      <c r="J568" s="14" t="s">
        <v>1436</v>
      </c>
      <c r="K568" s="65"/>
    </row>
    <row r="569" spans="1:11" ht="13.5" customHeight="1">
      <c r="A569" s="14" t="s">
        <v>1195</v>
      </c>
      <c r="B569" s="20">
        <v>41248</v>
      </c>
      <c r="C569" s="14" t="s">
        <v>1316</v>
      </c>
      <c r="D569" s="14" t="s">
        <v>1156</v>
      </c>
      <c r="E569" s="23">
        <v>2</v>
      </c>
      <c r="F569" s="16" t="s">
        <v>1317</v>
      </c>
      <c r="H569" s="14" t="s">
        <v>1152</v>
      </c>
      <c r="I569" s="20">
        <v>41255</v>
      </c>
      <c r="J569" s="14" t="s">
        <v>1153</v>
      </c>
    </row>
    <row r="570" spans="1:11" ht="13.5" customHeight="1">
      <c r="A570" s="50" t="s">
        <v>954</v>
      </c>
      <c r="B570" s="20">
        <v>41248</v>
      </c>
      <c r="C570" s="14" t="s">
        <v>1210</v>
      </c>
      <c r="D570" s="14" t="s">
        <v>1151</v>
      </c>
      <c r="E570" s="23">
        <v>10</v>
      </c>
      <c r="F570" s="16" t="s">
        <v>1317</v>
      </c>
      <c r="H570" s="14" t="s">
        <v>1152</v>
      </c>
      <c r="I570" s="20">
        <v>41255</v>
      </c>
      <c r="J570" s="14" t="s">
        <v>1153</v>
      </c>
    </row>
    <row r="571" spans="1:11" ht="13.5" customHeight="1">
      <c r="A571" s="50" t="s">
        <v>954</v>
      </c>
      <c r="B571" s="20">
        <v>41248</v>
      </c>
      <c r="C571" s="14" t="s">
        <v>1210</v>
      </c>
      <c r="D571" s="14" t="s">
        <v>1154</v>
      </c>
      <c r="E571" s="23">
        <v>10</v>
      </c>
      <c r="F571" s="16" t="s">
        <v>1317</v>
      </c>
      <c r="H571" s="14" t="s">
        <v>1152</v>
      </c>
      <c r="I571" s="20">
        <v>41255</v>
      </c>
      <c r="J571" s="14" t="s">
        <v>1153</v>
      </c>
    </row>
    <row r="572" spans="1:11" ht="13.5" customHeight="1">
      <c r="A572" s="50" t="s">
        <v>954</v>
      </c>
      <c r="B572" s="20">
        <v>41248</v>
      </c>
      <c r="C572" s="14" t="s">
        <v>1184</v>
      </c>
      <c r="D572" s="14" t="s">
        <v>1157</v>
      </c>
      <c r="E572" s="23">
        <v>10</v>
      </c>
      <c r="F572" s="16" t="s">
        <v>1317</v>
      </c>
      <c r="H572" s="14" t="s">
        <v>1152</v>
      </c>
      <c r="I572" s="20">
        <v>41255</v>
      </c>
      <c r="J572" s="14" t="s">
        <v>1153</v>
      </c>
    </row>
    <row r="573" spans="1:11" ht="13.5" customHeight="1">
      <c r="A573" s="14" t="s">
        <v>1195</v>
      </c>
      <c r="B573" s="20">
        <v>41249</v>
      </c>
      <c r="C573" s="14" t="s">
        <v>1192</v>
      </c>
      <c r="D573" s="14" t="s">
        <v>1148</v>
      </c>
      <c r="E573" s="23">
        <v>630</v>
      </c>
      <c r="F573" s="14" t="s">
        <v>1317</v>
      </c>
      <c r="H573" s="14" t="s">
        <v>1294</v>
      </c>
      <c r="I573" s="20">
        <v>41249</v>
      </c>
      <c r="J573" s="14" t="s">
        <v>403</v>
      </c>
      <c r="K573" s="15" t="s">
        <v>983</v>
      </c>
    </row>
    <row r="574" spans="1:11" ht="13.5" customHeight="1">
      <c r="A574" s="14" t="s">
        <v>23</v>
      </c>
      <c r="B574" s="20">
        <v>41249</v>
      </c>
      <c r="C574" s="14" t="s">
        <v>1203</v>
      </c>
      <c r="D574" s="14" t="s">
        <v>1158</v>
      </c>
      <c r="E574" s="23">
        <v>80</v>
      </c>
      <c r="F574" s="16" t="s">
        <v>1317</v>
      </c>
      <c r="H574" s="14" t="s">
        <v>1152</v>
      </c>
      <c r="I574" s="20">
        <v>41255</v>
      </c>
      <c r="J574" s="14" t="s">
        <v>1153</v>
      </c>
    </row>
    <row r="575" spans="1:11" ht="13.5" customHeight="1">
      <c r="A575" s="50" t="s">
        <v>954</v>
      </c>
      <c r="B575" s="20">
        <v>41249</v>
      </c>
      <c r="C575" s="14" t="s">
        <v>1210</v>
      </c>
      <c r="D575" s="14" t="s">
        <v>1159</v>
      </c>
      <c r="E575" s="23">
        <v>14</v>
      </c>
      <c r="F575" s="16" t="s">
        <v>1317</v>
      </c>
      <c r="H575" s="14" t="s">
        <v>1152</v>
      </c>
      <c r="I575" s="20">
        <v>41255</v>
      </c>
      <c r="J575" s="14" t="s">
        <v>1153</v>
      </c>
    </row>
    <row r="576" spans="1:11" ht="13.5" customHeight="1">
      <c r="A576" s="50" t="s">
        <v>954</v>
      </c>
      <c r="B576" s="20">
        <v>41249</v>
      </c>
      <c r="C576" s="14" t="s">
        <v>1210</v>
      </c>
      <c r="D576" s="14" t="s">
        <v>1160</v>
      </c>
      <c r="E576" s="23">
        <v>46</v>
      </c>
      <c r="F576" s="16" t="s">
        <v>1317</v>
      </c>
      <c r="H576" s="49" t="s">
        <v>69</v>
      </c>
      <c r="I576" s="20">
        <v>41255</v>
      </c>
      <c r="J576" s="14" t="s">
        <v>1153</v>
      </c>
    </row>
    <row r="577" spans="1:12" ht="13.5" customHeight="1">
      <c r="A577" s="14" t="s">
        <v>1195</v>
      </c>
      <c r="B577" s="20">
        <v>41250</v>
      </c>
      <c r="C577" s="50" t="s">
        <v>1316</v>
      </c>
      <c r="D577" s="14" t="s">
        <v>1161</v>
      </c>
      <c r="E577" s="23">
        <v>155</v>
      </c>
      <c r="F577" s="16" t="s">
        <v>1317</v>
      </c>
      <c r="G577" s="16" t="s">
        <v>1324</v>
      </c>
      <c r="H577" s="14" t="s">
        <v>1162</v>
      </c>
      <c r="I577" s="20">
        <v>41255</v>
      </c>
      <c r="J577" s="14" t="s">
        <v>1153</v>
      </c>
    </row>
    <row r="578" spans="1:12" ht="13.5" customHeight="1">
      <c r="A578" s="50" t="s">
        <v>954</v>
      </c>
      <c r="B578" s="20">
        <v>41250</v>
      </c>
      <c r="C578" s="14" t="s">
        <v>1210</v>
      </c>
      <c r="D578" s="14" t="s">
        <v>1163</v>
      </c>
      <c r="E578" s="23">
        <v>25</v>
      </c>
      <c r="F578" s="16" t="s">
        <v>1317</v>
      </c>
      <c r="H578" s="14" t="s">
        <v>1152</v>
      </c>
      <c r="I578" s="20">
        <v>41255</v>
      </c>
      <c r="J578" s="14" t="s">
        <v>1153</v>
      </c>
    </row>
    <row r="579" spans="1:12" ht="13.5" customHeight="1">
      <c r="A579" s="50" t="s">
        <v>954</v>
      </c>
      <c r="B579" s="20">
        <v>41250</v>
      </c>
      <c r="C579" s="14" t="s">
        <v>1210</v>
      </c>
      <c r="D579" s="14" t="s">
        <v>1164</v>
      </c>
      <c r="E579" s="23">
        <v>8</v>
      </c>
      <c r="F579" s="16" t="s">
        <v>1317</v>
      </c>
      <c r="H579" s="14" t="s">
        <v>1152</v>
      </c>
      <c r="I579" s="20">
        <v>41255</v>
      </c>
      <c r="J579" s="14" t="s">
        <v>1153</v>
      </c>
    </row>
    <row r="580" spans="1:12" ht="13.5" customHeight="1">
      <c r="A580" s="14" t="s">
        <v>954</v>
      </c>
      <c r="B580" s="20">
        <v>41253</v>
      </c>
      <c r="C580" s="14" t="s">
        <v>1318</v>
      </c>
      <c r="D580" s="14" t="s">
        <v>1165</v>
      </c>
      <c r="E580" s="23">
        <v>46</v>
      </c>
      <c r="F580" s="16" t="s">
        <v>1166</v>
      </c>
      <c r="G580" s="16" t="s">
        <v>1167</v>
      </c>
      <c r="H580" s="49" t="s">
        <v>69</v>
      </c>
      <c r="I580" s="20">
        <v>41255</v>
      </c>
      <c r="J580" s="14" t="s">
        <v>1153</v>
      </c>
    </row>
    <row r="581" spans="1:12" ht="13.5" customHeight="1">
      <c r="A581" s="14" t="s">
        <v>954</v>
      </c>
      <c r="B581" s="20">
        <v>41253</v>
      </c>
      <c r="C581" s="14" t="s">
        <v>1318</v>
      </c>
      <c r="D581" s="14" t="s">
        <v>1168</v>
      </c>
      <c r="E581" s="23">
        <v>204</v>
      </c>
      <c r="F581" s="16" t="s">
        <v>1166</v>
      </c>
      <c r="G581" s="16" t="s">
        <v>1167</v>
      </c>
      <c r="H581" s="49" t="s">
        <v>69</v>
      </c>
      <c r="I581" s="20">
        <v>41255</v>
      </c>
      <c r="J581" s="14" t="s">
        <v>1153</v>
      </c>
    </row>
    <row r="582" spans="1:12" s="52" customFormat="1" ht="13.5" customHeight="1">
      <c r="A582" s="14" t="s">
        <v>954</v>
      </c>
      <c r="B582" s="20">
        <v>41253</v>
      </c>
      <c r="C582" s="14" t="s">
        <v>1318</v>
      </c>
      <c r="D582" s="14" t="s">
        <v>1169</v>
      </c>
      <c r="E582" s="23">
        <v>54</v>
      </c>
      <c r="F582" s="16" t="s">
        <v>1166</v>
      </c>
      <c r="G582" s="16" t="s">
        <v>1167</v>
      </c>
      <c r="H582" s="49" t="s">
        <v>69</v>
      </c>
      <c r="I582" s="20">
        <v>41255</v>
      </c>
      <c r="J582" s="14" t="s">
        <v>1153</v>
      </c>
      <c r="K582" s="15"/>
      <c r="L582" s="14"/>
    </row>
    <row r="583" spans="1:12" s="52" customFormat="1" ht="13.5" customHeight="1">
      <c r="A583" s="14" t="s">
        <v>954</v>
      </c>
      <c r="B583" s="20">
        <v>41253</v>
      </c>
      <c r="C583" s="14" t="s">
        <v>1318</v>
      </c>
      <c r="D583" s="14" t="s">
        <v>1170</v>
      </c>
      <c r="E583" s="23">
        <v>40</v>
      </c>
      <c r="F583" s="16" t="s">
        <v>1317</v>
      </c>
      <c r="G583" s="16"/>
      <c r="H583" s="49" t="s">
        <v>69</v>
      </c>
      <c r="I583" s="20">
        <v>41255</v>
      </c>
      <c r="J583" s="14" t="s">
        <v>1153</v>
      </c>
      <c r="K583" s="15"/>
      <c r="L583" s="14"/>
    </row>
    <row r="584" spans="1:12" s="52" customFormat="1" ht="13.5" customHeight="1">
      <c r="A584" s="50" t="s">
        <v>954</v>
      </c>
      <c r="B584" s="20">
        <v>41253</v>
      </c>
      <c r="C584" s="14" t="s">
        <v>1210</v>
      </c>
      <c r="D584" s="14" t="s">
        <v>1171</v>
      </c>
      <c r="E584" s="23">
        <v>13</v>
      </c>
      <c r="F584" s="16" t="s">
        <v>1317</v>
      </c>
      <c r="G584" s="16"/>
      <c r="H584" s="14" t="s">
        <v>1152</v>
      </c>
      <c r="I584" s="20">
        <v>41255</v>
      </c>
      <c r="J584" s="14" t="s">
        <v>1153</v>
      </c>
      <c r="K584" s="15"/>
      <c r="L584" s="14"/>
    </row>
    <row r="585" spans="1:12" ht="13.5" customHeight="1">
      <c r="A585" s="14" t="s">
        <v>1195</v>
      </c>
      <c r="B585" s="20">
        <v>41254</v>
      </c>
      <c r="C585" s="50" t="s">
        <v>1316</v>
      </c>
      <c r="D585" s="14" t="s">
        <v>1172</v>
      </c>
      <c r="E585" s="23">
        <v>14</v>
      </c>
      <c r="F585" s="16" t="s">
        <v>1317</v>
      </c>
      <c r="H585" s="14" t="s">
        <v>1152</v>
      </c>
      <c r="I585" s="20">
        <v>41255</v>
      </c>
      <c r="J585" s="14" t="s">
        <v>1153</v>
      </c>
    </row>
    <row r="586" spans="1:12" ht="13.5" customHeight="1">
      <c r="A586" s="14" t="s">
        <v>1195</v>
      </c>
      <c r="B586" s="20">
        <v>41254</v>
      </c>
      <c r="C586" s="50" t="s">
        <v>1316</v>
      </c>
      <c r="D586" s="14" t="s">
        <v>1173</v>
      </c>
      <c r="E586" s="23">
        <v>6</v>
      </c>
      <c r="F586" s="16" t="s">
        <v>1317</v>
      </c>
      <c r="H586" s="14" t="s">
        <v>1152</v>
      </c>
      <c r="I586" s="20">
        <v>41255</v>
      </c>
      <c r="J586" s="14" t="s">
        <v>1153</v>
      </c>
    </row>
    <row r="587" spans="1:12" ht="13.5" customHeight="1">
      <c r="A587" s="14" t="s">
        <v>954</v>
      </c>
      <c r="B587" s="20">
        <v>41254</v>
      </c>
      <c r="C587" s="14" t="s">
        <v>1187</v>
      </c>
      <c r="D587" s="14" t="s">
        <v>1174</v>
      </c>
      <c r="E587" s="23">
        <v>30</v>
      </c>
      <c r="F587" s="16" t="s">
        <v>1317</v>
      </c>
      <c r="H587" s="14" t="s">
        <v>1152</v>
      </c>
      <c r="I587" s="20">
        <v>41255</v>
      </c>
      <c r="J587" s="14" t="s">
        <v>1153</v>
      </c>
    </row>
    <row r="588" spans="1:12" ht="13.5" customHeight="1">
      <c r="A588" s="50" t="s">
        <v>954</v>
      </c>
      <c r="B588" s="20">
        <v>41254</v>
      </c>
      <c r="C588" s="14" t="s">
        <v>1184</v>
      </c>
      <c r="D588" s="14" t="s">
        <v>1175</v>
      </c>
      <c r="E588" s="23">
        <v>15</v>
      </c>
      <c r="F588" s="16" t="s">
        <v>1317</v>
      </c>
      <c r="H588" s="14" t="s">
        <v>1152</v>
      </c>
      <c r="I588" s="20">
        <v>41255</v>
      </c>
      <c r="J588" s="14" t="s">
        <v>1153</v>
      </c>
    </row>
    <row r="589" spans="1:12" ht="13.5" customHeight="1">
      <c r="A589" s="14" t="s">
        <v>1150</v>
      </c>
      <c r="B589" s="20">
        <v>41254</v>
      </c>
      <c r="C589" s="14" t="s">
        <v>1319</v>
      </c>
      <c r="D589" s="14" t="s">
        <v>1176</v>
      </c>
      <c r="E589" s="23">
        <v>15</v>
      </c>
      <c r="F589" s="16" t="s">
        <v>1317</v>
      </c>
      <c r="H589" s="14" t="s">
        <v>1162</v>
      </c>
      <c r="I589" s="20">
        <v>41255</v>
      </c>
      <c r="J589" s="14" t="s">
        <v>1153</v>
      </c>
    </row>
    <row r="590" spans="1:12" ht="13.5" customHeight="1">
      <c r="A590" s="14" t="s">
        <v>1150</v>
      </c>
      <c r="B590" s="20">
        <v>41254</v>
      </c>
      <c r="C590" s="14" t="s">
        <v>1319</v>
      </c>
      <c r="D590" s="14" t="s">
        <v>1177</v>
      </c>
      <c r="E590" s="23">
        <v>5</v>
      </c>
      <c r="F590" s="16" t="s">
        <v>1317</v>
      </c>
      <c r="H590" s="14" t="s">
        <v>1162</v>
      </c>
      <c r="I590" s="20">
        <v>41255</v>
      </c>
      <c r="J590" s="14" t="s">
        <v>1153</v>
      </c>
    </row>
    <row r="591" spans="1:12" ht="13.5" customHeight="1">
      <c r="A591" s="14" t="s">
        <v>23</v>
      </c>
      <c r="B591" s="20">
        <v>41254</v>
      </c>
      <c r="C591" s="14" t="s">
        <v>1279</v>
      </c>
      <c r="D591" s="14" t="s">
        <v>1410</v>
      </c>
      <c r="E591" s="23">
        <v>110</v>
      </c>
      <c r="F591" s="14" t="s">
        <v>54</v>
      </c>
      <c r="H591" s="14" t="s">
        <v>13</v>
      </c>
      <c r="I591" s="64">
        <v>41280</v>
      </c>
      <c r="J591" s="14" t="s">
        <v>1436</v>
      </c>
      <c r="K591" s="65"/>
    </row>
    <row r="592" spans="1:12" ht="13.5" customHeight="1">
      <c r="A592" s="14" t="s">
        <v>1195</v>
      </c>
      <c r="B592" s="20">
        <v>41255</v>
      </c>
      <c r="C592" s="14" t="s">
        <v>1192</v>
      </c>
      <c r="D592" s="14" t="s">
        <v>1149</v>
      </c>
      <c r="E592" s="23">
        <v>1525</v>
      </c>
      <c r="F592" s="14" t="s">
        <v>1317</v>
      </c>
      <c r="H592" s="14" t="s">
        <v>1294</v>
      </c>
      <c r="I592" s="20">
        <v>41255</v>
      </c>
      <c r="J592" s="14" t="s">
        <v>403</v>
      </c>
    </row>
    <row r="593" spans="1:11" ht="13.5" customHeight="1">
      <c r="A593" s="14" t="s">
        <v>1195</v>
      </c>
      <c r="B593" s="20">
        <v>41255</v>
      </c>
      <c r="C593" s="14" t="s">
        <v>1155</v>
      </c>
      <c r="D593" s="14" t="s">
        <v>1211</v>
      </c>
      <c r="E593" s="23">
        <v>2</v>
      </c>
      <c r="F593" s="16" t="s">
        <v>1317</v>
      </c>
      <c r="H593" s="49" t="s">
        <v>1152</v>
      </c>
      <c r="I593" s="20">
        <v>41280</v>
      </c>
      <c r="J593" s="14" t="s">
        <v>1153</v>
      </c>
    </row>
    <row r="594" spans="1:11" ht="13.5" customHeight="1">
      <c r="A594" s="50" t="s">
        <v>954</v>
      </c>
      <c r="B594" s="20">
        <v>41255</v>
      </c>
      <c r="C594" s="14" t="s">
        <v>1184</v>
      </c>
      <c r="D594" s="14" t="s">
        <v>1397</v>
      </c>
      <c r="E594" s="23">
        <v>35</v>
      </c>
      <c r="F594" s="16" t="s">
        <v>1317</v>
      </c>
      <c r="H594" s="49" t="s">
        <v>1152</v>
      </c>
      <c r="I594" s="20">
        <v>41280</v>
      </c>
      <c r="J594" s="14" t="s">
        <v>1153</v>
      </c>
    </row>
    <row r="595" spans="1:11" ht="13.5" customHeight="1">
      <c r="A595" s="50" t="s">
        <v>954</v>
      </c>
      <c r="B595" s="20">
        <v>41255</v>
      </c>
      <c r="C595" s="14" t="s">
        <v>1184</v>
      </c>
      <c r="D595" s="14" t="s">
        <v>1398</v>
      </c>
      <c r="E595" s="23">
        <v>30</v>
      </c>
      <c r="F595" s="16" t="s">
        <v>1317</v>
      </c>
      <c r="H595" s="49" t="s">
        <v>1152</v>
      </c>
      <c r="I595" s="20">
        <v>41280</v>
      </c>
      <c r="J595" s="14" t="s">
        <v>1153</v>
      </c>
    </row>
    <row r="596" spans="1:11" ht="13.5" customHeight="1">
      <c r="A596" s="50" t="s">
        <v>954</v>
      </c>
      <c r="B596" s="20">
        <v>41255</v>
      </c>
      <c r="C596" s="14" t="s">
        <v>1184</v>
      </c>
      <c r="D596" s="14" t="s">
        <v>1399</v>
      </c>
      <c r="E596" s="23">
        <v>10</v>
      </c>
      <c r="F596" s="16" t="s">
        <v>1317</v>
      </c>
      <c r="H596" s="49" t="s">
        <v>1152</v>
      </c>
      <c r="I596" s="20">
        <v>41280</v>
      </c>
      <c r="J596" s="14" t="s">
        <v>1153</v>
      </c>
    </row>
    <row r="597" spans="1:11" ht="13.5" customHeight="1">
      <c r="A597" s="14" t="s">
        <v>23</v>
      </c>
      <c r="B597" s="20">
        <v>41255</v>
      </c>
      <c r="C597" s="14" t="s">
        <v>1279</v>
      </c>
      <c r="D597" s="14" t="s">
        <v>1411</v>
      </c>
      <c r="E597" s="23">
        <v>400</v>
      </c>
      <c r="F597" s="14" t="s">
        <v>54</v>
      </c>
      <c r="H597" s="14" t="s">
        <v>13</v>
      </c>
      <c r="I597" s="64">
        <v>41280</v>
      </c>
      <c r="J597" s="14" t="s">
        <v>1436</v>
      </c>
      <c r="K597" s="65"/>
    </row>
    <row r="598" spans="1:11" ht="13.5" customHeight="1">
      <c r="A598" s="14" t="s">
        <v>1195</v>
      </c>
      <c r="B598" s="20">
        <v>41256</v>
      </c>
      <c r="C598" s="14" t="s">
        <v>1155</v>
      </c>
      <c r="D598" s="14" t="s">
        <v>1212</v>
      </c>
      <c r="E598" s="23">
        <v>4</v>
      </c>
      <c r="F598" s="16" t="s">
        <v>1317</v>
      </c>
      <c r="H598" s="49" t="s">
        <v>1152</v>
      </c>
      <c r="I598" s="20">
        <v>41280</v>
      </c>
      <c r="J598" s="14" t="s">
        <v>1153</v>
      </c>
    </row>
    <row r="599" spans="1:11" ht="13.5" customHeight="1">
      <c r="A599" s="14" t="s">
        <v>1195</v>
      </c>
      <c r="B599" s="54">
        <v>41256</v>
      </c>
      <c r="C599" s="14" t="s">
        <v>1192</v>
      </c>
      <c r="D599" s="56" t="s">
        <v>1265</v>
      </c>
      <c r="E599" s="55">
        <v>398.69</v>
      </c>
      <c r="F599" s="14" t="s">
        <v>1317</v>
      </c>
      <c r="H599" s="14" t="s">
        <v>1294</v>
      </c>
      <c r="I599" s="20">
        <v>41256</v>
      </c>
      <c r="J599" s="14" t="s">
        <v>403</v>
      </c>
    </row>
    <row r="600" spans="1:11" ht="13.5" customHeight="1">
      <c r="A600" s="14" t="s">
        <v>1195</v>
      </c>
      <c r="B600" s="54">
        <v>41256</v>
      </c>
      <c r="C600" s="14" t="s">
        <v>1192</v>
      </c>
      <c r="D600" s="56" t="s">
        <v>1264</v>
      </c>
      <c r="E600" s="55">
        <v>3322.36</v>
      </c>
      <c r="F600" s="14" t="s">
        <v>1317</v>
      </c>
      <c r="H600" s="14" t="s">
        <v>1294</v>
      </c>
      <c r="I600" s="20">
        <v>41256</v>
      </c>
      <c r="J600" s="14" t="s">
        <v>1295</v>
      </c>
    </row>
    <row r="601" spans="1:11" ht="13.5" customHeight="1">
      <c r="A601" s="14" t="s">
        <v>954</v>
      </c>
      <c r="B601" s="20">
        <v>41256</v>
      </c>
      <c r="C601" s="14" t="s">
        <v>1213</v>
      </c>
      <c r="D601" s="14" t="s">
        <v>1214</v>
      </c>
      <c r="E601" s="23">
        <v>10</v>
      </c>
      <c r="F601" s="16" t="s">
        <v>1317</v>
      </c>
      <c r="H601" s="49" t="s">
        <v>1152</v>
      </c>
      <c r="I601" s="20">
        <v>41280</v>
      </c>
      <c r="J601" s="14" t="s">
        <v>1153</v>
      </c>
    </row>
    <row r="602" spans="1:11" ht="13.5" customHeight="1">
      <c r="A602" s="14" t="s">
        <v>954</v>
      </c>
      <c r="B602" s="20">
        <v>41256</v>
      </c>
      <c r="C602" s="14" t="s">
        <v>1258</v>
      </c>
      <c r="D602" s="14" t="s">
        <v>1400</v>
      </c>
      <c r="E602" s="23">
        <v>32</v>
      </c>
      <c r="F602" s="16" t="s">
        <v>1256</v>
      </c>
      <c r="G602" s="16" t="s">
        <v>1257</v>
      </c>
      <c r="H602" s="49" t="s">
        <v>1152</v>
      </c>
      <c r="I602" s="20">
        <v>41280</v>
      </c>
      <c r="J602" s="14" t="s">
        <v>1153</v>
      </c>
    </row>
    <row r="603" spans="1:11" ht="13.5" customHeight="1">
      <c r="A603" s="14" t="s">
        <v>954</v>
      </c>
      <c r="B603" s="20">
        <v>41256</v>
      </c>
      <c r="C603" s="14" t="s">
        <v>1258</v>
      </c>
      <c r="D603" s="14" t="s">
        <v>1259</v>
      </c>
      <c r="E603" s="23">
        <v>80</v>
      </c>
      <c r="F603" s="16" t="s">
        <v>1317</v>
      </c>
      <c r="H603" s="49" t="s">
        <v>1152</v>
      </c>
      <c r="I603" s="20">
        <v>41280</v>
      </c>
      <c r="J603" s="14" t="s">
        <v>1153</v>
      </c>
    </row>
    <row r="604" spans="1:11" ht="13.5" customHeight="1">
      <c r="A604" s="14" t="s">
        <v>1195</v>
      </c>
      <c r="B604" s="20">
        <v>41257</v>
      </c>
      <c r="C604" s="14" t="s">
        <v>1155</v>
      </c>
      <c r="D604" s="14" t="s">
        <v>1270</v>
      </c>
      <c r="E604" s="23">
        <v>35</v>
      </c>
      <c r="F604" s="16" t="s">
        <v>1317</v>
      </c>
      <c r="H604" s="49" t="s">
        <v>1152</v>
      </c>
      <c r="I604" s="20">
        <v>41280</v>
      </c>
      <c r="J604" s="14" t="s">
        <v>1153</v>
      </c>
    </row>
    <row r="605" spans="1:11" ht="13.5" customHeight="1">
      <c r="A605" s="14" t="s">
        <v>1195</v>
      </c>
      <c r="B605" s="20">
        <v>41257</v>
      </c>
      <c r="C605" s="14" t="s">
        <v>1155</v>
      </c>
      <c r="D605" s="14" t="s">
        <v>1271</v>
      </c>
      <c r="E605" s="23">
        <v>14</v>
      </c>
      <c r="F605" s="16" t="s">
        <v>1317</v>
      </c>
      <c r="H605" s="49" t="s">
        <v>1152</v>
      </c>
      <c r="I605" s="20">
        <v>41280</v>
      </c>
      <c r="J605" s="14" t="s">
        <v>1153</v>
      </c>
    </row>
    <row r="606" spans="1:11" ht="13.5" customHeight="1">
      <c r="A606" s="50" t="s">
        <v>954</v>
      </c>
      <c r="B606" s="20">
        <v>41257</v>
      </c>
      <c r="C606" s="14" t="s">
        <v>1213</v>
      </c>
      <c r="D606" s="14" t="s">
        <v>1327</v>
      </c>
      <c r="E606" s="23">
        <v>8</v>
      </c>
      <c r="F606" s="16" t="s">
        <v>1317</v>
      </c>
      <c r="H606" s="49" t="s">
        <v>1152</v>
      </c>
      <c r="I606" s="20">
        <v>41280</v>
      </c>
      <c r="J606" s="14" t="s">
        <v>1153</v>
      </c>
    </row>
    <row r="607" spans="1:11" ht="13.5" customHeight="1">
      <c r="A607" s="50" t="s">
        <v>954</v>
      </c>
      <c r="B607" s="20">
        <v>41257</v>
      </c>
      <c r="C607" s="14" t="s">
        <v>1213</v>
      </c>
      <c r="D607" s="14" t="s">
        <v>1273</v>
      </c>
      <c r="E607" s="23">
        <v>8</v>
      </c>
      <c r="F607" s="16" t="s">
        <v>1317</v>
      </c>
      <c r="H607" s="49" t="s">
        <v>1152</v>
      </c>
      <c r="I607" s="20">
        <v>41280</v>
      </c>
      <c r="J607" s="14" t="s">
        <v>1153</v>
      </c>
    </row>
    <row r="608" spans="1:11" ht="10.5" customHeight="1">
      <c r="A608" s="50" t="s">
        <v>954</v>
      </c>
      <c r="B608" s="20">
        <v>41257</v>
      </c>
      <c r="C608" s="14" t="s">
        <v>1213</v>
      </c>
      <c r="D608" s="14" t="s">
        <v>1274</v>
      </c>
      <c r="E608" s="23">
        <v>8</v>
      </c>
      <c r="F608" s="16" t="s">
        <v>1317</v>
      </c>
      <c r="H608" s="49" t="s">
        <v>1152</v>
      </c>
      <c r="I608" s="20">
        <v>41280</v>
      </c>
      <c r="J608" s="14" t="s">
        <v>1153</v>
      </c>
    </row>
    <row r="609" spans="1:11" ht="10.5" customHeight="1">
      <c r="A609" s="50" t="s">
        <v>954</v>
      </c>
      <c r="B609" s="20">
        <v>41257</v>
      </c>
      <c r="C609" s="14" t="s">
        <v>1213</v>
      </c>
      <c r="D609" s="14" t="s">
        <v>1275</v>
      </c>
      <c r="E609" s="23">
        <v>10</v>
      </c>
      <c r="F609" s="16" t="s">
        <v>1317</v>
      </c>
      <c r="H609" s="49" t="s">
        <v>1152</v>
      </c>
      <c r="I609" s="20">
        <v>41280</v>
      </c>
      <c r="J609" s="14" t="s">
        <v>1153</v>
      </c>
    </row>
    <row r="610" spans="1:11" ht="10.5" customHeight="1">
      <c r="A610" s="50" t="s">
        <v>954</v>
      </c>
      <c r="B610" s="20">
        <v>41257</v>
      </c>
      <c r="C610" s="14" t="s">
        <v>1213</v>
      </c>
      <c r="D610" s="14" t="s">
        <v>1276</v>
      </c>
      <c r="E610" s="23">
        <v>8</v>
      </c>
      <c r="F610" s="16" t="s">
        <v>1317</v>
      </c>
      <c r="H610" s="49" t="s">
        <v>1152</v>
      </c>
      <c r="I610" s="20">
        <v>41280</v>
      </c>
      <c r="J610" s="14" t="s">
        <v>1153</v>
      </c>
    </row>
    <row r="611" spans="1:11" ht="10.5" customHeight="1">
      <c r="A611" s="50" t="s">
        <v>954</v>
      </c>
      <c r="B611" s="20">
        <v>41257</v>
      </c>
      <c r="C611" s="14" t="s">
        <v>1213</v>
      </c>
      <c r="D611" s="14" t="s">
        <v>1277</v>
      </c>
      <c r="E611" s="23">
        <v>8</v>
      </c>
      <c r="F611" s="16" t="s">
        <v>1317</v>
      </c>
      <c r="H611" s="49" t="s">
        <v>1152</v>
      </c>
      <c r="I611" s="20">
        <v>41280</v>
      </c>
      <c r="J611" s="14" t="s">
        <v>1153</v>
      </c>
    </row>
    <row r="612" spans="1:11" ht="13.5" customHeight="1">
      <c r="A612" s="50" t="s">
        <v>954</v>
      </c>
      <c r="B612" s="20">
        <v>41257</v>
      </c>
      <c r="C612" s="14" t="s">
        <v>1213</v>
      </c>
      <c r="D612" s="14" t="s">
        <v>1278</v>
      </c>
      <c r="E612" s="23">
        <v>8</v>
      </c>
      <c r="F612" s="16" t="s">
        <v>1317</v>
      </c>
      <c r="H612" s="49" t="s">
        <v>1152</v>
      </c>
      <c r="I612" s="20">
        <v>41280</v>
      </c>
      <c r="J612" s="14" t="s">
        <v>1153</v>
      </c>
    </row>
    <row r="613" spans="1:11" ht="13.5" customHeight="1">
      <c r="A613" s="50" t="s">
        <v>1195</v>
      </c>
      <c r="B613" s="20">
        <v>41257</v>
      </c>
      <c r="C613" s="14" t="s">
        <v>1155</v>
      </c>
      <c r="D613" s="14" t="s">
        <v>1401</v>
      </c>
      <c r="E613" s="23">
        <v>94</v>
      </c>
      <c r="F613" s="16" t="s">
        <v>1317</v>
      </c>
      <c r="G613" s="16" t="s">
        <v>1307</v>
      </c>
      <c r="H613" s="49" t="s">
        <v>1152</v>
      </c>
      <c r="I613" s="20">
        <v>41280</v>
      </c>
      <c r="J613" s="14" t="s">
        <v>1153</v>
      </c>
    </row>
    <row r="614" spans="1:11" ht="13.5" customHeight="1">
      <c r="A614" s="50" t="s">
        <v>1195</v>
      </c>
      <c r="B614" s="20">
        <v>41257</v>
      </c>
      <c r="C614" s="14" t="s">
        <v>1155</v>
      </c>
      <c r="D614" s="14" t="s">
        <v>1402</v>
      </c>
      <c r="E614" s="23">
        <v>212</v>
      </c>
      <c r="F614" s="16" t="s">
        <v>1317</v>
      </c>
      <c r="G614" s="16" t="s">
        <v>1306</v>
      </c>
      <c r="H614" s="49" t="s">
        <v>1152</v>
      </c>
      <c r="I614" s="20">
        <v>41280</v>
      </c>
      <c r="J614" s="14" t="s">
        <v>1153</v>
      </c>
    </row>
    <row r="615" spans="1:11" ht="13.5" customHeight="1">
      <c r="A615" s="14" t="s">
        <v>23</v>
      </c>
      <c r="B615" s="20">
        <v>41257</v>
      </c>
      <c r="C615" s="14" t="s">
        <v>1339</v>
      </c>
      <c r="D615" s="14" t="s">
        <v>1412</v>
      </c>
      <c r="E615" s="23">
        <v>62</v>
      </c>
      <c r="F615" s="14" t="s">
        <v>54</v>
      </c>
      <c r="H615" s="14" t="s">
        <v>13</v>
      </c>
      <c r="I615" s="64">
        <v>41280</v>
      </c>
      <c r="J615" s="14" t="s">
        <v>1436</v>
      </c>
      <c r="K615" s="65"/>
    </row>
    <row r="616" spans="1:11" ht="13.5" customHeight="1">
      <c r="A616" s="50" t="s">
        <v>954</v>
      </c>
      <c r="B616" s="20">
        <v>41260</v>
      </c>
      <c r="C616" s="14" t="s">
        <v>1213</v>
      </c>
      <c r="D616" s="14" t="s">
        <v>1292</v>
      </c>
      <c r="E616" s="23">
        <v>5</v>
      </c>
      <c r="F616" s="16" t="s">
        <v>1317</v>
      </c>
      <c r="H616" s="49" t="s">
        <v>1152</v>
      </c>
      <c r="I616" s="20">
        <v>41280</v>
      </c>
      <c r="J616" s="14" t="s">
        <v>1153</v>
      </c>
    </row>
    <row r="617" spans="1:11" ht="13.5" customHeight="1">
      <c r="A617" s="50" t="s">
        <v>954</v>
      </c>
      <c r="B617" s="20">
        <v>41260</v>
      </c>
      <c r="C617" s="14" t="s">
        <v>1213</v>
      </c>
      <c r="D617" s="14" t="s">
        <v>1296</v>
      </c>
      <c r="E617" s="23">
        <v>10</v>
      </c>
      <c r="F617" s="14" t="s">
        <v>1317</v>
      </c>
      <c r="H617" s="49" t="s">
        <v>1152</v>
      </c>
      <c r="I617" s="20">
        <v>41280</v>
      </c>
      <c r="J617" s="14" t="s">
        <v>1153</v>
      </c>
    </row>
    <row r="618" spans="1:11" ht="13.5" customHeight="1">
      <c r="A618" s="50" t="s">
        <v>1195</v>
      </c>
      <c r="B618" s="20">
        <v>41260</v>
      </c>
      <c r="C618" s="14" t="s">
        <v>1192</v>
      </c>
      <c r="D618" s="14" t="s">
        <v>1587</v>
      </c>
      <c r="E618" s="23">
        <v>9152</v>
      </c>
      <c r="H618" s="49" t="s">
        <v>1138</v>
      </c>
      <c r="I618" s="20">
        <v>41260</v>
      </c>
      <c r="J618" s="14" t="s">
        <v>206</v>
      </c>
    </row>
    <row r="619" spans="1:11" ht="13.5" customHeight="1">
      <c r="A619" s="14" t="s">
        <v>1195</v>
      </c>
      <c r="B619" s="20">
        <v>41261</v>
      </c>
      <c r="C619" s="14" t="s">
        <v>1301</v>
      </c>
      <c r="D619" s="14" t="s">
        <v>1302</v>
      </c>
      <c r="E619" s="23">
        <v>85.3</v>
      </c>
      <c r="F619" s="14" t="s">
        <v>1317</v>
      </c>
      <c r="G619" s="16" t="s">
        <v>1305</v>
      </c>
      <c r="H619" s="49" t="s">
        <v>1152</v>
      </c>
      <c r="I619" s="20">
        <v>41280</v>
      </c>
      <c r="J619" s="14" t="s">
        <v>1153</v>
      </c>
    </row>
    <row r="620" spans="1:11" ht="13.5" customHeight="1">
      <c r="A620" s="14" t="s">
        <v>954</v>
      </c>
      <c r="B620" s="20">
        <v>41261</v>
      </c>
      <c r="C620" s="14" t="s">
        <v>1303</v>
      </c>
      <c r="D620" s="14" t="s">
        <v>1304</v>
      </c>
      <c r="E620" s="23">
        <v>5</v>
      </c>
      <c r="F620" s="14" t="s">
        <v>1317</v>
      </c>
      <c r="H620" s="49" t="s">
        <v>1152</v>
      </c>
      <c r="I620" s="20">
        <v>41280</v>
      </c>
      <c r="J620" s="14" t="s">
        <v>1153</v>
      </c>
    </row>
    <row r="621" spans="1:11" ht="13.5" customHeight="1">
      <c r="A621" s="14" t="s">
        <v>954</v>
      </c>
      <c r="B621" s="20">
        <v>41261</v>
      </c>
      <c r="C621" s="14" t="s">
        <v>1311</v>
      </c>
      <c r="D621" s="14" t="s">
        <v>1312</v>
      </c>
      <c r="E621" s="23">
        <v>40</v>
      </c>
      <c r="F621" s="14" t="s">
        <v>1317</v>
      </c>
      <c r="H621" s="49" t="s">
        <v>1152</v>
      </c>
      <c r="I621" s="20">
        <v>41280</v>
      </c>
      <c r="J621" s="14" t="s">
        <v>1153</v>
      </c>
    </row>
    <row r="622" spans="1:11" ht="13.5" customHeight="1">
      <c r="A622" s="14" t="s">
        <v>23</v>
      </c>
      <c r="B622" s="20">
        <v>41261</v>
      </c>
      <c r="C622" s="14" t="s">
        <v>1200</v>
      </c>
      <c r="D622" s="14" t="s">
        <v>1470</v>
      </c>
      <c r="E622" s="23">
        <v>10.5</v>
      </c>
      <c r="F622" s="16" t="s">
        <v>266</v>
      </c>
      <c r="H622" s="14" t="s">
        <v>1582</v>
      </c>
      <c r="I622" s="20">
        <v>41289</v>
      </c>
      <c r="J622" s="14" t="s">
        <v>1153</v>
      </c>
    </row>
    <row r="623" spans="1:11" ht="13.5" customHeight="1">
      <c r="A623" s="14" t="s">
        <v>954</v>
      </c>
      <c r="B623" s="20">
        <v>41262</v>
      </c>
      <c r="C623" s="14" t="s">
        <v>1311</v>
      </c>
      <c r="D623" s="14" t="s">
        <v>1313</v>
      </c>
      <c r="E623" s="23">
        <v>30</v>
      </c>
      <c r="F623" s="14" t="s">
        <v>1317</v>
      </c>
      <c r="H623" s="49" t="s">
        <v>1152</v>
      </c>
      <c r="I623" s="20">
        <v>41280</v>
      </c>
      <c r="J623" s="14" t="s">
        <v>1153</v>
      </c>
    </row>
    <row r="624" spans="1:11" ht="13.5" customHeight="1">
      <c r="A624" s="14" t="s">
        <v>382</v>
      </c>
      <c r="B624" s="20">
        <v>41262</v>
      </c>
      <c r="C624" s="14" t="s">
        <v>1367</v>
      </c>
      <c r="D624" s="62" t="s">
        <v>1368</v>
      </c>
      <c r="E624" s="23">
        <v>85</v>
      </c>
      <c r="F624" s="14" t="s">
        <v>266</v>
      </c>
      <c r="H624" s="49" t="s">
        <v>1152</v>
      </c>
      <c r="I624" s="20">
        <v>41262</v>
      </c>
      <c r="J624" s="14" t="s">
        <v>1369</v>
      </c>
    </row>
    <row r="625" spans="1:11" ht="13.5" customHeight="1">
      <c r="A625" s="14" t="s">
        <v>23</v>
      </c>
      <c r="B625" s="20">
        <v>41262</v>
      </c>
      <c r="C625" s="14" t="s">
        <v>1279</v>
      </c>
      <c r="D625" s="14" t="s">
        <v>1413</v>
      </c>
      <c r="E625" s="23">
        <v>128</v>
      </c>
      <c r="F625" s="14" t="s">
        <v>54</v>
      </c>
      <c r="H625" s="14" t="s">
        <v>13</v>
      </c>
      <c r="I625" s="64">
        <v>41280</v>
      </c>
      <c r="J625" s="14" t="s">
        <v>1436</v>
      </c>
      <c r="K625" s="65"/>
    </row>
    <row r="626" spans="1:11" ht="13.5" customHeight="1">
      <c r="A626" s="14" t="s">
        <v>23</v>
      </c>
      <c r="B626" s="20">
        <v>41262</v>
      </c>
      <c r="C626" s="14" t="s">
        <v>1200</v>
      </c>
      <c r="D626" s="14" t="s">
        <v>1471</v>
      </c>
      <c r="E626" s="23">
        <v>12</v>
      </c>
      <c r="F626" s="16" t="s">
        <v>266</v>
      </c>
      <c r="H626" s="14" t="s">
        <v>1582</v>
      </c>
      <c r="I626" s="20">
        <v>41289</v>
      </c>
      <c r="J626" s="14" t="s">
        <v>1153</v>
      </c>
    </row>
    <row r="627" spans="1:11" ht="13.5" customHeight="1">
      <c r="A627" s="14" t="s">
        <v>382</v>
      </c>
      <c r="B627" s="20">
        <v>41263</v>
      </c>
      <c r="C627" s="14" t="s">
        <v>1367</v>
      </c>
      <c r="D627" s="61" t="s">
        <v>1329</v>
      </c>
      <c r="E627" s="23">
        <v>130</v>
      </c>
      <c r="F627" s="14" t="s">
        <v>266</v>
      </c>
      <c r="H627" s="49" t="s">
        <v>1152</v>
      </c>
      <c r="I627" s="20">
        <v>41263</v>
      </c>
      <c r="J627" s="14" t="s">
        <v>1369</v>
      </c>
    </row>
    <row r="628" spans="1:11" ht="13.5" customHeight="1">
      <c r="A628" s="14" t="s">
        <v>954</v>
      </c>
      <c r="B628" s="20">
        <v>41263</v>
      </c>
      <c r="C628" s="14" t="s">
        <v>1284</v>
      </c>
      <c r="D628" s="14" t="s">
        <v>1323</v>
      </c>
      <c r="E628" s="23">
        <v>26</v>
      </c>
      <c r="F628" s="14" t="s">
        <v>266</v>
      </c>
      <c r="H628" s="49" t="s">
        <v>1152</v>
      </c>
      <c r="I628" s="20">
        <v>41280</v>
      </c>
      <c r="J628" s="14" t="s">
        <v>1153</v>
      </c>
    </row>
    <row r="629" spans="1:11" ht="13.5" customHeight="1">
      <c r="A629" s="14" t="s">
        <v>954</v>
      </c>
      <c r="B629" s="20">
        <v>41263</v>
      </c>
      <c r="C629" s="14" t="s">
        <v>1284</v>
      </c>
      <c r="D629" s="14" t="s">
        <v>1346</v>
      </c>
      <c r="E629" s="23">
        <v>46</v>
      </c>
      <c r="F629" s="14" t="s">
        <v>266</v>
      </c>
      <c r="H629" s="49" t="s">
        <v>1152</v>
      </c>
      <c r="I629" s="20">
        <v>41280</v>
      </c>
      <c r="J629" s="14" t="s">
        <v>1153</v>
      </c>
    </row>
    <row r="630" spans="1:11" ht="13.5" customHeight="1">
      <c r="A630" s="50" t="s">
        <v>954</v>
      </c>
      <c r="B630" s="20">
        <v>41264</v>
      </c>
      <c r="C630" s="14" t="s">
        <v>1213</v>
      </c>
      <c r="D630" s="14" t="s">
        <v>1332</v>
      </c>
      <c r="E630" s="23">
        <v>22</v>
      </c>
      <c r="F630" s="16" t="s">
        <v>266</v>
      </c>
      <c r="H630" s="49" t="s">
        <v>1152</v>
      </c>
      <c r="I630" s="20">
        <v>41280</v>
      </c>
      <c r="J630" s="14" t="s">
        <v>1153</v>
      </c>
    </row>
    <row r="631" spans="1:11" ht="13.5" customHeight="1">
      <c r="A631" s="50" t="s">
        <v>954</v>
      </c>
      <c r="B631" s="20">
        <v>41264</v>
      </c>
      <c r="C631" s="14" t="s">
        <v>1213</v>
      </c>
      <c r="D631" s="14" t="s">
        <v>1334</v>
      </c>
      <c r="E631" s="23">
        <v>5</v>
      </c>
      <c r="F631" s="16" t="s">
        <v>266</v>
      </c>
      <c r="H631" s="49" t="s">
        <v>1152</v>
      </c>
      <c r="I631" s="20">
        <v>41280</v>
      </c>
      <c r="J631" s="14" t="s">
        <v>1153</v>
      </c>
    </row>
    <row r="632" spans="1:11" ht="13.5" customHeight="1">
      <c r="A632" s="50" t="s">
        <v>954</v>
      </c>
      <c r="B632" s="20">
        <v>41264</v>
      </c>
      <c r="C632" s="14" t="s">
        <v>1205</v>
      </c>
      <c r="D632" s="14" t="s">
        <v>1335</v>
      </c>
      <c r="E632" s="23">
        <v>10</v>
      </c>
      <c r="F632" s="16" t="s">
        <v>266</v>
      </c>
      <c r="H632" s="49" t="s">
        <v>1152</v>
      </c>
      <c r="I632" s="20">
        <v>41280</v>
      </c>
      <c r="J632" s="14" t="s">
        <v>1153</v>
      </c>
    </row>
    <row r="633" spans="1:11" ht="13.5" customHeight="1">
      <c r="A633" s="14" t="s">
        <v>23</v>
      </c>
      <c r="B633" s="20">
        <v>41264</v>
      </c>
      <c r="C633" s="14" t="s">
        <v>1200</v>
      </c>
      <c r="D633" s="14" t="s">
        <v>1472</v>
      </c>
      <c r="E633" s="23">
        <v>4</v>
      </c>
      <c r="F633" s="16" t="s">
        <v>266</v>
      </c>
      <c r="H633" s="14" t="s">
        <v>1582</v>
      </c>
      <c r="I633" s="20">
        <v>41289</v>
      </c>
      <c r="J633" s="14" t="s">
        <v>1153</v>
      </c>
    </row>
    <row r="634" spans="1:11" ht="13.5" customHeight="1">
      <c r="A634" s="14" t="s">
        <v>1337</v>
      </c>
      <c r="B634" s="20">
        <v>41267</v>
      </c>
      <c r="C634" s="14" t="s">
        <v>1338</v>
      </c>
      <c r="D634" s="14" t="s">
        <v>1393</v>
      </c>
      <c r="E634" s="23">
        <v>436</v>
      </c>
      <c r="F634" s="16" t="s">
        <v>266</v>
      </c>
      <c r="H634" s="14" t="s">
        <v>1608</v>
      </c>
      <c r="I634" s="20">
        <v>41280</v>
      </c>
      <c r="J634" s="14" t="s">
        <v>589</v>
      </c>
    </row>
    <row r="635" spans="1:11" ht="13.5" customHeight="1">
      <c r="A635" s="14" t="s">
        <v>1337</v>
      </c>
      <c r="B635" s="20">
        <v>41267</v>
      </c>
      <c r="C635" s="14" t="s">
        <v>1339</v>
      </c>
      <c r="D635" s="14" t="s">
        <v>1394</v>
      </c>
      <c r="E635" s="23">
        <v>198</v>
      </c>
      <c r="F635" s="16" t="s">
        <v>266</v>
      </c>
      <c r="H635" s="14" t="s">
        <v>1608</v>
      </c>
      <c r="I635" s="20">
        <v>41280</v>
      </c>
      <c r="J635" s="14" t="s">
        <v>589</v>
      </c>
    </row>
    <row r="636" spans="1:11" ht="13.5" customHeight="1">
      <c r="A636" s="14" t="s">
        <v>1337</v>
      </c>
      <c r="B636" s="20">
        <v>41267</v>
      </c>
      <c r="C636" s="14" t="s">
        <v>1338</v>
      </c>
      <c r="D636" s="14" t="s">
        <v>1395</v>
      </c>
      <c r="E636" s="23">
        <v>5</v>
      </c>
      <c r="F636" s="16" t="s">
        <v>266</v>
      </c>
      <c r="H636" s="14" t="s">
        <v>1608</v>
      </c>
      <c r="I636" s="20">
        <v>41280</v>
      </c>
      <c r="J636" s="14" t="s">
        <v>589</v>
      </c>
    </row>
    <row r="637" spans="1:11" ht="13.5" customHeight="1">
      <c r="A637" s="14" t="s">
        <v>1340</v>
      </c>
      <c r="B637" s="20">
        <v>41267</v>
      </c>
      <c r="C637" s="14" t="s">
        <v>1341</v>
      </c>
      <c r="D637" s="14" t="s">
        <v>1342</v>
      </c>
      <c r="E637" s="23">
        <v>18</v>
      </c>
      <c r="F637" s="14" t="s">
        <v>1343</v>
      </c>
      <c r="H637" s="14" t="s">
        <v>1344</v>
      </c>
      <c r="I637" s="20">
        <v>41280</v>
      </c>
      <c r="J637" s="14" t="s">
        <v>1153</v>
      </c>
    </row>
    <row r="638" spans="1:11" ht="13.5" customHeight="1">
      <c r="A638" s="14" t="s">
        <v>954</v>
      </c>
      <c r="B638" s="20">
        <v>41267</v>
      </c>
      <c r="C638" s="14" t="s">
        <v>1347</v>
      </c>
      <c r="D638" s="14" t="s">
        <v>1404</v>
      </c>
      <c r="E638" s="23">
        <v>10</v>
      </c>
      <c r="F638" s="14" t="s">
        <v>266</v>
      </c>
      <c r="H638" s="14" t="s">
        <v>1138</v>
      </c>
      <c r="I638" s="20">
        <v>41280</v>
      </c>
      <c r="J638" s="14" t="s">
        <v>1153</v>
      </c>
    </row>
    <row r="639" spans="1:11" ht="13.5" customHeight="1">
      <c r="A639" s="14" t="s">
        <v>954</v>
      </c>
      <c r="B639" s="20">
        <v>41267</v>
      </c>
      <c r="C639" s="14" t="s">
        <v>1347</v>
      </c>
      <c r="D639" s="14" t="s">
        <v>1403</v>
      </c>
      <c r="E639" s="23">
        <v>10</v>
      </c>
      <c r="F639" s="14" t="s">
        <v>266</v>
      </c>
      <c r="H639" s="14" t="s">
        <v>1138</v>
      </c>
      <c r="I639" s="20">
        <v>41280</v>
      </c>
      <c r="J639" s="14" t="s">
        <v>1153</v>
      </c>
    </row>
    <row r="640" spans="1:11" ht="13.5" customHeight="1">
      <c r="A640" s="14" t="s">
        <v>1195</v>
      </c>
      <c r="B640" s="20">
        <v>41267</v>
      </c>
      <c r="C640" s="14" t="s">
        <v>1348</v>
      </c>
      <c r="D640" s="14" t="s">
        <v>1349</v>
      </c>
      <c r="E640" s="23">
        <v>4</v>
      </c>
      <c r="F640" s="14" t="s">
        <v>266</v>
      </c>
      <c r="H640" s="14" t="s">
        <v>1138</v>
      </c>
      <c r="I640" s="20">
        <v>41280</v>
      </c>
      <c r="J640" s="14" t="s">
        <v>1153</v>
      </c>
    </row>
    <row r="641" spans="1:11" ht="13.5" customHeight="1">
      <c r="A641" s="14" t="s">
        <v>1352</v>
      </c>
      <c r="B641" s="20">
        <v>41268</v>
      </c>
      <c r="C641" s="14" t="s">
        <v>1353</v>
      </c>
      <c r="D641" s="14" t="s">
        <v>1355</v>
      </c>
      <c r="E641" s="23">
        <v>10</v>
      </c>
      <c r="F641" s="14" t="s">
        <v>266</v>
      </c>
      <c r="H641" s="14" t="s">
        <v>1138</v>
      </c>
      <c r="I641" s="20">
        <v>41280</v>
      </c>
      <c r="J641" s="14" t="s">
        <v>1153</v>
      </c>
    </row>
    <row r="642" spans="1:11" ht="13.5" customHeight="1">
      <c r="A642" s="14" t="s">
        <v>954</v>
      </c>
      <c r="B642" s="20">
        <v>41268</v>
      </c>
      <c r="C642" s="14" t="s">
        <v>1284</v>
      </c>
      <c r="D642" s="14" t="s">
        <v>1356</v>
      </c>
      <c r="E642" s="23">
        <v>8</v>
      </c>
      <c r="F642" s="14" t="s">
        <v>266</v>
      </c>
      <c r="H642" s="14" t="s">
        <v>1138</v>
      </c>
      <c r="I642" s="20">
        <v>41280</v>
      </c>
      <c r="J642" s="14" t="s">
        <v>1153</v>
      </c>
    </row>
    <row r="643" spans="1:11" ht="13.5" customHeight="1">
      <c r="A643" s="14" t="s">
        <v>954</v>
      </c>
      <c r="B643" s="20">
        <v>41268</v>
      </c>
      <c r="C643" s="14" t="s">
        <v>1357</v>
      </c>
      <c r="D643" s="14" t="s">
        <v>1405</v>
      </c>
      <c r="E643" s="23">
        <v>40</v>
      </c>
      <c r="F643" s="14" t="s">
        <v>266</v>
      </c>
      <c r="H643" s="14" t="s">
        <v>1138</v>
      </c>
      <c r="I643" s="20">
        <v>41280</v>
      </c>
      <c r="J643" s="14" t="s">
        <v>1153</v>
      </c>
    </row>
    <row r="644" spans="1:11" ht="13.5" customHeight="1">
      <c r="A644" s="14" t="s">
        <v>954</v>
      </c>
      <c r="B644" s="20">
        <v>41268</v>
      </c>
      <c r="C644" s="14" t="s">
        <v>1044</v>
      </c>
      <c r="D644" s="14" t="s">
        <v>1406</v>
      </c>
      <c r="E644" s="23">
        <v>10</v>
      </c>
      <c r="F644" s="14" t="s">
        <v>266</v>
      </c>
      <c r="H644" s="14" t="s">
        <v>1138</v>
      </c>
      <c r="I644" s="20">
        <v>41280</v>
      </c>
      <c r="J644" s="14" t="s">
        <v>1153</v>
      </c>
    </row>
    <row r="645" spans="1:11" ht="13.5" customHeight="1">
      <c r="A645" s="14" t="s">
        <v>23</v>
      </c>
      <c r="B645" s="20">
        <v>41268</v>
      </c>
      <c r="C645" s="14" t="s">
        <v>1200</v>
      </c>
      <c r="D645" s="14" t="s">
        <v>1472</v>
      </c>
      <c r="E645" s="23">
        <v>4</v>
      </c>
      <c r="F645" s="16" t="s">
        <v>266</v>
      </c>
      <c r="H645" s="14" t="s">
        <v>1582</v>
      </c>
      <c r="I645" s="20">
        <v>41289</v>
      </c>
      <c r="J645" s="14" t="s">
        <v>1153</v>
      </c>
    </row>
    <row r="646" spans="1:11" ht="13.5" customHeight="1">
      <c r="A646" s="14" t="s">
        <v>23</v>
      </c>
      <c r="B646" s="20">
        <v>41269</v>
      </c>
      <c r="C646" s="14" t="s">
        <v>1279</v>
      </c>
      <c r="D646" s="14" t="s">
        <v>1414</v>
      </c>
      <c r="E646" s="23">
        <v>220</v>
      </c>
      <c r="F646" s="14" t="s">
        <v>54</v>
      </c>
      <c r="H646" s="14" t="s">
        <v>13</v>
      </c>
      <c r="I646" s="64">
        <v>41280</v>
      </c>
      <c r="J646" s="14" t="s">
        <v>1436</v>
      </c>
      <c r="K646" s="65"/>
    </row>
    <row r="647" spans="1:11" ht="13.5" customHeight="1">
      <c r="A647" s="14" t="s">
        <v>1361</v>
      </c>
      <c r="B647" s="20">
        <v>41269</v>
      </c>
      <c r="C647" s="14" t="s">
        <v>1362</v>
      </c>
      <c r="D647" s="14" t="s">
        <v>1363</v>
      </c>
      <c r="E647" s="23">
        <v>10</v>
      </c>
      <c r="F647" s="14" t="s">
        <v>266</v>
      </c>
      <c r="H647" s="14" t="s">
        <v>1138</v>
      </c>
      <c r="I647" s="20">
        <v>41280</v>
      </c>
      <c r="J647" s="14" t="s">
        <v>1153</v>
      </c>
    </row>
    <row r="648" spans="1:11" ht="13.5" customHeight="1">
      <c r="A648" s="14" t="s">
        <v>23</v>
      </c>
      <c r="B648" s="20">
        <v>41269</v>
      </c>
      <c r="C648" s="14" t="s">
        <v>1200</v>
      </c>
      <c r="D648" s="14" t="s">
        <v>1473</v>
      </c>
      <c r="E648" s="23">
        <v>18</v>
      </c>
      <c r="F648" s="16" t="s">
        <v>266</v>
      </c>
      <c r="H648" s="14" t="s">
        <v>1582</v>
      </c>
      <c r="I648" s="20">
        <v>41289</v>
      </c>
      <c r="J648" s="14" t="s">
        <v>1153</v>
      </c>
    </row>
    <row r="649" spans="1:11" ht="13.5" customHeight="1">
      <c r="A649" s="14" t="s">
        <v>954</v>
      </c>
      <c r="B649" s="20">
        <v>41270</v>
      </c>
      <c r="C649" s="14" t="s">
        <v>1284</v>
      </c>
      <c r="D649" s="14" t="s">
        <v>1364</v>
      </c>
      <c r="E649" s="23">
        <v>34</v>
      </c>
      <c r="F649" s="14" t="s">
        <v>266</v>
      </c>
      <c r="H649" s="14" t="s">
        <v>1138</v>
      </c>
      <c r="I649" s="20">
        <v>41280</v>
      </c>
      <c r="J649" s="14" t="s">
        <v>1153</v>
      </c>
    </row>
    <row r="650" spans="1:11" ht="13.5" customHeight="1">
      <c r="A650" s="14" t="s">
        <v>954</v>
      </c>
      <c r="B650" s="20">
        <v>41270</v>
      </c>
      <c r="C650" s="14" t="s">
        <v>1284</v>
      </c>
      <c r="D650" s="14" t="s">
        <v>1365</v>
      </c>
      <c r="E650" s="23">
        <v>11</v>
      </c>
      <c r="F650" s="14" t="s">
        <v>266</v>
      </c>
      <c r="H650" s="14" t="s">
        <v>1138</v>
      </c>
      <c r="I650" s="20">
        <v>41280</v>
      </c>
      <c r="J650" s="14" t="s">
        <v>1153</v>
      </c>
    </row>
    <row r="651" spans="1:11" ht="13.5" customHeight="1">
      <c r="A651" s="14" t="s">
        <v>954</v>
      </c>
      <c r="B651" s="20">
        <v>41270</v>
      </c>
      <c r="C651" s="14" t="s">
        <v>1284</v>
      </c>
      <c r="D651" s="14" t="s">
        <v>1366</v>
      </c>
      <c r="E651" s="23">
        <v>10</v>
      </c>
      <c r="F651" s="14" t="s">
        <v>266</v>
      </c>
      <c r="H651" s="14" t="s">
        <v>1138</v>
      </c>
      <c r="I651" s="20">
        <v>41280</v>
      </c>
      <c r="J651" s="14" t="s">
        <v>1153</v>
      </c>
    </row>
    <row r="652" spans="1:11" ht="13.5" customHeight="1">
      <c r="A652" s="14" t="s">
        <v>1373</v>
      </c>
      <c r="B652" s="20">
        <v>41270</v>
      </c>
      <c r="C652" s="14" t="s">
        <v>1374</v>
      </c>
      <c r="D652" s="14" t="s">
        <v>1375</v>
      </c>
      <c r="E652" s="23">
        <v>14</v>
      </c>
      <c r="F652" s="14" t="s">
        <v>266</v>
      </c>
      <c r="H652" s="14" t="s">
        <v>1138</v>
      </c>
      <c r="I652" s="20">
        <v>41280</v>
      </c>
      <c r="J652" s="14" t="s">
        <v>1153</v>
      </c>
    </row>
    <row r="653" spans="1:11" ht="13.5" customHeight="1">
      <c r="A653" s="14" t="s">
        <v>23</v>
      </c>
      <c r="B653" s="20">
        <v>41271</v>
      </c>
      <c r="C653" s="14" t="s">
        <v>953</v>
      </c>
      <c r="D653" s="14" t="s">
        <v>55</v>
      </c>
      <c r="E653" s="23">
        <v>240</v>
      </c>
      <c r="F653" s="14" t="s">
        <v>54</v>
      </c>
      <c r="H653" s="14" t="s">
        <v>13</v>
      </c>
      <c r="I653" s="64">
        <v>41280</v>
      </c>
      <c r="J653" s="14" t="s">
        <v>1436</v>
      </c>
      <c r="K653" s="65"/>
    </row>
    <row r="654" spans="1:11" ht="13.5" customHeight="1">
      <c r="A654" s="14" t="s">
        <v>1382</v>
      </c>
      <c r="B654" s="20">
        <v>41271</v>
      </c>
      <c r="C654" s="14" t="s">
        <v>1383</v>
      </c>
      <c r="D654" s="14" t="s">
        <v>1384</v>
      </c>
      <c r="E654" s="23">
        <v>8</v>
      </c>
      <c r="F654" s="14" t="s">
        <v>266</v>
      </c>
      <c r="H654" s="14" t="s">
        <v>1138</v>
      </c>
      <c r="I654" s="20">
        <v>41280</v>
      </c>
      <c r="J654" s="14" t="s">
        <v>1153</v>
      </c>
    </row>
    <row r="655" spans="1:11" ht="13.5" customHeight="1">
      <c r="A655" s="14" t="s">
        <v>23</v>
      </c>
      <c r="B655" s="20">
        <v>41271</v>
      </c>
      <c r="C655" s="14" t="s">
        <v>1200</v>
      </c>
      <c r="D655" s="14" t="s">
        <v>1474</v>
      </c>
      <c r="E655" s="23">
        <v>11.5</v>
      </c>
      <c r="F655" s="16" t="s">
        <v>266</v>
      </c>
      <c r="H655" s="14" t="s">
        <v>1582</v>
      </c>
      <c r="I655" s="20">
        <v>41289</v>
      </c>
      <c r="J655" s="14" t="s">
        <v>1153</v>
      </c>
    </row>
    <row r="656" spans="1:11" ht="13.5" customHeight="1">
      <c r="A656" s="14" t="s">
        <v>23</v>
      </c>
      <c r="B656" s="20">
        <v>41271</v>
      </c>
      <c r="C656" s="14" t="s">
        <v>1475</v>
      </c>
      <c r="D656" s="14" t="s">
        <v>1476</v>
      </c>
      <c r="E656" s="23">
        <v>76</v>
      </c>
      <c r="F656" s="16" t="s">
        <v>266</v>
      </c>
      <c r="H656" s="14" t="s">
        <v>1582</v>
      </c>
      <c r="I656" s="20">
        <v>41289</v>
      </c>
      <c r="J656" s="14" t="s">
        <v>1153</v>
      </c>
    </row>
    <row r="657" spans="1:11" ht="13.5" customHeight="1">
      <c r="A657" s="14" t="s">
        <v>23</v>
      </c>
      <c r="B657" s="20">
        <v>41274</v>
      </c>
      <c r="C657" s="14" t="s">
        <v>953</v>
      </c>
      <c r="D657" s="14" t="s">
        <v>1415</v>
      </c>
      <c r="E657" s="23">
        <v>1400</v>
      </c>
      <c r="F657" s="14" t="s">
        <v>54</v>
      </c>
      <c r="H657" s="14" t="s">
        <v>13</v>
      </c>
      <c r="I657" s="64">
        <v>41280</v>
      </c>
      <c r="J657" s="14" t="s">
        <v>1436</v>
      </c>
      <c r="K657" s="65"/>
    </row>
    <row r="658" spans="1:11" ht="13.5" customHeight="1">
      <c r="A658" s="14" t="s">
        <v>23</v>
      </c>
      <c r="B658" s="20">
        <v>41274</v>
      </c>
      <c r="C658" s="14" t="s">
        <v>953</v>
      </c>
      <c r="D658" s="14" t="s">
        <v>1416</v>
      </c>
      <c r="E658" s="23">
        <v>530</v>
      </c>
      <c r="F658" s="14" t="s">
        <v>54</v>
      </c>
      <c r="H658" s="14" t="s">
        <v>13</v>
      </c>
      <c r="I658" s="64">
        <v>41280</v>
      </c>
      <c r="J658" s="14" t="s">
        <v>1436</v>
      </c>
      <c r="K658" s="65"/>
    </row>
    <row r="659" spans="1:11" ht="13.5" customHeight="1">
      <c r="A659" s="14" t="s">
        <v>23</v>
      </c>
      <c r="B659" s="20">
        <v>41274</v>
      </c>
      <c r="C659" s="14" t="s">
        <v>953</v>
      </c>
      <c r="D659" s="14" t="s">
        <v>1417</v>
      </c>
      <c r="E659" s="23">
        <v>263</v>
      </c>
      <c r="F659" s="14" t="s">
        <v>54</v>
      </c>
      <c r="H659" s="14" t="s">
        <v>13</v>
      </c>
      <c r="I659" s="64">
        <v>41280</v>
      </c>
      <c r="J659" s="14" t="s">
        <v>1436</v>
      </c>
      <c r="K659" s="65"/>
    </row>
    <row r="660" spans="1:11" ht="13.5" customHeight="1">
      <c r="A660" s="14" t="s">
        <v>1385</v>
      </c>
      <c r="B660" s="20">
        <v>41274</v>
      </c>
      <c r="C660" s="14" t="s">
        <v>1386</v>
      </c>
      <c r="D660" s="14" t="s">
        <v>1388</v>
      </c>
      <c r="E660" s="23">
        <v>153</v>
      </c>
      <c r="F660" s="14" t="s">
        <v>266</v>
      </c>
      <c r="G660" s="16" t="s">
        <v>1391</v>
      </c>
      <c r="H660" s="14" t="s">
        <v>1138</v>
      </c>
      <c r="I660" s="20">
        <v>41280</v>
      </c>
      <c r="J660" s="14" t="s">
        <v>1153</v>
      </c>
    </row>
    <row r="661" spans="1:11" ht="13.5" customHeight="1">
      <c r="A661" s="14" t="s">
        <v>1385</v>
      </c>
      <c r="B661" s="20">
        <v>41274</v>
      </c>
      <c r="C661" s="14" t="s">
        <v>1386</v>
      </c>
      <c r="D661" s="14" t="s">
        <v>1389</v>
      </c>
      <c r="E661" s="23">
        <v>46</v>
      </c>
      <c r="F661" s="14" t="s">
        <v>266</v>
      </c>
      <c r="G661" s="16" t="s">
        <v>1391</v>
      </c>
      <c r="H661" s="14" t="s">
        <v>1138</v>
      </c>
      <c r="I661" s="20">
        <v>41280</v>
      </c>
      <c r="J661" s="14" t="s">
        <v>1153</v>
      </c>
    </row>
    <row r="662" spans="1:11" ht="13.5" customHeight="1">
      <c r="A662" s="14" t="s">
        <v>1385</v>
      </c>
      <c r="B662" s="20">
        <v>41274</v>
      </c>
      <c r="C662" s="14" t="s">
        <v>1387</v>
      </c>
      <c r="D662" s="14" t="s">
        <v>1390</v>
      </c>
      <c r="E662" s="23">
        <v>20</v>
      </c>
      <c r="F662" s="14" t="s">
        <v>266</v>
      </c>
      <c r="H662" s="14" t="s">
        <v>1138</v>
      </c>
      <c r="I662" s="20">
        <v>41280</v>
      </c>
      <c r="J662" s="14" t="s">
        <v>1153</v>
      </c>
    </row>
    <row r="663" spans="1:11" ht="25.5" customHeight="1">
      <c r="B663" s="19">
        <v>41274</v>
      </c>
      <c r="C663" s="17" t="s">
        <v>1392</v>
      </c>
      <c r="D663" s="17"/>
      <c r="E663" s="25">
        <f>SUM(E567:E662)</f>
        <v>22177.35</v>
      </c>
      <c r="F663" s="17"/>
      <c r="G663" s="18"/>
      <c r="H663" s="17"/>
      <c r="I663" s="19"/>
    </row>
    <row r="664" spans="1:11" ht="13.5" customHeight="1">
      <c r="A664" s="14" t="s">
        <v>954</v>
      </c>
      <c r="B664" s="20">
        <v>41278</v>
      </c>
      <c r="C664" s="14" t="s">
        <v>1044</v>
      </c>
      <c r="D664" s="14" t="s">
        <v>1418</v>
      </c>
      <c r="E664" s="23">
        <v>20</v>
      </c>
      <c r="F664" s="14" t="s">
        <v>266</v>
      </c>
      <c r="H664" s="14" t="s">
        <v>1138</v>
      </c>
      <c r="I664" s="20">
        <v>41290</v>
      </c>
      <c r="J664" s="14" t="s">
        <v>221</v>
      </c>
    </row>
    <row r="665" spans="1:11" ht="13.5" customHeight="1">
      <c r="A665" s="14" t="s">
        <v>954</v>
      </c>
      <c r="B665" s="20">
        <v>41278</v>
      </c>
      <c r="C665" s="14" t="s">
        <v>1044</v>
      </c>
      <c r="D665" s="14" t="s">
        <v>1419</v>
      </c>
      <c r="E665" s="23">
        <v>80</v>
      </c>
      <c r="F665" s="14" t="s">
        <v>266</v>
      </c>
      <c r="H665" s="14" t="s">
        <v>1138</v>
      </c>
      <c r="I665" s="20">
        <v>41290</v>
      </c>
      <c r="J665" s="14" t="s">
        <v>221</v>
      </c>
    </row>
    <row r="666" spans="1:11" ht="13.5" customHeight="1">
      <c r="A666" s="14" t="s">
        <v>954</v>
      </c>
      <c r="B666" s="20">
        <v>41279</v>
      </c>
      <c r="C666" s="14" t="s">
        <v>1183</v>
      </c>
      <c r="D666" s="14" t="s">
        <v>1425</v>
      </c>
      <c r="E666" s="23">
        <v>930</v>
      </c>
      <c r="F666" s="14" t="s">
        <v>266</v>
      </c>
      <c r="H666" s="14" t="s">
        <v>1138</v>
      </c>
      <c r="I666" s="20">
        <v>41290</v>
      </c>
      <c r="J666" s="14" t="s">
        <v>221</v>
      </c>
    </row>
    <row r="667" spans="1:11" ht="13.5" customHeight="1">
      <c r="A667" s="14" t="s">
        <v>954</v>
      </c>
      <c r="B667" s="20">
        <v>41279</v>
      </c>
      <c r="C667" s="14" t="s">
        <v>1044</v>
      </c>
      <c r="D667" s="14" t="s">
        <v>1426</v>
      </c>
      <c r="E667" s="23">
        <v>30</v>
      </c>
      <c r="F667" s="14" t="s">
        <v>266</v>
      </c>
      <c r="H667" s="14" t="s">
        <v>1138</v>
      </c>
      <c r="I667" s="20">
        <v>41290</v>
      </c>
      <c r="J667" s="14" t="s">
        <v>221</v>
      </c>
    </row>
    <row r="668" spans="1:11" ht="13.5" customHeight="1">
      <c r="A668" s="14" t="s">
        <v>954</v>
      </c>
      <c r="B668" s="20">
        <v>41279</v>
      </c>
      <c r="C668" s="14" t="s">
        <v>1183</v>
      </c>
      <c r="D668" s="14" t="s">
        <v>1532</v>
      </c>
      <c r="E668" s="23">
        <v>5</v>
      </c>
      <c r="F668" s="14" t="s">
        <v>266</v>
      </c>
      <c r="H668" s="14" t="s">
        <v>1138</v>
      </c>
      <c r="I668" s="20">
        <v>41290</v>
      </c>
      <c r="J668" s="14" t="s">
        <v>221</v>
      </c>
    </row>
    <row r="669" spans="1:11" ht="13.5" customHeight="1">
      <c r="A669" s="14" t="s">
        <v>954</v>
      </c>
      <c r="B669" s="20">
        <v>41279</v>
      </c>
      <c r="C669" s="14" t="s">
        <v>1044</v>
      </c>
      <c r="D669" s="14" t="s">
        <v>1533</v>
      </c>
      <c r="E669" s="23">
        <v>40</v>
      </c>
      <c r="F669" s="14" t="s">
        <v>266</v>
      </c>
      <c r="H669" s="14" t="s">
        <v>1138</v>
      </c>
      <c r="I669" s="20">
        <v>41290</v>
      </c>
      <c r="J669" s="14" t="s">
        <v>221</v>
      </c>
    </row>
    <row r="670" spans="1:11" ht="13.5" customHeight="1">
      <c r="A670" s="14" t="s">
        <v>1195</v>
      </c>
      <c r="B670" s="20">
        <v>41280</v>
      </c>
      <c r="C670" s="14" t="s">
        <v>955</v>
      </c>
      <c r="D670" s="14" t="s">
        <v>1424</v>
      </c>
      <c r="E670" s="23">
        <v>1398</v>
      </c>
      <c r="H670" s="14" t="s">
        <v>286</v>
      </c>
      <c r="I670" s="20">
        <v>41280</v>
      </c>
      <c r="J670" s="14" t="s">
        <v>206</v>
      </c>
    </row>
    <row r="671" spans="1:11" ht="13.5" customHeight="1">
      <c r="A671" s="14" t="s">
        <v>954</v>
      </c>
      <c r="B671" s="20">
        <v>41280</v>
      </c>
      <c r="C671" s="14" t="s">
        <v>1284</v>
      </c>
      <c r="D671" s="14" t="s">
        <v>1427</v>
      </c>
      <c r="E671" s="23">
        <v>25</v>
      </c>
      <c r="F671" s="14" t="s">
        <v>266</v>
      </c>
      <c r="H671" s="14" t="s">
        <v>1138</v>
      </c>
      <c r="I671" s="20">
        <v>41290</v>
      </c>
      <c r="J671" s="14" t="s">
        <v>221</v>
      </c>
    </row>
    <row r="672" spans="1:11" ht="13.5" customHeight="1">
      <c r="A672" s="14" t="s">
        <v>1195</v>
      </c>
      <c r="B672" s="20">
        <v>41280</v>
      </c>
      <c r="C672" s="14" t="s">
        <v>274</v>
      </c>
      <c r="D672" s="14" t="s">
        <v>1428</v>
      </c>
      <c r="E672" s="23">
        <v>4</v>
      </c>
      <c r="F672" s="14" t="s">
        <v>266</v>
      </c>
      <c r="H672" s="14" t="s">
        <v>1138</v>
      </c>
      <c r="I672" s="20">
        <v>41290</v>
      </c>
      <c r="J672" s="14" t="s">
        <v>221</v>
      </c>
    </row>
    <row r="673" spans="1:10" ht="13.5" customHeight="1">
      <c r="A673" s="14" t="s">
        <v>954</v>
      </c>
      <c r="B673" s="20">
        <v>41280</v>
      </c>
      <c r="C673" s="14" t="s">
        <v>1044</v>
      </c>
      <c r="D673" s="14" t="s">
        <v>1460</v>
      </c>
      <c r="E673" s="23">
        <v>100</v>
      </c>
      <c r="F673" s="14" t="s">
        <v>266</v>
      </c>
      <c r="H673" s="14" t="s">
        <v>1138</v>
      </c>
      <c r="I673" s="20">
        <v>41290</v>
      </c>
      <c r="J673" s="14" t="s">
        <v>221</v>
      </c>
    </row>
    <row r="674" spans="1:10" ht="13.5" customHeight="1">
      <c r="A674" s="14" t="s">
        <v>954</v>
      </c>
      <c r="B674" s="20">
        <v>41280</v>
      </c>
      <c r="C674" s="14" t="s">
        <v>1044</v>
      </c>
      <c r="D674" s="14" t="s">
        <v>1461</v>
      </c>
      <c r="E674" s="23">
        <v>37</v>
      </c>
      <c r="F674" s="14" t="s">
        <v>266</v>
      </c>
      <c r="H674" s="14" t="s">
        <v>1138</v>
      </c>
      <c r="I674" s="20">
        <v>41290</v>
      </c>
      <c r="J674" s="14" t="s">
        <v>221</v>
      </c>
    </row>
    <row r="675" spans="1:10" ht="13.5" customHeight="1">
      <c r="A675" s="14" t="s">
        <v>954</v>
      </c>
      <c r="B675" s="20">
        <v>41280</v>
      </c>
      <c r="C675" s="14" t="s">
        <v>1044</v>
      </c>
      <c r="D675" s="14" t="s">
        <v>1462</v>
      </c>
      <c r="E675" s="23">
        <v>10</v>
      </c>
      <c r="F675" s="14" t="s">
        <v>266</v>
      </c>
      <c r="H675" s="14" t="s">
        <v>1138</v>
      </c>
      <c r="I675" s="20">
        <v>41290</v>
      </c>
      <c r="J675" s="14" t="s">
        <v>221</v>
      </c>
    </row>
    <row r="676" spans="1:10" ht="13.5" customHeight="1">
      <c r="A676" s="14" t="s">
        <v>1195</v>
      </c>
      <c r="B676" s="20">
        <v>41280</v>
      </c>
      <c r="C676" s="14" t="s">
        <v>274</v>
      </c>
      <c r="D676" s="14" t="s">
        <v>1156</v>
      </c>
      <c r="E676" s="23">
        <v>4</v>
      </c>
      <c r="F676" s="14" t="s">
        <v>266</v>
      </c>
      <c r="H676" s="14" t="s">
        <v>1138</v>
      </c>
      <c r="I676" s="20">
        <v>41290</v>
      </c>
      <c r="J676" s="14" t="s">
        <v>221</v>
      </c>
    </row>
    <row r="677" spans="1:10" ht="13.5" customHeight="1">
      <c r="A677" s="14" t="s">
        <v>1195</v>
      </c>
      <c r="B677" s="20">
        <v>41280</v>
      </c>
      <c r="C677" s="14" t="s">
        <v>274</v>
      </c>
      <c r="D677" s="14" t="s">
        <v>1463</v>
      </c>
      <c r="E677" s="23">
        <v>8</v>
      </c>
      <c r="F677" s="14" t="s">
        <v>266</v>
      </c>
      <c r="H677" s="14" t="s">
        <v>1138</v>
      </c>
      <c r="I677" s="20">
        <v>41290</v>
      </c>
      <c r="J677" s="14" t="s">
        <v>221</v>
      </c>
    </row>
    <row r="678" spans="1:10" ht="13.5" customHeight="1">
      <c r="A678" s="14" t="s">
        <v>23</v>
      </c>
      <c r="B678" s="20">
        <v>41280</v>
      </c>
      <c r="C678" s="14" t="s">
        <v>1585</v>
      </c>
      <c r="D678" s="14" t="s">
        <v>1477</v>
      </c>
      <c r="E678" s="23">
        <v>18</v>
      </c>
      <c r="F678" s="16" t="s">
        <v>266</v>
      </c>
      <c r="H678" s="14" t="s">
        <v>1582</v>
      </c>
      <c r="I678" s="20">
        <v>41289</v>
      </c>
      <c r="J678" s="14" t="s">
        <v>221</v>
      </c>
    </row>
    <row r="679" spans="1:10" ht="13.5" customHeight="1">
      <c r="A679" s="14" t="s">
        <v>1195</v>
      </c>
      <c r="B679" s="20">
        <v>41281</v>
      </c>
      <c r="C679" s="14" t="s">
        <v>274</v>
      </c>
      <c r="D679" s="14" t="s">
        <v>1464</v>
      </c>
      <c r="E679" s="23">
        <v>173</v>
      </c>
      <c r="F679" s="14" t="s">
        <v>266</v>
      </c>
      <c r="H679" s="14" t="s">
        <v>1138</v>
      </c>
      <c r="I679" s="20">
        <v>41290</v>
      </c>
      <c r="J679" s="14" t="s">
        <v>221</v>
      </c>
    </row>
    <row r="680" spans="1:10" ht="13.5" customHeight="1">
      <c r="A680" s="14" t="s">
        <v>1195</v>
      </c>
      <c r="B680" s="20">
        <v>41281</v>
      </c>
      <c r="C680" s="14" t="s">
        <v>274</v>
      </c>
      <c r="D680" s="14" t="s">
        <v>1465</v>
      </c>
      <c r="E680" s="23">
        <v>29</v>
      </c>
      <c r="F680" s="14" t="s">
        <v>266</v>
      </c>
      <c r="H680" s="14" t="s">
        <v>1138</v>
      </c>
      <c r="I680" s="20">
        <v>41290</v>
      </c>
      <c r="J680" s="14" t="s">
        <v>221</v>
      </c>
    </row>
    <row r="681" spans="1:10" ht="13.5" customHeight="1">
      <c r="A681" s="14" t="s">
        <v>954</v>
      </c>
      <c r="B681" s="20">
        <v>41281</v>
      </c>
      <c r="C681" s="14" t="s">
        <v>1284</v>
      </c>
      <c r="D681" s="14" t="s">
        <v>1466</v>
      </c>
      <c r="E681" s="23">
        <v>12</v>
      </c>
      <c r="F681" s="14" t="s">
        <v>266</v>
      </c>
      <c r="H681" s="14" t="s">
        <v>1138</v>
      </c>
      <c r="I681" s="20">
        <v>41290</v>
      </c>
      <c r="J681" s="14" t="s">
        <v>221</v>
      </c>
    </row>
    <row r="682" spans="1:10" ht="13.5" customHeight="1">
      <c r="A682" s="14" t="s">
        <v>954</v>
      </c>
      <c r="B682" s="20">
        <v>41281</v>
      </c>
      <c r="C682" s="14" t="s">
        <v>1183</v>
      </c>
      <c r="D682" s="14" t="s">
        <v>1467</v>
      </c>
      <c r="E682" s="23">
        <v>56</v>
      </c>
      <c r="F682" s="14" t="s">
        <v>266</v>
      </c>
      <c r="H682" s="14" t="s">
        <v>1138</v>
      </c>
      <c r="I682" s="20">
        <v>41290</v>
      </c>
      <c r="J682" s="14" t="s">
        <v>221</v>
      </c>
    </row>
    <row r="683" spans="1:10" ht="13.5" customHeight="1">
      <c r="A683" s="14" t="s">
        <v>23</v>
      </c>
      <c r="B683" s="20">
        <v>41281</v>
      </c>
      <c r="C683" s="14" t="s">
        <v>1585</v>
      </c>
      <c r="D683" s="14" t="s">
        <v>1470</v>
      </c>
      <c r="E683" s="23">
        <v>9.5</v>
      </c>
      <c r="F683" s="16" t="s">
        <v>266</v>
      </c>
      <c r="H683" s="14" t="s">
        <v>1582</v>
      </c>
      <c r="I683" s="20">
        <v>41289</v>
      </c>
      <c r="J683" s="14" t="s">
        <v>221</v>
      </c>
    </row>
    <row r="684" spans="1:10" ht="13.5" customHeight="1">
      <c r="A684" s="14" t="s">
        <v>1534</v>
      </c>
      <c r="B684" s="20">
        <v>41281</v>
      </c>
      <c r="C684" s="14" t="s">
        <v>1192</v>
      </c>
      <c r="D684" s="14" t="s">
        <v>1440</v>
      </c>
      <c r="E684" s="23">
        <v>1135</v>
      </c>
      <c r="F684" s="16" t="s">
        <v>266</v>
      </c>
      <c r="H684" s="14" t="s">
        <v>1652</v>
      </c>
      <c r="I684" s="20">
        <v>41281</v>
      </c>
      <c r="J684" s="14" t="s">
        <v>1651</v>
      </c>
    </row>
    <row r="685" spans="1:10" ht="13.5" customHeight="1">
      <c r="A685" s="14" t="s">
        <v>1534</v>
      </c>
      <c r="B685" s="20">
        <v>41281</v>
      </c>
      <c r="C685" s="14" t="s">
        <v>1192</v>
      </c>
      <c r="D685" s="14" t="s">
        <v>1653</v>
      </c>
      <c r="E685" s="23">
        <v>630</v>
      </c>
      <c r="F685" s="16" t="s">
        <v>266</v>
      </c>
      <c r="H685" s="14" t="s">
        <v>1652</v>
      </c>
      <c r="I685" s="20">
        <v>41281</v>
      </c>
      <c r="J685" s="14" t="s">
        <v>1651</v>
      </c>
    </row>
    <row r="686" spans="1:10" ht="13.5" customHeight="1">
      <c r="A686" s="14" t="s">
        <v>23</v>
      </c>
      <c r="B686" s="20">
        <v>41282</v>
      </c>
      <c r="C686" s="14" t="s">
        <v>1585</v>
      </c>
      <c r="D686" s="14" t="s">
        <v>1478</v>
      </c>
      <c r="E686" s="23">
        <v>16</v>
      </c>
      <c r="F686" s="16" t="s">
        <v>266</v>
      </c>
      <c r="H686" s="14" t="s">
        <v>1582</v>
      </c>
      <c r="I686" s="20">
        <v>41289</v>
      </c>
      <c r="J686" s="14" t="s">
        <v>221</v>
      </c>
    </row>
    <row r="687" spans="1:10" ht="13.5" customHeight="1">
      <c r="A687" s="14" t="s">
        <v>954</v>
      </c>
      <c r="B687" s="20">
        <v>41282</v>
      </c>
      <c r="C687" s="14" t="s">
        <v>1044</v>
      </c>
      <c r="D687" s="14" t="s">
        <v>1468</v>
      </c>
      <c r="E687" s="23">
        <v>10</v>
      </c>
      <c r="F687" s="14" t="s">
        <v>266</v>
      </c>
      <c r="H687" s="14" t="s">
        <v>1138</v>
      </c>
      <c r="I687" s="20">
        <v>41290</v>
      </c>
      <c r="J687" s="14" t="s">
        <v>221</v>
      </c>
    </row>
    <row r="688" spans="1:10" ht="13.5" customHeight="1">
      <c r="A688" s="14" t="s">
        <v>1150</v>
      </c>
      <c r="B688" s="20">
        <v>41283</v>
      </c>
      <c r="C688" s="14" t="s">
        <v>1279</v>
      </c>
      <c r="D688" s="14" t="s">
        <v>1588</v>
      </c>
      <c r="E688" s="23">
        <v>175</v>
      </c>
      <c r="F688" s="14" t="s">
        <v>54</v>
      </c>
      <c r="H688" s="14" t="s">
        <v>220</v>
      </c>
      <c r="I688" s="20">
        <v>41323</v>
      </c>
      <c r="J688" s="14" t="s">
        <v>1645</v>
      </c>
    </row>
    <row r="689" spans="1:10" ht="13.5" customHeight="1">
      <c r="A689" s="14" t="s">
        <v>1150</v>
      </c>
      <c r="B689" s="20">
        <v>41284</v>
      </c>
      <c r="C689" s="14" t="s">
        <v>1585</v>
      </c>
      <c r="D689" s="14" t="s">
        <v>1600</v>
      </c>
      <c r="E689" s="23">
        <v>18</v>
      </c>
      <c r="F689" s="16" t="s">
        <v>266</v>
      </c>
      <c r="H689" s="14" t="s">
        <v>1120</v>
      </c>
      <c r="I689" s="20">
        <v>41323</v>
      </c>
      <c r="J689" s="14" t="s">
        <v>221</v>
      </c>
    </row>
    <row r="690" spans="1:10" ht="13.5" customHeight="1">
      <c r="A690" s="14" t="s">
        <v>1534</v>
      </c>
      <c r="B690" s="20">
        <v>41285</v>
      </c>
      <c r="C690" s="14" t="s">
        <v>1155</v>
      </c>
      <c r="D690" s="14" t="s">
        <v>1535</v>
      </c>
      <c r="E690" s="23">
        <v>4</v>
      </c>
      <c r="F690" s="14" t="s">
        <v>266</v>
      </c>
      <c r="H690" s="14" t="s">
        <v>1138</v>
      </c>
      <c r="I690" s="20">
        <v>41290</v>
      </c>
      <c r="J690" s="14" t="s">
        <v>221</v>
      </c>
    </row>
    <row r="691" spans="1:10" ht="13.5" customHeight="1">
      <c r="A691" s="14" t="s">
        <v>1536</v>
      </c>
      <c r="B691" s="20">
        <v>41285</v>
      </c>
      <c r="C691" s="14" t="s">
        <v>1205</v>
      </c>
      <c r="D691" s="14" t="s">
        <v>1537</v>
      </c>
      <c r="E691" s="23">
        <v>10</v>
      </c>
      <c r="F691" s="14" t="s">
        <v>266</v>
      </c>
      <c r="H691" s="14" t="s">
        <v>1138</v>
      </c>
      <c r="I691" s="20">
        <v>41290</v>
      </c>
      <c r="J691" s="14" t="s">
        <v>221</v>
      </c>
    </row>
    <row r="692" spans="1:10" ht="13.5" customHeight="1">
      <c r="A692" s="14" t="s">
        <v>1534</v>
      </c>
      <c r="B692" s="20">
        <v>41285</v>
      </c>
      <c r="C692" s="14" t="s">
        <v>1192</v>
      </c>
      <c r="D692" s="14" t="s">
        <v>1649</v>
      </c>
      <c r="E692" s="23">
        <v>220.37</v>
      </c>
      <c r="F692" s="14" t="s">
        <v>266</v>
      </c>
      <c r="H692" s="14" t="s">
        <v>1652</v>
      </c>
      <c r="I692" s="20">
        <v>41285</v>
      </c>
      <c r="J692" s="14" t="s">
        <v>1651</v>
      </c>
    </row>
    <row r="693" spans="1:10" ht="13.5" customHeight="1">
      <c r="A693" s="14" t="s">
        <v>1534</v>
      </c>
      <c r="B693" s="20">
        <v>41285</v>
      </c>
      <c r="C693" s="14" t="s">
        <v>1192</v>
      </c>
      <c r="D693" s="14" t="s">
        <v>1650</v>
      </c>
      <c r="E693" s="23">
        <v>1836.41</v>
      </c>
      <c r="F693" s="14" t="s">
        <v>266</v>
      </c>
      <c r="H693" s="14" t="s">
        <v>1652</v>
      </c>
      <c r="I693" s="20">
        <v>41285</v>
      </c>
      <c r="J693" s="14" t="s">
        <v>1651</v>
      </c>
    </row>
    <row r="694" spans="1:10" ht="13.5" customHeight="1">
      <c r="A694" s="14" t="s">
        <v>1536</v>
      </c>
      <c r="B694" s="20">
        <v>41288</v>
      </c>
      <c r="C694" s="14" t="s">
        <v>1213</v>
      </c>
      <c r="D694" s="14" t="s">
        <v>1538</v>
      </c>
      <c r="E694" s="23">
        <v>33</v>
      </c>
      <c r="F694" s="14" t="s">
        <v>266</v>
      </c>
      <c r="H694" s="14" t="s">
        <v>1138</v>
      </c>
      <c r="I694" s="20">
        <v>41290</v>
      </c>
      <c r="J694" s="14" t="s">
        <v>221</v>
      </c>
    </row>
    <row r="695" spans="1:10" ht="13.5" customHeight="1">
      <c r="A695" s="14" t="s">
        <v>1536</v>
      </c>
      <c r="B695" s="20">
        <v>41288</v>
      </c>
      <c r="C695" s="14" t="s">
        <v>1205</v>
      </c>
      <c r="D695" s="14" t="s">
        <v>1539</v>
      </c>
      <c r="E695" s="23">
        <v>59</v>
      </c>
      <c r="F695" s="14" t="s">
        <v>266</v>
      </c>
      <c r="G695" s="16" t="s">
        <v>1540</v>
      </c>
      <c r="H695" s="14" t="s">
        <v>1138</v>
      </c>
      <c r="I695" s="20">
        <v>41290</v>
      </c>
      <c r="J695" s="14" t="s">
        <v>221</v>
      </c>
    </row>
    <row r="696" spans="1:10" ht="13.5" customHeight="1">
      <c r="A696" s="14" t="s">
        <v>1150</v>
      </c>
      <c r="B696" s="20">
        <v>41288</v>
      </c>
      <c r="C696" s="14" t="s">
        <v>1279</v>
      </c>
      <c r="D696" s="14" t="s">
        <v>1589</v>
      </c>
      <c r="E696" s="23">
        <v>78</v>
      </c>
      <c r="F696" s="14" t="s">
        <v>54</v>
      </c>
      <c r="H696" s="14" t="s">
        <v>220</v>
      </c>
      <c r="I696" s="20">
        <v>41323</v>
      </c>
      <c r="J696" s="14" t="s">
        <v>1645</v>
      </c>
    </row>
    <row r="697" spans="1:10" ht="13.5" customHeight="1">
      <c r="A697" s="14" t="s">
        <v>1536</v>
      </c>
      <c r="B697" s="20">
        <v>41289</v>
      </c>
      <c r="C697" s="14" t="s">
        <v>1205</v>
      </c>
      <c r="D697" s="14" t="s">
        <v>1541</v>
      </c>
      <c r="E697" s="23">
        <v>40</v>
      </c>
      <c r="F697" s="14" t="s">
        <v>266</v>
      </c>
      <c r="H697" s="14" t="s">
        <v>1138</v>
      </c>
      <c r="I697" s="20">
        <v>41290</v>
      </c>
      <c r="J697" s="14" t="s">
        <v>221</v>
      </c>
    </row>
    <row r="698" spans="1:10" ht="13.5" customHeight="1">
      <c r="A698" s="14" t="s">
        <v>1534</v>
      </c>
      <c r="B698" s="20">
        <v>41289</v>
      </c>
      <c r="C698" s="14" t="s">
        <v>1155</v>
      </c>
      <c r="D698" s="14" t="s">
        <v>1542</v>
      </c>
      <c r="E698" s="23">
        <v>304</v>
      </c>
      <c r="F698" s="14" t="s">
        <v>266</v>
      </c>
      <c r="G698" s="16" t="s">
        <v>1543</v>
      </c>
      <c r="H698" s="14" t="s">
        <v>1138</v>
      </c>
      <c r="I698" s="20">
        <v>41290</v>
      </c>
      <c r="J698" s="14" t="s">
        <v>221</v>
      </c>
    </row>
    <row r="699" spans="1:10" ht="13.5" customHeight="1">
      <c r="A699" s="14" t="s">
        <v>1534</v>
      </c>
      <c r="B699" s="20">
        <v>41289</v>
      </c>
      <c r="C699" s="14" t="s">
        <v>1155</v>
      </c>
      <c r="D699" s="14" t="s">
        <v>1544</v>
      </c>
      <c r="E699" s="23">
        <v>4</v>
      </c>
      <c r="F699" s="14" t="s">
        <v>266</v>
      </c>
      <c r="H699" s="14" t="s">
        <v>1138</v>
      </c>
      <c r="I699" s="20">
        <v>41304</v>
      </c>
      <c r="J699" s="14" t="s">
        <v>221</v>
      </c>
    </row>
    <row r="700" spans="1:10">
      <c r="A700" s="14" t="s">
        <v>1195</v>
      </c>
      <c r="B700" s="20">
        <v>41290</v>
      </c>
      <c r="C700" s="14" t="s">
        <v>1192</v>
      </c>
      <c r="D700" s="14" t="s">
        <v>1586</v>
      </c>
      <c r="E700" s="23">
        <v>10733</v>
      </c>
      <c r="H700" s="14" t="s">
        <v>1138</v>
      </c>
      <c r="I700" s="20">
        <v>41290</v>
      </c>
      <c r="J700" s="14" t="s">
        <v>206</v>
      </c>
    </row>
    <row r="701" spans="1:10">
      <c r="A701" s="14" t="s">
        <v>1534</v>
      </c>
      <c r="B701" s="20">
        <v>41290</v>
      </c>
      <c r="C701" s="14" t="s">
        <v>1155</v>
      </c>
      <c r="D701" s="14" t="s">
        <v>1545</v>
      </c>
      <c r="E701" s="23">
        <v>19.899999999999999</v>
      </c>
      <c r="F701" s="14" t="s">
        <v>266</v>
      </c>
      <c r="H701" s="14" t="s">
        <v>1138</v>
      </c>
      <c r="I701" s="20">
        <v>41304</v>
      </c>
      <c r="J701" s="14" t="s">
        <v>221</v>
      </c>
    </row>
    <row r="702" spans="1:10">
      <c r="A702" s="14" t="s">
        <v>1536</v>
      </c>
      <c r="B702" s="20">
        <v>41290</v>
      </c>
      <c r="C702" s="14" t="s">
        <v>1205</v>
      </c>
      <c r="D702" s="14" t="s">
        <v>1546</v>
      </c>
      <c r="E702" s="23">
        <v>30</v>
      </c>
      <c r="F702" s="14" t="s">
        <v>266</v>
      </c>
      <c r="H702" s="14" t="s">
        <v>1138</v>
      </c>
      <c r="I702" s="20">
        <v>41304</v>
      </c>
      <c r="J702" s="14" t="s">
        <v>221</v>
      </c>
    </row>
    <row r="703" spans="1:10">
      <c r="A703" s="14" t="s">
        <v>1536</v>
      </c>
      <c r="B703" s="20">
        <v>41290</v>
      </c>
      <c r="C703" s="14" t="s">
        <v>1205</v>
      </c>
      <c r="D703" s="14" t="s">
        <v>1547</v>
      </c>
      <c r="E703" s="23">
        <v>10</v>
      </c>
      <c r="F703" s="14" t="s">
        <v>266</v>
      </c>
      <c r="H703" s="14" t="s">
        <v>1138</v>
      </c>
      <c r="I703" s="20">
        <v>41304</v>
      </c>
      <c r="J703" s="14" t="s">
        <v>221</v>
      </c>
    </row>
    <row r="704" spans="1:10">
      <c r="A704" s="14" t="s">
        <v>1534</v>
      </c>
      <c r="B704" s="20">
        <v>41290</v>
      </c>
      <c r="C704" s="14" t="s">
        <v>1155</v>
      </c>
      <c r="D704" s="14" t="s">
        <v>1548</v>
      </c>
      <c r="E704" s="23">
        <v>2</v>
      </c>
      <c r="F704" s="14" t="s">
        <v>266</v>
      </c>
      <c r="H704" s="14" t="s">
        <v>1138</v>
      </c>
      <c r="I704" s="20">
        <v>41304</v>
      </c>
      <c r="J704" s="14" t="s">
        <v>221</v>
      </c>
    </row>
    <row r="705" spans="1:10">
      <c r="A705" s="14" t="s">
        <v>1534</v>
      </c>
      <c r="B705" s="20">
        <v>41290</v>
      </c>
      <c r="C705" s="14" t="s">
        <v>1155</v>
      </c>
      <c r="D705" s="14" t="s">
        <v>1549</v>
      </c>
      <c r="E705" s="23">
        <v>20</v>
      </c>
      <c r="F705" s="14" t="s">
        <v>266</v>
      </c>
      <c r="H705" s="14" t="s">
        <v>1138</v>
      </c>
      <c r="I705" s="20">
        <v>41304</v>
      </c>
      <c r="J705" s="14" t="s">
        <v>221</v>
      </c>
    </row>
    <row r="706" spans="1:10">
      <c r="A706" s="14" t="s">
        <v>1536</v>
      </c>
      <c r="B706" s="20">
        <v>41290</v>
      </c>
      <c r="C706" s="14" t="s">
        <v>1205</v>
      </c>
      <c r="D706" s="14" t="s">
        <v>1550</v>
      </c>
      <c r="E706" s="23">
        <v>10</v>
      </c>
      <c r="F706" s="14" t="s">
        <v>266</v>
      </c>
      <c r="H706" s="14" t="s">
        <v>1138</v>
      </c>
      <c r="I706" s="20">
        <v>41304</v>
      </c>
      <c r="J706" s="14" t="s">
        <v>221</v>
      </c>
    </row>
    <row r="707" spans="1:10">
      <c r="A707" s="14" t="s">
        <v>1536</v>
      </c>
      <c r="B707" s="20">
        <v>41290</v>
      </c>
      <c r="C707" s="14" t="s">
        <v>1258</v>
      </c>
      <c r="D707" s="14" t="s">
        <v>1551</v>
      </c>
      <c r="E707" s="23">
        <v>45</v>
      </c>
      <c r="F707" s="14" t="s">
        <v>266</v>
      </c>
      <c r="H707" s="14" t="s">
        <v>1138</v>
      </c>
      <c r="I707" s="20">
        <v>41304</v>
      </c>
      <c r="J707" s="14" t="s">
        <v>221</v>
      </c>
    </row>
    <row r="708" spans="1:10">
      <c r="A708" s="14" t="s">
        <v>1536</v>
      </c>
      <c r="B708" s="20">
        <v>41290</v>
      </c>
      <c r="C708" s="14" t="s">
        <v>1258</v>
      </c>
      <c r="D708" s="14" t="s">
        <v>1552</v>
      </c>
      <c r="E708" s="23">
        <v>52</v>
      </c>
      <c r="F708" s="14" t="s">
        <v>266</v>
      </c>
      <c r="G708" s="16" t="s">
        <v>1553</v>
      </c>
      <c r="H708" s="14" t="s">
        <v>1138</v>
      </c>
      <c r="I708" s="20">
        <v>41304</v>
      </c>
      <c r="J708" s="14" t="s">
        <v>221</v>
      </c>
    </row>
    <row r="709" spans="1:10">
      <c r="A709" s="14" t="s">
        <v>1536</v>
      </c>
      <c r="B709" s="20">
        <v>41291</v>
      </c>
      <c r="C709" s="14" t="s">
        <v>1205</v>
      </c>
      <c r="D709" s="14" t="s">
        <v>1554</v>
      </c>
      <c r="E709" s="23">
        <v>40</v>
      </c>
      <c r="F709" s="14" t="s">
        <v>266</v>
      </c>
      <c r="H709" s="14" t="s">
        <v>1138</v>
      </c>
      <c r="I709" s="20">
        <v>41304</v>
      </c>
      <c r="J709" s="14" t="s">
        <v>221</v>
      </c>
    </row>
    <row r="710" spans="1:10">
      <c r="A710" s="14" t="s">
        <v>1536</v>
      </c>
      <c r="B710" s="20">
        <v>41291</v>
      </c>
      <c r="C710" s="14" t="s">
        <v>1205</v>
      </c>
      <c r="D710" s="14" t="s">
        <v>1555</v>
      </c>
      <c r="E710" s="23">
        <v>7</v>
      </c>
      <c r="F710" s="14" t="s">
        <v>266</v>
      </c>
      <c r="H710" s="14" t="s">
        <v>1138</v>
      </c>
      <c r="I710" s="20">
        <v>41304</v>
      </c>
      <c r="J710" s="14" t="s">
        <v>221</v>
      </c>
    </row>
    <row r="711" spans="1:10">
      <c r="A711" s="14" t="s">
        <v>1536</v>
      </c>
      <c r="B711" s="20">
        <v>41292</v>
      </c>
      <c r="C711" s="14" t="s">
        <v>1205</v>
      </c>
      <c r="D711" s="14" t="s">
        <v>1556</v>
      </c>
      <c r="E711" s="23">
        <v>40</v>
      </c>
      <c r="F711" s="14" t="s">
        <v>266</v>
      </c>
      <c r="H711" s="14" t="s">
        <v>1138</v>
      </c>
      <c r="I711" s="20">
        <v>41304</v>
      </c>
      <c r="J711" s="14" t="s">
        <v>221</v>
      </c>
    </row>
    <row r="712" spans="1:10">
      <c r="A712" s="14" t="s">
        <v>1536</v>
      </c>
      <c r="B712" s="20">
        <v>41292</v>
      </c>
      <c r="C712" s="14" t="s">
        <v>1213</v>
      </c>
      <c r="D712" s="14" t="s">
        <v>1557</v>
      </c>
      <c r="E712" s="23">
        <v>31</v>
      </c>
      <c r="F712" s="14" t="s">
        <v>266</v>
      </c>
      <c r="H712" s="14" t="s">
        <v>1138</v>
      </c>
      <c r="I712" s="20">
        <v>41304</v>
      </c>
      <c r="J712" s="14" t="s">
        <v>221</v>
      </c>
    </row>
    <row r="713" spans="1:10">
      <c r="A713" s="14" t="s">
        <v>1534</v>
      </c>
      <c r="B713" s="20">
        <v>41292</v>
      </c>
      <c r="C713" s="14" t="s">
        <v>1155</v>
      </c>
      <c r="D713" s="14" t="s">
        <v>1558</v>
      </c>
      <c r="E713" s="23">
        <v>40</v>
      </c>
      <c r="F713" s="14" t="s">
        <v>266</v>
      </c>
      <c r="H713" s="14" t="s">
        <v>1138</v>
      </c>
      <c r="I713" s="20">
        <v>41304</v>
      </c>
      <c r="J713" s="14" t="s">
        <v>221</v>
      </c>
    </row>
    <row r="714" spans="1:10">
      <c r="A714" s="14" t="s">
        <v>1536</v>
      </c>
      <c r="B714" s="20">
        <v>41292</v>
      </c>
      <c r="C714" s="14" t="s">
        <v>1288</v>
      </c>
      <c r="D714" s="14" t="s">
        <v>1559</v>
      </c>
      <c r="E714" s="23">
        <v>108</v>
      </c>
      <c r="H714" s="14" t="s">
        <v>1138</v>
      </c>
      <c r="I714" s="20">
        <v>41304</v>
      </c>
      <c r="J714" s="14" t="s">
        <v>221</v>
      </c>
    </row>
    <row r="715" spans="1:10">
      <c r="A715" s="14" t="s">
        <v>1536</v>
      </c>
      <c r="B715" s="20">
        <v>41292</v>
      </c>
      <c r="C715" s="14" t="s">
        <v>1288</v>
      </c>
      <c r="D715" s="14" t="s">
        <v>1560</v>
      </c>
      <c r="E715" s="23">
        <v>15</v>
      </c>
      <c r="H715" s="14" t="s">
        <v>1138</v>
      </c>
      <c r="I715" s="20">
        <v>41304</v>
      </c>
      <c r="J715" s="14" t="s">
        <v>221</v>
      </c>
    </row>
    <row r="716" spans="1:10">
      <c r="A716" s="14" t="s">
        <v>1536</v>
      </c>
      <c r="B716" s="20">
        <v>41292</v>
      </c>
      <c r="C716" s="14" t="s">
        <v>1288</v>
      </c>
      <c r="D716" s="14" t="s">
        <v>1561</v>
      </c>
      <c r="E716" s="23">
        <v>10</v>
      </c>
      <c r="H716" s="14" t="s">
        <v>1138</v>
      </c>
      <c r="I716" s="20">
        <v>41304</v>
      </c>
      <c r="J716" s="14" t="s">
        <v>221</v>
      </c>
    </row>
    <row r="717" spans="1:10">
      <c r="A717" s="14" t="s">
        <v>1536</v>
      </c>
      <c r="B717" s="20">
        <v>41292</v>
      </c>
      <c r="C717" s="14" t="s">
        <v>1288</v>
      </c>
      <c r="D717" s="14" t="s">
        <v>1562</v>
      </c>
      <c r="E717" s="23">
        <v>275</v>
      </c>
      <c r="H717" s="14" t="s">
        <v>1138</v>
      </c>
      <c r="I717" s="20">
        <v>41304</v>
      </c>
      <c r="J717" s="14" t="s">
        <v>221</v>
      </c>
    </row>
    <row r="718" spans="1:10">
      <c r="A718" s="14" t="s">
        <v>1150</v>
      </c>
      <c r="B718" s="20">
        <v>41292</v>
      </c>
      <c r="C718" s="14" t="s">
        <v>953</v>
      </c>
      <c r="D718" s="14" t="s">
        <v>1590</v>
      </c>
      <c r="E718" s="23">
        <v>60</v>
      </c>
      <c r="F718" s="14" t="s">
        <v>54</v>
      </c>
      <c r="H718" s="14" t="s">
        <v>220</v>
      </c>
      <c r="I718" s="20">
        <v>41323</v>
      </c>
      <c r="J718" s="14" t="s">
        <v>1645</v>
      </c>
    </row>
    <row r="719" spans="1:10">
      <c r="A719" s="14" t="s">
        <v>1536</v>
      </c>
      <c r="B719" s="20">
        <v>41295</v>
      </c>
      <c r="C719" s="14" t="s">
        <v>1213</v>
      </c>
      <c r="D719" s="14" t="s">
        <v>1529</v>
      </c>
      <c r="E719" s="23">
        <v>15</v>
      </c>
      <c r="F719" s="14" t="s">
        <v>266</v>
      </c>
      <c r="H719" s="14" t="s">
        <v>1138</v>
      </c>
      <c r="I719" s="20">
        <v>41304</v>
      </c>
      <c r="J719" s="14" t="s">
        <v>221</v>
      </c>
    </row>
    <row r="720" spans="1:10">
      <c r="A720" s="14" t="s">
        <v>1536</v>
      </c>
      <c r="B720" s="20">
        <v>41295</v>
      </c>
      <c r="C720" s="14" t="s">
        <v>1213</v>
      </c>
      <c r="D720" s="14" t="s">
        <v>1530</v>
      </c>
      <c r="E720" s="23">
        <v>10</v>
      </c>
      <c r="F720" s="14" t="s">
        <v>266</v>
      </c>
      <c r="H720" s="14" t="s">
        <v>1138</v>
      </c>
      <c r="I720" s="20">
        <v>41304</v>
      </c>
      <c r="J720" s="14" t="s">
        <v>221</v>
      </c>
    </row>
    <row r="721" spans="1:10">
      <c r="A721" s="14" t="s">
        <v>1536</v>
      </c>
      <c r="B721" s="20">
        <v>41295</v>
      </c>
      <c r="C721" s="14" t="s">
        <v>1213</v>
      </c>
      <c r="D721" s="14" t="s">
        <v>1531</v>
      </c>
      <c r="E721" s="23">
        <v>10</v>
      </c>
      <c r="F721" s="14" t="s">
        <v>266</v>
      </c>
      <c r="H721" s="14" t="s">
        <v>1138</v>
      </c>
      <c r="I721" s="20">
        <v>41304</v>
      </c>
      <c r="J721" s="14" t="s">
        <v>221</v>
      </c>
    </row>
    <row r="722" spans="1:10">
      <c r="A722" s="14" t="s">
        <v>1536</v>
      </c>
      <c r="B722" s="20">
        <v>41295</v>
      </c>
      <c r="C722" s="14" t="s">
        <v>1213</v>
      </c>
      <c r="D722" s="14" t="s">
        <v>1563</v>
      </c>
      <c r="E722" s="23">
        <v>7</v>
      </c>
      <c r="F722" s="14" t="s">
        <v>266</v>
      </c>
      <c r="H722" s="14" t="s">
        <v>1138</v>
      </c>
      <c r="I722" s="20">
        <v>41304</v>
      </c>
      <c r="J722" s="14" t="s">
        <v>221</v>
      </c>
    </row>
    <row r="723" spans="1:10">
      <c r="A723" s="14" t="s">
        <v>1150</v>
      </c>
      <c r="B723" s="20">
        <v>41295</v>
      </c>
      <c r="C723" s="14" t="s">
        <v>1279</v>
      </c>
      <c r="D723" s="14" t="s">
        <v>1591</v>
      </c>
      <c r="E723" s="23">
        <v>593</v>
      </c>
      <c r="F723" s="14" t="s">
        <v>54</v>
      </c>
      <c r="H723" s="14" t="s">
        <v>220</v>
      </c>
      <c r="I723" s="20">
        <v>41323</v>
      </c>
      <c r="J723" s="14" t="s">
        <v>1645</v>
      </c>
    </row>
    <row r="724" spans="1:10">
      <c r="A724" s="14" t="s">
        <v>1536</v>
      </c>
      <c r="B724" s="20">
        <v>41296</v>
      </c>
      <c r="C724" s="14" t="s">
        <v>1205</v>
      </c>
      <c r="D724" s="14" t="s">
        <v>1564</v>
      </c>
      <c r="E724" s="23">
        <v>60</v>
      </c>
      <c r="F724" s="14" t="s">
        <v>266</v>
      </c>
      <c r="H724" s="14" t="s">
        <v>1138</v>
      </c>
      <c r="I724" s="20">
        <v>41304</v>
      </c>
      <c r="J724" s="14" t="s">
        <v>221</v>
      </c>
    </row>
    <row r="725" spans="1:10">
      <c r="A725" s="14" t="s">
        <v>1536</v>
      </c>
      <c r="B725" s="20">
        <v>41296</v>
      </c>
      <c r="C725" s="14" t="s">
        <v>1258</v>
      </c>
      <c r="D725" s="14" t="s">
        <v>1565</v>
      </c>
      <c r="E725" s="23">
        <v>80</v>
      </c>
      <c r="F725" s="14" t="s">
        <v>266</v>
      </c>
      <c r="H725" s="14" t="s">
        <v>1138</v>
      </c>
      <c r="I725" s="20">
        <v>41304</v>
      </c>
      <c r="J725" s="14" t="s">
        <v>221</v>
      </c>
    </row>
    <row r="726" spans="1:10">
      <c r="A726" s="14" t="s">
        <v>1534</v>
      </c>
      <c r="B726" s="20">
        <v>41296</v>
      </c>
      <c r="C726" s="14" t="s">
        <v>1155</v>
      </c>
      <c r="D726" s="14" t="s">
        <v>1566</v>
      </c>
      <c r="E726" s="23">
        <v>81.17</v>
      </c>
      <c r="F726" s="14" t="s">
        <v>266</v>
      </c>
      <c r="G726" s="16" t="s">
        <v>1567</v>
      </c>
      <c r="H726" s="14" t="s">
        <v>1138</v>
      </c>
      <c r="I726" s="20">
        <v>41304</v>
      </c>
      <c r="J726" s="14" t="s">
        <v>221</v>
      </c>
    </row>
    <row r="727" spans="1:10">
      <c r="A727" s="14" t="s">
        <v>1534</v>
      </c>
      <c r="B727" s="20">
        <v>41296</v>
      </c>
      <c r="C727" s="14" t="s">
        <v>1155</v>
      </c>
      <c r="D727" s="14" t="s">
        <v>1568</v>
      </c>
      <c r="E727" s="23">
        <v>4.16</v>
      </c>
      <c r="F727" s="14" t="s">
        <v>266</v>
      </c>
      <c r="H727" s="14" t="s">
        <v>1138</v>
      </c>
      <c r="I727" s="20">
        <v>41304</v>
      </c>
      <c r="J727" s="14" t="s">
        <v>221</v>
      </c>
    </row>
    <row r="728" spans="1:10">
      <c r="A728" s="14" t="s">
        <v>1534</v>
      </c>
      <c r="B728" s="20">
        <v>41296</v>
      </c>
      <c r="C728" s="14" t="s">
        <v>1155</v>
      </c>
      <c r="D728" s="14" t="s">
        <v>1569</v>
      </c>
      <c r="E728" s="23">
        <v>2</v>
      </c>
      <c r="F728" s="14" t="s">
        <v>266</v>
      </c>
      <c r="H728" s="14" t="s">
        <v>1138</v>
      </c>
      <c r="I728" s="20">
        <v>41304</v>
      </c>
      <c r="J728" s="14" t="s">
        <v>221</v>
      </c>
    </row>
    <row r="729" spans="1:10">
      <c r="A729" s="14" t="s">
        <v>1150</v>
      </c>
      <c r="B729" s="20">
        <v>41296</v>
      </c>
      <c r="C729" s="14" t="s">
        <v>1279</v>
      </c>
      <c r="D729" s="14" t="s">
        <v>1592</v>
      </c>
      <c r="E729" s="23">
        <v>102</v>
      </c>
      <c r="F729" s="14" t="s">
        <v>54</v>
      </c>
      <c r="H729" s="14" t="s">
        <v>220</v>
      </c>
      <c r="I729" s="20">
        <v>41323</v>
      </c>
      <c r="J729" s="14" t="s">
        <v>1645</v>
      </c>
    </row>
    <row r="730" spans="1:10">
      <c r="A730" s="14" t="s">
        <v>1536</v>
      </c>
      <c r="B730" s="20">
        <v>41297</v>
      </c>
      <c r="C730" s="14" t="s">
        <v>1213</v>
      </c>
      <c r="D730" s="14" t="s">
        <v>1570</v>
      </c>
      <c r="E730" s="23">
        <v>10</v>
      </c>
      <c r="F730" s="14" t="s">
        <v>266</v>
      </c>
      <c r="H730" s="14" t="s">
        <v>1138</v>
      </c>
      <c r="I730" s="20">
        <v>41304</v>
      </c>
      <c r="J730" s="14" t="s">
        <v>221</v>
      </c>
    </row>
    <row r="731" spans="1:10">
      <c r="A731" s="14" t="s">
        <v>1536</v>
      </c>
      <c r="B731" s="20">
        <v>41297</v>
      </c>
      <c r="C731" s="14" t="s">
        <v>1213</v>
      </c>
      <c r="D731" s="14" t="s">
        <v>1571</v>
      </c>
      <c r="E731" s="23">
        <v>7</v>
      </c>
      <c r="F731" s="14" t="s">
        <v>266</v>
      </c>
      <c r="H731" s="14" t="s">
        <v>1138</v>
      </c>
      <c r="I731" s="20">
        <v>41304</v>
      </c>
      <c r="J731" s="14" t="s">
        <v>221</v>
      </c>
    </row>
    <row r="732" spans="1:10">
      <c r="A732" s="14" t="s">
        <v>1150</v>
      </c>
      <c r="B732" s="20">
        <v>41297</v>
      </c>
      <c r="C732" s="14" t="s">
        <v>1279</v>
      </c>
      <c r="D732" s="14" t="s">
        <v>1593</v>
      </c>
      <c r="E732" s="23">
        <v>1200</v>
      </c>
      <c r="F732" s="14" t="s">
        <v>54</v>
      </c>
      <c r="H732" s="14" t="s">
        <v>220</v>
      </c>
      <c r="I732" s="20">
        <v>41323</v>
      </c>
      <c r="J732" s="14" t="s">
        <v>1645</v>
      </c>
    </row>
    <row r="733" spans="1:10">
      <c r="A733" s="14" t="s">
        <v>1150</v>
      </c>
      <c r="B733" s="20">
        <v>41297</v>
      </c>
      <c r="C733" s="14" t="s">
        <v>1279</v>
      </c>
      <c r="D733" s="14" t="s">
        <v>1594</v>
      </c>
      <c r="E733" s="23">
        <v>470</v>
      </c>
      <c r="F733" s="14" t="s">
        <v>54</v>
      </c>
      <c r="H733" s="14" t="s">
        <v>220</v>
      </c>
      <c r="I733" s="20">
        <v>41323</v>
      </c>
      <c r="J733" s="14" t="s">
        <v>1645</v>
      </c>
    </row>
    <row r="734" spans="1:10">
      <c r="A734" s="14" t="s">
        <v>1150</v>
      </c>
      <c r="B734" s="20">
        <v>41297</v>
      </c>
      <c r="C734" s="14" t="s">
        <v>1585</v>
      </c>
      <c r="D734" s="14" t="s">
        <v>1601</v>
      </c>
      <c r="E734" s="23">
        <v>10</v>
      </c>
      <c r="F734" s="16" t="s">
        <v>266</v>
      </c>
      <c r="H734" s="14" t="s">
        <v>1120</v>
      </c>
      <c r="I734" s="20">
        <v>41323</v>
      </c>
      <c r="J734" s="14" t="s">
        <v>221</v>
      </c>
    </row>
    <row r="735" spans="1:10">
      <c r="A735" s="14" t="s">
        <v>1536</v>
      </c>
      <c r="B735" s="20">
        <v>41297</v>
      </c>
      <c r="C735" s="14" t="s">
        <v>1279</v>
      </c>
      <c r="D735" s="14" t="s">
        <v>1646</v>
      </c>
      <c r="E735" s="23">
        <v>384</v>
      </c>
      <c r="F735" s="16" t="s">
        <v>266</v>
      </c>
      <c r="H735" s="14" t="s">
        <v>1608</v>
      </c>
      <c r="I735" s="20">
        <v>41323</v>
      </c>
      <c r="J735" s="14" t="s">
        <v>221</v>
      </c>
    </row>
    <row r="736" spans="1:10">
      <c r="A736" s="14" t="s">
        <v>1536</v>
      </c>
      <c r="B736" s="20">
        <v>41299</v>
      </c>
      <c r="C736" s="14" t="s">
        <v>1213</v>
      </c>
      <c r="D736" s="14" t="s">
        <v>1572</v>
      </c>
      <c r="E736" s="23">
        <v>7</v>
      </c>
      <c r="F736" s="14" t="s">
        <v>266</v>
      </c>
      <c r="H736" s="14" t="s">
        <v>1138</v>
      </c>
      <c r="I736" s="20">
        <v>41304</v>
      </c>
      <c r="J736" s="14" t="s">
        <v>221</v>
      </c>
    </row>
    <row r="737" spans="1:10">
      <c r="A737" s="14" t="s">
        <v>1150</v>
      </c>
      <c r="B737" s="20">
        <v>41299</v>
      </c>
      <c r="C737" s="14" t="s">
        <v>1279</v>
      </c>
      <c r="D737" s="14" t="s">
        <v>1595</v>
      </c>
      <c r="E737" s="23">
        <v>147</v>
      </c>
      <c r="F737" s="14" t="s">
        <v>54</v>
      </c>
      <c r="H737" s="14" t="s">
        <v>220</v>
      </c>
      <c r="I737" s="20">
        <v>41323</v>
      </c>
      <c r="J737" s="14" t="s">
        <v>1645</v>
      </c>
    </row>
    <row r="738" spans="1:10">
      <c r="A738" s="14" t="s">
        <v>1150</v>
      </c>
      <c r="B738" s="20">
        <v>41299</v>
      </c>
      <c r="C738" s="14" t="s">
        <v>1585</v>
      </c>
      <c r="D738" s="14" t="s">
        <v>1602</v>
      </c>
      <c r="E738" s="23">
        <v>12</v>
      </c>
      <c r="F738" s="16" t="s">
        <v>266</v>
      </c>
      <c r="H738" s="14" t="s">
        <v>1120</v>
      </c>
      <c r="I738" s="20">
        <v>41323</v>
      </c>
      <c r="J738" s="14" t="s">
        <v>221</v>
      </c>
    </row>
    <row r="739" spans="1:10">
      <c r="A739" s="14" t="s">
        <v>1536</v>
      </c>
      <c r="B739" s="20">
        <v>41302</v>
      </c>
      <c r="C739" s="14" t="s">
        <v>1213</v>
      </c>
      <c r="D739" s="14" t="s">
        <v>1573</v>
      </c>
      <c r="E739" s="23">
        <v>21</v>
      </c>
      <c r="F739" s="14" t="s">
        <v>266</v>
      </c>
      <c r="H739" s="14" t="s">
        <v>1138</v>
      </c>
      <c r="I739" s="20">
        <v>41304</v>
      </c>
      <c r="J739" s="14" t="s">
        <v>221</v>
      </c>
    </row>
    <row r="740" spans="1:10">
      <c r="A740" s="14" t="s">
        <v>1534</v>
      </c>
      <c r="B740" s="20">
        <v>41302</v>
      </c>
      <c r="C740" s="14" t="s">
        <v>1155</v>
      </c>
      <c r="D740" s="14" t="s">
        <v>1574</v>
      </c>
      <c r="E740" s="23">
        <v>996</v>
      </c>
      <c r="F740" s="14" t="s">
        <v>266</v>
      </c>
      <c r="G740" s="16" t="s">
        <v>1575</v>
      </c>
      <c r="H740" s="14" t="s">
        <v>1138</v>
      </c>
      <c r="I740" s="20">
        <v>41304</v>
      </c>
      <c r="J740" s="14" t="s">
        <v>221</v>
      </c>
    </row>
    <row r="741" spans="1:10">
      <c r="A741" s="14" t="s">
        <v>1534</v>
      </c>
      <c r="B741" s="20">
        <v>41302</v>
      </c>
      <c r="C741" s="14" t="s">
        <v>1155</v>
      </c>
      <c r="D741" s="14" t="s">
        <v>1576</v>
      </c>
      <c r="E741" s="23">
        <v>4</v>
      </c>
      <c r="H741" s="14" t="s">
        <v>1138</v>
      </c>
      <c r="I741" s="20">
        <v>41304</v>
      </c>
      <c r="J741" s="14" t="s">
        <v>221</v>
      </c>
    </row>
    <row r="742" spans="1:10">
      <c r="A742" s="14" t="s">
        <v>1536</v>
      </c>
      <c r="B742" s="20">
        <v>41302</v>
      </c>
      <c r="C742" s="14" t="s">
        <v>1205</v>
      </c>
      <c r="D742" s="14" t="s">
        <v>1577</v>
      </c>
      <c r="E742" s="23">
        <v>25</v>
      </c>
      <c r="H742" s="14" t="s">
        <v>1138</v>
      </c>
      <c r="I742" s="20">
        <v>41304</v>
      </c>
      <c r="J742" s="14" t="s">
        <v>221</v>
      </c>
    </row>
    <row r="743" spans="1:10">
      <c r="A743" s="14" t="s">
        <v>1150</v>
      </c>
      <c r="B743" s="20">
        <v>41302</v>
      </c>
      <c r="C743" s="14" t="s">
        <v>1599</v>
      </c>
      <c r="D743" s="14" t="s">
        <v>1603</v>
      </c>
      <c r="E743" s="23">
        <v>67</v>
      </c>
      <c r="F743" s="16" t="s">
        <v>266</v>
      </c>
      <c r="H743" s="14" t="s">
        <v>1120</v>
      </c>
      <c r="I743" s="20">
        <v>41323</v>
      </c>
      <c r="J743" s="14" t="s">
        <v>221</v>
      </c>
    </row>
    <row r="744" spans="1:10">
      <c r="A744" s="14" t="s">
        <v>1150</v>
      </c>
      <c r="B744" s="20">
        <v>41303</v>
      </c>
      <c r="C744" s="14" t="s">
        <v>1585</v>
      </c>
      <c r="D744" s="14" t="s">
        <v>1604</v>
      </c>
      <c r="E744" s="23">
        <v>6</v>
      </c>
      <c r="F744" s="16" t="s">
        <v>266</v>
      </c>
      <c r="H744" s="14" t="s">
        <v>1120</v>
      </c>
      <c r="I744" s="20">
        <v>41323</v>
      </c>
      <c r="J744" s="14" t="s">
        <v>221</v>
      </c>
    </row>
    <row r="745" spans="1:10">
      <c r="A745" s="14" t="s">
        <v>1536</v>
      </c>
      <c r="B745" s="20">
        <v>41303</v>
      </c>
      <c r="C745" s="14" t="s">
        <v>1617</v>
      </c>
      <c r="D745" s="14" t="s">
        <v>1618</v>
      </c>
      <c r="E745" s="14">
        <v>20</v>
      </c>
      <c r="H745" s="14" t="s">
        <v>1152</v>
      </c>
      <c r="I745" s="20">
        <v>41323</v>
      </c>
      <c r="J745" s="14" t="s">
        <v>1581</v>
      </c>
    </row>
    <row r="746" spans="1:10">
      <c r="A746" s="14" t="s">
        <v>1536</v>
      </c>
      <c r="B746" s="20">
        <v>41303</v>
      </c>
      <c r="C746" s="14" t="s">
        <v>1617</v>
      </c>
      <c r="D746" s="14" t="s">
        <v>1619</v>
      </c>
      <c r="E746" s="14">
        <v>10</v>
      </c>
      <c r="H746" s="14" t="s">
        <v>1152</v>
      </c>
      <c r="I746" s="20">
        <v>41323</v>
      </c>
      <c r="J746" s="14" t="s">
        <v>1581</v>
      </c>
    </row>
    <row r="747" spans="1:10">
      <c r="A747" s="14" t="s">
        <v>1536</v>
      </c>
      <c r="B747" s="20">
        <v>41303</v>
      </c>
      <c r="C747" s="14" t="s">
        <v>1620</v>
      </c>
      <c r="D747" s="14" t="s">
        <v>1621</v>
      </c>
      <c r="E747" s="14">
        <v>10</v>
      </c>
      <c r="H747" s="14" t="s">
        <v>1152</v>
      </c>
      <c r="I747" s="20">
        <v>41323</v>
      </c>
      <c r="J747" s="14" t="s">
        <v>1581</v>
      </c>
    </row>
    <row r="748" spans="1:10">
      <c r="A748" s="14" t="s">
        <v>1150</v>
      </c>
      <c r="B748" s="20">
        <v>41304</v>
      </c>
      <c r="C748" s="14" t="s">
        <v>1578</v>
      </c>
      <c r="D748" s="14" t="s">
        <v>1579</v>
      </c>
      <c r="E748" s="23">
        <v>1500</v>
      </c>
      <c r="H748" s="14" t="s">
        <v>1580</v>
      </c>
      <c r="I748" s="20">
        <v>41304</v>
      </c>
      <c r="J748" s="14" t="s">
        <v>1581</v>
      </c>
    </row>
    <row r="749" spans="1:10">
      <c r="A749" s="14" t="s">
        <v>1150</v>
      </c>
      <c r="B749" s="20">
        <v>41304</v>
      </c>
      <c r="C749" s="14" t="s">
        <v>1279</v>
      </c>
      <c r="D749" s="14" t="s">
        <v>1596</v>
      </c>
      <c r="E749" s="23">
        <v>161</v>
      </c>
      <c r="F749" s="14" t="s">
        <v>54</v>
      </c>
      <c r="H749" s="14" t="s">
        <v>220</v>
      </c>
      <c r="I749" s="20">
        <v>41323</v>
      </c>
      <c r="J749" s="14" t="s">
        <v>1645</v>
      </c>
    </row>
    <row r="750" spans="1:10">
      <c r="A750" s="14" t="s">
        <v>1150</v>
      </c>
      <c r="B750" s="20">
        <v>41304</v>
      </c>
      <c r="C750" s="14" t="s">
        <v>1585</v>
      </c>
      <c r="D750" s="14" t="s">
        <v>1605</v>
      </c>
      <c r="E750" s="23">
        <v>12</v>
      </c>
      <c r="F750" s="16" t="s">
        <v>266</v>
      </c>
      <c r="H750" s="14" t="s">
        <v>1120</v>
      </c>
      <c r="I750" s="20">
        <v>41323</v>
      </c>
      <c r="J750" s="14" t="s">
        <v>221</v>
      </c>
    </row>
    <row r="751" spans="1:10">
      <c r="A751" s="14" t="s">
        <v>1536</v>
      </c>
      <c r="B751" s="20">
        <v>41304</v>
      </c>
      <c r="C751" s="14" t="s">
        <v>1622</v>
      </c>
      <c r="D751" s="14" t="s">
        <v>1623</v>
      </c>
      <c r="E751" s="14">
        <v>696</v>
      </c>
      <c r="H751" s="14" t="s">
        <v>1152</v>
      </c>
      <c r="I751" s="20">
        <v>41323</v>
      </c>
      <c r="J751" s="14" t="s">
        <v>1581</v>
      </c>
    </row>
    <row r="752" spans="1:10">
      <c r="A752" s="14" t="s">
        <v>1536</v>
      </c>
      <c r="B752" s="20">
        <v>41304</v>
      </c>
      <c r="C752" s="14" t="s">
        <v>1622</v>
      </c>
      <c r="D752" s="14" t="s">
        <v>1624</v>
      </c>
      <c r="E752" s="14">
        <v>279</v>
      </c>
      <c r="H752" s="14" t="s">
        <v>1152</v>
      </c>
      <c r="I752" s="20">
        <v>41323</v>
      </c>
      <c r="J752" s="14" t="s">
        <v>1581</v>
      </c>
    </row>
    <row r="753" spans="1:10">
      <c r="A753" s="14" t="s">
        <v>1534</v>
      </c>
      <c r="B753" s="20">
        <v>41304</v>
      </c>
      <c r="C753" s="14" t="s">
        <v>1625</v>
      </c>
      <c r="D753" s="14" t="s">
        <v>1626</v>
      </c>
      <c r="E753" s="14">
        <v>1</v>
      </c>
      <c r="H753" s="14" t="s">
        <v>1152</v>
      </c>
      <c r="I753" s="20">
        <v>41323</v>
      </c>
      <c r="J753" s="14" t="s">
        <v>1581</v>
      </c>
    </row>
    <row r="754" spans="1:10">
      <c r="A754" s="14" t="s">
        <v>1534</v>
      </c>
      <c r="B754" s="20">
        <v>41304</v>
      </c>
      <c r="C754" s="14" t="s">
        <v>1625</v>
      </c>
      <c r="D754" s="14" t="s">
        <v>1627</v>
      </c>
      <c r="E754" s="14">
        <v>2</v>
      </c>
      <c r="H754" s="14" t="s">
        <v>1152</v>
      </c>
      <c r="I754" s="20">
        <v>41323</v>
      </c>
      <c r="J754" s="14" t="s">
        <v>1581</v>
      </c>
    </row>
    <row r="755" spans="1:10">
      <c r="A755" s="14" t="s">
        <v>1150</v>
      </c>
      <c r="B755" s="20">
        <v>41305</v>
      </c>
      <c r="C755" s="14" t="s">
        <v>953</v>
      </c>
      <c r="D755" s="14" t="s">
        <v>1597</v>
      </c>
      <c r="E755" s="23">
        <v>2160</v>
      </c>
      <c r="F755" s="14" t="s">
        <v>54</v>
      </c>
      <c r="H755" s="14" t="s">
        <v>220</v>
      </c>
      <c r="I755" s="20">
        <v>41323</v>
      </c>
      <c r="J755" s="14" t="s">
        <v>1645</v>
      </c>
    </row>
    <row r="756" spans="1:10">
      <c r="A756" s="14" t="s">
        <v>1150</v>
      </c>
      <c r="B756" s="20">
        <v>41305</v>
      </c>
      <c r="C756" s="14" t="s">
        <v>953</v>
      </c>
      <c r="D756" s="14" t="s">
        <v>1598</v>
      </c>
      <c r="E756" s="23">
        <v>60</v>
      </c>
      <c r="F756" s="14" t="s">
        <v>54</v>
      </c>
      <c r="H756" s="14" t="s">
        <v>220</v>
      </c>
      <c r="I756" s="20">
        <v>41323</v>
      </c>
      <c r="J756" s="14" t="s">
        <v>1645</v>
      </c>
    </row>
    <row r="757" spans="1:10">
      <c r="A757" s="14" t="s">
        <v>1536</v>
      </c>
      <c r="B757" s="20">
        <v>41305</v>
      </c>
      <c r="C757" s="14" t="s">
        <v>1617</v>
      </c>
      <c r="D757" s="14" t="s">
        <v>1628</v>
      </c>
      <c r="E757" s="14">
        <v>125</v>
      </c>
      <c r="H757" s="14" t="s">
        <v>1152</v>
      </c>
      <c r="I757" s="20">
        <v>41323</v>
      </c>
      <c r="J757" s="14" t="s">
        <v>1581</v>
      </c>
    </row>
    <row r="758" spans="1:10">
      <c r="A758" s="14" t="s">
        <v>1536</v>
      </c>
      <c r="B758" s="20">
        <v>41305</v>
      </c>
      <c r="C758" s="14" t="s">
        <v>1620</v>
      </c>
      <c r="D758" s="14" t="s">
        <v>1629</v>
      </c>
      <c r="E758" s="14">
        <v>15</v>
      </c>
      <c r="H758" s="14" t="s">
        <v>1152</v>
      </c>
      <c r="I758" s="20">
        <v>41323</v>
      </c>
      <c r="J758" s="14" t="s">
        <v>1581</v>
      </c>
    </row>
    <row r="759" spans="1:10">
      <c r="A759" s="14" t="s">
        <v>1534</v>
      </c>
      <c r="B759" s="20">
        <v>41305</v>
      </c>
      <c r="C759" s="14" t="s">
        <v>1625</v>
      </c>
      <c r="D759" s="14" t="s">
        <v>1630</v>
      </c>
      <c r="E759" s="14">
        <v>2</v>
      </c>
      <c r="H759" s="14" t="s">
        <v>1152</v>
      </c>
      <c r="I759" s="20">
        <v>41323</v>
      </c>
      <c r="J759" s="14" t="s">
        <v>1581</v>
      </c>
    </row>
    <row r="760" spans="1:10">
      <c r="A760" s="14" t="s">
        <v>1536</v>
      </c>
      <c r="B760" s="20">
        <v>41305</v>
      </c>
      <c r="C760" s="14" t="s">
        <v>1620</v>
      </c>
      <c r="D760" s="14" t="s">
        <v>1631</v>
      </c>
      <c r="E760" s="14">
        <v>5</v>
      </c>
      <c r="H760" s="14" t="s">
        <v>1152</v>
      </c>
      <c r="I760" s="20">
        <v>41323</v>
      </c>
      <c r="J760" s="14" t="s">
        <v>1581</v>
      </c>
    </row>
    <row r="761" spans="1:10" ht="22.5" customHeight="1">
      <c r="B761" s="113">
        <v>41305</v>
      </c>
      <c r="C761" s="114" t="s">
        <v>1392</v>
      </c>
      <c r="D761" s="17"/>
      <c r="E761" s="112">
        <f>SUM(E664:E760)</f>
        <v>28497.51</v>
      </c>
      <c r="F761" s="17"/>
      <c r="G761" s="18"/>
      <c r="H761" s="17"/>
      <c r="I761" s="19"/>
    </row>
    <row r="762" spans="1:10">
      <c r="A762" s="14" t="s">
        <v>1536</v>
      </c>
      <c r="B762" s="20">
        <v>41306</v>
      </c>
      <c r="C762" s="14" t="s">
        <v>1213</v>
      </c>
      <c r="D762" s="14" t="s">
        <v>1633</v>
      </c>
      <c r="E762" s="14">
        <v>10</v>
      </c>
      <c r="H762" s="14" t="s">
        <v>1152</v>
      </c>
      <c r="I762" s="20">
        <v>41323</v>
      </c>
      <c r="J762" s="14" t="s">
        <v>1581</v>
      </c>
    </row>
    <row r="763" spans="1:10">
      <c r="A763" s="14" t="s">
        <v>1536</v>
      </c>
      <c r="B763" s="20">
        <v>41309</v>
      </c>
      <c r="C763" s="14" t="s">
        <v>1632</v>
      </c>
      <c r="D763" s="14" t="s">
        <v>1634</v>
      </c>
      <c r="E763" s="14">
        <v>23</v>
      </c>
      <c r="H763" s="14" t="s">
        <v>1152</v>
      </c>
      <c r="I763" s="20">
        <v>41323</v>
      </c>
      <c r="J763" s="14" t="s">
        <v>1581</v>
      </c>
    </row>
    <row r="764" spans="1:10">
      <c r="A764" s="14" t="s">
        <v>1536</v>
      </c>
      <c r="B764" s="20">
        <v>41309</v>
      </c>
      <c r="C764" s="14" t="s">
        <v>1632</v>
      </c>
      <c r="D764" s="14" t="s">
        <v>1635</v>
      </c>
      <c r="E764" s="14">
        <v>12</v>
      </c>
      <c r="H764" s="14" t="s">
        <v>1152</v>
      </c>
      <c r="I764" s="20">
        <v>41323</v>
      </c>
      <c r="J764" s="14" t="s">
        <v>1581</v>
      </c>
    </row>
    <row r="765" spans="1:10">
      <c r="A765" s="14" t="s">
        <v>1534</v>
      </c>
      <c r="B765" s="20">
        <v>41309</v>
      </c>
      <c r="C765" s="14" t="s">
        <v>1778</v>
      </c>
      <c r="D765" s="14" t="s">
        <v>1914</v>
      </c>
      <c r="E765" s="14">
        <v>1135</v>
      </c>
      <c r="H765" s="14" t="s">
        <v>1918</v>
      </c>
      <c r="I765" s="20" t="s">
        <v>1918</v>
      </c>
      <c r="J765" s="14" t="s">
        <v>1919</v>
      </c>
    </row>
    <row r="766" spans="1:10">
      <c r="A766" s="14" t="s">
        <v>1534</v>
      </c>
      <c r="B766" s="20">
        <v>41309</v>
      </c>
      <c r="C766" s="14" t="s">
        <v>1778</v>
      </c>
      <c r="D766" s="14" t="s">
        <v>1915</v>
      </c>
      <c r="E766" s="14">
        <v>630</v>
      </c>
      <c r="H766" s="14" t="s">
        <v>1918</v>
      </c>
      <c r="I766" s="20" t="s">
        <v>1918</v>
      </c>
      <c r="J766" s="14" t="s">
        <v>1919</v>
      </c>
    </row>
    <row r="767" spans="1:10">
      <c r="A767" s="14" t="s">
        <v>1534</v>
      </c>
      <c r="B767" s="20">
        <v>41309</v>
      </c>
      <c r="C767" s="14" t="s">
        <v>1778</v>
      </c>
      <c r="D767" s="14" t="s">
        <v>1916</v>
      </c>
      <c r="E767" s="14">
        <v>441.22</v>
      </c>
      <c r="H767" s="14" t="s">
        <v>1918</v>
      </c>
      <c r="I767" s="20" t="s">
        <v>1918</v>
      </c>
      <c r="J767" s="14" t="s">
        <v>1919</v>
      </c>
    </row>
    <row r="768" spans="1:10">
      <c r="A768" s="14" t="s">
        <v>1534</v>
      </c>
      <c r="B768" s="20">
        <v>41309</v>
      </c>
      <c r="C768" s="14" t="s">
        <v>1778</v>
      </c>
      <c r="D768" s="14" t="s">
        <v>1917</v>
      </c>
      <c r="E768" s="14">
        <v>3676.81</v>
      </c>
      <c r="H768" s="14" t="s">
        <v>1918</v>
      </c>
      <c r="I768" s="20" t="s">
        <v>1918</v>
      </c>
      <c r="J768" s="14" t="s">
        <v>1919</v>
      </c>
    </row>
    <row r="769" spans="1:10">
      <c r="A769" s="14" t="s">
        <v>1534</v>
      </c>
      <c r="B769" s="20">
        <v>41310</v>
      </c>
      <c r="C769" s="14" t="s">
        <v>1625</v>
      </c>
      <c r="D769" s="14" t="s">
        <v>1636</v>
      </c>
      <c r="E769" s="14">
        <v>2</v>
      </c>
      <c r="H769" s="14" t="s">
        <v>1152</v>
      </c>
      <c r="I769" s="20">
        <v>41323</v>
      </c>
      <c r="J769" s="14" t="s">
        <v>1581</v>
      </c>
    </row>
    <row r="770" spans="1:10">
      <c r="A770" s="14" t="s">
        <v>1150</v>
      </c>
      <c r="B770" s="20">
        <v>41310</v>
      </c>
      <c r="C770" s="14" t="s">
        <v>1637</v>
      </c>
      <c r="D770" s="14" t="s">
        <v>1641</v>
      </c>
      <c r="E770" s="14">
        <v>894</v>
      </c>
      <c r="F770" s="14" t="s">
        <v>1642</v>
      </c>
      <c r="H770" s="14" t="s">
        <v>1152</v>
      </c>
      <c r="I770" s="20">
        <v>41323</v>
      </c>
      <c r="J770" s="14" t="s">
        <v>1581</v>
      </c>
    </row>
    <row r="771" spans="1:10">
      <c r="A771" s="14" t="s">
        <v>1536</v>
      </c>
      <c r="B771" s="20">
        <v>41310</v>
      </c>
      <c r="C771" s="14" t="s">
        <v>1632</v>
      </c>
      <c r="D771" s="14" t="s">
        <v>1638</v>
      </c>
      <c r="E771" s="14">
        <v>23</v>
      </c>
      <c r="H771" s="14" t="s">
        <v>1152</v>
      </c>
      <c r="I771" s="20">
        <v>41323</v>
      </c>
      <c r="J771" s="14" t="s">
        <v>1581</v>
      </c>
    </row>
    <row r="772" spans="1:10">
      <c r="A772" s="14" t="s">
        <v>1534</v>
      </c>
      <c r="B772" s="20">
        <v>41310</v>
      </c>
      <c r="C772" s="14" t="s">
        <v>1625</v>
      </c>
      <c r="D772" s="14" t="s">
        <v>1639</v>
      </c>
      <c r="E772" s="14">
        <v>5</v>
      </c>
      <c r="H772" s="14" t="s">
        <v>1152</v>
      </c>
      <c r="I772" s="20">
        <v>41323</v>
      </c>
      <c r="J772" s="14" t="s">
        <v>1581</v>
      </c>
    </row>
    <row r="773" spans="1:10">
      <c r="A773" s="14" t="s">
        <v>1534</v>
      </c>
      <c r="B773" s="20">
        <v>41310</v>
      </c>
      <c r="C773" s="14" t="s">
        <v>1778</v>
      </c>
      <c r="D773" s="14" t="s">
        <v>1920</v>
      </c>
      <c r="E773" s="14">
        <v>1000</v>
      </c>
      <c r="H773" s="14" t="s">
        <v>1918</v>
      </c>
      <c r="I773" s="20" t="s">
        <v>1918</v>
      </c>
      <c r="J773" s="14" t="s">
        <v>1919</v>
      </c>
    </row>
    <row r="774" spans="1:10">
      <c r="A774" s="14" t="s">
        <v>1534</v>
      </c>
      <c r="B774" s="20">
        <v>41310</v>
      </c>
      <c r="C774" s="14" t="s">
        <v>1778</v>
      </c>
      <c r="D774" s="14" t="s">
        <v>1921</v>
      </c>
      <c r="E774" s="14">
        <v>800</v>
      </c>
      <c r="H774" s="14" t="s">
        <v>1918</v>
      </c>
      <c r="I774" s="20" t="s">
        <v>1918</v>
      </c>
      <c r="J774" s="14" t="s">
        <v>1919</v>
      </c>
    </row>
    <row r="775" spans="1:10">
      <c r="A775" s="14" t="s">
        <v>1534</v>
      </c>
      <c r="B775" s="20">
        <v>41310</v>
      </c>
      <c r="C775" s="14" t="s">
        <v>1778</v>
      </c>
      <c r="D775" s="14" t="s">
        <v>1922</v>
      </c>
      <c r="E775" s="14">
        <v>600</v>
      </c>
      <c r="H775" s="14" t="s">
        <v>1918</v>
      </c>
      <c r="I775" s="20" t="s">
        <v>1918</v>
      </c>
      <c r="J775" s="14" t="s">
        <v>1919</v>
      </c>
    </row>
    <row r="776" spans="1:10">
      <c r="A776" s="14" t="s">
        <v>1534</v>
      </c>
      <c r="B776" s="20">
        <v>41310</v>
      </c>
      <c r="C776" s="14" t="s">
        <v>1778</v>
      </c>
      <c r="D776" s="14" t="s">
        <v>1923</v>
      </c>
      <c r="E776" s="14">
        <v>600</v>
      </c>
      <c r="H776" s="14" t="s">
        <v>1918</v>
      </c>
      <c r="I776" s="20" t="s">
        <v>1918</v>
      </c>
      <c r="J776" s="14" t="s">
        <v>1919</v>
      </c>
    </row>
    <row r="777" spans="1:10">
      <c r="A777" s="14" t="s">
        <v>1150</v>
      </c>
      <c r="B777" s="20">
        <v>41313</v>
      </c>
      <c r="C777" s="14" t="s">
        <v>1647</v>
      </c>
      <c r="D777" s="14" t="s">
        <v>1648</v>
      </c>
      <c r="E777" s="23">
        <v>350</v>
      </c>
      <c r="F777" s="14" t="s">
        <v>1642</v>
      </c>
      <c r="H777" s="14" t="s">
        <v>1608</v>
      </c>
      <c r="I777" s="20">
        <v>41323</v>
      </c>
      <c r="J777" s="14" t="s">
        <v>221</v>
      </c>
    </row>
    <row r="778" spans="1:10" ht="12">
      <c r="A778" s="14" t="s">
        <v>1534</v>
      </c>
      <c r="B778" s="20">
        <v>41320</v>
      </c>
      <c r="C778" s="14" t="s">
        <v>1778</v>
      </c>
      <c r="D778" s="106" t="s">
        <v>2009</v>
      </c>
      <c r="E778" s="14">
        <v>12787</v>
      </c>
      <c r="H778" s="14" t="s">
        <v>1918</v>
      </c>
      <c r="I778" s="20" t="s">
        <v>1918</v>
      </c>
      <c r="J778" s="14" t="s">
        <v>1919</v>
      </c>
    </row>
    <row r="779" spans="1:10">
      <c r="A779" s="14" t="s">
        <v>1534</v>
      </c>
      <c r="B779" s="20">
        <v>41322</v>
      </c>
      <c r="C779" s="14" t="s">
        <v>1625</v>
      </c>
      <c r="D779" s="14" t="s">
        <v>1640</v>
      </c>
      <c r="E779" s="14">
        <v>15</v>
      </c>
      <c r="H779" s="14" t="s">
        <v>1152</v>
      </c>
      <c r="I779" s="20">
        <v>41323</v>
      </c>
      <c r="J779" s="14" t="s">
        <v>1581</v>
      </c>
    </row>
    <row r="780" spans="1:10">
      <c r="A780" s="14" t="s">
        <v>1534</v>
      </c>
      <c r="B780" s="20">
        <v>41323</v>
      </c>
      <c r="C780" s="14" t="s">
        <v>1769</v>
      </c>
      <c r="D780" s="14" t="s">
        <v>1770</v>
      </c>
      <c r="E780" s="14">
        <v>2</v>
      </c>
      <c r="H780" s="14" t="s">
        <v>1152</v>
      </c>
      <c r="I780" s="20">
        <v>41338</v>
      </c>
      <c r="J780" s="14" t="s">
        <v>1581</v>
      </c>
    </row>
    <row r="781" spans="1:10">
      <c r="A781" s="14" t="s">
        <v>1534</v>
      </c>
      <c r="B781" s="20">
        <v>41323</v>
      </c>
      <c r="C781" s="14" t="s">
        <v>1769</v>
      </c>
      <c r="D781" s="14" t="s">
        <v>1771</v>
      </c>
      <c r="E781" s="14">
        <v>4</v>
      </c>
      <c r="H781" s="14" t="s">
        <v>1152</v>
      </c>
      <c r="I781" s="20">
        <v>41338</v>
      </c>
      <c r="J781" s="14" t="s">
        <v>1581</v>
      </c>
    </row>
    <row r="782" spans="1:10">
      <c r="A782" s="14" t="s">
        <v>1534</v>
      </c>
      <c r="B782" s="20">
        <v>41324</v>
      </c>
      <c r="C782" s="14" t="s">
        <v>1769</v>
      </c>
      <c r="D782" s="14" t="s">
        <v>1772</v>
      </c>
      <c r="E782" s="14">
        <v>147</v>
      </c>
      <c r="H782" s="14" t="s">
        <v>1152</v>
      </c>
      <c r="I782" s="20">
        <v>41338</v>
      </c>
      <c r="J782" s="14" t="s">
        <v>1581</v>
      </c>
    </row>
    <row r="783" spans="1:10">
      <c r="A783" s="14" t="s">
        <v>1534</v>
      </c>
      <c r="B783" s="20">
        <v>41324</v>
      </c>
      <c r="C783" s="14" t="s">
        <v>1769</v>
      </c>
      <c r="D783" s="14" t="s">
        <v>1773</v>
      </c>
      <c r="E783" s="14">
        <v>81.17</v>
      </c>
      <c r="H783" s="14" t="s">
        <v>1152</v>
      </c>
      <c r="I783" s="20">
        <v>41338</v>
      </c>
      <c r="J783" s="14" t="s">
        <v>1581</v>
      </c>
    </row>
    <row r="784" spans="1:10">
      <c r="A784" s="14" t="s">
        <v>1534</v>
      </c>
      <c r="B784" s="20">
        <v>41324</v>
      </c>
      <c r="C784" s="14" t="s">
        <v>1769</v>
      </c>
      <c r="D784" s="14" t="s">
        <v>1774</v>
      </c>
      <c r="E784" s="14">
        <v>4.16</v>
      </c>
      <c r="H784" s="14" t="s">
        <v>1152</v>
      </c>
      <c r="I784" s="20">
        <v>41338</v>
      </c>
      <c r="J784" s="14" t="s">
        <v>1581</v>
      </c>
    </row>
    <row r="785" spans="1:10">
      <c r="A785" s="14" t="s">
        <v>1534</v>
      </c>
      <c r="B785" s="20">
        <v>41325</v>
      </c>
      <c r="C785" s="14" t="s">
        <v>1769</v>
      </c>
      <c r="D785" s="14" t="s">
        <v>1775</v>
      </c>
      <c r="E785" s="14">
        <v>400</v>
      </c>
      <c r="H785" s="14" t="s">
        <v>1152</v>
      </c>
      <c r="I785" s="20">
        <v>41338</v>
      </c>
      <c r="J785" s="14" t="s">
        <v>1581</v>
      </c>
    </row>
    <row r="786" spans="1:10">
      <c r="A786" s="14" t="s">
        <v>1534</v>
      </c>
      <c r="B786" s="20">
        <v>41325</v>
      </c>
      <c r="C786" s="14" t="s">
        <v>1769</v>
      </c>
      <c r="D786" s="14" t="s">
        <v>1776</v>
      </c>
      <c r="E786" s="14">
        <v>407</v>
      </c>
      <c r="H786" s="14" t="s">
        <v>1152</v>
      </c>
      <c r="I786" s="20">
        <v>41338</v>
      </c>
      <c r="J786" s="14" t="s">
        <v>1581</v>
      </c>
    </row>
    <row r="787" spans="1:10">
      <c r="A787" s="14" t="s">
        <v>1534</v>
      </c>
      <c r="B787" s="20">
        <v>41325</v>
      </c>
      <c r="C787" s="14" t="s">
        <v>1769</v>
      </c>
      <c r="D787" s="14" t="s">
        <v>1777</v>
      </c>
      <c r="E787" s="14">
        <v>4</v>
      </c>
      <c r="H787" s="14" t="s">
        <v>1152</v>
      </c>
      <c r="I787" s="20">
        <v>41338</v>
      </c>
      <c r="J787" s="14" t="s">
        <v>1581</v>
      </c>
    </row>
    <row r="788" spans="1:10">
      <c r="A788" s="14" t="s">
        <v>1534</v>
      </c>
      <c r="B788" s="20">
        <v>41325</v>
      </c>
      <c r="C788" s="14" t="s">
        <v>1778</v>
      </c>
      <c r="D788" s="14" t="s">
        <v>1779</v>
      </c>
      <c r="E788" s="14">
        <v>14.02</v>
      </c>
      <c r="H788" s="14" t="s">
        <v>1152</v>
      </c>
      <c r="I788" s="20">
        <v>41338</v>
      </c>
      <c r="J788" s="14" t="s">
        <v>1581</v>
      </c>
    </row>
    <row r="789" spans="1:10">
      <c r="A789" s="14" t="s">
        <v>1534</v>
      </c>
      <c r="B789" s="20">
        <v>41325</v>
      </c>
      <c r="C789" s="14" t="s">
        <v>1778</v>
      </c>
      <c r="D789" s="14" t="s">
        <v>1780</v>
      </c>
      <c r="E789" s="14">
        <v>45</v>
      </c>
      <c r="H789" s="14" t="s">
        <v>1152</v>
      </c>
      <c r="I789" s="20">
        <v>41338</v>
      </c>
      <c r="J789" s="14" t="s">
        <v>1581</v>
      </c>
    </row>
    <row r="790" spans="1:10">
      <c r="A790" s="14" t="s">
        <v>1536</v>
      </c>
      <c r="B790" s="20">
        <v>41326</v>
      </c>
      <c r="C790" s="14" t="s">
        <v>1781</v>
      </c>
      <c r="D790" s="14" t="s">
        <v>1782</v>
      </c>
      <c r="E790" s="14">
        <v>12</v>
      </c>
      <c r="H790" s="14" t="s">
        <v>1152</v>
      </c>
      <c r="I790" s="20">
        <v>41338</v>
      </c>
      <c r="J790" s="14" t="s">
        <v>1581</v>
      </c>
    </row>
    <row r="791" spans="1:10">
      <c r="A791" s="14" t="s">
        <v>1536</v>
      </c>
      <c r="B791" s="20">
        <v>41326</v>
      </c>
      <c r="C791" s="14" t="s">
        <v>1781</v>
      </c>
      <c r="D791" s="14" t="s">
        <v>1783</v>
      </c>
      <c r="E791" s="14">
        <v>8</v>
      </c>
      <c r="H791" s="14" t="s">
        <v>1152</v>
      </c>
      <c r="I791" s="20">
        <v>41338</v>
      </c>
      <c r="J791" s="14" t="s">
        <v>1581</v>
      </c>
    </row>
    <row r="792" spans="1:10">
      <c r="A792" s="14" t="s">
        <v>1536</v>
      </c>
      <c r="B792" s="20">
        <v>41326</v>
      </c>
      <c r="C792" s="14" t="s">
        <v>1784</v>
      </c>
      <c r="D792" s="14" t="s">
        <v>1785</v>
      </c>
      <c r="E792" s="14">
        <v>15</v>
      </c>
      <c r="H792" s="14" t="s">
        <v>1152</v>
      </c>
      <c r="I792" s="20">
        <v>41338</v>
      </c>
      <c r="J792" s="14" t="s">
        <v>1581</v>
      </c>
    </row>
    <row r="793" spans="1:10">
      <c r="A793" s="14" t="s">
        <v>1536</v>
      </c>
      <c r="B793" s="20">
        <v>41327</v>
      </c>
      <c r="C793" s="14" t="s">
        <v>1786</v>
      </c>
      <c r="D793" s="14" t="s">
        <v>1787</v>
      </c>
      <c r="E793" s="14">
        <v>36</v>
      </c>
      <c r="H793" s="14" t="s">
        <v>1152</v>
      </c>
      <c r="I793" s="20">
        <v>41338</v>
      </c>
      <c r="J793" s="14" t="s">
        <v>1581</v>
      </c>
    </row>
    <row r="794" spans="1:10">
      <c r="A794" s="14" t="s">
        <v>1536</v>
      </c>
      <c r="B794" s="20">
        <v>41327</v>
      </c>
      <c r="C794" s="14" t="s">
        <v>1786</v>
      </c>
      <c r="D794" s="14" t="s">
        <v>1788</v>
      </c>
      <c r="E794" s="14">
        <v>140</v>
      </c>
      <c r="H794" s="14" t="s">
        <v>1152</v>
      </c>
      <c r="I794" s="20">
        <v>41338</v>
      </c>
      <c r="J794" s="14" t="s">
        <v>1581</v>
      </c>
    </row>
    <row r="795" spans="1:10">
      <c r="A795" s="14" t="s">
        <v>1536</v>
      </c>
      <c r="B795" s="20">
        <v>41327</v>
      </c>
      <c r="C795" s="14" t="s">
        <v>1784</v>
      </c>
      <c r="D795" s="14" t="s">
        <v>1789</v>
      </c>
      <c r="E795" s="14">
        <v>10</v>
      </c>
      <c r="H795" s="14" t="s">
        <v>1152</v>
      </c>
      <c r="I795" s="20">
        <v>41338</v>
      </c>
      <c r="J795" s="14" t="s">
        <v>1581</v>
      </c>
    </row>
    <row r="796" spans="1:10">
      <c r="A796" s="14" t="s">
        <v>1536</v>
      </c>
      <c r="B796" s="20">
        <v>41328</v>
      </c>
      <c r="C796" s="14" t="s">
        <v>1784</v>
      </c>
      <c r="D796" s="14" t="s">
        <v>1790</v>
      </c>
      <c r="E796" s="14">
        <v>15</v>
      </c>
      <c r="H796" s="14" t="s">
        <v>1152</v>
      </c>
      <c r="I796" s="20">
        <v>41338</v>
      </c>
      <c r="J796" s="14" t="s">
        <v>1581</v>
      </c>
    </row>
    <row r="797" spans="1:10">
      <c r="A797" s="14" t="s">
        <v>1536</v>
      </c>
      <c r="B797" s="20">
        <v>41330</v>
      </c>
      <c r="C797" s="14" t="s">
        <v>1784</v>
      </c>
      <c r="D797" s="14" t="s">
        <v>1791</v>
      </c>
      <c r="E797" s="14">
        <v>15</v>
      </c>
      <c r="H797" s="14" t="s">
        <v>1152</v>
      </c>
      <c r="I797" s="20">
        <v>41338</v>
      </c>
      <c r="J797" s="14" t="s">
        <v>1581</v>
      </c>
    </row>
    <row r="798" spans="1:10">
      <c r="A798" s="14" t="s">
        <v>1536</v>
      </c>
      <c r="B798" s="20">
        <v>41330</v>
      </c>
      <c r="C798" s="14" t="s">
        <v>1781</v>
      </c>
      <c r="D798" s="14" t="s">
        <v>1792</v>
      </c>
      <c r="E798" s="14">
        <v>10</v>
      </c>
      <c r="H798" s="14" t="s">
        <v>1152</v>
      </c>
      <c r="I798" s="20">
        <v>41338</v>
      </c>
      <c r="J798" s="14" t="s">
        <v>1581</v>
      </c>
    </row>
    <row r="799" spans="1:10">
      <c r="A799" s="14" t="s">
        <v>1536</v>
      </c>
      <c r="B799" s="20">
        <v>41331</v>
      </c>
      <c r="C799" s="14" t="s">
        <v>1784</v>
      </c>
      <c r="D799" s="14" t="s">
        <v>1793</v>
      </c>
      <c r="E799" s="14">
        <v>30</v>
      </c>
      <c r="H799" s="14" t="s">
        <v>1152</v>
      </c>
      <c r="I799" s="20">
        <v>41338</v>
      </c>
      <c r="J799" s="14" t="s">
        <v>1581</v>
      </c>
    </row>
    <row r="800" spans="1:10">
      <c r="A800" s="14" t="s">
        <v>1534</v>
      </c>
      <c r="B800" s="20">
        <v>41331</v>
      </c>
      <c r="C800" s="14" t="s">
        <v>1769</v>
      </c>
      <c r="D800" s="14" t="s">
        <v>1794</v>
      </c>
      <c r="E800" s="14">
        <v>5.5</v>
      </c>
      <c r="H800" s="14" t="s">
        <v>1152</v>
      </c>
      <c r="I800" s="20">
        <v>41338</v>
      </c>
      <c r="J800" s="14" t="s">
        <v>1581</v>
      </c>
    </row>
    <row r="801" spans="1:10">
      <c r="A801" s="14" t="s">
        <v>1536</v>
      </c>
      <c r="B801" s="20">
        <v>41331</v>
      </c>
      <c r="C801" s="14" t="s">
        <v>1781</v>
      </c>
      <c r="D801" s="14" t="s">
        <v>1795</v>
      </c>
      <c r="E801" s="14">
        <v>22</v>
      </c>
      <c r="H801" s="14" t="s">
        <v>1152</v>
      </c>
      <c r="I801" s="20">
        <v>41338</v>
      </c>
      <c r="J801" s="14" t="s">
        <v>1581</v>
      </c>
    </row>
    <row r="802" spans="1:10">
      <c r="A802" s="14" t="s">
        <v>1536</v>
      </c>
      <c r="B802" s="20">
        <v>41331</v>
      </c>
      <c r="C802" s="14" t="s">
        <v>1781</v>
      </c>
      <c r="D802" s="14" t="s">
        <v>1796</v>
      </c>
      <c r="E802" s="14">
        <v>64</v>
      </c>
      <c r="H802" s="14" t="s">
        <v>1152</v>
      </c>
      <c r="I802" s="20">
        <v>41338</v>
      </c>
      <c r="J802" s="14" t="s">
        <v>1581</v>
      </c>
    </row>
    <row r="803" spans="1:10">
      <c r="A803" s="14" t="s">
        <v>1536</v>
      </c>
      <c r="B803" s="20">
        <v>41331</v>
      </c>
      <c r="C803" s="14" t="s">
        <v>1781</v>
      </c>
      <c r="D803" s="14" t="s">
        <v>1797</v>
      </c>
      <c r="E803" s="14">
        <v>10</v>
      </c>
      <c r="H803" s="14" t="s">
        <v>1152</v>
      </c>
      <c r="I803" s="20">
        <v>41338</v>
      </c>
      <c r="J803" s="14" t="s">
        <v>1581</v>
      </c>
    </row>
    <row r="804" spans="1:10">
      <c r="A804" s="14" t="s">
        <v>1536</v>
      </c>
      <c r="B804" s="20">
        <v>41331</v>
      </c>
      <c r="C804" s="14" t="s">
        <v>1781</v>
      </c>
      <c r="D804" s="14" t="s">
        <v>1798</v>
      </c>
      <c r="E804" s="14">
        <v>10</v>
      </c>
      <c r="H804" s="14" t="s">
        <v>1152</v>
      </c>
      <c r="I804" s="20">
        <v>41338</v>
      </c>
      <c r="J804" s="14" t="s">
        <v>1581</v>
      </c>
    </row>
    <row r="805" spans="1:10">
      <c r="A805" s="14" t="s">
        <v>1534</v>
      </c>
      <c r="B805" s="20">
        <v>41331</v>
      </c>
      <c r="C805" s="14" t="s">
        <v>1769</v>
      </c>
      <c r="D805" s="14" t="s">
        <v>1799</v>
      </c>
      <c r="E805" s="14">
        <v>4</v>
      </c>
      <c r="H805" s="14" t="s">
        <v>1152</v>
      </c>
      <c r="I805" s="20">
        <v>41338</v>
      </c>
      <c r="J805" s="14" t="s">
        <v>1581</v>
      </c>
    </row>
    <row r="806" spans="1:10">
      <c r="A806" s="14" t="s">
        <v>1536</v>
      </c>
      <c r="B806" s="20">
        <v>41332</v>
      </c>
      <c r="C806" s="14" t="s">
        <v>1784</v>
      </c>
      <c r="D806" s="14" t="s">
        <v>1800</v>
      </c>
      <c r="E806" s="14">
        <v>40</v>
      </c>
      <c r="H806" s="14" t="s">
        <v>1152</v>
      </c>
      <c r="I806" s="20">
        <v>41338</v>
      </c>
      <c r="J806" s="14" t="s">
        <v>1581</v>
      </c>
    </row>
    <row r="807" spans="1:10">
      <c r="A807" s="14" t="s">
        <v>1536</v>
      </c>
      <c r="B807" s="20">
        <v>41332</v>
      </c>
      <c r="C807" s="14" t="s">
        <v>1786</v>
      </c>
      <c r="D807" s="14" t="s">
        <v>1801</v>
      </c>
      <c r="E807" s="14">
        <v>5</v>
      </c>
      <c r="H807" s="14" t="s">
        <v>1152</v>
      </c>
      <c r="I807" s="20">
        <v>41338</v>
      </c>
      <c r="J807" s="14" t="s">
        <v>1581</v>
      </c>
    </row>
    <row r="808" spans="1:10">
      <c r="A808" s="14" t="s">
        <v>1536</v>
      </c>
      <c r="B808" s="20">
        <v>41332</v>
      </c>
      <c r="C808" s="14" t="s">
        <v>1781</v>
      </c>
      <c r="D808" s="14" t="s">
        <v>1802</v>
      </c>
      <c r="E808" s="14">
        <v>10</v>
      </c>
      <c r="H808" s="14" t="s">
        <v>1152</v>
      </c>
      <c r="I808" s="20">
        <v>41338</v>
      </c>
      <c r="J808" s="14" t="s">
        <v>1581</v>
      </c>
    </row>
    <row r="809" spans="1:10">
      <c r="A809" s="14" t="s">
        <v>1536</v>
      </c>
      <c r="B809" s="20">
        <v>41332</v>
      </c>
      <c r="C809" s="14" t="s">
        <v>1781</v>
      </c>
      <c r="D809" s="14" t="s">
        <v>1803</v>
      </c>
      <c r="E809" s="14">
        <v>8</v>
      </c>
      <c r="H809" s="14" t="s">
        <v>1152</v>
      </c>
      <c r="I809" s="20">
        <v>41338</v>
      </c>
      <c r="J809" s="14" t="s">
        <v>1581</v>
      </c>
    </row>
    <row r="810" spans="1:10">
      <c r="A810" s="14" t="s">
        <v>1536</v>
      </c>
      <c r="B810" s="20">
        <v>41332</v>
      </c>
      <c r="C810" s="14" t="s">
        <v>1781</v>
      </c>
      <c r="D810" s="14" t="s">
        <v>1804</v>
      </c>
      <c r="E810" s="14">
        <v>10</v>
      </c>
      <c r="H810" s="14" t="s">
        <v>1152</v>
      </c>
      <c r="I810" s="20">
        <v>41338</v>
      </c>
      <c r="J810" s="14" t="s">
        <v>1581</v>
      </c>
    </row>
    <row r="811" spans="1:10">
      <c r="A811" s="14" t="s">
        <v>1536</v>
      </c>
      <c r="B811" s="20">
        <v>41332</v>
      </c>
      <c r="C811" s="14" t="s">
        <v>1781</v>
      </c>
      <c r="D811" s="14" t="s">
        <v>1805</v>
      </c>
      <c r="E811" s="14">
        <v>8</v>
      </c>
      <c r="H811" s="14" t="s">
        <v>1152</v>
      </c>
      <c r="I811" s="20">
        <v>41338</v>
      </c>
      <c r="J811" s="14" t="s">
        <v>1581</v>
      </c>
    </row>
    <row r="812" spans="1:10">
      <c r="A812" s="14" t="s">
        <v>1536</v>
      </c>
      <c r="B812" s="20">
        <v>41332</v>
      </c>
      <c r="C812" s="14" t="s">
        <v>1781</v>
      </c>
      <c r="D812" s="14" t="s">
        <v>1806</v>
      </c>
      <c r="E812" s="14">
        <v>8</v>
      </c>
      <c r="H812" s="14" t="s">
        <v>1152</v>
      </c>
      <c r="I812" s="20">
        <v>41338</v>
      </c>
      <c r="J812" s="14" t="s">
        <v>1581</v>
      </c>
    </row>
    <row r="813" spans="1:10">
      <c r="A813" s="14" t="s">
        <v>1536</v>
      </c>
      <c r="B813" s="20">
        <v>41332</v>
      </c>
      <c r="C813" s="14" t="s">
        <v>1781</v>
      </c>
      <c r="D813" s="14" t="s">
        <v>1807</v>
      </c>
      <c r="E813" s="14">
        <v>10</v>
      </c>
      <c r="H813" s="14" t="s">
        <v>1152</v>
      </c>
      <c r="I813" s="20">
        <v>41338</v>
      </c>
      <c r="J813" s="14" t="s">
        <v>1581</v>
      </c>
    </row>
    <row r="814" spans="1:10">
      <c r="A814" s="14" t="s">
        <v>1536</v>
      </c>
      <c r="B814" s="20">
        <v>41333</v>
      </c>
      <c r="C814" s="14" t="s">
        <v>1781</v>
      </c>
      <c r="D814" s="14" t="s">
        <v>1808</v>
      </c>
      <c r="E814" s="14">
        <v>6</v>
      </c>
      <c r="H814" s="14" t="s">
        <v>1152</v>
      </c>
      <c r="I814" s="20">
        <v>41338</v>
      </c>
      <c r="J814" s="14" t="s">
        <v>1581</v>
      </c>
    </row>
    <row r="815" spans="1:10">
      <c r="A815" s="14" t="s">
        <v>1536</v>
      </c>
      <c r="B815" s="20">
        <v>41333</v>
      </c>
      <c r="C815" s="14" t="s">
        <v>1781</v>
      </c>
      <c r="D815" s="14" t="s">
        <v>1809</v>
      </c>
      <c r="E815" s="14">
        <v>6</v>
      </c>
      <c r="H815" s="14" t="s">
        <v>1152</v>
      </c>
      <c r="I815" s="20">
        <v>41338</v>
      </c>
      <c r="J815" s="14" t="s">
        <v>1581</v>
      </c>
    </row>
    <row r="816" spans="1:10">
      <c r="A816" s="14" t="s">
        <v>1536</v>
      </c>
      <c r="B816" s="20">
        <v>41333</v>
      </c>
      <c r="C816" s="14" t="s">
        <v>1784</v>
      </c>
      <c r="D816" s="14" t="s">
        <v>1810</v>
      </c>
      <c r="E816" s="14">
        <v>15</v>
      </c>
      <c r="H816" s="14" t="s">
        <v>1152</v>
      </c>
      <c r="I816" s="20">
        <v>41338</v>
      </c>
      <c r="J816" s="14" t="s">
        <v>1581</v>
      </c>
    </row>
    <row r="817" spans="1:12">
      <c r="A817" s="14" t="s">
        <v>1536</v>
      </c>
      <c r="B817" s="20">
        <v>41333</v>
      </c>
      <c r="C817" s="14" t="s">
        <v>1784</v>
      </c>
      <c r="D817" s="14" t="s">
        <v>1811</v>
      </c>
      <c r="E817" s="14">
        <v>10</v>
      </c>
      <c r="H817" s="14" t="s">
        <v>1152</v>
      </c>
      <c r="I817" s="20">
        <v>41338</v>
      </c>
      <c r="J817" s="14" t="s">
        <v>1581</v>
      </c>
    </row>
    <row r="818" spans="1:12">
      <c r="A818" s="14" t="s">
        <v>1536</v>
      </c>
      <c r="B818" s="20">
        <v>41333</v>
      </c>
      <c r="C818" s="14" t="s">
        <v>1781</v>
      </c>
      <c r="D818" s="14" t="s">
        <v>1812</v>
      </c>
      <c r="E818" s="14">
        <v>22</v>
      </c>
      <c r="H818" s="14" t="s">
        <v>1152</v>
      </c>
      <c r="I818" s="20">
        <v>41338</v>
      </c>
      <c r="J818" s="14" t="s">
        <v>1581</v>
      </c>
    </row>
    <row r="819" spans="1:12">
      <c r="A819" s="14" t="s">
        <v>1536</v>
      </c>
      <c r="B819" s="20">
        <v>41333</v>
      </c>
      <c r="C819" s="14" t="s">
        <v>1781</v>
      </c>
      <c r="D819" s="14" t="s">
        <v>1813</v>
      </c>
      <c r="E819" s="14">
        <v>52</v>
      </c>
      <c r="H819" s="14" t="s">
        <v>1152</v>
      </c>
      <c r="I819" s="20">
        <v>41338</v>
      </c>
      <c r="J819" s="14" t="s">
        <v>1581</v>
      </c>
    </row>
    <row r="820" spans="1:12">
      <c r="A820" s="14" t="s">
        <v>1536</v>
      </c>
      <c r="B820" s="20">
        <v>41333</v>
      </c>
      <c r="C820" s="14" t="s">
        <v>1781</v>
      </c>
      <c r="D820" s="14" t="s">
        <v>1814</v>
      </c>
      <c r="E820" s="14">
        <v>40</v>
      </c>
      <c r="H820" s="14" t="s">
        <v>1152</v>
      </c>
      <c r="I820" s="20">
        <v>41338</v>
      </c>
      <c r="J820" s="14" t="s">
        <v>1581</v>
      </c>
    </row>
    <row r="821" spans="1:12">
      <c r="A821" s="14" t="s">
        <v>1536</v>
      </c>
      <c r="B821" s="20">
        <v>41333</v>
      </c>
      <c r="C821" s="14" t="s">
        <v>1784</v>
      </c>
      <c r="D821" s="14" t="s">
        <v>1815</v>
      </c>
      <c r="E821" s="14">
        <v>20</v>
      </c>
      <c r="H821" s="14" t="s">
        <v>1152</v>
      </c>
      <c r="I821" s="20">
        <v>41338</v>
      </c>
      <c r="J821" s="14" t="s">
        <v>1581</v>
      </c>
    </row>
    <row r="822" spans="1:12">
      <c r="A822" s="14" t="s">
        <v>1534</v>
      </c>
      <c r="B822" s="20">
        <v>41333</v>
      </c>
      <c r="C822" s="14" t="s">
        <v>1769</v>
      </c>
      <c r="D822" s="14" t="s">
        <v>1816</v>
      </c>
      <c r="E822" s="14">
        <v>4</v>
      </c>
      <c r="H822" s="14" t="s">
        <v>1152</v>
      </c>
      <c r="I822" s="20">
        <v>41338</v>
      </c>
      <c r="J822" s="14" t="s">
        <v>1581</v>
      </c>
    </row>
    <row r="823" spans="1:12" ht="30.75" customHeight="1">
      <c r="B823" s="113">
        <v>41333</v>
      </c>
      <c r="C823" s="114" t="s">
        <v>1392</v>
      </c>
      <c r="D823" s="17"/>
      <c r="E823" s="112">
        <f>SUM(E762:E822)</f>
        <v>24792.879999999997</v>
      </c>
      <c r="F823" s="17"/>
      <c r="G823" s="18"/>
      <c r="H823" s="17"/>
      <c r="I823" s="19"/>
    </row>
    <row r="824" spans="1:12">
      <c r="A824" s="14" t="s">
        <v>1536</v>
      </c>
      <c r="B824" s="20">
        <v>41334</v>
      </c>
      <c r="C824" s="14" t="s">
        <v>1213</v>
      </c>
      <c r="D824" s="14" t="s">
        <v>1817</v>
      </c>
      <c r="E824" s="14">
        <v>46</v>
      </c>
      <c r="H824" s="14" t="s">
        <v>1152</v>
      </c>
      <c r="I824" s="20">
        <v>41338</v>
      </c>
      <c r="J824" s="14" t="s">
        <v>1581</v>
      </c>
    </row>
    <row r="825" spans="1:12">
      <c r="A825" s="108" t="s">
        <v>1946</v>
      </c>
      <c r="B825" s="20">
        <v>41334</v>
      </c>
      <c r="C825" s="108" t="s">
        <v>1947</v>
      </c>
      <c r="D825" s="108" t="s">
        <v>1948</v>
      </c>
      <c r="E825" s="109">
        <v>1200</v>
      </c>
      <c r="F825" s="108" t="s">
        <v>54</v>
      </c>
      <c r="G825" s="110"/>
      <c r="H825" s="108" t="s">
        <v>13</v>
      </c>
      <c r="I825" s="20">
        <v>41371</v>
      </c>
      <c r="J825" s="108" t="s">
        <v>1581</v>
      </c>
      <c r="K825" s="111"/>
      <c r="L825" s="108"/>
    </row>
    <row r="826" spans="1:12">
      <c r="A826" s="108" t="s">
        <v>23</v>
      </c>
      <c r="B826" s="20">
        <v>41334</v>
      </c>
      <c r="C826" s="108" t="s">
        <v>1947</v>
      </c>
      <c r="D826" s="108" t="s">
        <v>1949</v>
      </c>
      <c r="E826" s="109">
        <v>56</v>
      </c>
      <c r="F826" s="108" t="s">
        <v>54</v>
      </c>
      <c r="G826" s="110"/>
      <c r="H826" s="108" t="s">
        <v>13</v>
      </c>
      <c r="I826" s="20">
        <v>41371</v>
      </c>
      <c r="J826" s="108" t="s">
        <v>1581</v>
      </c>
      <c r="K826" s="111"/>
      <c r="L826" s="108"/>
    </row>
    <row r="827" spans="1:12">
      <c r="A827" s="14" t="s">
        <v>1536</v>
      </c>
      <c r="B827" s="20">
        <v>41337</v>
      </c>
      <c r="C827" s="14" t="s">
        <v>1781</v>
      </c>
      <c r="D827" s="14" t="s">
        <v>1818</v>
      </c>
      <c r="E827" s="14">
        <v>10</v>
      </c>
      <c r="H827" s="14" t="s">
        <v>1152</v>
      </c>
      <c r="I827" s="20">
        <v>41338</v>
      </c>
      <c r="J827" s="14" t="s">
        <v>1581</v>
      </c>
    </row>
    <row r="828" spans="1:12">
      <c r="A828" s="14" t="s">
        <v>1536</v>
      </c>
      <c r="B828" s="20">
        <v>41338</v>
      </c>
      <c r="C828" s="14" t="s">
        <v>1781</v>
      </c>
      <c r="D828" s="14" t="s">
        <v>1819</v>
      </c>
      <c r="E828" s="14">
        <v>14</v>
      </c>
      <c r="H828" s="14" t="s">
        <v>1152</v>
      </c>
      <c r="I828" s="20">
        <v>41338</v>
      </c>
      <c r="J828" s="14" t="s">
        <v>1581</v>
      </c>
    </row>
    <row r="829" spans="1:12">
      <c r="A829" s="14" t="s">
        <v>1534</v>
      </c>
      <c r="B829" s="20">
        <v>41338</v>
      </c>
      <c r="C829" s="14" t="s">
        <v>11</v>
      </c>
      <c r="D829" s="14" t="s">
        <v>1860</v>
      </c>
      <c r="E829" s="14">
        <v>4</v>
      </c>
      <c r="H829" s="14" t="s">
        <v>1152</v>
      </c>
      <c r="I829" s="20">
        <v>41359</v>
      </c>
      <c r="J829" s="14" t="s">
        <v>1581</v>
      </c>
    </row>
    <row r="830" spans="1:12">
      <c r="A830" s="14" t="s">
        <v>1536</v>
      </c>
      <c r="B830" s="20">
        <v>41338</v>
      </c>
      <c r="C830" s="14" t="s">
        <v>1184</v>
      </c>
      <c r="D830" s="14" t="s">
        <v>1861</v>
      </c>
      <c r="E830" s="14">
        <v>547</v>
      </c>
      <c r="H830" s="14" t="s">
        <v>1152</v>
      </c>
      <c r="I830" s="20">
        <v>41359</v>
      </c>
      <c r="J830" s="14" t="s">
        <v>1581</v>
      </c>
    </row>
    <row r="831" spans="1:12">
      <c r="A831" s="14" t="s">
        <v>1536</v>
      </c>
      <c r="B831" s="20">
        <v>41338</v>
      </c>
      <c r="C831" s="14" t="s">
        <v>1184</v>
      </c>
      <c r="D831" s="14" t="s">
        <v>1862</v>
      </c>
      <c r="E831" s="14">
        <v>20</v>
      </c>
      <c r="H831" s="14" t="s">
        <v>1152</v>
      </c>
      <c r="I831" s="20">
        <v>41359</v>
      </c>
      <c r="J831" s="14" t="s">
        <v>1581</v>
      </c>
    </row>
    <row r="832" spans="1:12">
      <c r="A832" s="14" t="s">
        <v>1536</v>
      </c>
      <c r="B832" s="20">
        <v>41338</v>
      </c>
      <c r="C832" s="14" t="s">
        <v>1184</v>
      </c>
      <c r="D832" s="14" t="s">
        <v>1863</v>
      </c>
      <c r="E832" s="14">
        <v>40</v>
      </c>
      <c r="H832" s="14" t="s">
        <v>1152</v>
      </c>
      <c r="I832" s="20">
        <v>41359</v>
      </c>
      <c r="J832" s="14" t="s">
        <v>1581</v>
      </c>
    </row>
    <row r="833" spans="1:12">
      <c r="A833" s="108" t="s">
        <v>23</v>
      </c>
      <c r="B833" s="20">
        <v>41338</v>
      </c>
      <c r="C833" s="108" t="s">
        <v>1947</v>
      </c>
      <c r="D833" s="108" t="s">
        <v>1950</v>
      </c>
      <c r="E833" s="109">
        <v>138</v>
      </c>
      <c r="F833" s="108" t="s">
        <v>54</v>
      </c>
      <c r="G833" s="110"/>
      <c r="H833" s="108" t="s">
        <v>13</v>
      </c>
      <c r="I833" s="20">
        <v>41371</v>
      </c>
      <c r="J833" s="108" t="s">
        <v>1581</v>
      </c>
      <c r="K833" s="111"/>
      <c r="L833" s="108"/>
    </row>
    <row r="834" spans="1:12">
      <c r="A834" s="14" t="s">
        <v>1534</v>
      </c>
      <c r="B834" s="20">
        <v>41338</v>
      </c>
      <c r="C834" s="14" t="s">
        <v>1778</v>
      </c>
      <c r="D834" s="14" t="s">
        <v>1915</v>
      </c>
      <c r="E834" s="23">
        <v>630</v>
      </c>
      <c r="H834" s="14" t="s">
        <v>2008</v>
      </c>
      <c r="I834" s="20">
        <v>41338</v>
      </c>
      <c r="J834" s="14" t="s">
        <v>1295</v>
      </c>
    </row>
    <row r="835" spans="1:12" ht="12">
      <c r="A835" s="14" t="s">
        <v>1534</v>
      </c>
      <c r="B835" s="20">
        <v>41340</v>
      </c>
      <c r="C835" s="14" t="s">
        <v>1778</v>
      </c>
      <c r="D835" s="106" t="s">
        <v>1842</v>
      </c>
      <c r="E835" s="23">
        <v>156.07</v>
      </c>
      <c r="H835" s="14" t="s">
        <v>2008</v>
      </c>
      <c r="I835" s="20">
        <v>41340</v>
      </c>
      <c r="J835" s="14" t="s">
        <v>1295</v>
      </c>
    </row>
    <row r="836" spans="1:12" ht="12">
      <c r="A836" s="14" t="s">
        <v>1534</v>
      </c>
      <c r="B836" s="20">
        <v>41340</v>
      </c>
      <c r="C836" s="14" t="s">
        <v>1778</v>
      </c>
      <c r="D836" s="106" t="s">
        <v>1843</v>
      </c>
      <c r="E836" s="23">
        <v>1300.52</v>
      </c>
      <c r="H836" s="14" t="s">
        <v>2008</v>
      </c>
      <c r="I836" s="20">
        <v>41340</v>
      </c>
      <c r="J836" s="14" t="s">
        <v>1295</v>
      </c>
    </row>
    <row r="837" spans="1:12">
      <c r="A837" s="14" t="s">
        <v>1536</v>
      </c>
      <c r="B837" s="20">
        <v>41340</v>
      </c>
      <c r="C837" s="14" t="s">
        <v>1187</v>
      </c>
      <c r="D837" s="14" t="s">
        <v>1864</v>
      </c>
      <c r="E837" s="14">
        <v>40</v>
      </c>
      <c r="H837" s="14" t="s">
        <v>1152</v>
      </c>
      <c r="I837" s="20">
        <v>41359</v>
      </c>
      <c r="J837" s="14" t="s">
        <v>1581</v>
      </c>
    </row>
    <row r="838" spans="1:12">
      <c r="A838" s="14" t="s">
        <v>1536</v>
      </c>
      <c r="B838" s="20">
        <v>41340</v>
      </c>
      <c r="C838" s="14" t="s">
        <v>1184</v>
      </c>
      <c r="D838" s="14" t="s">
        <v>1865</v>
      </c>
      <c r="E838" s="14">
        <v>10</v>
      </c>
      <c r="H838" s="14" t="s">
        <v>1152</v>
      </c>
      <c r="I838" s="20">
        <v>41359</v>
      </c>
      <c r="J838" s="14" t="s">
        <v>1581</v>
      </c>
    </row>
    <row r="839" spans="1:12">
      <c r="A839" s="108" t="s">
        <v>23</v>
      </c>
      <c r="B839" s="20">
        <v>41340</v>
      </c>
      <c r="C839" s="108" t="s">
        <v>1947</v>
      </c>
      <c r="D839" s="108" t="s">
        <v>1951</v>
      </c>
      <c r="E839" s="109">
        <v>158</v>
      </c>
      <c r="F839" s="108" t="s">
        <v>54</v>
      </c>
      <c r="G839" s="110"/>
      <c r="H839" s="108" t="s">
        <v>13</v>
      </c>
      <c r="I839" s="20">
        <v>41371</v>
      </c>
      <c r="J839" s="108" t="s">
        <v>1581</v>
      </c>
      <c r="K839" s="111"/>
      <c r="L839" s="108"/>
    </row>
    <row r="840" spans="1:12">
      <c r="A840" s="108" t="s">
        <v>23</v>
      </c>
      <c r="B840" s="20">
        <v>41340</v>
      </c>
      <c r="C840" s="108" t="s">
        <v>1947</v>
      </c>
      <c r="D840" s="108" t="s">
        <v>1952</v>
      </c>
      <c r="E840" s="109">
        <v>232</v>
      </c>
      <c r="F840" s="108" t="s">
        <v>54</v>
      </c>
      <c r="G840" s="110"/>
      <c r="H840" s="108" t="s">
        <v>13</v>
      </c>
      <c r="I840" s="20">
        <v>41371</v>
      </c>
      <c r="J840" s="108" t="s">
        <v>1581</v>
      </c>
      <c r="K840" s="111"/>
      <c r="L840" s="108"/>
    </row>
    <row r="841" spans="1:12">
      <c r="A841" s="14" t="s">
        <v>1534</v>
      </c>
      <c r="B841" s="20">
        <v>41341</v>
      </c>
      <c r="C841" s="14" t="s">
        <v>11</v>
      </c>
      <c r="D841" s="14" t="s">
        <v>1866</v>
      </c>
      <c r="E841" s="14">
        <v>115</v>
      </c>
      <c r="H841" s="14" t="s">
        <v>1152</v>
      </c>
      <c r="I841" s="20">
        <v>41359</v>
      </c>
      <c r="J841" s="14" t="s">
        <v>1581</v>
      </c>
    </row>
    <row r="842" spans="1:12">
      <c r="A842" s="14" t="s">
        <v>1534</v>
      </c>
      <c r="B842" s="20">
        <v>41341</v>
      </c>
      <c r="C842" s="14" t="s">
        <v>11</v>
      </c>
      <c r="D842" s="14" t="s">
        <v>1913</v>
      </c>
      <c r="E842" s="14">
        <v>6</v>
      </c>
      <c r="H842" s="14" t="s">
        <v>1152</v>
      </c>
      <c r="I842" s="20">
        <v>41359</v>
      </c>
      <c r="J842" s="14" t="s">
        <v>1581</v>
      </c>
    </row>
    <row r="843" spans="1:12">
      <c r="A843" s="14" t="s">
        <v>1536</v>
      </c>
      <c r="B843" s="20">
        <v>41341</v>
      </c>
      <c r="C843" s="14" t="s">
        <v>1184</v>
      </c>
      <c r="D843" s="14" t="s">
        <v>1867</v>
      </c>
      <c r="E843" s="14">
        <v>10</v>
      </c>
      <c r="H843" s="14" t="s">
        <v>1152</v>
      </c>
      <c r="I843" s="20">
        <v>41359</v>
      </c>
      <c r="J843" s="14" t="s">
        <v>1581</v>
      </c>
    </row>
    <row r="844" spans="1:12">
      <c r="A844" s="14" t="s">
        <v>1536</v>
      </c>
      <c r="B844" s="20">
        <v>41341</v>
      </c>
      <c r="C844" s="14" t="s">
        <v>1184</v>
      </c>
      <c r="D844" s="14" t="s">
        <v>1868</v>
      </c>
      <c r="E844" s="14">
        <v>10</v>
      </c>
      <c r="H844" s="14" t="s">
        <v>1152</v>
      </c>
      <c r="I844" s="20">
        <v>41359</v>
      </c>
      <c r="J844" s="14" t="s">
        <v>1581</v>
      </c>
    </row>
    <row r="845" spans="1:12">
      <c r="A845" s="14" t="s">
        <v>1534</v>
      </c>
      <c r="B845" s="20">
        <v>41341</v>
      </c>
      <c r="C845" s="14" t="s">
        <v>11</v>
      </c>
      <c r="D845" s="14" t="s">
        <v>1869</v>
      </c>
      <c r="E845" s="14">
        <v>4</v>
      </c>
      <c r="H845" s="14" t="s">
        <v>1152</v>
      </c>
      <c r="I845" s="20">
        <v>41359</v>
      </c>
      <c r="J845" s="14" t="s">
        <v>1581</v>
      </c>
    </row>
    <row r="846" spans="1:12">
      <c r="A846" s="108" t="s">
        <v>23</v>
      </c>
      <c r="B846" s="20">
        <v>41341</v>
      </c>
      <c r="C846" s="108" t="s">
        <v>1947</v>
      </c>
      <c r="D846" s="108" t="s">
        <v>1953</v>
      </c>
      <c r="E846" s="109">
        <v>78</v>
      </c>
      <c r="F846" s="108" t="s">
        <v>54</v>
      </c>
      <c r="G846" s="110"/>
      <c r="H846" s="108" t="s">
        <v>13</v>
      </c>
      <c r="I846" s="20">
        <v>41371</v>
      </c>
      <c r="J846" s="108" t="s">
        <v>1581</v>
      </c>
      <c r="K846" s="111"/>
      <c r="L846" s="108"/>
    </row>
    <row r="847" spans="1:12">
      <c r="A847" s="14" t="s">
        <v>1536</v>
      </c>
      <c r="B847" s="20">
        <v>41344</v>
      </c>
      <c r="C847" s="14" t="s">
        <v>1184</v>
      </c>
      <c r="D847" s="14" t="s">
        <v>1870</v>
      </c>
      <c r="E847" s="14">
        <v>30</v>
      </c>
      <c r="H847" s="14" t="s">
        <v>1152</v>
      </c>
      <c r="I847" s="20">
        <v>41359</v>
      </c>
      <c r="J847" s="14" t="s">
        <v>1581</v>
      </c>
    </row>
    <row r="848" spans="1:12">
      <c r="A848" s="14" t="s">
        <v>1536</v>
      </c>
      <c r="B848" s="20">
        <v>41344</v>
      </c>
      <c r="C848" s="14" t="s">
        <v>1210</v>
      </c>
      <c r="D848" s="14" t="s">
        <v>1871</v>
      </c>
      <c r="E848" s="14">
        <v>10</v>
      </c>
      <c r="H848" s="14" t="s">
        <v>1152</v>
      </c>
      <c r="I848" s="20">
        <v>41359</v>
      </c>
      <c r="J848" s="14" t="s">
        <v>1581</v>
      </c>
    </row>
    <row r="849" spans="1:10">
      <c r="A849" s="14" t="s">
        <v>1536</v>
      </c>
      <c r="B849" s="20">
        <v>41344</v>
      </c>
      <c r="C849" s="14" t="s">
        <v>1210</v>
      </c>
      <c r="D849" s="14" t="s">
        <v>1872</v>
      </c>
      <c r="E849" s="14">
        <v>10</v>
      </c>
      <c r="H849" s="14" t="s">
        <v>1152</v>
      </c>
      <c r="I849" s="20">
        <v>41359</v>
      </c>
      <c r="J849" s="14" t="s">
        <v>1581</v>
      </c>
    </row>
    <row r="850" spans="1:10">
      <c r="A850" s="14" t="s">
        <v>1536</v>
      </c>
      <c r="B850" s="20">
        <v>41344</v>
      </c>
      <c r="C850" s="14" t="s">
        <v>1210</v>
      </c>
      <c r="D850" s="14" t="s">
        <v>1873</v>
      </c>
      <c r="E850" s="14">
        <v>10</v>
      </c>
      <c r="H850" s="14" t="s">
        <v>1152</v>
      </c>
      <c r="I850" s="20">
        <v>41359</v>
      </c>
      <c r="J850" s="14" t="s">
        <v>1581</v>
      </c>
    </row>
    <row r="851" spans="1:10">
      <c r="A851" s="14" t="s">
        <v>1536</v>
      </c>
      <c r="B851" s="20">
        <v>41344</v>
      </c>
      <c r="C851" s="14" t="s">
        <v>1210</v>
      </c>
      <c r="D851" s="14" t="s">
        <v>1874</v>
      </c>
      <c r="E851" s="14">
        <v>10</v>
      </c>
      <c r="H851" s="14" t="s">
        <v>1152</v>
      </c>
      <c r="I851" s="20">
        <v>41359</v>
      </c>
      <c r="J851" s="14" t="s">
        <v>1581</v>
      </c>
    </row>
    <row r="852" spans="1:10">
      <c r="A852" s="14" t="s">
        <v>1536</v>
      </c>
      <c r="B852" s="20">
        <v>41344</v>
      </c>
      <c r="C852" s="14" t="s">
        <v>1210</v>
      </c>
      <c r="D852" s="14" t="s">
        <v>1875</v>
      </c>
      <c r="E852" s="14">
        <v>8</v>
      </c>
      <c r="H852" s="14" t="s">
        <v>1152</v>
      </c>
      <c r="I852" s="20">
        <v>41359</v>
      </c>
      <c r="J852" s="14" t="s">
        <v>1581</v>
      </c>
    </row>
    <row r="853" spans="1:10">
      <c r="A853" s="14" t="s">
        <v>1536</v>
      </c>
      <c r="B853" s="20">
        <v>41344</v>
      </c>
      <c r="C853" s="14" t="s">
        <v>1210</v>
      </c>
      <c r="D853" s="14" t="s">
        <v>1876</v>
      </c>
      <c r="E853" s="14">
        <v>10</v>
      </c>
      <c r="H853" s="14" t="s">
        <v>1152</v>
      </c>
      <c r="I853" s="20">
        <v>41359</v>
      </c>
      <c r="J853" s="14" t="s">
        <v>1581</v>
      </c>
    </row>
    <row r="854" spans="1:10">
      <c r="A854" s="14" t="s">
        <v>1536</v>
      </c>
      <c r="B854" s="20">
        <v>41344</v>
      </c>
      <c r="C854" s="14" t="s">
        <v>1210</v>
      </c>
      <c r="D854" s="14" t="s">
        <v>1877</v>
      </c>
      <c r="E854" s="14">
        <v>10</v>
      </c>
      <c r="H854" s="14" t="s">
        <v>1152</v>
      </c>
      <c r="I854" s="20">
        <v>41359</v>
      </c>
      <c r="J854" s="14" t="s">
        <v>1581</v>
      </c>
    </row>
    <row r="855" spans="1:10">
      <c r="A855" s="14" t="s">
        <v>1536</v>
      </c>
      <c r="B855" s="20">
        <v>41344</v>
      </c>
      <c r="C855" s="14" t="s">
        <v>1210</v>
      </c>
      <c r="D855" s="14" t="s">
        <v>1878</v>
      </c>
      <c r="E855" s="14">
        <v>10</v>
      </c>
      <c r="H855" s="14" t="s">
        <v>1152</v>
      </c>
      <c r="I855" s="20">
        <v>41359</v>
      </c>
      <c r="J855" s="14" t="s">
        <v>1581</v>
      </c>
    </row>
    <row r="856" spans="1:10">
      <c r="A856" s="14" t="s">
        <v>1536</v>
      </c>
      <c r="B856" s="20">
        <v>41344</v>
      </c>
      <c r="C856" s="14" t="s">
        <v>1210</v>
      </c>
      <c r="D856" s="14" t="s">
        <v>1879</v>
      </c>
      <c r="E856" s="14">
        <v>6</v>
      </c>
      <c r="H856" s="14" t="s">
        <v>1152</v>
      </c>
      <c r="I856" s="20">
        <v>41359</v>
      </c>
      <c r="J856" s="14" t="s">
        <v>1581</v>
      </c>
    </row>
    <row r="857" spans="1:10">
      <c r="A857" s="14" t="s">
        <v>1536</v>
      </c>
      <c r="B857" s="20">
        <v>41344</v>
      </c>
      <c r="C857" s="14" t="s">
        <v>1210</v>
      </c>
      <c r="D857" s="14" t="s">
        <v>1880</v>
      </c>
      <c r="E857" s="14">
        <v>6</v>
      </c>
      <c r="H857" s="14" t="s">
        <v>1152</v>
      </c>
      <c r="I857" s="20">
        <v>41359</v>
      </c>
      <c r="J857" s="14" t="s">
        <v>1581</v>
      </c>
    </row>
    <row r="858" spans="1:10">
      <c r="A858" s="14" t="s">
        <v>1536</v>
      </c>
      <c r="B858" s="20">
        <v>41344</v>
      </c>
      <c r="C858" s="14" t="s">
        <v>1210</v>
      </c>
      <c r="D858" s="14" t="s">
        <v>1881</v>
      </c>
      <c r="E858" s="14">
        <v>6</v>
      </c>
      <c r="H858" s="14" t="s">
        <v>1152</v>
      </c>
      <c r="I858" s="20">
        <v>41359</v>
      </c>
      <c r="J858" s="14" t="s">
        <v>1581</v>
      </c>
    </row>
    <row r="859" spans="1:10">
      <c r="A859" s="14" t="s">
        <v>1536</v>
      </c>
      <c r="B859" s="20">
        <v>41344</v>
      </c>
      <c r="C859" s="14" t="s">
        <v>1210</v>
      </c>
      <c r="D859" s="14" t="s">
        <v>1882</v>
      </c>
      <c r="E859" s="14">
        <v>6</v>
      </c>
      <c r="H859" s="14" t="s">
        <v>1152</v>
      </c>
      <c r="I859" s="20">
        <v>41359</v>
      </c>
      <c r="J859" s="14" t="s">
        <v>1581</v>
      </c>
    </row>
    <row r="860" spans="1:10">
      <c r="A860" s="14" t="s">
        <v>1536</v>
      </c>
      <c r="B860" s="20">
        <v>41344</v>
      </c>
      <c r="C860" s="14" t="s">
        <v>1210</v>
      </c>
      <c r="D860" s="14" t="s">
        <v>1883</v>
      </c>
      <c r="E860" s="14">
        <v>6</v>
      </c>
      <c r="H860" s="14" t="s">
        <v>1152</v>
      </c>
      <c r="I860" s="20">
        <v>41359</v>
      </c>
      <c r="J860" s="14" t="s">
        <v>1581</v>
      </c>
    </row>
    <row r="861" spans="1:10">
      <c r="A861" s="14" t="s">
        <v>1536</v>
      </c>
      <c r="B861" s="20">
        <v>41344</v>
      </c>
      <c r="C861" s="14" t="s">
        <v>1210</v>
      </c>
      <c r="D861" s="14" t="s">
        <v>1884</v>
      </c>
      <c r="E861" s="14">
        <v>8</v>
      </c>
      <c r="H861" s="14" t="s">
        <v>1152</v>
      </c>
      <c r="I861" s="20">
        <v>41359</v>
      </c>
      <c r="J861" s="14" t="s">
        <v>1581</v>
      </c>
    </row>
    <row r="862" spans="1:10">
      <c r="A862" s="14" t="s">
        <v>1536</v>
      </c>
      <c r="B862" s="20">
        <v>41344</v>
      </c>
      <c r="C862" s="14" t="s">
        <v>1210</v>
      </c>
      <c r="D862" s="14" t="s">
        <v>1885</v>
      </c>
      <c r="E862" s="14">
        <v>10</v>
      </c>
      <c r="H862" s="14" t="s">
        <v>1152</v>
      </c>
      <c r="I862" s="20">
        <v>41359</v>
      </c>
      <c r="J862" s="14" t="s">
        <v>1581</v>
      </c>
    </row>
    <row r="863" spans="1:10">
      <c r="A863" s="14" t="s">
        <v>1536</v>
      </c>
      <c r="B863" s="20">
        <v>41344</v>
      </c>
      <c r="C863" s="14" t="s">
        <v>1210</v>
      </c>
      <c r="D863" s="14" t="s">
        <v>1886</v>
      </c>
      <c r="E863" s="14">
        <v>8</v>
      </c>
      <c r="H863" s="14" t="s">
        <v>1152</v>
      </c>
      <c r="I863" s="20">
        <v>41359</v>
      </c>
      <c r="J863" s="14" t="s">
        <v>1581</v>
      </c>
    </row>
    <row r="864" spans="1:10">
      <c r="A864" s="14" t="s">
        <v>1536</v>
      </c>
      <c r="B864" s="20">
        <v>41344</v>
      </c>
      <c r="C864" s="14" t="s">
        <v>1210</v>
      </c>
      <c r="D864" s="14" t="s">
        <v>1887</v>
      </c>
      <c r="E864" s="14">
        <v>10</v>
      </c>
      <c r="H864" s="14" t="s">
        <v>1152</v>
      </c>
      <c r="I864" s="20">
        <v>41359</v>
      </c>
      <c r="J864" s="14" t="s">
        <v>1581</v>
      </c>
    </row>
    <row r="865" spans="1:12">
      <c r="A865" s="14" t="s">
        <v>1536</v>
      </c>
      <c r="B865" s="20">
        <v>41344</v>
      </c>
      <c r="C865" s="14" t="s">
        <v>1210</v>
      </c>
      <c r="D865" s="14" t="s">
        <v>1888</v>
      </c>
      <c r="E865" s="14">
        <v>8</v>
      </c>
      <c r="H865" s="14" t="s">
        <v>1152</v>
      </c>
      <c r="I865" s="20">
        <v>41359</v>
      </c>
      <c r="J865" s="14" t="s">
        <v>1581</v>
      </c>
    </row>
    <row r="866" spans="1:12">
      <c r="A866" s="14" t="s">
        <v>1536</v>
      </c>
      <c r="B866" s="20">
        <v>41344</v>
      </c>
      <c r="C866" s="14" t="s">
        <v>1210</v>
      </c>
      <c r="D866" s="14" t="s">
        <v>1889</v>
      </c>
      <c r="E866" s="14">
        <v>8</v>
      </c>
      <c r="H866" s="14" t="s">
        <v>1152</v>
      </c>
      <c r="I866" s="20">
        <v>41359</v>
      </c>
      <c r="J866" s="14" t="s">
        <v>1581</v>
      </c>
    </row>
    <row r="867" spans="1:12">
      <c r="A867" s="14" t="s">
        <v>1536</v>
      </c>
      <c r="B867" s="20">
        <v>41344</v>
      </c>
      <c r="C867" s="14" t="s">
        <v>1210</v>
      </c>
      <c r="D867" s="14" t="s">
        <v>1890</v>
      </c>
      <c r="E867" s="14">
        <v>8</v>
      </c>
      <c r="H867" s="14" t="s">
        <v>1152</v>
      </c>
      <c r="I867" s="20">
        <v>41359</v>
      </c>
      <c r="J867" s="14" t="s">
        <v>1581</v>
      </c>
    </row>
    <row r="868" spans="1:12">
      <c r="A868" s="14" t="s">
        <v>1536</v>
      </c>
      <c r="B868" s="20">
        <v>41344</v>
      </c>
      <c r="C868" s="14" t="s">
        <v>1210</v>
      </c>
      <c r="D868" s="14" t="s">
        <v>1891</v>
      </c>
      <c r="E868" s="14">
        <v>8</v>
      </c>
      <c r="H868" s="14" t="s">
        <v>1152</v>
      </c>
      <c r="I868" s="20">
        <v>41359</v>
      </c>
      <c r="J868" s="14" t="s">
        <v>1581</v>
      </c>
    </row>
    <row r="869" spans="1:12">
      <c r="A869" s="14" t="s">
        <v>1536</v>
      </c>
      <c r="B869" s="20">
        <v>41344</v>
      </c>
      <c r="C869" s="14" t="s">
        <v>1210</v>
      </c>
      <c r="D869" s="14" t="s">
        <v>1892</v>
      </c>
      <c r="E869" s="14">
        <v>8</v>
      </c>
      <c r="H869" s="14" t="s">
        <v>1152</v>
      </c>
      <c r="I869" s="20">
        <v>41359</v>
      </c>
      <c r="J869" s="14" t="s">
        <v>1581</v>
      </c>
    </row>
    <row r="870" spans="1:12">
      <c r="A870" s="14" t="s">
        <v>1536</v>
      </c>
      <c r="B870" s="20">
        <v>41344</v>
      </c>
      <c r="C870" s="14" t="s">
        <v>1210</v>
      </c>
      <c r="D870" s="14" t="s">
        <v>1893</v>
      </c>
      <c r="E870" s="14">
        <v>8</v>
      </c>
      <c r="H870" s="14" t="s">
        <v>1152</v>
      </c>
      <c r="I870" s="20">
        <v>41359</v>
      </c>
      <c r="J870" s="14" t="s">
        <v>1581</v>
      </c>
    </row>
    <row r="871" spans="1:12">
      <c r="A871" s="108" t="s">
        <v>23</v>
      </c>
      <c r="B871" s="20">
        <v>41344</v>
      </c>
      <c r="C871" s="108" t="s">
        <v>1947</v>
      </c>
      <c r="D871" s="108" t="s">
        <v>1954</v>
      </c>
      <c r="E871" s="109">
        <v>320</v>
      </c>
      <c r="F871" s="108" t="s">
        <v>54</v>
      </c>
      <c r="G871" s="110"/>
      <c r="H871" s="108" t="s">
        <v>13</v>
      </c>
      <c r="I871" s="20">
        <v>41371</v>
      </c>
      <c r="J871" s="108" t="s">
        <v>1581</v>
      </c>
      <c r="K871" s="111"/>
      <c r="L871" s="108"/>
    </row>
    <row r="872" spans="1:12" ht="12">
      <c r="A872" s="14" t="s">
        <v>1534</v>
      </c>
      <c r="B872" s="20">
        <v>41344</v>
      </c>
      <c r="C872" s="14" t="s">
        <v>1778</v>
      </c>
      <c r="D872" s="106" t="s">
        <v>1820</v>
      </c>
      <c r="E872" s="23">
        <v>2520.5</v>
      </c>
      <c r="H872" s="14" t="s">
        <v>2008</v>
      </c>
      <c r="I872" s="20">
        <v>41344</v>
      </c>
      <c r="J872" s="14" t="s">
        <v>1295</v>
      </c>
    </row>
    <row r="873" spans="1:12">
      <c r="A873" s="14" t="s">
        <v>1536</v>
      </c>
      <c r="B873" s="20">
        <v>41345</v>
      </c>
      <c r="C873" s="14" t="s">
        <v>1187</v>
      </c>
      <c r="D873" s="14" t="s">
        <v>1894</v>
      </c>
      <c r="E873" s="14">
        <v>68</v>
      </c>
      <c r="H873" s="14" t="s">
        <v>1152</v>
      </c>
      <c r="I873" s="20">
        <v>41359</v>
      </c>
      <c r="J873" s="14" t="s">
        <v>1581</v>
      </c>
    </row>
    <row r="874" spans="1:12">
      <c r="A874" s="14" t="s">
        <v>1536</v>
      </c>
      <c r="B874" s="20">
        <v>41345</v>
      </c>
      <c r="C874" s="14" t="s">
        <v>1187</v>
      </c>
      <c r="D874" s="14" t="s">
        <v>1894</v>
      </c>
      <c r="E874" s="14">
        <v>90</v>
      </c>
      <c r="H874" s="14" t="s">
        <v>1152</v>
      </c>
      <c r="I874" s="20">
        <v>41359</v>
      </c>
      <c r="J874" s="14" t="s">
        <v>1581</v>
      </c>
    </row>
    <row r="875" spans="1:12">
      <c r="A875" s="14" t="s">
        <v>1536</v>
      </c>
      <c r="B875" s="20">
        <v>41345</v>
      </c>
      <c r="C875" s="14" t="s">
        <v>1187</v>
      </c>
      <c r="D875" s="14" t="s">
        <v>1895</v>
      </c>
      <c r="E875" s="14">
        <v>25</v>
      </c>
      <c r="H875" s="14" t="s">
        <v>1152</v>
      </c>
      <c r="I875" s="20">
        <v>41359</v>
      </c>
      <c r="J875" s="14" t="s">
        <v>1581</v>
      </c>
    </row>
    <row r="876" spans="1:12">
      <c r="A876" s="14" t="s">
        <v>1536</v>
      </c>
      <c r="B876" s="20">
        <v>41345</v>
      </c>
      <c r="C876" s="14" t="s">
        <v>1187</v>
      </c>
      <c r="D876" s="14" t="s">
        <v>1896</v>
      </c>
      <c r="E876" s="14">
        <v>5</v>
      </c>
      <c r="H876" s="14" t="s">
        <v>1152</v>
      </c>
      <c r="I876" s="20">
        <v>41359</v>
      </c>
      <c r="J876" s="14" t="s">
        <v>1581</v>
      </c>
    </row>
    <row r="877" spans="1:12">
      <c r="A877" s="14" t="s">
        <v>1536</v>
      </c>
      <c r="B877" s="20">
        <v>41345</v>
      </c>
      <c r="C877" s="14" t="s">
        <v>1184</v>
      </c>
      <c r="D877" s="14" t="s">
        <v>1897</v>
      </c>
      <c r="E877" s="14">
        <v>25</v>
      </c>
      <c r="H877" s="14" t="s">
        <v>1152</v>
      </c>
      <c r="I877" s="20">
        <v>41359</v>
      </c>
      <c r="J877" s="14" t="s">
        <v>1581</v>
      </c>
    </row>
    <row r="878" spans="1:12">
      <c r="A878" s="108" t="s">
        <v>23</v>
      </c>
      <c r="B878" s="20">
        <v>41345</v>
      </c>
      <c r="C878" s="108" t="s">
        <v>1947</v>
      </c>
      <c r="D878" s="108" t="s">
        <v>1955</v>
      </c>
      <c r="E878" s="109">
        <v>30</v>
      </c>
      <c r="F878" s="108" t="s">
        <v>54</v>
      </c>
      <c r="G878" s="110"/>
      <c r="H878" s="108" t="s">
        <v>13</v>
      </c>
      <c r="I878" s="20">
        <v>41371</v>
      </c>
      <c r="J878" s="108" t="s">
        <v>1581</v>
      </c>
      <c r="K878" s="111"/>
      <c r="L878" s="108"/>
    </row>
    <row r="879" spans="1:12">
      <c r="A879" s="14" t="s">
        <v>1536</v>
      </c>
      <c r="B879" s="20">
        <v>41346</v>
      </c>
      <c r="C879" s="14" t="s">
        <v>1184</v>
      </c>
      <c r="D879" s="14" t="s">
        <v>1898</v>
      </c>
      <c r="E879" s="14">
        <v>25</v>
      </c>
      <c r="H879" s="14" t="s">
        <v>1152</v>
      </c>
      <c r="I879" s="20">
        <v>41359</v>
      </c>
      <c r="J879" s="14" t="s">
        <v>1581</v>
      </c>
    </row>
    <row r="880" spans="1:12" s="108" customFormat="1">
      <c r="A880" s="14" t="s">
        <v>1536</v>
      </c>
      <c r="B880" s="20">
        <v>41346</v>
      </c>
      <c r="C880" s="14" t="s">
        <v>1187</v>
      </c>
      <c r="D880" s="14" t="s">
        <v>1899</v>
      </c>
      <c r="E880" s="14">
        <v>228</v>
      </c>
      <c r="F880" s="14"/>
      <c r="G880" s="16"/>
      <c r="H880" s="14" t="s">
        <v>1152</v>
      </c>
      <c r="I880" s="20">
        <v>41359</v>
      </c>
      <c r="J880" s="14" t="s">
        <v>1581</v>
      </c>
      <c r="K880" s="15"/>
      <c r="L880" s="14"/>
    </row>
    <row r="881" spans="1:12" s="108" customFormat="1">
      <c r="A881" s="14" t="s">
        <v>1536</v>
      </c>
      <c r="B881" s="20">
        <v>41346</v>
      </c>
      <c r="C881" s="14" t="s">
        <v>1210</v>
      </c>
      <c r="D881" s="14" t="s">
        <v>1900</v>
      </c>
      <c r="E881" s="14">
        <v>10</v>
      </c>
      <c r="F881" s="14"/>
      <c r="G881" s="16"/>
      <c r="H881" s="14" t="s">
        <v>1152</v>
      </c>
      <c r="I881" s="20">
        <v>41359</v>
      </c>
      <c r="J881" s="14" t="s">
        <v>1581</v>
      </c>
      <c r="K881" s="15"/>
      <c r="L881" s="14"/>
    </row>
    <row r="882" spans="1:12" s="108" customFormat="1">
      <c r="A882" s="14" t="s">
        <v>1536</v>
      </c>
      <c r="B882" s="20">
        <v>41346</v>
      </c>
      <c r="C882" s="14" t="s">
        <v>1210</v>
      </c>
      <c r="D882" s="14" t="s">
        <v>1901</v>
      </c>
      <c r="E882" s="14">
        <v>25</v>
      </c>
      <c r="F882" s="14"/>
      <c r="G882" s="16"/>
      <c r="H882" s="14" t="s">
        <v>1152</v>
      </c>
      <c r="I882" s="20">
        <v>41359</v>
      </c>
      <c r="J882" s="14" t="s">
        <v>1581</v>
      </c>
      <c r="K882" s="15"/>
      <c r="L882" s="14"/>
    </row>
    <row r="883" spans="1:12" s="108" customFormat="1">
      <c r="A883" s="14" t="s">
        <v>1536</v>
      </c>
      <c r="B883" s="20">
        <v>41346</v>
      </c>
      <c r="C883" s="14" t="s">
        <v>1210</v>
      </c>
      <c r="D883" s="14" t="s">
        <v>1902</v>
      </c>
      <c r="E883" s="14">
        <v>8</v>
      </c>
      <c r="F883" s="14"/>
      <c r="G883" s="16"/>
      <c r="H883" s="14" t="s">
        <v>1152</v>
      </c>
      <c r="I883" s="20">
        <v>41359</v>
      </c>
      <c r="J883" s="14" t="s">
        <v>1581</v>
      </c>
      <c r="K883" s="15"/>
      <c r="L883" s="14"/>
    </row>
    <row r="884" spans="1:12" s="108" customFormat="1">
      <c r="A884" s="108" t="s">
        <v>23</v>
      </c>
      <c r="B884" s="20">
        <v>41346</v>
      </c>
      <c r="C884" s="108" t="s">
        <v>1947</v>
      </c>
      <c r="D884" s="108" t="s">
        <v>1956</v>
      </c>
      <c r="E884" s="109">
        <v>325</v>
      </c>
      <c r="F884" s="108" t="s">
        <v>54</v>
      </c>
      <c r="G884" s="110"/>
      <c r="H884" s="108" t="s">
        <v>13</v>
      </c>
      <c r="I884" s="20">
        <v>41371</v>
      </c>
      <c r="J884" s="108" t="s">
        <v>1581</v>
      </c>
      <c r="K884" s="111"/>
    </row>
    <row r="885" spans="1:12" s="108" customFormat="1">
      <c r="A885" s="14" t="s">
        <v>1536</v>
      </c>
      <c r="B885" s="20">
        <v>41347</v>
      </c>
      <c r="C885" s="14" t="s">
        <v>1184</v>
      </c>
      <c r="D885" s="14" t="s">
        <v>1903</v>
      </c>
      <c r="E885" s="14">
        <v>20</v>
      </c>
      <c r="F885" s="14"/>
      <c r="G885" s="16"/>
      <c r="H885" s="14" t="s">
        <v>1152</v>
      </c>
      <c r="I885" s="20">
        <v>41359</v>
      </c>
      <c r="J885" s="14" t="s">
        <v>1581</v>
      </c>
      <c r="K885" s="15"/>
      <c r="L885" s="14"/>
    </row>
    <row r="886" spans="1:12" s="108" customFormat="1">
      <c r="A886" s="14" t="s">
        <v>1534</v>
      </c>
      <c r="B886" s="20">
        <v>41348</v>
      </c>
      <c r="C886" s="14" t="s">
        <v>1778</v>
      </c>
      <c r="D886" s="14" t="s">
        <v>2007</v>
      </c>
      <c r="E886" s="23">
        <v>9057</v>
      </c>
      <c r="F886" s="14"/>
      <c r="G886" s="16"/>
      <c r="H886" s="14" t="s">
        <v>2008</v>
      </c>
      <c r="I886" s="20">
        <v>41348</v>
      </c>
      <c r="J886" s="14" t="s">
        <v>1295</v>
      </c>
      <c r="K886" s="15"/>
      <c r="L886" s="14"/>
    </row>
    <row r="887" spans="1:12" s="108" customFormat="1">
      <c r="A887" s="14" t="s">
        <v>1536</v>
      </c>
      <c r="B887" s="20">
        <v>41348</v>
      </c>
      <c r="C887" s="14" t="s">
        <v>1210</v>
      </c>
      <c r="D887" s="14" t="s">
        <v>1904</v>
      </c>
      <c r="E887" s="14">
        <v>6</v>
      </c>
      <c r="F887" s="14"/>
      <c r="G887" s="16"/>
      <c r="H887" s="14" t="s">
        <v>1152</v>
      </c>
      <c r="I887" s="20">
        <v>41359</v>
      </c>
      <c r="J887" s="14" t="s">
        <v>1581</v>
      </c>
      <c r="K887" s="15"/>
      <c r="L887" s="14"/>
    </row>
    <row r="888" spans="1:12" s="108" customFormat="1">
      <c r="A888" s="14" t="s">
        <v>1536</v>
      </c>
      <c r="B888" s="20">
        <v>41348</v>
      </c>
      <c r="C888" s="14" t="s">
        <v>1210</v>
      </c>
      <c r="D888" s="14" t="s">
        <v>1905</v>
      </c>
      <c r="E888" s="14">
        <v>7</v>
      </c>
      <c r="F888" s="14"/>
      <c r="G888" s="16"/>
      <c r="H888" s="14" t="s">
        <v>1152</v>
      </c>
      <c r="I888" s="20">
        <v>41359</v>
      </c>
      <c r="J888" s="14" t="s">
        <v>1581</v>
      </c>
      <c r="K888" s="15"/>
      <c r="L888" s="14"/>
    </row>
    <row r="889" spans="1:12" s="108" customFormat="1">
      <c r="A889" s="14" t="s">
        <v>1536</v>
      </c>
      <c r="B889" s="20">
        <v>41348</v>
      </c>
      <c r="C889" s="14" t="s">
        <v>1210</v>
      </c>
      <c r="D889" s="14" t="s">
        <v>1906</v>
      </c>
      <c r="E889" s="14">
        <v>7</v>
      </c>
      <c r="F889" s="14"/>
      <c r="G889" s="16"/>
      <c r="H889" s="14" t="s">
        <v>1152</v>
      </c>
      <c r="I889" s="20">
        <v>41359</v>
      </c>
      <c r="J889" s="14" t="s">
        <v>1581</v>
      </c>
      <c r="K889" s="15"/>
      <c r="L889" s="14"/>
    </row>
    <row r="890" spans="1:12" s="108" customFormat="1">
      <c r="A890" s="14" t="s">
        <v>1536</v>
      </c>
      <c r="B890" s="20">
        <v>41348</v>
      </c>
      <c r="C890" s="14" t="s">
        <v>1210</v>
      </c>
      <c r="D890" s="14" t="s">
        <v>1907</v>
      </c>
      <c r="E890" s="14">
        <v>10</v>
      </c>
      <c r="F890" s="14"/>
      <c r="G890" s="16"/>
      <c r="H890" s="14" t="s">
        <v>1152</v>
      </c>
      <c r="I890" s="20">
        <v>41359</v>
      </c>
      <c r="J890" s="14" t="s">
        <v>1581</v>
      </c>
      <c r="K890" s="15"/>
      <c r="L890" s="14"/>
    </row>
    <row r="891" spans="1:12" s="108" customFormat="1">
      <c r="A891" s="14" t="s">
        <v>1536</v>
      </c>
      <c r="B891" s="20">
        <v>41348</v>
      </c>
      <c r="C891" s="14" t="s">
        <v>1184</v>
      </c>
      <c r="D891" s="14" t="s">
        <v>1908</v>
      </c>
      <c r="E891" s="14">
        <v>40</v>
      </c>
      <c r="F891" s="14"/>
      <c r="G891" s="16"/>
      <c r="H891" s="14" t="s">
        <v>1152</v>
      </c>
      <c r="I891" s="20">
        <v>41359</v>
      </c>
      <c r="J891" s="14" t="s">
        <v>1581</v>
      </c>
      <c r="K891" s="15"/>
      <c r="L891" s="14"/>
    </row>
    <row r="892" spans="1:12">
      <c r="A892" s="14" t="s">
        <v>1536</v>
      </c>
      <c r="B892" s="20">
        <v>41348</v>
      </c>
      <c r="C892" s="14" t="s">
        <v>1184</v>
      </c>
      <c r="D892" s="14" t="s">
        <v>1909</v>
      </c>
      <c r="E892" s="14">
        <v>10</v>
      </c>
      <c r="H892" s="14" t="s">
        <v>1152</v>
      </c>
      <c r="I892" s="20">
        <v>41359</v>
      </c>
      <c r="J892" s="14" t="s">
        <v>1581</v>
      </c>
    </row>
    <row r="893" spans="1:12">
      <c r="A893" s="14" t="s">
        <v>1534</v>
      </c>
      <c r="B893" s="20">
        <v>41351</v>
      </c>
      <c r="C893" s="14" t="s">
        <v>11</v>
      </c>
      <c r="D893" s="14" t="s">
        <v>1910</v>
      </c>
      <c r="E893" s="14">
        <v>15</v>
      </c>
      <c r="H893" s="14" t="s">
        <v>1152</v>
      </c>
      <c r="I893" s="20">
        <v>41359</v>
      </c>
      <c r="J893" s="14" t="s">
        <v>1581</v>
      </c>
    </row>
    <row r="894" spans="1:12">
      <c r="A894" s="14" t="s">
        <v>1536</v>
      </c>
      <c r="B894" s="20">
        <v>41351</v>
      </c>
      <c r="C894" s="14" t="s">
        <v>1187</v>
      </c>
      <c r="D894" s="14" t="s">
        <v>1911</v>
      </c>
      <c r="E894" s="14">
        <v>70</v>
      </c>
      <c r="H894" s="14" t="s">
        <v>1152</v>
      </c>
      <c r="I894" s="20">
        <v>41359</v>
      </c>
      <c r="J894" s="14" t="s">
        <v>1581</v>
      </c>
    </row>
    <row r="895" spans="1:12">
      <c r="A895" s="14" t="s">
        <v>1536</v>
      </c>
      <c r="B895" s="20">
        <v>41351</v>
      </c>
      <c r="C895" s="14" t="s">
        <v>1187</v>
      </c>
      <c r="D895" s="14" t="s">
        <v>1912</v>
      </c>
      <c r="E895" s="14">
        <v>35</v>
      </c>
      <c r="H895" s="14" t="s">
        <v>1152</v>
      </c>
      <c r="I895" s="20">
        <v>41359</v>
      </c>
      <c r="J895" s="14" t="s">
        <v>1581</v>
      </c>
    </row>
    <row r="896" spans="1:12">
      <c r="A896" s="108" t="s">
        <v>23</v>
      </c>
      <c r="B896" s="20">
        <v>41351</v>
      </c>
      <c r="C896" s="108" t="s">
        <v>1947</v>
      </c>
      <c r="D896" s="108" t="s">
        <v>1956</v>
      </c>
      <c r="E896" s="109">
        <v>400</v>
      </c>
      <c r="F896" s="108" t="s">
        <v>54</v>
      </c>
      <c r="G896" s="110"/>
      <c r="H896" s="108" t="s">
        <v>13</v>
      </c>
      <c r="I896" s="20">
        <v>41371</v>
      </c>
      <c r="J896" s="108" t="s">
        <v>1581</v>
      </c>
      <c r="K896" s="111"/>
      <c r="L896" s="108"/>
    </row>
    <row r="897" spans="1:10">
      <c r="A897" s="14" t="s">
        <v>1195</v>
      </c>
      <c r="B897" s="20">
        <v>41352</v>
      </c>
      <c r="C897" s="14" t="s">
        <v>274</v>
      </c>
      <c r="D897" s="14" t="s">
        <v>1960</v>
      </c>
      <c r="E897" s="23">
        <v>2</v>
      </c>
      <c r="H897" s="14" t="s">
        <v>1138</v>
      </c>
      <c r="I897" s="20">
        <v>41371</v>
      </c>
      <c r="J897" s="14" t="s">
        <v>206</v>
      </c>
    </row>
    <row r="898" spans="1:10">
      <c r="A898" s="14" t="s">
        <v>1195</v>
      </c>
      <c r="B898" s="20">
        <v>41353</v>
      </c>
      <c r="C898" s="14" t="s">
        <v>274</v>
      </c>
      <c r="D898" s="14" t="s">
        <v>1961</v>
      </c>
      <c r="E898" s="23">
        <v>206</v>
      </c>
      <c r="F898" s="14" t="s">
        <v>266</v>
      </c>
      <c r="G898" s="16" t="s">
        <v>1962</v>
      </c>
      <c r="H898" s="14" t="s">
        <v>1138</v>
      </c>
      <c r="I898" s="20">
        <v>41371</v>
      </c>
      <c r="J898" s="14" t="s">
        <v>206</v>
      </c>
    </row>
    <row r="899" spans="1:10">
      <c r="A899" s="14" t="s">
        <v>1195</v>
      </c>
      <c r="B899" s="20">
        <v>41353</v>
      </c>
      <c r="C899" s="14" t="s">
        <v>274</v>
      </c>
      <c r="D899" s="14" t="s">
        <v>1963</v>
      </c>
      <c r="E899" s="23">
        <v>85.33</v>
      </c>
      <c r="F899" s="14" t="s">
        <v>266</v>
      </c>
      <c r="G899" s="16" t="s">
        <v>1964</v>
      </c>
      <c r="H899" s="14" t="s">
        <v>1138</v>
      </c>
      <c r="I899" s="20">
        <v>41371</v>
      </c>
      <c r="J899" s="14" t="s">
        <v>206</v>
      </c>
    </row>
    <row r="900" spans="1:10">
      <c r="A900" s="14" t="s">
        <v>954</v>
      </c>
      <c r="B900" s="20">
        <v>41353</v>
      </c>
      <c r="C900" s="14" t="s">
        <v>1183</v>
      </c>
      <c r="D900" s="14" t="s">
        <v>1965</v>
      </c>
      <c r="E900" s="23">
        <v>30</v>
      </c>
      <c r="H900" s="14" t="s">
        <v>1138</v>
      </c>
      <c r="I900" s="20">
        <v>41371</v>
      </c>
      <c r="J900" s="14" t="s">
        <v>206</v>
      </c>
    </row>
    <row r="901" spans="1:10">
      <c r="A901" s="14" t="s">
        <v>954</v>
      </c>
      <c r="B901" s="20">
        <v>41353</v>
      </c>
      <c r="C901" s="14" t="s">
        <v>1284</v>
      </c>
      <c r="D901" s="14" t="s">
        <v>1966</v>
      </c>
      <c r="E901" s="23">
        <v>14</v>
      </c>
      <c r="H901" s="14" t="s">
        <v>1138</v>
      </c>
      <c r="I901" s="20">
        <v>41371</v>
      </c>
      <c r="J901" s="14" t="s">
        <v>206</v>
      </c>
    </row>
    <row r="902" spans="1:10">
      <c r="A902" s="14" t="s">
        <v>954</v>
      </c>
      <c r="B902" s="20">
        <v>41353</v>
      </c>
      <c r="C902" s="14" t="s">
        <v>1044</v>
      </c>
      <c r="D902" s="14" t="s">
        <v>1967</v>
      </c>
      <c r="E902" s="23">
        <v>15</v>
      </c>
      <c r="H902" s="14" t="s">
        <v>1138</v>
      </c>
      <c r="I902" s="20">
        <v>41371</v>
      </c>
      <c r="J902" s="14" t="s">
        <v>206</v>
      </c>
    </row>
    <row r="903" spans="1:10">
      <c r="A903" s="14" t="s">
        <v>954</v>
      </c>
      <c r="B903" s="20">
        <v>41354</v>
      </c>
      <c r="C903" s="14" t="s">
        <v>1284</v>
      </c>
      <c r="D903" s="14" t="s">
        <v>1968</v>
      </c>
      <c r="E903" s="23">
        <v>7</v>
      </c>
      <c r="H903" s="14" t="s">
        <v>1138</v>
      </c>
      <c r="I903" s="20">
        <v>41371</v>
      </c>
      <c r="J903" s="14" t="s">
        <v>206</v>
      </c>
    </row>
    <row r="904" spans="1:10">
      <c r="A904" s="14" t="s">
        <v>954</v>
      </c>
      <c r="B904" s="20">
        <v>41354</v>
      </c>
      <c r="C904" s="14" t="s">
        <v>1284</v>
      </c>
      <c r="D904" s="14" t="s">
        <v>1969</v>
      </c>
      <c r="E904" s="23">
        <v>7</v>
      </c>
      <c r="H904" s="14" t="s">
        <v>1138</v>
      </c>
      <c r="I904" s="20">
        <v>41371</v>
      </c>
      <c r="J904" s="14" t="s">
        <v>206</v>
      </c>
    </row>
    <row r="905" spans="1:10">
      <c r="A905" s="14" t="s">
        <v>954</v>
      </c>
      <c r="B905" s="20">
        <v>41354</v>
      </c>
      <c r="C905" s="14" t="s">
        <v>1284</v>
      </c>
      <c r="D905" s="14" t="s">
        <v>1970</v>
      </c>
      <c r="E905" s="23">
        <v>7</v>
      </c>
      <c r="H905" s="14" t="s">
        <v>1138</v>
      </c>
      <c r="I905" s="20">
        <v>41371</v>
      </c>
      <c r="J905" s="14" t="s">
        <v>206</v>
      </c>
    </row>
    <row r="906" spans="1:10">
      <c r="A906" s="14" t="s">
        <v>954</v>
      </c>
      <c r="B906" s="20">
        <v>41354</v>
      </c>
      <c r="C906" s="14" t="s">
        <v>1284</v>
      </c>
      <c r="D906" s="14" t="s">
        <v>1971</v>
      </c>
      <c r="E906" s="23">
        <v>10</v>
      </c>
      <c r="H906" s="14" t="s">
        <v>1138</v>
      </c>
      <c r="I906" s="20">
        <v>41371</v>
      </c>
      <c r="J906" s="14" t="s">
        <v>206</v>
      </c>
    </row>
    <row r="907" spans="1:10">
      <c r="A907" s="14" t="s">
        <v>954</v>
      </c>
      <c r="B907" s="20">
        <v>41354</v>
      </c>
      <c r="C907" s="14" t="s">
        <v>1044</v>
      </c>
      <c r="D907" s="14" t="s">
        <v>1972</v>
      </c>
      <c r="E907" s="23">
        <v>20</v>
      </c>
      <c r="H907" s="14" t="s">
        <v>1138</v>
      </c>
      <c r="I907" s="20">
        <v>41371</v>
      </c>
      <c r="J907" s="14" t="s">
        <v>206</v>
      </c>
    </row>
    <row r="908" spans="1:10">
      <c r="A908" s="14" t="s">
        <v>954</v>
      </c>
      <c r="B908" s="20">
        <v>41355</v>
      </c>
      <c r="C908" s="14" t="s">
        <v>1284</v>
      </c>
      <c r="D908" s="14" t="s">
        <v>1973</v>
      </c>
      <c r="E908" s="23">
        <v>8</v>
      </c>
      <c r="H908" s="14" t="s">
        <v>1138</v>
      </c>
      <c r="I908" s="20">
        <v>41371</v>
      </c>
      <c r="J908" s="14" t="s">
        <v>206</v>
      </c>
    </row>
    <row r="909" spans="1:10">
      <c r="A909" s="14" t="s">
        <v>954</v>
      </c>
      <c r="B909" s="20">
        <v>41355</v>
      </c>
      <c r="C909" s="14" t="s">
        <v>1284</v>
      </c>
      <c r="D909" s="14" t="s">
        <v>1974</v>
      </c>
      <c r="E909" s="23">
        <v>8</v>
      </c>
      <c r="H909" s="14" t="s">
        <v>1138</v>
      </c>
      <c r="I909" s="20">
        <v>41371</v>
      </c>
      <c r="J909" s="14" t="s">
        <v>206</v>
      </c>
    </row>
    <row r="910" spans="1:10">
      <c r="A910" s="14" t="s">
        <v>954</v>
      </c>
      <c r="B910" s="20">
        <v>41355</v>
      </c>
      <c r="C910" s="14" t="s">
        <v>1044</v>
      </c>
      <c r="D910" s="14" t="s">
        <v>1975</v>
      </c>
      <c r="E910" s="23">
        <v>10</v>
      </c>
      <c r="H910" s="14" t="s">
        <v>1138</v>
      </c>
      <c r="I910" s="20">
        <v>41371</v>
      </c>
      <c r="J910" s="14" t="s">
        <v>206</v>
      </c>
    </row>
    <row r="911" spans="1:10">
      <c r="A911" s="14" t="s">
        <v>954</v>
      </c>
      <c r="B911" s="20">
        <v>41357</v>
      </c>
      <c r="C911" s="14" t="s">
        <v>1183</v>
      </c>
      <c r="D911" s="14" t="s">
        <v>1976</v>
      </c>
      <c r="E911" s="23">
        <v>73</v>
      </c>
      <c r="H911" s="14" t="s">
        <v>1138</v>
      </c>
      <c r="I911" s="20">
        <v>41371</v>
      </c>
      <c r="J911" s="14" t="s">
        <v>206</v>
      </c>
    </row>
    <row r="912" spans="1:10">
      <c r="A912" s="14" t="s">
        <v>954</v>
      </c>
      <c r="B912" s="20">
        <v>41357</v>
      </c>
      <c r="C912" s="14" t="s">
        <v>1183</v>
      </c>
      <c r="D912" s="14" t="s">
        <v>1977</v>
      </c>
      <c r="E912" s="23">
        <v>56</v>
      </c>
      <c r="H912" s="14" t="s">
        <v>1138</v>
      </c>
      <c r="I912" s="20">
        <v>41371</v>
      </c>
      <c r="J912" s="14" t="s">
        <v>206</v>
      </c>
    </row>
    <row r="913" spans="1:12">
      <c r="A913" s="14" t="s">
        <v>954</v>
      </c>
      <c r="B913" s="20">
        <v>41357</v>
      </c>
      <c r="C913" s="14" t="s">
        <v>1284</v>
      </c>
      <c r="D913" s="14" t="s">
        <v>1978</v>
      </c>
      <c r="E913" s="23">
        <v>22</v>
      </c>
      <c r="H913" s="14" t="s">
        <v>1138</v>
      </c>
      <c r="I913" s="20">
        <v>41371</v>
      </c>
      <c r="J913" s="14" t="s">
        <v>206</v>
      </c>
    </row>
    <row r="914" spans="1:12">
      <c r="A914" s="14" t="s">
        <v>1195</v>
      </c>
      <c r="B914" s="20">
        <v>41357</v>
      </c>
      <c r="C914" s="14" t="s">
        <v>1979</v>
      </c>
      <c r="D914" s="14" t="s">
        <v>1980</v>
      </c>
      <c r="E914" s="23">
        <v>61</v>
      </c>
      <c r="H914" s="14" t="s">
        <v>1981</v>
      </c>
      <c r="J914" s="14" t="s">
        <v>1982</v>
      </c>
    </row>
    <row r="915" spans="1:12">
      <c r="A915" s="14" t="s">
        <v>1983</v>
      </c>
      <c r="B915" s="20">
        <v>41357</v>
      </c>
      <c r="C915" s="14" t="s">
        <v>1984</v>
      </c>
      <c r="D915" s="14" t="s">
        <v>1985</v>
      </c>
      <c r="E915" s="23">
        <v>200</v>
      </c>
      <c r="H915" s="14" t="s">
        <v>1986</v>
      </c>
      <c r="I915" s="20">
        <v>41371</v>
      </c>
      <c r="J915" s="14" t="s">
        <v>206</v>
      </c>
    </row>
    <row r="916" spans="1:12">
      <c r="A916" s="14" t="s">
        <v>1987</v>
      </c>
      <c r="B916" s="20">
        <v>41358</v>
      </c>
      <c r="C916" s="14" t="s">
        <v>1988</v>
      </c>
      <c r="D916" s="14" t="s">
        <v>1989</v>
      </c>
      <c r="E916" s="23">
        <v>15</v>
      </c>
      <c r="H916" s="14" t="s">
        <v>1986</v>
      </c>
      <c r="I916" s="20">
        <v>41371</v>
      </c>
      <c r="J916" s="14" t="s">
        <v>206</v>
      </c>
    </row>
    <row r="917" spans="1:12">
      <c r="A917" s="14" t="s">
        <v>1987</v>
      </c>
      <c r="B917" s="20">
        <v>41361</v>
      </c>
      <c r="C917" s="14" t="s">
        <v>1988</v>
      </c>
      <c r="D917" s="14" t="s">
        <v>1990</v>
      </c>
      <c r="E917" s="23">
        <v>40</v>
      </c>
      <c r="H917" s="14" t="s">
        <v>1986</v>
      </c>
      <c r="I917" s="20">
        <v>41371</v>
      </c>
      <c r="J917" s="14" t="s">
        <v>206</v>
      </c>
    </row>
    <row r="918" spans="1:12">
      <c r="A918" s="14" t="s">
        <v>1987</v>
      </c>
      <c r="B918" s="20">
        <v>41361</v>
      </c>
      <c r="C918" s="14" t="s">
        <v>1988</v>
      </c>
      <c r="D918" s="14" t="s">
        <v>1991</v>
      </c>
      <c r="E918" s="23">
        <v>30</v>
      </c>
      <c r="H918" s="14" t="s">
        <v>1986</v>
      </c>
      <c r="I918" s="20">
        <v>41371</v>
      </c>
      <c r="J918" s="14" t="s">
        <v>206</v>
      </c>
    </row>
    <row r="919" spans="1:12">
      <c r="A919" s="14" t="s">
        <v>1987</v>
      </c>
      <c r="B919" s="20">
        <v>41361</v>
      </c>
      <c r="C919" s="14" t="s">
        <v>1992</v>
      </c>
      <c r="D919" s="14" t="s">
        <v>1993</v>
      </c>
      <c r="E919" s="23">
        <v>20</v>
      </c>
      <c r="H919" s="14" t="s">
        <v>1986</v>
      </c>
      <c r="I919" s="20">
        <v>41371</v>
      </c>
      <c r="J919" s="14" t="s">
        <v>206</v>
      </c>
    </row>
    <row r="920" spans="1:12">
      <c r="A920" s="14" t="s">
        <v>1987</v>
      </c>
      <c r="B920" s="20">
        <v>41361</v>
      </c>
      <c r="C920" s="14" t="s">
        <v>1988</v>
      </c>
      <c r="D920" s="14" t="s">
        <v>1996</v>
      </c>
      <c r="E920" s="23">
        <v>60</v>
      </c>
      <c r="H920" s="14" t="s">
        <v>1986</v>
      </c>
      <c r="I920" s="20">
        <v>41371</v>
      </c>
      <c r="J920" s="14" t="s">
        <v>206</v>
      </c>
    </row>
    <row r="921" spans="1:12">
      <c r="A921" s="14" t="s">
        <v>1983</v>
      </c>
      <c r="B921" s="20">
        <v>41361</v>
      </c>
      <c r="C921" s="14" t="s">
        <v>1994</v>
      </c>
      <c r="D921" s="14" t="s">
        <v>1995</v>
      </c>
      <c r="E921" s="23">
        <v>6</v>
      </c>
      <c r="H921" s="14" t="s">
        <v>1986</v>
      </c>
      <c r="I921" s="20">
        <v>41371</v>
      </c>
      <c r="J921" s="14" t="s">
        <v>206</v>
      </c>
    </row>
    <row r="922" spans="1:12">
      <c r="A922" s="14" t="s">
        <v>1983</v>
      </c>
      <c r="B922" s="20">
        <v>41361</v>
      </c>
      <c r="C922" s="14" t="s">
        <v>1994</v>
      </c>
      <c r="D922" s="14" t="s">
        <v>1997</v>
      </c>
      <c r="E922" s="23">
        <v>4</v>
      </c>
      <c r="H922" s="14" t="s">
        <v>1986</v>
      </c>
      <c r="I922" s="20">
        <v>41371</v>
      </c>
      <c r="J922" s="14" t="s">
        <v>206</v>
      </c>
    </row>
    <row r="923" spans="1:12">
      <c r="A923" s="14" t="s">
        <v>1983</v>
      </c>
      <c r="B923" s="20">
        <v>41361</v>
      </c>
      <c r="C923" s="14" t="s">
        <v>1994</v>
      </c>
      <c r="D923" s="14" t="s">
        <v>1998</v>
      </c>
      <c r="E923" s="23">
        <v>30</v>
      </c>
      <c r="H923" s="14" t="s">
        <v>1986</v>
      </c>
      <c r="I923" s="20">
        <v>41371</v>
      </c>
      <c r="J923" s="14" t="s">
        <v>206</v>
      </c>
    </row>
    <row r="924" spans="1:12">
      <c r="A924" s="14" t="s">
        <v>1987</v>
      </c>
      <c r="B924" s="20">
        <v>41362</v>
      </c>
      <c r="C924" s="14" t="s">
        <v>1999</v>
      </c>
      <c r="D924" s="14" t="s">
        <v>2000</v>
      </c>
      <c r="E924" s="23">
        <v>8</v>
      </c>
      <c r="H924" s="14" t="s">
        <v>1986</v>
      </c>
      <c r="I924" s="20">
        <v>41371</v>
      </c>
      <c r="J924" s="14" t="s">
        <v>206</v>
      </c>
    </row>
    <row r="925" spans="1:12">
      <c r="A925" s="14" t="s">
        <v>1987</v>
      </c>
      <c r="B925" s="20">
        <v>41362</v>
      </c>
      <c r="C925" s="14" t="s">
        <v>1999</v>
      </c>
      <c r="D925" s="14" t="s">
        <v>2001</v>
      </c>
      <c r="E925" s="23">
        <v>6</v>
      </c>
      <c r="H925" s="14" t="s">
        <v>1986</v>
      </c>
      <c r="I925" s="20">
        <v>41371</v>
      </c>
      <c r="J925" s="14" t="s">
        <v>206</v>
      </c>
    </row>
    <row r="926" spans="1:12">
      <c r="A926" s="14" t="s">
        <v>1987</v>
      </c>
      <c r="B926" s="20">
        <v>41362</v>
      </c>
      <c r="C926" s="14" t="s">
        <v>1988</v>
      </c>
      <c r="D926" s="14" t="s">
        <v>2002</v>
      </c>
      <c r="E926" s="23">
        <v>10</v>
      </c>
      <c r="H926" s="14" t="s">
        <v>1986</v>
      </c>
      <c r="I926" s="20">
        <v>41371</v>
      </c>
      <c r="J926" s="14" t="s">
        <v>206</v>
      </c>
    </row>
    <row r="927" spans="1:12">
      <c r="A927" s="108" t="s">
        <v>1946</v>
      </c>
      <c r="B927" s="20">
        <v>41363</v>
      </c>
      <c r="C927" s="108" t="s">
        <v>1947</v>
      </c>
      <c r="D927" s="108" t="s">
        <v>1957</v>
      </c>
      <c r="E927" s="109">
        <v>532</v>
      </c>
      <c r="F927" s="108" t="s">
        <v>54</v>
      </c>
      <c r="G927" s="110"/>
      <c r="H927" s="108" t="s">
        <v>13</v>
      </c>
      <c r="I927" s="20">
        <v>41371</v>
      </c>
      <c r="J927" s="108" t="s">
        <v>1581</v>
      </c>
      <c r="K927" s="111"/>
      <c r="L927" s="108"/>
    </row>
    <row r="928" spans="1:12">
      <c r="A928" s="108" t="s">
        <v>23</v>
      </c>
      <c r="B928" s="20">
        <v>41364</v>
      </c>
      <c r="C928" s="14" t="s">
        <v>953</v>
      </c>
      <c r="D928" s="108" t="s">
        <v>1958</v>
      </c>
      <c r="E928" s="109">
        <v>3600</v>
      </c>
      <c r="F928" s="108" t="s">
        <v>54</v>
      </c>
      <c r="G928" s="110"/>
      <c r="H928" s="108" t="s">
        <v>13</v>
      </c>
      <c r="I928" s="20">
        <v>41371</v>
      </c>
      <c r="J928" s="108" t="s">
        <v>1581</v>
      </c>
      <c r="K928" s="111"/>
      <c r="L928" s="108"/>
    </row>
    <row r="929" spans="1:12">
      <c r="A929" s="108" t="s">
        <v>23</v>
      </c>
      <c r="B929" s="20">
        <v>41364</v>
      </c>
      <c r="C929" s="14" t="s">
        <v>953</v>
      </c>
      <c r="D929" s="108" t="s">
        <v>75</v>
      </c>
      <c r="E929" s="109">
        <v>210</v>
      </c>
      <c r="F929" s="108" t="s">
        <v>54</v>
      </c>
      <c r="G929" s="110"/>
      <c r="H929" s="108" t="s">
        <v>13</v>
      </c>
      <c r="I929" s="20">
        <v>41371</v>
      </c>
      <c r="J929" s="108" t="s">
        <v>1581</v>
      </c>
      <c r="K929" s="111"/>
      <c r="L929" s="108"/>
    </row>
    <row r="930" spans="1:12" ht="22.5" customHeight="1">
      <c r="A930" s="108"/>
      <c r="B930" s="113">
        <v>41364</v>
      </c>
      <c r="C930" s="114" t="s">
        <v>1392</v>
      </c>
      <c r="D930" s="17"/>
      <c r="E930" s="112">
        <f>SUM(E824:E929)</f>
        <v>23840.420000000002</v>
      </c>
      <c r="F930" s="17"/>
      <c r="G930" s="18"/>
      <c r="H930" s="17"/>
      <c r="I930" s="19"/>
      <c r="J930" s="108"/>
      <c r="K930" s="111"/>
      <c r="L930" s="108"/>
    </row>
    <row r="931" spans="1:12">
      <c r="A931" s="14" t="s">
        <v>954</v>
      </c>
      <c r="B931" s="20">
        <v>41365</v>
      </c>
      <c r="C931" s="14" t="s">
        <v>1044</v>
      </c>
      <c r="D931" s="14" t="s">
        <v>2003</v>
      </c>
      <c r="E931" s="23">
        <v>40</v>
      </c>
      <c r="H931" s="14" t="s">
        <v>1138</v>
      </c>
      <c r="I931" s="20">
        <v>41371</v>
      </c>
      <c r="J931" s="14" t="s">
        <v>206</v>
      </c>
    </row>
    <row r="932" spans="1:12">
      <c r="A932" s="14" t="s">
        <v>954</v>
      </c>
      <c r="B932" s="20">
        <v>41365</v>
      </c>
      <c r="C932" s="14" t="s">
        <v>1183</v>
      </c>
      <c r="D932" s="14" t="s">
        <v>2004</v>
      </c>
      <c r="E932" s="23">
        <v>103</v>
      </c>
      <c r="H932" s="14" t="s">
        <v>1138</v>
      </c>
      <c r="I932" s="20">
        <v>41371</v>
      </c>
      <c r="J932" s="14" t="s">
        <v>206</v>
      </c>
    </row>
    <row r="933" spans="1:12">
      <c r="A933" s="14" t="s">
        <v>954</v>
      </c>
      <c r="B933" s="20">
        <v>41365</v>
      </c>
      <c r="C933" s="14" t="s">
        <v>1183</v>
      </c>
      <c r="D933" s="14" t="s">
        <v>2005</v>
      </c>
      <c r="E933" s="23">
        <v>30</v>
      </c>
      <c r="H933" s="14" t="s">
        <v>1138</v>
      </c>
      <c r="I933" s="20">
        <v>41371</v>
      </c>
      <c r="J933" s="14" t="s">
        <v>206</v>
      </c>
    </row>
    <row r="934" spans="1:12">
      <c r="A934" s="14" t="s">
        <v>954</v>
      </c>
      <c r="B934" s="20">
        <v>41365</v>
      </c>
      <c r="C934" s="14" t="s">
        <v>1044</v>
      </c>
      <c r="D934" s="14" t="s">
        <v>2006</v>
      </c>
      <c r="E934" s="23">
        <v>30</v>
      </c>
      <c r="H934" s="14" t="s">
        <v>1138</v>
      </c>
      <c r="I934" s="20">
        <v>41371</v>
      </c>
      <c r="J934" s="14" t="s">
        <v>206</v>
      </c>
    </row>
    <row r="935" spans="1:12">
      <c r="A935" s="14" t="s">
        <v>2159</v>
      </c>
      <c r="B935" s="20">
        <v>41365</v>
      </c>
      <c r="C935" s="14" t="s">
        <v>2152</v>
      </c>
      <c r="D935" s="14" t="s">
        <v>2170</v>
      </c>
      <c r="E935" s="23">
        <v>630</v>
      </c>
      <c r="H935" s="14" t="s">
        <v>2151</v>
      </c>
      <c r="I935" s="20">
        <v>41365</v>
      </c>
      <c r="J935" s="14" t="s">
        <v>2158</v>
      </c>
    </row>
    <row r="936" spans="1:12">
      <c r="A936" s="14" t="s">
        <v>954</v>
      </c>
      <c r="B936" s="20">
        <v>41366</v>
      </c>
      <c r="C936" s="14" t="s">
        <v>1284</v>
      </c>
      <c r="D936" s="14" t="s">
        <v>2072</v>
      </c>
      <c r="E936" s="23">
        <v>12</v>
      </c>
      <c r="H936" s="14" t="s">
        <v>1138</v>
      </c>
      <c r="I936" s="20">
        <v>41371</v>
      </c>
      <c r="J936" s="14" t="s">
        <v>206</v>
      </c>
    </row>
    <row r="937" spans="1:12">
      <c r="A937" s="14" t="s">
        <v>954</v>
      </c>
      <c r="B937" s="20">
        <v>41366</v>
      </c>
      <c r="C937" s="14" t="s">
        <v>1284</v>
      </c>
      <c r="D937" s="14" t="s">
        <v>2073</v>
      </c>
      <c r="E937" s="23">
        <v>8</v>
      </c>
      <c r="H937" s="14" t="s">
        <v>1138</v>
      </c>
      <c r="I937" s="20">
        <v>41371</v>
      </c>
      <c r="J937" s="14" t="s">
        <v>206</v>
      </c>
    </row>
    <row r="938" spans="1:12">
      <c r="A938" s="14" t="s">
        <v>954</v>
      </c>
      <c r="B938" s="20">
        <v>41366</v>
      </c>
      <c r="C938" s="14" t="s">
        <v>1284</v>
      </c>
      <c r="D938" s="14" t="s">
        <v>2074</v>
      </c>
      <c r="E938" s="23">
        <v>6</v>
      </c>
      <c r="H938" s="14" t="s">
        <v>1138</v>
      </c>
      <c r="I938" s="20">
        <v>41371</v>
      </c>
      <c r="J938" s="14" t="s">
        <v>206</v>
      </c>
    </row>
    <row r="939" spans="1:12">
      <c r="A939" s="14" t="s">
        <v>954</v>
      </c>
      <c r="B939" s="20">
        <v>41366</v>
      </c>
      <c r="C939" s="14" t="s">
        <v>1284</v>
      </c>
      <c r="D939" s="14" t="s">
        <v>2075</v>
      </c>
      <c r="E939" s="23">
        <v>6</v>
      </c>
      <c r="H939" s="14" t="s">
        <v>1138</v>
      </c>
      <c r="I939" s="20">
        <v>41371</v>
      </c>
      <c r="J939" s="14" t="s">
        <v>206</v>
      </c>
    </row>
    <row r="940" spans="1:12">
      <c r="A940" s="14" t="s">
        <v>954</v>
      </c>
      <c r="B940" s="20">
        <v>41366</v>
      </c>
      <c r="C940" s="14" t="s">
        <v>1284</v>
      </c>
      <c r="D940" s="14" t="s">
        <v>2076</v>
      </c>
      <c r="E940" s="23">
        <v>17</v>
      </c>
      <c r="H940" s="14" t="s">
        <v>1138</v>
      </c>
      <c r="I940" s="20">
        <v>41371</v>
      </c>
      <c r="J940" s="14" t="s">
        <v>206</v>
      </c>
    </row>
    <row r="941" spans="1:12">
      <c r="A941" s="14" t="s">
        <v>954</v>
      </c>
      <c r="B941" s="20">
        <v>41366</v>
      </c>
      <c r="C941" s="14" t="s">
        <v>1183</v>
      </c>
      <c r="D941" s="14" t="s">
        <v>2077</v>
      </c>
      <c r="E941" s="23">
        <v>65</v>
      </c>
      <c r="F941" s="14" t="s">
        <v>266</v>
      </c>
      <c r="G941" s="16" t="s">
        <v>2078</v>
      </c>
      <c r="H941" s="14" t="s">
        <v>1138</v>
      </c>
      <c r="I941" s="20">
        <v>41371</v>
      </c>
      <c r="J941" s="14" t="s">
        <v>206</v>
      </c>
    </row>
    <row r="942" spans="1:12">
      <c r="A942" s="14" t="s">
        <v>954</v>
      </c>
      <c r="B942" s="20">
        <v>41366</v>
      </c>
      <c r="C942" s="14" t="s">
        <v>1044</v>
      </c>
      <c r="D942" s="14" t="s">
        <v>2079</v>
      </c>
      <c r="E942" s="23">
        <v>130</v>
      </c>
      <c r="H942" s="14" t="s">
        <v>1138</v>
      </c>
      <c r="I942" s="20">
        <v>41371</v>
      </c>
      <c r="J942" s="14" t="s">
        <v>206</v>
      </c>
    </row>
    <row r="943" spans="1:12">
      <c r="A943" s="14" t="s">
        <v>954</v>
      </c>
      <c r="B943" s="20">
        <v>41366</v>
      </c>
      <c r="C943" s="14" t="s">
        <v>1044</v>
      </c>
      <c r="D943" s="14" t="s">
        <v>2080</v>
      </c>
      <c r="E943" s="23">
        <v>10</v>
      </c>
      <c r="H943" s="14" t="s">
        <v>1138</v>
      </c>
      <c r="I943" s="20">
        <v>41371</v>
      </c>
      <c r="J943" s="14" t="s">
        <v>206</v>
      </c>
    </row>
    <row r="944" spans="1:12">
      <c r="A944" s="14" t="s">
        <v>1195</v>
      </c>
      <c r="B944" s="20">
        <v>41366</v>
      </c>
      <c r="C944" s="14" t="s">
        <v>1979</v>
      </c>
      <c r="D944" s="14" t="s">
        <v>2081</v>
      </c>
      <c r="E944" s="23">
        <v>400</v>
      </c>
      <c r="H944" s="14" t="s">
        <v>1138</v>
      </c>
      <c r="I944" s="20">
        <v>41371</v>
      </c>
      <c r="J944" s="14" t="s">
        <v>206</v>
      </c>
    </row>
    <row r="945" spans="1:10">
      <c r="A945" s="14" t="s">
        <v>1195</v>
      </c>
      <c r="B945" s="20">
        <v>41367</v>
      </c>
      <c r="C945" s="14" t="s">
        <v>1192</v>
      </c>
      <c r="D945" s="14" t="s">
        <v>2171</v>
      </c>
      <c r="E945" s="23">
        <v>2828.53</v>
      </c>
      <c r="H945" s="14" t="s">
        <v>1119</v>
      </c>
      <c r="I945" s="20">
        <v>41367</v>
      </c>
      <c r="J945" s="14" t="s">
        <v>2158</v>
      </c>
    </row>
    <row r="946" spans="1:10">
      <c r="A946" s="14" t="s">
        <v>954</v>
      </c>
      <c r="B946" s="20">
        <v>41367</v>
      </c>
      <c r="C946" s="14" t="s">
        <v>1284</v>
      </c>
      <c r="D946" s="14" t="s">
        <v>2082</v>
      </c>
      <c r="E946" s="23">
        <v>68</v>
      </c>
      <c r="H946" s="14" t="s">
        <v>1138</v>
      </c>
      <c r="I946" s="20">
        <v>41371</v>
      </c>
      <c r="J946" s="14" t="s">
        <v>206</v>
      </c>
    </row>
    <row r="947" spans="1:10">
      <c r="A947" s="14" t="s">
        <v>954</v>
      </c>
      <c r="B947" s="20">
        <v>41367</v>
      </c>
      <c r="C947" s="14" t="s">
        <v>1284</v>
      </c>
      <c r="D947" s="14" t="s">
        <v>2083</v>
      </c>
      <c r="E947" s="23">
        <v>22</v>
      </c>
      <c r="H947" s="14" t="s">
        <v>1138</v>
      </c>
      <c r="I947" s="20">
        <v>41371</v>
      </c>
      <c r="J947" s="14" t="s">
        <v>206</v>
      </c>
    </row>
    <row r="948" spans="1:10">
      <c r="A948" s="14" t="s">
        <v>954</v>
      </c>
      <c r="B948" s="20">
        <v>41367</v>
      </c>
      <c r="C948" s="14" t="s">
        <v>1284</v>
      </c>
      <c r="D948" s="14" t="s">
        <v>2084</v>
      </c>
      <c r="E948" s="23">
        <v>6</v>
      </c>
      <c r="H948" s="14" t="s">
        <v>1138</v>
      </c>
      <c r="I948" s="20">
        <v>41371</v>
      </c>
      <c r="J948" s="14" t="s">
        <v>206</v>
      </c>
    </row>
    <row r="949" spans="1:10">
      <c r="A949" s="14" t="s">
        <v>954</v>
      </c>
      <c r="B949" s="20">
        <v>41371</v>
      </c>
      <c r="C949" s="14" t="s">
        <v>1284</v>
      </c>
      <c r="D949" s="14" t="s">
        <v>2085</v>
      </c>
      <c r="E949" s="23">
        <v>70</v>
      </c>
      <c r="H949" s="14" t="s">
        <v>1138</v>
      </c>
      <c r="I949" s="20">
        <v>41380</v>
      </c>
      <c r="J949" s="14" t="s">
        <v>1581</v>
      </c>
    </row>
    <row r="950" spans="1:10">
      <c r="A950" s="14" t="s">
        <v>954</v>
      </c>
      <c r="B950" s="20">
        <v>41371</v>
      </c>
      <c r="C950" s="14" t="s">
        <v>1183</v>
      </c>
      <c r="D950" s="14" t="s">
        <v>2086</v>
      </c>
      <c r="E950" s="23">
        <v>46</v>
      </c>
      <c r="H950" s="14" t="s">
        <v>1138</v>
      </c>
      <c r="I950" s="20">
        <v>41380</v>
      </c>
      <c r="J950" s="14" t="s">
        <v>1581</v>
      </c>
    </row>
    <row r="951" spans="1:10">
      <c r="A951" s="14" t="s">
        <v>954</v>
      </c>
      <c r="B951" s="20">
        <v>41371</v>
      </c>
      <c r="C951" s="14" t="s">
        <v>1183</v>
      </c>
      <c r="D951" s="14" t="s">
        <v>2087</v>
      </c>
      <c r="E951" s="23">
        <v>152</v>
      </c>
      <c r="H951" s="14" t="s">
        <v>1138</v>
      </c>
      <c r="I951" s="20">
        <v>41380</v>
      </c>
      <c r="J951" s="14" t="s">
        <v>1581</v>
      </c>
    </row>
    <row r="952" spans="1:10">
      <c r="A952" s="14" t="s">
        <v>1195</v>
      </c>
      <c r="B952" s="20">
        <v>41372</v>
      </c>
      <c r="C952" s="14" t="s">
        <v>274</v>
      </c>
      <c r="D952" s="14" t="s">
        <v>1156</v>
      </c>
      <c r="E952" s="23">
        <v>2</v>
      </c>
      <c r="H952" s="14" t="s">
        <v>1138</v>
      </c>
      <c r="I952" s="20">
        <v>41380</v>
      </c>
      <c r="J952" s="14" t="s">
        <v>1581</v>
      </c>
    </row>
    <row r="953" spans="1:10">
      <c r="A953" s="14" t="s">
        <v>954</v>
      </c>
      <c r="B953" s="20">
        <v>41372</v>
      </c>
      <c r="C953" s="14" t="s">
        <v>1183</v>
      </c>
      <c r="D953" s="14" t="s">
        <v>2088</v>
      </c>
      <c r="E953" s="23">
        <v>55</v>
      </c>
      <c r="H953" s="14" t="s">
        <v>1138</v>
      </c>
      <c r="I953" s="20">
        <v>41380</v>
      </c>
      <c r="J953" s="14" t="s">
        <v>1581</v>
      </c>
    </row>
    <row r="954" spans="1:10">
      <c r="A954" s="14" t="s">
        <v>2159</v>
      </c>
      <c r="B954" s="20">
        <v>41373</v>
      </c>
      <c r="C954" s="14" t="s">
        <v>2152</v>
      </c>
      <c r="D954" s="14" t="s">
        <v>2163</v>
      </c>
      <c r="E954" s="23">
        <v>326.77999999999997</v>
      </c>
      <c r="H954" s="14" t="s">
        <v>2151</v>
      </c>
      <c r="I954" s="20">
        <v>41373</v>
      </c>
      <c r="J954" s="14" t="s">
        <v>2158</v>
      </c>
    </row>
    <row r="955" spans="1:10">
      <c r="A955" s="14" t="s">
        <v>2159</v>
      </c>
      <c r="B955" s="20">
        <v>41373</v>
      </c>
      <c r="C955" s="14" t="s">
        <v>2152</v>
      </c>
      <c r="D955" s="14" t="s">
        <v>2164</v>
      </c>
      <c r="E955" s="23">
        <v>2723.18</v>
      </c>
      <c r="H955" s="14" t="s">
        <v>2151</v>
      </c>
      <c r="I955" s="20">
        <v>41373</v>
      </c>
      <c r="J955" s="14" t="s">
        <v>2158</v>
      </c>
    </row>
    <row r="956" spans="1:10">
      <c r="A956" s="14" t="s">
        <v>1195</v>
      </c>
      <c r="B956" s="20">
        <v>41373</v>
      </c>
      <c r="C956" s="14" t="s">
        <v>274</v>
      </c>
      <c r="D956" s="14" t="s">
        <v>2089</v>
      </c>
      <c r="E956" s="23">
        <v>4</v>
      </c>
      <c r="H956" s="14" t="s">
        <v>1138</v>
      </c>
      <c r="I956" s="20">
        <v>41380</v>
      </c>
      <c r="J956" s="14" t="s">
        <v>1581</v>
      </c>
    </row>
    <row r="957" spans="1:10">
      <c r="A957" s="14" t="s">
        <v>1195</v>
      </c>
      <c r="B957" s="20">
        <v>41373</v>
      </c>
      <c r="C957" s="14" t="s">
        <v>274</v>
      </c>
      <c r="D957" s="14" t="s">
        <v>418</v>
      </c>
      <c r="E957" s="23">
        <v>15</v>
      </c>
      <c r="H957" s="14" t="s">
        <v>1138</v>
      </c>
      <c r="I957" s="20">
        <v>41380</v>
      </c>
      <c r="J957" s="14" t="s">
        <v>1581</v>
      </c>
    </row>
    <row r="958" spans="1:10">
      <c r="A958" s="14" t="s">
        <v>954</v>
      </c>
      <c r="B958" s="20">
        <v>41373</v>
      </c>
      <c r="C958" s="14" t="s">
        <v>1044</v>
      </c>
      <c r="D958" s="14" t="s">
        <v>2090</v>
      </c>
      <c r="E958" s="23">
        <v>60</v>
      </c>
      <c r="H958" s="14" t="s">
        <v>1138</v>
      </c>
      <c r="I958" s="20">
        <v>41380</v>
      </c>
      <c r="J958" s="14" t="s">
        <v>1581</v>
      </c>
    </row>
    <row r="959" spans="1:10">
      <c r="A959" s="14" t="s">
        <v>954</v>
      </c>
      <c r="B959" s="20">
        <v>41373</v>
      </c>
      <c r="C959" s="14" t="s">
        <v>1044</v>
      </c>
      <c r="D959" s="14" t="s">
        <v>2091</v>
      </c>
      <c r="E959" s="23">
        <v>40</v>
      </c>
      <c r="H959" s="14" t="s">
        <v>1138</v>
      </c>
      <c r="I959" s="20">
        <v>41380</v>
      </c>
      <c r="J959" s="14" t="s">
        <v>1581</v>
      </c>
    </row>
    <row r="960" spans="1:10">
      <c r="A960" s="14" t="s">
        <v>954</v>
      </c>
      <c r="B960" s="20">
        <v>41373</v>
      </c>
      <c r="C960" s="14" t="s">
        <v>1044</v>
      </c>
      <c r="D960" s="14" t="s">
        <v>2092</v>
      </c>
      <c r="E960" s="23">
        <v>12</v>
      </c>
      <c r="H960" s="14" t="s">
        <v>1138</v>
      </c>
      <c r="I960" s="20">
        <v>41380</v>
      </c>
      <c r="J960" s="14" t="s">
        <v>1581</v>
      </c>
    </row>
    <row r="961" spans="1:10">
      <c r="A961" s="14" t="s">
        <v>954</v>
      </c>
      <c r="B961" s="20">
        <v>41373</v>
      </c>
      <c r="C961" s="14" t="s">
        <v>1044</v>
      </c>
      <c r="D961" s="14" t="s">
        <v>2093</v>
      </c>
      <c r="E961" s="23">
        <v>110</v>
      </c>
      <c r="H961" s="14" t="s">
        <v>1138</v>
      </c>
      <c r="I961" s="20">
        <v>41380</v>
      </c>
      <c r="J961" s="14" t="s">
        <v>1581</v>
      </c>
    </row>
    <row r="962" spans="1:10">
      <c r="A962" s="14" t="s">
        <v>954</v>
      </c>
      <c r="B962" s="20">
        <v>41374</v>
      </c>
      <c r="C962" s="14" t="s">
        <v>1044</v>
      </c>
      <c r="D962" s="14" t="s">
        <v>2094</v>
      </c>
      <c r="E962" s="23">
        <v>15</v>
      </c>
      <c r="H962" s="14" t="s">
        <v>1138</v>
      </c>
      <c r="I962" s="20">
        <v>41380</v>
      </c>
      <c r="J962" s="14" t="s">
        <v>1581</v>
      </c>
    </row>
    <row r="963" spans="1:10">
      <c r="A963" s="14" t="s">
        <v>954</v>
      </c>
      <c r="B963" s="20">
        <v>41374</v>
      </c>
      <c r="C963" s="14" t="s">
        <v>1044</v>
      </c>
      <c r="D963" s="14" t="s">
        <v>2095</v>
      </c>
      <c r="E963" s="23">
        <v>10</v>
      </c>
      <c r="H963" s="14" t="s">
        <v>1138</v>
      </c>
      <c r="I963" s="20">
        <v>41380</v>
      </c>
      <c r="J963" s="14" t="s">
        <v>1581</v>
      </c>
    </row>
    <row r="964" spans="1:10">
      <c r="A964" s="14" t="s">
        <v>954</v>
      </c>
      <c r="B964" s="20">
        <v>41375</v>
      </c>
      <c r="C964" s="14" t="s">
        <v>1284</v>
      </c>
      <c r="D964" s="14" t="s">
        <v>2096</v>
      </c>
      <c r="E964" s="23">
        <v>19</v>
      </c>
      <c r="H964" s="14" t="s">
        <v>1138</v>
      </c>
      <c r="I964" s="20">
        <v>41380</v>
      </c>
      <c r="J964" s="14" t="s">
        <v>1581</v>
      </c>
    </row>
    <row r="965" spans="1:10">
      <c r="A965" s="14" t="s">
        <v>954</v>
      </c>
      <c r="B965" s="20">
        <v>41376</v>
      </c>
      <c r="C965" s="14" t="s">
        <v>1284</v>
      </c>
      <c r="D965" s="14" t="s">
        <v>2097</v>
      </c>
      <c r="E965" s="23">
        <v>24</v>
      </c>
      <c r="H965" s="14" t="s">
        <v>1138</v>
      </c>
      <c r="I965" s="20">
        <v>41380</v>
      </c>
      <c r="J965" s="14" t="s">
        <v>1581</v>
      </c>
    </row>
    <row r="966" spans="1:10">
      <c r="A966" s="14" t="s">
        <v>954</v>
      </c>
      <c r="B966" s="20">
        <v>41376</v>
      </c>
      <c r="C966" s="14" t="s">
        <v>1044</v>
      </c>
      <c r="D966" s="14" t="s">
        <v>2098</v>
      </c>
      <c r="E966" s="23">
        <v>40</v>
      </c>
      <c r="H966" s="14" t="s">
        <v>1138</v>
      </c>
      <c r="I966" s="20">
        <v>41380</v>
      </c>
      <c r="J966" s="14" t="s">
        <v>1581</v>
      </c>
    </row>
    <row r="967" spans="1:10">
      <c r="A967" s="14" t="s">
        <v>1195</v>
      </c>
      <c r="B967" s="20">
        <v>41376</v>
      </c>
      <c r="C967" s="14" t="s">
        <v>274</v>
      </c>
      <c r="D967" s="14" t="s">
        <v>2099</v>
      </c>
      <c r="E967" s="23">
        <v>600</v>
      </c>
      <c r="H967" s="14" t="s">
        <v>1138</v>
      </c>
      <c r="I967" s="20">
        <v>41380</v>
      </c>
      <c r="J967" s="14" t="s">
        <v>1581</v>
      </c>
    </row>
    <row r="968" spans="1:10">
      <c r="A968" s="14" t="s">
        <v>954</v>
      </c>
      <c r="B968" s="20">
        <v>41376</v>
      </c>
      <c r="C968" s="14" t="s">
        <v>1044</v>
      </c>
      <c r="D968" s="14" t="s">
        <v>2100</v>
      </c>
      <c r="E968" s="23">
        <v>465</v>
      </c>
      <c r="H968" s="14" t="s">
        <v>1138</v>
      </c>
      <c r="I968" s="20">
        <v>41380</v>
      </c>
      <c r="J968" s="14" t="s">
        <v>1581</v>
      </c>
    </row>
    <row r="969" spans="1:10">
      <c r="A969" s="14" t="s">
        <v>954</v>
      </c>
      <c r="B969" s="20">
        <v>41376</v>
      </c>
      <c r="C969" s="14" t="s">
        <v>1284</v>
      </c>
      <c r="D969" s="14" t="s">
        <v>2101</v>
      </c>
      <c r="E969" s="23">
        <v>8</v>
      </c>
      <c r="H969" s="14" t="s">
        <v>1138</v>
      </c>
      <c r="I969" s="20">
        <v>41380</v>
      </c>
      <c r="J969" s="14" t="s">
        <v>1581</v>
      </c>
    </row>
    <row r="970" spans="1:10">
      <c r="A970" s="14" t="s">
        <v>954</v>
      </c>
      <c r="B970" s="20">
        <v>41376</v>
      </c>
      <c r="C970" s="14" t="s">
        <v>1284</v>
      </c>
      <c r="D970" s="14" t="s">
        <v>2102</v>
      </c>
      <c r="E970" s="23">
        <v>8</v>
      </c>
      <c r="H970" s="14" t="s">
        <v>1138</v>
      </c>
      <c r="I970" s="20">
        <v>41380</v>
      </c>
      <c r="J970" s="14" t="s">
        <v>1581</v>
      </c>
    </row>
    <row r="971" spans="1:10">
      <c r="A971" s="14" t="s">
        <v>954</v>
      </c>
      <c r="B971" s="20">
        <v>41376</v>
      </c>
      <c r="C971" s="14" t="s">
        <v>1284</v>
      </c>
      <c r="D971" s="14" t="s">
        <v>2103</v>
      </c>
      <c r="E971" s="23">
        <v>8</v>
      </c>
      <c r="H971" s="14" t="s">
        <v>1138</v>
      </c>
      <c r="I971" s="20">
        <v>41380</v>
      </c>
      <c r="J971" s="14" t="s">
        <v>1581</v>
      </c>
    </row>
    <row r="972" spans="1:10">
      <c r="A972" s="14" t="s">
        <v>954</v>
      </c>
      <c r="B972" s="20">
        <v>41376</v>
      </c>
      <c r="C972" s="14" t="s">
        <v>1284</v>
      </c>
      <c r="D972" s="14" t="s">
        <v>2104</v>
      </c>
      <c r="E972" s="23">
        <v>8</v>
      </c>
      <c r="H972" s="14" t="s">
        <v>1138</v>
      </c>
      <c r="I972" s="20">
        <v>41380</v>
      </c>
      <c r="J972" s="14" t="s">
        <v>1581</v>
      </c>
    </row>
    <row r="973" spans="1:10">
      <c r="A973" s="14" t="s">
        <v>954</v>
      </c>
      <c r="B973" s="20">
        <v>41376</v>
      </c>
      <c r="C973" s="14" t="s">
        <v>1284</v>
      </c>
      <c r="D973" s="14" t="s">
        <v>2105</v>
      </c>
      <c r="E973" s="23">
        <v>8</v>
      </c>
      <c r="H973" s="14" t="s">
        <v>1138</v>
      </c>
      <c r="I973" s="20">
        <v>41380</v>
      </c>
      <c r="J973" s="14" t="s">
        <v>1581</v>
      </c>
    </row>
    <row r="974" spans="1:10">
      <c r="A974" s="14" t="s">
        <v>954</v>
      </c>
      <c r="B974" s="20">
        <v>41376</v>
      </c>
      <c r="C974" s="14" t="s">
        <v>1284</v>
      </c>
      <c r="D974" s="14" t="s">
        <v>2106</v>
      </c>
      <c r="E974" s="23">
        <v>8</v>
      </c>
      <c r="H974" s="14" t="s">
        <v>1138</v>
      </c>
      <c r="I974" s="20">
        <v>41380</v>
      </c>
      <c r="J974" s="14" t="s">
        <v>1581</v>
      </c>
    </row>
    <row r="975" spans="1:10">
      <c r="A975" s="14" t="s">
        <v>954</v>
      </c>
      <c r="B975" s="20">
        <v>41376</v>
      </c>
      <c r="C975" s="14" t="s">
        <v>1044</v>
      </c>
      <c r="D975" s="14" t="s">
        <v>2107</v>
      </c>
      <c r="E975" s="23">
        <v>15</v>
      </c>
      <c r="H975" s="14" t="s">
        <v>1138</v>
      </c>
      <c r="I975" s="20">
        <v>41380</v>
      </c>
      <c r="J975" s="14" t="s">
        <v>1581</v>
      </c>
    </row>
    <row r="976" spans="1:10">
      <c r="A976" s="14" t="s">
        <v>1195</v>
      </c>
      <c r="B976" s="20">
        <v>41378</v>
      </c>
      <c r="C976" s="14" t="s">
        <v>955</v>
      </c>
      <c r="D976" s="14" t="s">
        <v>2108</v>
      </c>
      <c r="E976" s="23">
        <v>65</v>
      </c>
      <c r="H976" s="14" t="s">
        <v>1138</v>
      </c>
      <c r="I976" s="20">
        <v>41380</v>
      </c>
      <c r="J976" s="14" t="s">
        <v>1581</v>
      </c>
    </row>
    <row r="977" spans="1:10">
      <c r="A977" s="14" t="s">
        <v>954</v>
      </c>
      <c r="B977" s="20">
        <v>41379</v>
      </c>
      <c r="C977" s="14" t="s">
        <v>1284</v>
      </c>
      <c r="D977" s="14" t="s">
        <v>2109</v>
      </c>
      <c r="E977" s="23">
        <v>14</v>
      </c>
      <c r="H977" s="14" t="s">
        <v>1138</v>
      </c>
      <c r="I977" s="20">
        <v>41380</v>
      </c>
      <c r="J977" s="14" t="s">
        <v>1581</v>
      </c>
    </row>
    <row r="978" spans="1:10">
      <c r="A978" s="108" t="s">
        <v>23</v>
      </c>
      <c r="B978" s="20">
        <v>41379</v>
      </c>
      <c r="C978" s="14" t="s">
        <v>1178</v>
      </c>
      <c r="D978" s="14" t="s">
        <v>2118</v>
      </c>
      <c r="E978" s="109">
        <v>820</v>
      </c>
      <c r="H978" s="14" t="s">
        <v>1959</v>
      </c>
      <c r="I978" s="20">
        <v>41381</v>
      </c>
      <c r="J978" s="14" t="s">
        <v>2136</v>
      </c>
    </row>
    <row r="979" spans="1:10">
      <c r="A979" s="14" t="s">
        <v>1534</v>
      </c>
      <c r="B979" s="20">
        <v>41379</v>
      </c>
      <c r="C979" s="14" t="s">
        <v>2152</v>
      </c>
      <c r="D979" s="14" t="s">
        <v>2148</v>
      </c>
      <c r="E979" s="23">
        <v>5900</v>
      </c>
      <c r="H979" s="14" t="s">
        <v>2151</v>
      </c>
      <c r="I979" s="20">
        <v>41379</v>
      </c>
      <c r="J979" s="14" t="s">
        <v>1581</v>
      </c>
    </row>
    <row r="980" spans="1:10">
      <c r="A980" s="14" t="s">
        <v>1534</v>
      </c>
      <c r="B980" s="20">
        <v>41379</v>
      </c>
      <c r="C980" s="14" t="s">
        <v>2152</v>
      </c>
      <c r="D980" s="14" t="s">
        <v>2149</v>
      </c>
      <c r="E980" s="23">
        <v>1500</v>
      </c>
      <c r="H980" s="14" t="s">
        <v>2151</v>
      </c>
      <c r="I980" s="20">
        <v>41380</v>
      </c>
      <c r="J980" s="14" t="s">
        <v>2136</v>
      </c>
    </row>
    <row r="981" spans="1:10">
      <c r="A981" s="14" t="s">
        <v>1534</v>
      </c>
      <c r="B981" s="20">
        <v>41379</v>
      </c>
      <c r="C981" s="14" t="s">
        <v>2152</v>
      </c>
      <c r="D981" s="14" t="s">
        <v>2150</v>
      </c>
      <c r="E981" s="23">
        <v>600</v>
      </c>
      <c r="H981" s="14" t="s">
        <v>2151</v>
      </c>
      <c r="I981" s="20">
        <v>41380</v>
      </c>
      <c r="J981" s="14" t="s">
        <v>2136</v>
      </c>
    </row>
    <row r="982" spans="1:10">
      <c r="A982" s="14" t="s">
        <v>2159</v>
      </c>
      <c r="B982" s="20">
        <v>41379</v>
      </c>
      <c r="C982" s="14" t="s">
        <v>2152</v>
      </c>
      <c r="D982" s="14" t="s">
        <v>2157</v>
      </c>
      <c r="E982" s="23">
        <v>9528.64</v>
      </c>
      <c r="H982" s="14" t="s">
        <v>2151</v>
      </c>
      <c r="I982" s="20">
        <v>41382</v>
      </c>
      <c r="J982" s="14" t="s">
        <v>2158</v>
      </c>
    </row>
    <row r="983" spans="1:10">
      <c r="A983" s="14" t="s">
        <v>954</v>
      </c>
      <c r="B983" s="20">
        <v>41380</v>
      </c>
      <c r="C983" s="14" t="s">
        <v>1044</v>
      </c>
      <c r="D983" s="14" t="s">
        <v>2110</v>
      </c>
      <c r="E983" s="23">
        <v>110</v>
      </c>
      <c r="H983" s="14" t="s">
        <v>1138</v>
      </c>
      <c r="J983" s="14" t="s">
        <v>221</v>
      </c>
    </row>
    <row r="984" spans="1:10">
      <c r="A984" s="14" t="s">
        <v>954</v>
      </c>
      <c r="B984" s="20">
        <v>41380</v>
      </c>
      <c r="C984" s="14" t="s">
        <v>1044</v>
      </c>
      <c r="D984" s="14" t="s">
        <v>2111</v>
      </c>
      <c r="E984" s="23">
        <v>25</v>
      </c>
      <c r="H984" s="14" t="s">
        <v>1138</v>
      </c>
      <c r="J984" s="14" t="s">
        <v>221</v>
      </c>
    </row>
    <row r="985" spans="1:10">
      <c r="A985" s="14" t="s">
        <v>954</v>
      </c>
      <c r="B985" s="20">
        <v>41380</v>
      </c>
      <c r="C985" s="14" t="s">
        <v>1044</v>
      </c>
      <c r="D985" s="14" t="s">
        <v>2112</v>
      </c>
      <c r="E985" s="23">
        <v>60</v>
      </c>
      <c r="H985" s="14" t="s">
        <v>1138</v>
      </c>
      <c r="J985" s="14" t="s">
        <v>221</v>
      </c>
    </row>
    <row r="986" spans="1:10">
      <c r="A986" s="14" t="s">
        <v>954</v>
      </c>
      <c r="B986" s="20">
        <v>41380</v>
      </c>
      <c r="C986" s="14" t="s">
        <v>1284</v>
      </c>
      <c r="D986" s="14" t="s">
        <v>2113</v>
      </c>
      <c r="E986" s="23">
        <v>14</v>
      </c>
      <c r="H986" s="14" t="s">
        <v>1138</v>
      </c>
      <c r="J986" s="14" t="s">
        <v>221</v>
      </c>
    </row>
    <row r="987" spans="1:10">
      <c r="A987" s="14" t="s">
        <v>1195</v>
      </c>
      <c r="B987" s="20">
        <v>41380</v>
      </c>
      <c r="C987" s="14" t="s">
        <v>274</v>
      </c>
      <c r="D987" s="14" t="s">
        <v>2114</v>
      </c>
      <c r="E987" s="23">
        <v>244</v>
      </c>
      <c r="H987" s="14" t="s">
        <v>1138</v>
      </c>
      <c r="J987" s="14" t="s">
        <v>221</v>
      </c>
    </row>
    <row r="988" spans="1:10">
      <c r="A988" s="14" t="s">
        <v>382</v>
      </c>
      <c r="B988" s="20">
        <v>41380</v>
      </c>
      <c r="C988" s="14" t="s">
        <v>1979</v>
      </c>
      <c r="D988" s="14" t="s">
        <v>2115</v>
      </c>
      <c r="E988" s="23">
        <v>100</v>
      </c>
      <c r="H988" s="14" t="s">
        <v>1138</v>
      </c>
      <c r="J988" s="14" t="s">
        <v>221</v>
      </c>
    </row>
    <row r="989" spans="1:10">
      <c r="A989" s="14" t="s">
        <v>382</v>
      </c>
      <c r="B989" s="20">
        <v>41381</v>
      </c>
      <c r="C989" s="14" t="s">
        <v>1979</v>
      </c>
      <c r="D989" s="14" t="s">
        <v>2134</v>
      </c>
      <c r="E989" s="23">
        <v>160</v>
      </c>
      <c r="H989" s="14" t="s">
        <v>2132</v>
      </c>
      <c r="J989" s="14" t="s">
        <v>2133</v>
      </c>
    </row>
    <row r="990" spans="1:10">
      <c r="A990" s="14" t="s">
        <v>1195</v>
      </c>
      <c r="B990" s="20">
        <v>41382</v>
      </c>
      <c r="C990" s="14" t="s">
        <v>274</v>
      </c>
      <c r="D990" s="14" t="s">
        <v>2131</v>
      </c>
      <c r="E990" s="23">
        <v>72</v>
      </c>
      <c r="H990" s="14" t="s">
        <v>2132</v>
      </c>
      <c r="J990" s="14" t="s">
        <v>2133</v>
      </c>
    </row>
    <row r="991" spans="1:10">
      <c r="A991" s="14" t="s">
        <v>954</v>
      </c>
      <c r="B991" s="20">
        <v>41382</v>
      </c>
      <c r="C991" s="14" t="s">
        <v>1284</v>
      </c>
      <c r="D991" s="14" t="s">
        <v>2145</v>
      </c>
      <c r="E991" s="23">
        <v>8</v>
      </c>
      <c r="H991" s="14" t="s">
        <v>2132</v>
      </c>
      <c r="J991" s="14" t="s">
        <v>2133</v>
      </c>
    </row>
    <row r="992" spans="1:10">
      <c r="A992" s="14" t="s">
        <v>954</v>
      </c>
      <c r="B992" s="20">
        <v>41382</v>
      </c>
      <c r="C992" s="14" t="s">
        <v>1284</v>
      </c>
      <c r="D992" s="14" t="s">
        <v>2146</v>
      </c>
      <c r="E992" s="23">
        <v>8</v>
      </c>
      <c r="H992" s="14" t="s">
        <v>2132</v>
      </c>
      <c r="J992" s="14" t="s">
        <v>2133</v>
      </c>
    </row>
    <row r="993" spans="1:10">
      <c r="A993" s="14" t="s">
        <v>954</v>
      </c>
      <c r="B993" s="20">
        <v>41382</v>
      </c>
      <c r="C993" s="14" t="s">
        <v>1284</v>
      </c>
      <c r="D993" s="14" t="s">
        <v>2147</v>
      </c>
      <c r="E993" s="23">
        <v>7</v>
      </c>
      <c r="H993" s="14" t="s">
        <v>2132</v>
      </c>
      <c r="J993" s="14" t="s">
        <v>2133</v>
      </c>
    </row>
    <row r="994" spans="1:10">
      <c r="A994" s="108" t="s">
        <v>23</v>
      </c>
      <c r="B994" s="20">
        <v>41382</v>
      </c>
      <c r="C994" s="14" t="s">
        <v>2155</v>
      </c>
      <c r="D994" s="14" t="s">
        <v>2153</v>
      </c>
      <c r="E994" s="23">
        <v>2300</v>
      </c>
      <c r="F994" s="14" t="s">
        <v>2156</v>
      </c>
      <c r="H994" s="14" t="s">
        <v>2154</v>
      </c>
      <c r="I994" s="20">
        <v>41382</v>
      </c>
      <c r="J994" s="14" t="s">
        <v>1581</v>
      </c>
    </row>
    <row r="995" spans="1:10">
      <c r="A995" s="14" t="s">
        <v>2177</v>
      </c>
      <c r="B995" s="20">
        <v>41383</v>
      </c>
      <c r="C995" s="14" t="s">
        <v>2178</v>
      </c>
      <c r="D995" s="14" t="s">
        <v>2179</v>
      </c>
      <c r="E995" s="23">
        <v>9</v>
      </c>
      <c r="H995" s="14" t="s">
        <v>2180</v>
      </c>
      <c r="J995" s="14" t="s">
        <v>1153</v>
      </c>
    </row>
    <row r="996" spans="1:10">
      <c r="A996" s="14" t="s">
        <v>2177</v>
      </c>
      <c r="B996" s="20">
        <v>41383</v>
      </c>
      <c r="C996" s="14" t="s">
        <v>2178</v>
      </c>
      <c r="D996" s="14" t="s">
        <v>2186</v>
      </c>
      <c r="E996" s="23">
        <v>11</v>
      </c>
      <c r="H996" s="14" t="s">
        <v>2180</v>
      </c>
      <c r="J996" s="14" t="s">
        <v>1153</v>
      </c>
    </row>
  </sheetData>
  <autoFilter ref="A1:L994">
    <filterColumn colId="1"/>
    <filterColumn colId="7"/>
    <sortState ref="A4:L994">
      <sortCondition ref="B3:B994"/>
    </sortState>
  </autoFilter>
  <sortState ref="A4:L931">
    <sortCondition ref="B826"/>
  </sortState>
  <phoneticPr fontId="6" type="noConversion"/>
  <pageMargins left="0.69861111111111107" right="0.69861111111111107" top="0.75" bottom="0.75" header="0.3" footer="0.3"/>
  <pageSetup paperSize="9" firstPageNumber="4294963191" orientation="portrait" horizontalDpi="200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topLeftCell="A4" zoomScaleSheetLayoutView="100" workbookViewId="0">
      <selection activeCell="H43" sqref="H43"/>
    </sheetView>
  </sheetViews>
  <sheetFormatPr defaultColWidth="9" defaultRowHeight="13.5" customHeight="1"/>
  <cols>
    <col min="1" max="1" width="12.875" style="3" customWidth="1"/>
    <col min="2" max="2" width="12" style="1" customWidth="1"/>
    <col min="3" max="3" width="10.75" style="7" customWidth="1"/>
    <col min="4" max="4" width="12.875" style="1" customWidth="1"/>
    <col min="5" max="5" width="15.75" style="66" customWidth="1"/>
    <col min="6" max="16384" width="9" style="66"/>
  </cols>
  <sheetData>
    <row r="1" spans="1:5">
      <c r="A1" s="4" t="s">
        <v>130</v>
      </c>
      <c r="B1" s="2" t="s">
        <v>6</v>
      </c>
      <c r="C1" s="24" t="s">
        <v>3</v>
      </c>
      <c r="D1" s="2" t="s">
        <v>131</v>
      </c>
      <c r="E1" s="2" t="s">
        <v>8</v>
      </c>
    </row>
    <row r="2" spans="1:5">
      <c r="A2" s="3">
        <v>41017</v>
      </c>
      <c r="B2" s="1" t="s">
        <v>13</v>
      </c>
      <c r="D2" s="1" t="s">
        <v>132</v>
      </c>
    </row>
    <row r="3" spans="1:5">
      <c r="A3" s="3">
        <v>41032</v>
      </c>
      <c r="B3" s="1" t="s">
        <v>13</v>
      </c>
      <c r="C3" s="7">
        <f>3907+235</f>
        <v>4142</v>
      </c>
      <c r="D3" s="1" t="s">
        <v>133</v>
      </c>
    </row>
    <row r="4" spans="1:5">
      <c r="A4" s="3">
        <v>41032</v>
      </c>
      <c r="B4" s="1" t="s">
        <v>69</v>
      </c>
      <c r="C4" s="7">
        <v>759.5</v>
      </c>
      <c r="D4" s="1" t="s">
        <v>133</v>
      </c>
    </row>
    <row r="5" spans="1:5" ht="13.5" customHeight="1">
      <c r="A5" s="3">
        <v>41064</v>
      </c>
      <c r="B5" s="1" t="s">
        <v>13</v>
      </c>
      <c r="C5" s="7">
        <v>4116</v>
      </c>
      <c r="D5" s="1" t="s">
        <v>134</v>
      </c>
    </row>
    <row r="6" spans="1:5" ht="13.5" customHeight="1">
      <c r="A6" s="3">
        <v>41064</v>
      </c>
      <c r="B6" s="1" t="s">
        <v>69</v>
      </c>
      <c r="C6" s="7">
        <v>1049</v>
      </c>
      <c r="D6" s="1" t="s">
        <v>134</v>
      </c>
      <c r="E6" s="67" t="s">
        <v>135</v>
      </c>
    </row>
    <row r="7" spans="1:5" ht="13.5" customHeight="1">
      <c r="A7" s="3">
        <v>41078</v>
      </c>
      <c r="B7" s="1" t="s">
        <v>69</v>
      </c>
      <c r="C7" s="7">
        <v>1235.8</v>
      </c>
      <c r="D7" s="6" t="s">
        <v>217</v>
      </c>
      <c r="E7" s="67" t="s">
        <v>135</v>
      </c>
    </row>
    <row r="8" spans="1:5" ht="13.5" customHeight="1">
      <c r="A8" s="3">
        <v>41108</v>
      </c>
      <c r="B8" s="1" t="s">
        <v>69</v>
      </c>
      <c r="C8" s="7">
        <v>3432</v>
      </c>
      <c r="D8" s="6" t="s">
        <v>236</v>
      </c>
      <c r="E8" s="68" t="s">
        <v>221</v>
      </c>
    </row>
    <row r="9" spans="1:5" ht="13.5" customHeight="1">
      <c r="A9" s="3">
        <v>41108</v>
      </c>
      <c r="B9" s="6" t="s">
        <v>220</v>
      </c>
      <c r="C9" s="8">
        <v>2892.38</v>
      </c>
      <c r="D9" s="9" t="s">
        <v>206</v>
      </c>
    </row>
    <row r="10" spans="1:5" ht="13.5" customHeight="1">
      <c r="A10" s="3">
        <v>41128</v>
      </c>
      <c r="B10" s="5" t="s">
        <v>207</v>
      </c>
      <c r="C10" s="7">
        <v>968.6</v>
      </c>
      <c r="D10" s="5" t="s">
        <v>218</v>
      </c>
      <c r="E10" s="66" t="s">
        <v>247</v>
      </c>
    </row>
    <row r="11" spans="1:5" ht="13.5" customHeight="1">
      <c r="A11" s="3">
        <v>41128</v>
      </c>
      <c r="B11" s="6" t="s">
        <v>220</v>
      </c>
      <c r="C11" s="7">
        <v>3772</v>
      </c>
      <c r="D11" s="5" t="s">
        <v>218</v>
      </c>
      <c r="E11" s="66" t="s">
        <v>247</v>
      </c>
    </row>
    <row r="12" spans="1:5" ht="13.5" customHeight="1">
      <c r="A12" s="3">
        <v>41152</v>
      </c>
      <c r="B12" s="6" t="s">
        <v>474</v>
      </c>
      <c r="C12" s="7">
        <v>1214.5999999999999</v>
      </c>
      <c r="D12" s="6" t="s">
        <v>218</v>
      </c>
      <c r="E12" s="68" t="s">
        <v>498</v>
      </c>
    </row>
    <row r="13" spans="1:5" ht="13.5" customHeight="1">
      <c r="A13" s="3">
        <v>41166</v>
      </c>
      <c r="B13" s="6" t="s">
        <v>474</v>
      </c>
      <c r="C13" s="7">
        <v>1299.5</v>
      </c>
      <c r="D13" s="1" t="s">
        <v>133</v>
      </c>
    </row>
    <row r="14" spans="1:5" ht="13.5" customHeight="1">
      <c r="A14" s="3">
        <v>41166</v>
      </c>
      <c r="B14" s="6" t="s">
        <v>220</v>
      </c>
      <c r="C14" s="7">
        <v>5049</v>
      </c>
      <c r="D14" s="1" t="s">
        <v>133</v>
      </c>
    </row>
    <row r="15" spans="1:5" ht="13.5" customHeight="1">
      <c r="A15" s="3">
        <v>41180</v>
      </c>
      <c r="B15" s="6" t="s">
        <v>220</v>
      </c>
      <c r="C15" s="7">
        <v>7805</v>
      </c>
      <c r="D15" s="6" t="s">
        <v>600</v>
      </c>
    </row>
    <row r="16" spans="1:5" ht="13.5" customHeight="1">
      <c r="A16" s="3">
        <v>41180</v>
      </c>
      <c r="B16" s="6" t="s">
        <v>474</v>
      </c>
      <c r="C16" s="7">
        <v>1331</v>
      </c>
      <c r="D16" s="6" t="s">
        <v>600</v>
      </c>
    </row>
    <row r="17" spans="1:11" ht="13.5" customHeight="1">
      <c r="A17" s="3">
        <v>41190</v>
      </c>
      <c r="B17" s="6" t="s">
        <v>1272</v>
      </c>
      <c r="C17" s="7">
        <v>340</v>
      </c>
      <c r="D17" s="6" t="s">
        <v>1269</v>
      </c>
    </row>
    <row r="18" spans="1:11" ht="13.5" customHeight="1">
      <c r="A18" s="3">
        <v>41208</v>
      </c>
      <c r="B18" s="5" t="s">
        <v>778</v>
      </c>
      <c r="C18" s="7">
        <v>958.67</v>
      </c>
      <c r="D18" s="5" t="s">
        <v>779</v>
      </c>
    </row>
    <row r="19" spans="1:11" ht="13.5" customHeight="1">
      <c r="A19" s="3">
        <v>41218</v>
      </c>
      <c r="B19" s="6" t="s">
        <v>854</v>
      </c>
      <c r="C19" s="7">
        <v>1246</v>
      </c>
      <c r="D19" s="6" t="s">
        <v>855</v>
      </c>
    </row>
    <row r="20" spans="1:11" ht="13.5" customHeight="1">
      <c r="A20" s="3">
        <v>41228</v>
      </c>
      <c r="B20" s="6" t="s">
        <v>1267</v>
      </c>
      <c r="C20" s="7">
        <v>1031</v>
      </c>
      <c r="D20" s="34" t="s">
        <v>206</v>
      </c>
    </row>
    <row r="21" spans="1:11" ht="13.5" customHeight="1">
      <c r="A21" s="3">
        <v>41229</v>
      </c>
      <c r="B21" s="6" t="s">
        <v>778</v>
      </c>
      <c r="C21" s="7">
        <v>208</v>
      </c>
      <c r="D21" s="6" t="s">
        <v>1269</v>
      </c>
    </row>
    <row r="22" spans="1:11" ht="13.5" customHeight="1">
      <c r="A22" s="3">
        <v>41228</v>
      </c>
      <c r="B22" s="6" t="s">
        <v>1268</v>
      </c>
      <c r="C22" s="7">
        <v>6443</v>
      </c>
      <c r="D22" s="6" t="s">
        <v>1260</v>
      </c>
    </row>
    <row r="23" spans="1:11" ht="13.5" customHeight="1">
      <c r="A23" s="3">
        <v>41256</v>
      </c>
      <c r="B23" s="6" t="s">
        <v>1267</v>
      </c>
      <c r="C23" s="7">
        <v>1864.3</v>
      </c>
      <c r="D23" s="6" t="s">
        <v>1260</v>
      </c>
    </row>
    <row r="24" spans="1:11" ht="14.25" customHeight="1">
      <c r="A24" s="3">
        <v>41260</v>
      </c>
      <c r="B24" s="6" t="s">
        <v>1297</v>
      </c>
      <c r="C24" s="7">
        <v>7215</v>
      </c>
      <c r="D24" s="6" t="s">
        <v>1298</v>
      </c>
    </row>
    <row r="25" spans="1:11" s="14" customFormat="1" ht="22.5" customHeight="1">
      <c r="A25" s="19" t="s">
        <v>1431</v>
      </c>
      <c r="B25" s="19" t="s">
        <v>1432</v>
      </c>
      <c r="C25" s="25">
        <f>SUM(C3:C24)</f>
        <v>58372.35</v>
      </c>
      <c r="D25" s="17"/>
      <c r="E25" s="25"/>
      <c r="G25" s="16"/>
      <c r="I25" s="20"/>
      <c r="K25" s="15"/>
    </row>
    <row r="26" spans="1:11" ht="13.5" customHeight="1">
      <c r="A26" s="3">
        <v>41280</v>
      </c>
      <c r="B26" s="6" t="s">
        <v>1655</v>
      </c>
      <c r="C26" s="7">
        <v>639</v>
      </c>
      <c r="D26" s="6" t="s">
        <v>206</v>
      </c>
    </row>
    <row r="27" spans="1:11" ht="13.5" customHeight="1">
      <c r="A27" s="3">
        <v>41280</v>
      </c>
      <c r="B27" s="6" t="s">
        <v>1433</v>
      </c>
      <c r="C27" s="7">
        <v>4041</v>
      </c>
      <c r="D27" s="6" t="s">
        <v>206</v>
      </c>
    </row>
    <row r="28" spans="1:11" ht="13.5" customHeight="1">
      <c r="A28" s="3">
        <v>41280</v>
      </c>
      <c r="B28" s="6" t="s">
        <v>1434</v>
      </c>
      <c r="C28" s="7">
        <v>1316.3</v>
      </c>
      <c r="D28" s="6" t="s">
        <v>206</v>
      </c>
    </row>
    <row r="29" spans="1:11" ht="13.5" customHeight="1">
      <c r="A29" s="3">
        <v>41289</v>
      </c>
      <c r="B29" s="6" t="s">
        <v>1582</v>
      </c>
      <c r="C29" s="7">
        <v>179.5</v>
      </c>
      <c r="D29" s="6" t="s">
        <v>206</v>
      </c>
    </row>
    <row r="30" spans="1:11" ht="13.5" customHeight="1">
      <c r="A30" s="3">
        <v>41289</v>
      </c>
      <c r="B30" s="6" t="s">
        <v>1583</v>
      </c>
      <c r="C30" s="7">
        <v>2023</v>
      </c>
      <c r="D30" s="6" t="s">
        <v>206</v>
      </c>
    </row>
    <row r="31" spans="1:11" ht="13.5" customHeight="1">
      <c r="A31" s="86">
        <v>41304</v>
      </c>
      <c r="B31" s="6" t="s">
        <v>1583</v>
      </c>
      <c r="C31" s="7">
        <v>2098</v>
      </c>
      <c r="D31" s="6" t="s">
        <v>206</v>
      </c>
    </row>
    <row r="32" spans="1:11" ht="13.5" customHeight="1">
      <c r="A32" s="3">
        <v>41307</v>
      </c>
      <c r="B32" s="6" t="s">
        <v>1606</v>
      </c>
      <c r="C32" s="7">
        <v>3500</v>
      </c>
      <c r="D32" s="6" t="s">
        <v>206</v>
      </c>
    </row>
    <row r="33" spans="1:5" ht="13.5" customHeight="1">
      <c r="A33" s="3">
        <v>41323</v>
      </c>
      <c r="B33" s="5" t="s">
        <v>1616</v>
      </c>
      <c r="C33" s="7">
        <v>2149</v>
      </c>
      <c r="D33" s="6" t="s">
        <v>206</v>
      </c>
    </row>
    <row r="34" spans="1:5" ht="13.5" customHeight="1">
      <c r="A34" s="3">
        <v>41323</v>
      </c>
      <c r="B34" s="6" t="s">
        <v>1654</v>
      </c>
      <c r="C34" s="7">
        <v>5206</v>
      </c>
      <c r="D34" s="6" t="s">
        <v>1656</v>
      </c>
    </row>
    <row r="35" spans="1:5" ht="13.5" customHeight="1">
      <c r="A35" s="3">
        <v>41323</v>
      </c>
      <c r="B35" s="6" t="s">
        <v>1655</v>
      </c>
      <c r="C35" s="7">
        <v>734</v>
      </c>
      <c r="D35" s="6" t="s">
        <v>1656</v>
      </c>
    </row>
    <row r="36" spans="1:5" ht="13.5" customHeight="1">
      <c r="A36" s="3">
        <v>41323</v>
      </c>
      <c r="B36" s="6" t="s">
        <v>1120</v>
      </c>
      <c r="C36" s="7">
        <v>125</v>
      </c>
      <c r="D36" s="6" t="s">
        <v>1656</v>
      </c>
    </row>
    <row r="37" spans="1:5" ht="13.5" customHeight="1">
      <c r="A37" s="3">
        <v>41338</v>
      </c>
      <c r="B37" s="5" t="s">
        <v>1138</v>
      </c>
      <c r="C37" s="7">
        <v>1858.25</v>
      </c>
      <c r="D37" s="5" t="s">
        <v>1762</v>
      </c>
    </row>
    <row r="38" spans="1:5" ht="13.5" customHeight="1">
      <c r="A38" s="3">
        <v>41359</v>
      </c>
      <c r="B38" s="5" t="s">
        <v>1138</v>
      </c>
      <c r="C38" s="7">
        <v>1757</v>
      </c>
      <c r="D38" s="5" t="s">
        <v>206</v>
      </c>
    </row>
    <row r="39" spans="1:5" ht="13.5" customHeight="1">
      <c r="A39" s="3">
        <v>41371</v>
      </c>
      <c r="B39" s="5" t="s">
        <v>2022</v>
      </c>
      <c r="C39" s="7">
        <v>1962.33</v>
      </c>
      <c r="D39" s="5" t="s">
        <v>206</v>
      </c>
    </row>
    <row r="40" spans="1:5" ht="13.5" customHeight="1">
      <c r="A40" s="3">
        <v>41371</v>
      </c>
      <c r="B40" s="5" t="s">
        <v>2023</v>
      </c>
      <c r="C40" s="7">
        <v>7279</v>
      </c>
      <c r="D40" s="5" t="s">
        <v>206</v>
      </c>
    </row>
    <row r="41" spans="1:5" ht="13.5" customHeight="1">
      <c r="A41" s="3">
        <v>41380</v>
      </c>
      <c r="B41" s="5" t="s">
        <v>1138</v>
      </c>
      <c r="C41" s="7">
        <v>1881</v>
      </c>
      <c r="D41" s="5" t="s">
        <v>2116</v>
      </c>
    </row>
    <row r="42" spans="1:5" ht="13.5" customHeight="1">
      <c r="A42" s="3">
        <v>41381</v>
      </c>
      <c r="B42" s="5" t="s">
        <v>2135</v>
      </c>
      <c r="C42" s="7">
        <v>820</v>
      </c>
      <c r="D42" s="5" t="s">
        <v>2129</v>
      </c>
      <c r="E42" s="68" t="s">
        <v>2181</v>
      </c>
    </row>
    <row r="43" spans="1:5" ht="13.5" customHeight="1">
      <c r="A43" s="3">
        <v>41382</v>
      </c>
      <c r="B43" s="5" t="s">
        <v>2160</v>
      </c>
      <c r="C43" s="7">
        <v>2300</v>
      </c>
      <c r="D43" s="5" t="s">
        <v>2161</v>
      </c>
    </row>
  </sheetData>
  <phoneticPr fontId="6" type="noConversion"/>
  <pageMargins left="0.69861111111111107" right="0.69861111111111107" top="0.75" bottom="0.75" header="0.3" footer="0.3"/>
  <pageSetup paperSize="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78"/>
  <sheetViews>
    <sheetView zoomScaleSheetLayoutView="100" workbookViewId="0">
      <pane xSplit="1" ySplit="1" topLeftCell="B1053" activePane="bottomRight" state="frozen"/>
      <selection pane="topRight"/>
      <selection pane="bottomLeft"/>
      <selection pane="bottomRight" activeCell="G1083" sqref="G1083"/>
    </sheetView>
  </sheetViews>
  <sheetFormatPr defaultRowHeight="15.95" customHeight="1"/>
  <cols>
    <col min="1" max="1" width="10.375" style="30" customWidth="1"/>
    <col min="2" max="2" width="18.375" style="91" customWidth="1"/>
    <col min="3" max="3" width="10.875" style="32" customWidth="1"/>
    <col min="4" max="4" width="8.375" style="32" customWidth="1"/>
    <col min="5" max="5" width="20" style="91" customWidth="1"/>
    <col min="6" max="6" width="16.5" style="61" customWidth="1"/>
    <col min="7" max="7" width="49.5" style="31" customWidth="1"/>
    <col min="8" max="8" width="29.5" style="31" customWidth="1"/>
    <col min="9" max="16384" width="9" style="31"/>
  </cols>
  <sheetData>
    <row r="1" spans="1:7" s="29" customFormat="1" ht="15.95" customHeight="1">
      <c r="A1" s="26" t="s">
        <v>136</v>
      </c>
      <c r="B1" s="90" t="s">
        <v>137</v>
      </c>
      <c r="C1" s="28" t="s">
        <v>138</v>
      </c>
      <c r="D1" s="28" t="s">
        <v>139</v>
      </c>
      <c r="E1" s="90" t="s">
        <v>140</v>
      </c>
      <c r="F1" s="27" t="s">
        <v>141</v>
      </c>
      <c r="G1" s="28" t="s">
        <v>8</v>
      </c>
    </row>
    <row r="2" spans="1:7" s="61" customFormat="1" ht="15.95" customHeight="1">
      <c r="A2" s="30">
        <v>41000</v>
      </c>
      <c r="B2" s="91" t="s">
        <v>1444</v>
      </c>
      <c r="C2" s="32">
        <v>0</v>
      </c>
      <c r="D2" s="32">
        <v>10</v>
      </c>
      <c r="E2" s="91" t="s">
        <v>142</v>
      </c>
      <c r="F2" s="61" t="s">
        <v>183</v>
      </c>
    </row>
    <row r="3" spans="1:7" s="61" customFormat="1" ht="15.95" customHeight="1">
      <c r="A3" s="30">
        <v>41010</v>
      </c>
      <c r="B3" s="91" t="s">
        <v>142</v>
      </c>
      <c r="C3" s="32">
        <v>500</v>
      </c>
      <c r="D3" s="32"/>
      <c r="E3" s="91" t="s">
        <v>143</v>
      </c>
      <c r="F3" s="61" t="s">
        <v>144</v>
      </c>
      <c r="G3" s="61" t="s">
        <v>145</v>
      </c>
    </row>
    <row r="4" spans="1:7" ht="15.95" customHeight="1">
      <c r="A4" s="30">
        <v>41018</v>
      </c>
      <c r="B4" s="91" t="s">
        <v>142</v>
      </c>
      <c r="C4" s="32">
        <v>499</v>
      </c>
      <c r="E4" s="91" t="s">
        <v>146</v>
      </c>
      <c r="F4" s="61" t="s">
        <v>144</v>
      </c>
      <c r="G4" s="31" t="s">
        <v>147</v>
      </c>
    </row>
    <row r="5" spans="1:7" ht="15.95" customHeight="1">
      <c r="A5" s="30">
        <v>41018</v>
      </c>
      <c r="B5" s="91" t="s">
        <v>148</v>
      </c>
      <c r="C5" s="32">
        <v>-1000</v>
      </c>
      <c r="E5" s="91" t="s">
        <v>149</v>
      </c>
      <c r="F5" s="61" t="s">
        <v>144</v>
      </c>
    </row>
    <row r="6" spans="1:7" ht="15.95" customHeight="1">
      <c r="A6" s="30">
        <v>41022</v>
      </c>
      <c r="B6" s="91" t="s">
        <v>150</v>
      </c>
      <c r="C6" s="32">
        <v>-857.8</v>
      </c>
      <c r="D6" s="32">
        <v>3.75</v>
      </c>
      <c r="E6" s="91" t="s">
        <v>142</v>
      </c>
      <c r="F6" s="61" t="s">
        <v>183</v>
      </c>
    </row>
    <row r="7" spans="1:7" ht="15.95" customHeight="1">
      <c r="A7" s="30">
        <v>41022</v>
      </c>
      <c r="B7" s="91" t="s">
        <v>150</v>
      </c>
      <c r="C7" s="32">
        <v>-3085.15</v>
      </c>
      <c r="D7" s="32">
        <v>3.75</v>
      </c>
      <c r="E7" s="91" t="s">
        <v>142</v>
      </c>
      <c r="F7" s="61" t="s">
        <v>183</v>
      </c>
    </row>
    <row r="8" spans="1:7" ht="15.95" customHeight="1">
      <c r="A8" s="30">
        <v>41025</v>
      </c>
      <c r="B8" s="91" t="s">
        <v>150</v>
      </c>
      <c r="C8" s="32">
        <v>-5573.4</v>
      </c>
      <c r="D8" s="32">
        <v>3.75</v>
      </c>
      <c r="E8" s="91" t="s">
        <v>142</v>
      </c>
      <c r="F8" s="61" t="s">
        <v>183</v>
      </c>
    </row>
    <row r="9" spans="1:7" ht="15.95" customHeight="1">
      <c r="A9" s="30">
        <v>41026</v>
      </c>
      <c r="B9" s="91" t="s">
        <v>142</v>
      </c>
      <c r="C9" s="32">
        <v>270</v>
      </c>
      <c r="E9" s="91" t="s">
        <v>151</v>
      </c>
      <c r="F9" s="61" t="s">
        <v>144</v>
      </c>
      <c r="G9" s="31" t="s">
        <v>147</v>
      </c>
    </row>
    <row r="10" spans="1:7" ht="15.95" customHeight="1">
      <c r="A10" s="30">
        <v>41026</v>
      </c>
      <c r="B10" s="91" t="s">
        <v>142</v>
      </c>
      <c r="C10" s="32">
        <v>443.5</v>
      </c>
      <c r="E10" s="91" t="s">
        <v>152</v>
      </c>
      <c r="F10" s="61" t="s">
        <v>144</v>
      </c>
      <c r="G10" s="31" t="s">
        <v>153</v>
      </c>
    </row>
    <row r="11" spans="1:7" ht="15.95" customHeight="1">
      <c r="A11" s="30">
        <v>41026</v>
      </c>
      <c r="B11" s="91" t="s">
        <v>142</v>
      </c>
      <c r="C11" s="32">
        <v>5834</v>
      </c>
      <c r="E11" s="91" t="s">
        <v>154</v>
      </c>
      <c r="F11" s="61" t="s">
        <v>189</v>
      </c>
    </row>
    <row r="12" spans="1:7" ht="15.95" customHeight="1">
      <c r="A12" s="30">
        <v>41027</v>
      </c>
      <c r="B12" s="91" t="s">
        <v>155</v>
      </c>
      <c r="C12" s="32">
        <v>-702.5</v>
      </c>
      <c r="D12" s="32">
        <v>3.75</v>
      </c>
      <c r="E12" s="91" t="s">
        <v>142</v>
      </c>
      <c r="F12" s="61" t="s">
        <v>183</v>
      </c>
    </row>
    <row r="13" spans="1:7" ht="15.95" customHeight="1">
      <c r="A13" s="30">
        <v>41027</v>
      </c>
      <c r="B13" s="91" t="s">
        <v>150</v>
      </c>
      <c r="C13" s="32">
        <v>-4478.2</v>
      </c>
      <c r="D13" s="32">
        <v>3.75</v>
      </c>
      <c r="E13" s="91" t="s">
        <v>142</v>
      </c>
      <c r="F13" s="61" t="s">
        <v>183</v>
      </c>
    </row>
    <row r="14" spans="1:7" ht="15.95" customHeight="1">
      <c r="A14" s="30">
        <v>41027</v>
      </c>
      <c r="B14" s="91" t="s">
        <v>142</v>
      </c>
      <c r="C14" s="32">
        <v>1386</v>
      </c>
      <c r="E14" s="91" t="s">
        <v>146</v>
      </c>
      <c r="F14" s="61" t="s">
        <v>144</v>
      </c>
      <c r="G14" s="31" t="s">
        <v>147</v>
      </c>
    </row>
    <row r="15" spans="1:7" s="61" customFormat="1" ht="15.95" customHeight="1">
      <c r="A15" s="30">
        <v>41030</v>
      </c>
      <c r="B15" s="91" t="s">
        <v>1444</v>
      </c>
      <c r="C15" s="32">
        <v>0</v>
      </c>
      <c r="D15" s="32">
        <v>10</v>
      </c>
      <c r="E15" s="91" t="s">
        <v>142</v>
      </c>
      <c r="F15" s="61" t="s">
        <v>183</v>
      </c>
    </row>
    <row r="16" spans="1:7" ht="15.95" customHeight="1">
      <c r="A16" s="30">
        <v>41031</v>
      </c>
      <c r="B16" s="91" t="s">
        <v>156</v>
      </c>
      <c r="C16" s="32">
        <v>-18439</v>
      </c>
      <c r="D16" s="32">
        <v>7</v>
      </c>
      <c r="E16" s="91" t="s">
        <v>142</v>
      </c>
      <c r="F16" s="61" t="s">
        <v>183</v>
      </c>
    </row>
    <row r="17" spans="1:8" ht="15.95" customHeight="1">
      <c r="A17" s="30">
        <v>41031</v>
      </c>
      <c r="B17" s="91" t="s">
        <v>142</v>
      </c>
      <c r="C17" s="32">
        <v>22800</v>
      </c>
      <c r="E17" s="91" t="s">
        <v>157</v>
      </c>
      <c r="F17" s="61" t="s">
        <v>183</v>
      </c>
    </row>
    <row r="18" spans="1:8" ht="15.95" customHeight="1">
      <c r="A18" s="30">
        <v>41032</v>
      </c>
      <c r="B18" s="91" t="s">
        <v>150</v>
      </c>
      <c r="C18" s="32">
        <v>-3129.9</v>
      </c>
      <c r="D18" s="32">
        <v>3.75</v>
      </c>
      <c r="E18" s="91" t="s">
        <v>142</v>
      </c>
      <c r="F18" s="61" t="s">
        <v>183</v>
      </c>
    </row>
    <row r="19" spans="1:8" ht="15.95" customHeight="1">
      <c r="A19" s="30">
        <v>41032</v>
      </c>
      <c r="B19" s="91" t="s">
        <v>158</v>
      </c>
      <c r="C19" s="32">
        <v>-4800</v>
      </c>
      <c r="E19" s="91" t="s">
        <v>142</v>
      </c>
      <c r="F19" s="61" t="s">
        <v>189</v>
      </c>
    </row>
    <row r="20" spans="1:8" ht="15.95" customHeight="1">
      <c r="A20" s="30">
        <v>41032</v>
      </c>
      <c r="B20" s="91" t="s">
        <v>159</v>
      </c>
      <c r="C20" s="32">
        <v>-200</v>
      </c>
      <c r="E20" s="91" t="s">
        <v>142</v>
      </c>
      <c r="F20" s="61" t="s">
        <v>189</v>
      </c>
      <c r="H20" s="31" t="s">
        <v>888</v>
      </c>
    </row>
    <row r="21" spans="1:8" ht="15.95" customHeight="1">
      <c r="A21" s="30">
        <v>41033</v>
      </c>
      <c r="B21" s="91" t="s">
        <v>142</v>
      </c>
      <c r="C21" s="32">
        <v>117</v>
      </c>
      <c r="E21" s="91" t="s">
        <v>160</v>
      </c>
      <c r="F21" s="61" t="s">
        <v>189</v>
      </c>
    </row>
    <row r="22" spans="1:8" ht="15.95" customHeight="1">
      <c r="A22" s="30">
        <v>41033</v>
      </c>
      <c r="B22" s="91" t="s">
        <v>142</v>
      </c>
      <c r="C22" s="32">
        <v>5301.4</v>
      </c>
      <c r="E22" s="91" t="s">
        <v>161</v>
      </c>
      <c r="F22" s="61" t="s">
        <v>189</v>
      </c>
    </row>
    <row r="23" spans="1:8" ht="15.95" customHeight="1">
      <c r="A23" s="30">
        <v>41037</v>
      </c>
      <c r="B23" s="91" t="s">
        <v>155</v>
      </c>
      <c r="C23" s="32">
        <v>-347.12</v>
      </c>
      <c r="D23" s="32">
        <v>3.75</v>
      </c>
      <c r="E23" s="91" t="s">
        <v>142</v>
      </c>
      <c r="F23" s="61" t="s">
        <v>183</v>
      </c>
    </row>
    <row r="24" spans="1:8" ht="15.95" customHeight="1">
      <c r="A24" s="30">
        <v>41037</v>
      </c>
      <c r="B24" s="91" t="s">
        <v>142</v>
      </c>
      <c r="C24" s="32">
        <v>1200</v>
      </c>
      <c r="E24" s="91" t="s">
        <v>162</v>
      </c>
      <c r="F24" s="61" t="s">
        <v>144</v>
      </c>
      <c r="G24" s="31" t="s">
        <v>147</v>
      </c>
    </row>
    <row r="25" spans="1:8" ht="15.95" customHeight="1">
      <c r="A25" s="30">
        <v>41037</v>
      </c>
      <c r="B25" s="91" t="s">
        <v>142</v>
      </c>
      <c r="C25" s="32">
        <v>3111.6</v>
      </c>
      <c r="E25" s="91" t="s">
        <v>163</v>
      </c>
      <c r="F25" s="61" t="s">
        <v>183</v>
      </c>
    </row>
    <row r="26" spans="1:8" ht="15.95" customHeight="1">
      <c r="A26" s="30">
        <v>41038</v>
      </c>
      <c r="B26" s="91" t="s">
        <v>142</v>
      </c>
      <c r="C26" s="32">
        <v>4691.5200000000004</v>
      </c>
      <c r="E26" s="91" t="s">
        <v>164</v>
      </c>
      <c r="F26" s="61" t="s">
        <v>183</v>
      </c>
    </row>
    <row r="27" spans="1:8" ht="15.95" customHeight="1">
      <c r="A27" s="30">
        <v>41038</v>
      </c>
      <c r="B27" s="91" t="s">
        <v>142</v>
      </c>
      <c r="C27" s="32">
        <v>620.5</v>
      </c>
      <c r="E27" s="91" t="s">
        <v>165</v>
      </c>
      <c r="F27" s="61" t="s">
        <v>183</v>
      </c>
    </row>
    <row r="28" spans="1:8" ht="15.95" customHeight="1">
      <c r="A28" s="30">
        <v>41038</v>
      </c>
      <c r="B28" s="91" t="s">
        <v>142</v>
      </c>
      <c r="C28" s="32">
        <v>1551.2</v>
      </c>
      <c r="E28" s="91" t="s">
        <v>166</v>
      </c>
      <c r="F28" s="61" t="s">
        <v>183</v>
      </c>
    </row>
    <row r="29" spans="1:8" ht="15.95" customHeight="1">
      <c r="A29" s="30">
        <v>41038</v>
      </c>
      <c r="B29" s="91" t="s">
        <v>142</v>
      </c>
      <c r="C29" s="32">
        <v>268</v>
      </c>
      <c r="E29" s="91" t="s">
        <v>167</v>
      </c>
      <c r="F29" s="61" t="s">
        <v>144</v>
      </c>
      <c r="G29" s="31" t="s">
        <v>147</v>
      </c>
    </row>
    <row r="30" spans="1:8" ht="15.95" customHeight="1">
      <c r="A30" s="30">
        <v>41039</v>
      </c>
      <c r="B30" s="91" t="s">
        <v>98</v>
      </c>
      <c r="C30" s="32">
        <v>-200</v>
      </c>
      <c r="D30" s="32">
        <v>3.75</v>
      </c>
      <c r="E30" s="91" t="s">
        <v>142</v>
      </c>
      <c r="F30" s="61" t="s">
        <v>183</v>
      </c>
    </row>
    <row r="31" spans="1:8" ht="15.95" customHeight="1">
      <c r="A31" s="30">
        <v>41039</v>
      </c>
      <c r="B31" s="91" t="s">
        <v>142</v>
      </c>
      <c r="C31" s="32">
        <v>1604.72</v>
      </c>
      <c r="E31" s="91" t="s">
        <v>161</v>
      </c>
      <c r="F31" s="61" t="s">
        <v>189</v>
      </c>
    </row>
    <row r="32" spans="1:8" ht="15.95" customHeight="1">
      <c r="A32" s="30">
        <v>41039</v>
      </c>
      <c r="B32" s="91" t="s">
        <v>142</v>
      </c>
      <c r="C32" s="32">
        <v>32</v>
      </c>
      <c r="E32" s="91" t="s">
        <v>165</v>
      </c>
      <c r="F32" s="61" t="s">
        <v>189</v>
      </c>
      <c r="G32" s="31" t="s">
        <v>129</v>
      </c>
    </row>
    <row r="33" spans="1:7" ht="15.95" customHeight="1">
      <c r="A33" s="30">
        <v>41040</v>
      </c>
      <c r="B33" s="91" t="s">
        <v>150</v>
      </c>
      <c r="C33" s="32">
        <v>-11442.68</v>
      </c>
      <c r="D33" s="32">
        <v>7</v>
      </c>
      <c r="E33" s="91" t="s">
        <v>142</v>
      </c>
      <c r="F33" s="61" t="s">
        <v>183</v>
      </c>
    </row>
    <row r="34" spans="1:7" ht="15.95" customHeight="1">
      <c r="A34" s="30">
        <v>41040</v>
      </c>
      <c r="B34" s="91" t="s">
        <v>142</v>
      </c>
      <c r="C34" s="32">
        <v>210</v>
      </c>
      <c r="E34" s="91" t="s">
        <v>168</v>
      </c>
      <c r="F34" s="61" t="s">
        <v>144</v>
      </c>
      <c r="G34" s="31" t="s">
        <v>147</v>
      </c>
    </row>
    <row r="35" spans="1:7" ht="15.95" customHeight="1">
      <c r="A35" s="30">
        <v>41040</v>
      </c>
      <c r="B35" s="91" t="s">
        <v>142</v>
      </c>
      <c r="C35" s="32">
        <v>400</v>
      </c>
      <c r="E35" s="91" t="s">
        <v>169</v>
      </c>
      <c r="F35" s="61" t="s">
        <v>189</v>
      </c>
    </row>
    <row r="36" spans="1:7" ht="15.95" customHeight="1">
      <c r="A36" s="30">
        <v>41040</v>
      </c>
      <c r="B36" s="91" t="s">
        <v>150</v>
      </c>
      <c r="C36" s="32">
        <v>-260</v>
      </c>
      <c r="E36" s="91" t="s">
        <v>142</v>
      </c>
      <c r="F36" s="61" t="s">
        <v>144</v>
      </c>
      <c r="G36" s="31" t="s">
        <v>147</v>
      </c>
    </row>
    <row r="37" spans="1:7" ht="15.95" customHeight="1">
      <c r="A37" s="30">
        <v>41043</v>
      </c>
      <c r="B37" s="91" t="s">
        <v>142</v>
      </c>
      <c r="C37" s="32">
        <v>91.3</v>
      </c>
      <c r="E37" s="91" t="s">
        <v>168</v>
      </c>
      <c r="F37" s="61" t="s">
        <v>144</v>
      </c>
      <c r="G37" s="31" t="s">
        <v>147</v>
      </c>
    </row>
    <row r="38" spans="1:7" ht="15.95" customHeight="1">
      <c r="A38" s="30">
        <v>41043</v>
      </c>
      <c r="B38" s="91" t="s">
        <v>170</v>
      </c>
      <c r="C38" s="32">
        <v>-4142</v>
      </c>
      <c r="E38" s="91" t="s">
        <v>142</v>
      </c>
      <c r="F38" s="61" t="s">
        <v>183</v>
      </c>
    </row>
    <row r="39" spans="1:7" ht="15.95" customHeight="1">
      <c r="A39" s="30">
        <v>41043</v>
      </c>
      <c r="B39" s="91" t="s">
        <v>171</v>
      </c>
      <c r="C39" s="32">
        <v>-2000</v>
      </c>
      <c r="E39" s="91" t="s">
        <v>142</v>
      </c>
      <c r="F39" s="61" t="s">
        <v>183</v>
      </c>
    </row>
    <row r="40" spans="1:7" ht="15.95" customHeight="1">
      <c r="A40" s="30">
        <v>41043</v>
      </c>
      <c r="B40" s="91" t="s">
        <v>172</v>
      </c>
      <c r="C40" s="32">
        <v>-759.5</v>
      </c>
      <c r="E40" s="91" t="s">
        <v>142</v>
      </c>
      <c r="F40" s="61" t="s">
        <v>183</v>
      </c>
    </row>
    <row r="41" spans="1:7" ht="15.95" customHeight="1">
      <c r="A41" s="30">
        <v>41043</v>
      </c>
      <c r="B41" s="91" t="s">
        <v>173</v>
      </c>
      <c r="C41" s="32">
        <v>-1000</v>
      </c>
      <c r="E41" s="91" t="s">
        <v>142</v>
      </c>
      <c r="F41" s="61" t="s">
        <v>183</v>
      </c>
    </row>
    <row r="42" spans="1:7" ht="15.95" customHeight="1">
      <c r="A42" s="30">
        <v>41043</v>
      </c>
      <c r="B42" s="91" t="s">
        <v>150</v>
      </c>
      <c r="C42" s="32">
        <v>-697.38</v>
      </c>
      <c r="E42" s="91" t="s">
        <v>142</v>
      </c>
      <c r="F42" s="61" t="s">
        <v>144</v>
      </c>
      <c r="G42" s="31" t="s">
        <v>147</v>
      </c>
    </row>
    <row r="43" spans="1:7" ht="15.95" customHeight="1">
      <c r="A43" s="30">
        <v>41044</v>
      </c>
      <c r="B43" s="91" t="s">
        <v>142</v>
      </c>
      <c r="C43" s="32">
        <v>1340</v>
      </c>
      <c r="E43" s="91" t="s">
        <v>174</v>
      </c>
      <c r="F43" s="61" t="s">
        <v>183</v>
      </c>
    </row>
    <row r="44" spans="1:7" ht="15.95" customHeight="1">
      <c r="A44" s="30">
        <v>41045</v>
      </c>
      <c r="B44" s="91" t="s">
        <v>142</v>
      </c>
      <c r="C44" s="32">
        <v>13607</v>
      </c>
      <c r="E44" s="91" t="s">
        <v>175</v>
      </c>
      <c r="F44" s="61" t="s">
        <v>183</v>
      </c>
    </row>
    <row r="45" spans="1:7" ht="15.95" customHeight="1">
      <c r="A45" s="30">
        <v>41045</v>
      </c>
      <c r="B45" s="91" t="s">
        <v>150</v>
      </c>
      <c r="C45" s="32">
        <v>-239.2</v>
      </c>
      <c r="E45" s="91" t="s">
        <v>142</v>
      </c>
      <c r="F45" s="61" t="s">
        <v>144</v>
      </c>
      <c r="G45" s="31" t="s">
        <v>147</v>
      </c>
    </row>
    <row r="46" spans="1:7" ht="15.95" customHeight="1">
      <c r="A46" s="30">
        <v>41047</v>
      </c>
      <c r="B46" s="91" t="s">
        <v>142</v>
      </c>
      <c r="C46" s="32">
        <v>1050</v>
      </c>
      <c r="E46" s="91" t="s">
        <v>176</v>
      </c>
      <c r="F46" s="61" t="s">
        <v>183</v>
      </c>
    </row>
    <row r="47" spans="1:7" ht="15.95" customHeight="1">
      <c r="A47" s="30">
        <v>41050</v>
      </c>
      <c r="B47" s="91" t="s">
        <v>150</v>
      </c>
      <c r="C47" s="32">
        <v>-13742.7</v>
      </c>
      <c r="E47" s="91" t="s">
        <v>142</v>
      </c>
      <c r="F47" s="61" t="s">
        <v>183</v>
      </c>
    </row>
    <row r="48" spans="1:7" ht="15.95" customHeight="1">
      <c r="A48" s="30">
        <v>41051</v>
      </c>
      <c r="B48" s="91" t="s">
        <v>142</v>
      </c>
      <c r="C48" s="32">
        <v>2880.5</v>
      </c>
      <c r="E48" s="91" t="s">
        <v>163</v>
      </c>
      <c r="F48" s="61" t="s">
        <v>183</v>
      </c>
    </row>
    <row r="49" spans="1:7" ht="15.95" customHeight="1">
      <c r="A49" s="30">
        <v>41051</v>
      </c>
      <c r="B49" s="91" t="s">
        <v>142</v>
      </c>
      <c r="C49" s="32">
        <v>94895</v>
      </c>
      <c r="E49" s="91" t="s">
        <v>177</v>
      </c>
      <c r="F49" s="61" t="s">
        <v>183</v>
      </c>
    </row>
    <row r="50" spans="1:7" ht="15.95" customHeight="1">
      <c r="A50" s="30">
        <v>41051</v>
      </c>
      <c r="B50" s="91" t="s">
        <v>155</v>
      </c>
      <c r="C50" s="32">
        <v>-55800</v>
      </c>
      <c r="E50" s="91" t="s">
        <v>142</v>
      </c>
      <c r="F50" s="61" t="s">
        <v>183</v>
      </c>
    </row>
    <row r="51" spans="1:7" ht="15.95" customHeight="1">
      <c r="A51" s="30">
        <v>41051</v>
      </c>
      <c r="B51" s="91" t="s">
        <v>178</v>
      </c>
      <c r="C51" s="32">
        <v>-36338</v>
      </c>
      <c r="E51" s="91" t="s">
        <v>142</v>
      </c>
      <c r="F51" s="61" t="s">
        <v>183</v>
      </c>
    </row>
    <row r="52" spans="1:7" ht="15.95" customHeight="1">
      <c r="A52" s="30">
        <v>41052</v>
      </c>
      <c r="B52" s="91" t="s">
        <v>150</v>
      </c>
      <c r="C52" s="32">
        <v>-2808.2</v>
      </c>
      <c r="D52" s="32">
        <v>3.75</v>
      </c>
      <c r="E52" s="91" t="s">
        <v>142</v>
      </c>
      <c r="F52" s="61" t="s">
        <v>183</v>
      </c>
    </row>
    <row r="53" spans="1:7" ht="15.95" customHeight="1">
      <c r="A53" s="30">
        <v>41053</v>
      </c>
      <c r="B53" s="91" t="s">
        <v>156</v>
      </c>
      <c r="C53" s="32">
        <v>-1032</v>
      </c>
      <c r="E53" s="91" t="s">
        <v>142</v>
      </c>
      <c r="F53" s="61" t="s">
        <v>620</v>
      </c>
      <c r="G53" s="31" t="s">
        <v>147</v>
      </c>
    </row>
    <row r="54" spans="1:7" ht="15.95" customHeight="1">
      <c r="A54" s="30">
        <v>41053</v>
      </c>
      <c r="B54" s="91" t="s">
        <v>150</v>
      </c>
      <c r="C54" s="32">
        <v>-691.2</v>
      </c>
      <c r="E54" s="91" t="s">
        <v>142</v>
      </c>
      <c r="F54" s="61" t="s">
        <v>144</v>
      </c>
      <c r="G54" s="31" t="s">
        <v>147</v>
      </c>
    </row>
    <row r="55" spans="1:7" ht="15.95" customHeight="1">
      <c r="A55" s="30">
        <v>41053</v>
      </c>
      <c r="B55" s="91" t="s">
        <v>142</v>
      </c>
      <c r="C55" s="32">
        <v>720</v>
      </c>
      <c r="E55" s="91" t="s">
        <v>179</v>
      </c>
      <c r="F55" s="61" t="s">
        <v>144</v>
      </c>
      <c r="G55" s="31" t="s">
        <v>147</v>
      </c>
    </row>
    <row r="56" spans="1:7" ht="15.95" customHeight="1">
      <c r="A56" s="30">
        <v>41054</v>
      </c>
      <c r="B56" s="91" t="s">
        <v>150</v>
      </c>
      <c r="C56" s="32">
        <v>-1646.73</v>
      </c>
      <c r="E56" s="91" t="s">
        <v>142</v>
      </c>
      <c r="F56" s="61" t="s">
        <v>144</v>
      </c>
      <c r="G56" s="31" t="s">
        <v>147</v>
      </c>
    </row>
    <row r="57" spans="1:7" ht="15.95" customHeight="1">
      <c r="A57" s="30">
        <v>41054</v>
      </c>
      <c r="B57" s="91" t="s">
        <v>142</v>
      </c>
      <c r="C57" s="32">
        <v>2680</v>
      </c>
      <c r="E57" s="91" t="s">
        <v>180</v>
      </c>
      <c r="F57" s="61" t="s">
        <v>144</v>
      </c>
      <c r="G57" s="31" t="s">
        <v>147</v>
      </c>
    </row>
    <row r="58" spans="1:7" ht="15.95" customHeight="1">
      <c r="A58" s="30">
        <v>41054</v>
      </c>
      <c r="B58" s="91" t="s">
        <v>142</v>
      </c>
      <c r="C58" s="32">
        <v>3443.5</v>
      </c>
      <c r="E58" s="91" t="s">
        <v>181</v>
      </c>
      <c r="F58" s="61" t="s">
        <v>144</v>
      </c>
      <c r="G58" s="31" t="s">
        <v>147</v>
      </c>
    </row>
    <row r="59" spans="1:7" ht="15.95" customHeight="1">
      <c r="A59" s="30">
        <v>41057</v>
      </c>
      <c r="B59" s="91" t="s">
        <v>142</v>
      </c>
      <c r="C59" s="32">
        <v>3060</v>
      </c>
      <c r="E59" s="91" t="s">
        <v>182</v>
      </c>
      <c r="F59" s="61" t="s">
        <v>183</v>
      </c>
    </row>
    <row r="60" spans="1:7" ht="15.95" customHeight="1">
      <c r="A60" s="30">
        <v>41053</v>
      </c>
      <c r="B60" s="91" t="s">
        <v>621</v>
      </c>
      <c r="C60" s="32">
        <v>-3.25</v>
      </c>
      <c r="E60" s="91" t="s">
        <v>142</v>
      </c>
      <c r="F60" s="61" t="s">
        <v>620</v>
      </c>
    </row>
    <row r="61" spans="1:7" ht="15.95" customHeight="1">
      <c r="A61" s="30">
        <v>41057</v>
      </c>
      <c r="B61" s="91" t="s">
        <v>142</v>
      </c>
      <c r="C61" s="32">
        <v>714.72</v>
      </c>
      <c r="E61" s="91" t="s">
        <v>161</v>
      </c>
      <c r="F61" s="61" t="s">
        <v>184</v>
      </c>
      <c r="G61" s="31" t="s">
        <v>622</v>
      </c>
    </row>
    <row r="62" spans="1:7" ht="15.95" customHeight="1">
      <c r="A62" s="30">
        <v>41057</v>
      </c>
      <c r="B62" s="91" t="s">
        <v>155</v>
      </c>
      <c r="C62" s="32">
        <v>-625.91999999999996</v>
      </c>
      <c r="D62" s="32">
        <v>3.75</v>
      </c>
      <c r="E62" s="91" t="s">
        <v>142</v>
      </c>
      <c r="F62" s="61" t="s">
        <v>183</v>
      </c>
    </row>
    <row r="63" spans="1:7" ht="15.95" customHeight="1">
      <c r="A63" s="30">
        <v>41057</v>
      </c>
      <c r="B63" s="91" t="s">
        <v>185</v>
      </c>
      <c r="C63" s="32">
        <v>-240</v>
      </c>
      <c r="D63" s="32">
        <v>3.75</v>
      </c>
      <c r="E63" s="91" t="s">
        <v>142</v>
      </c>
      <c r="F63" s="61" t="s">
        <v>183</v>
      </c>
      <c r="G63" s="31" t="s">
        <v>186</v>
      </c>
    </row>
    <row r="64" spans="1:7" ht="15.95" customHeight="1">
      <c r="A64" s="30">
        <v>41057</v>
      </c>
      <c r="B64" s="91" t="s">
        <v>142</v>
      </c>
      <c r="C64" s="32">
        <v>644</v>
      </c>
      <c r="E64" s="91" t="s">
        <v>187</v>
      </c>
      <c r="F64" s="61" t="s">
        <v>184</v>
      </c>
    </row>
    <row r="65" spans="1:7" ht="15.95" customHeight="1">
      <c r="A65" s="30">
        <v>41057</v>
      </c>
      <c r="B65" s="91" t="s">
        <v>142</v>
      </c>
      <c r="C65" s="70">
        <v>10</v>
      </c>
      <c r="E65" s="91" t="s">
        <v>228</v>
      </c>
      <c r="F65" s="61" t="s">
        <v>189</v>
      </c>
    </row>
    <row r="66" spans="1:7" ht="15.95" customHeight="1">
      <c r="A66" s="30">
        <v>41057</v>
      </c>
      <c r="B66" s="91" t="s">
        <v>142</v>
      </c>
      <c r="C66" s="70">
        <v>2196</v>
      </c>
      <c r="E66" s="91" t="s">
        <v>188</v>
      </c>
      <c r="F66" s="61" t="s">
        <v>189</v>
      </c>
    </row>
    <row r="67" spans="1:7" ht="15.95" customHeight="1">
      <c r="A67" s="30">
        <v>41057</v>
      </c>
      <c r="B67" s="91" t="s">
        <v>142</v>
      </c>
      <c r="C67" s="70">
        <v>320</v>
      </c>
      <c r="E67" s="91" t="s">
        <v>190</v>
      </c>
      <c r="F67" s="61" t="s">
        <v>189</v>
      </c>
    </row>
    <row r="68" spans="1:7" ht="15.95" customHeight="1">
      <c r="A68" s="30">
        <v>41059</v>
      </c>
      <c r="B68" s="91" t="s">
        <v>142</v>
      </c>
      <c r="C68" s="32">
        <v>804</v>
      </c>
      <c r="E68" s="91" t="s">
        <v>191</v>
      </c>
      <c r="F68" s="61" t="s">
        <v>144</v>
      </c>
      <c r="G68" s="31" t="s">
        <v>147</v>
      </c>
    </row>
    <row r="69" spans="1:7" ht="15.95" customHeight="1">
      <c r="A69" s="30">
        <v>41060</v>
      </c>
      <c r="B69" s="91" t="s">
        <v>142</v>
      </c>
      <c r="C69" s="32">
        <v>38250</v>
      </c>
      <c r="E69" s="91" t="s">
        <v>164</v>
      </c>
      <c r="F69" s="61" t="s">
        <v>183</v>
      </c>
    </row>
    <row r="70" spans="1:7" ht="15.95" customHeight="1">
      <c r="A70" s="30">
        <v>41060</v>
      </c>
      <c r="B70" s="91" t="s">
        <v>192</v>
      </c>
      <c r="C70" s="32">
        <v>-37800</v>
      </c>
      <c r="D70" s="32">
        <v>7</v>
      </c>
      <c r="E70" s="91" t="s">
        <v>142</v>
      </c>
      <c r="F70" s="61" t="s">
        <v>183</v>
      </c>
    </row>
    <row r="71" spans="1:7" ht="15.95" customHeight="1">
      <c r="A71" s="30">
        <v>41060</v>
      </c>
      <c r="B71" s="91" t="s">
        <v>193</v>
      </c>
      <c r="C71" s="32">
        <v>-2239.1999999999998</v>
      </c>
      <c r="E71" s="91" t="s">
        <v>142</v>
      </c>
      <c r="F71" s="61" t="s">
        <v>144</v>
      </c>
      <c r="G71" s="31" t="s">
        <v>147</v>
      </c>
    </row>
    <row r="72" spans="1:7" ht="15.95" customHeight="1">
      <c r="A72" s="30">
        <v>41060</v>
      </c>
      <c r="B72" s="91" t="s">
        <v>142</v>
      </c>
      <c r="C72" s="32">
        <v>1775</v>
      </c>
      <c r="E72" s="91" t="s">
        <v>194</v>
      </c>
      <c r="F72" s="61" t="s">
        <v>144</v>
      </c>
      <c r="G72" s="31" t="s">
        <v>147</v>
      </c>
    </row>
    <row r="73" spans="1:7" ht="15.95" customHeight="1">
      <c r="A73" s="30">
        <v>41060</v>
      </c>
      <c r="B73" s="91" t="s">
        <v>142</v>
      </c>
      <c r="C73" s="32">
        <v>2540</v>
      </c>
      <c r="E73" s="91" t="s">
        <v>195</v>
      </c>
      <c r="F73" s="61" t="s">
        <v>144</v>
      </c>
      <c r="G73" s="31" t="s">
        <v>147</v>
      </c>
    </row>
    <row r="74" spans="1:7" ht="15.95" customHeight="1">
      <c r="A74" s="30">
        <v>41060</v>
      </c>
      <c r="B74" s="91" t="s">
        <v>142</v>
      </c>
      <c r="C74" s="32">
        <v>608</v>
      </c>
      <c r="E74" s="91" t="s">
        <v>196</v>
      </c>
      <c r="F74" s="61" t="s">
        <v>144</v>
      </c>
      <c r="G74" s="31" t="s">
        <v>147</v>
      </c>
    </row>
    <row r="75" spans="1:7" s="61" customFormat="1" ht="15.95" customHeight="1">
      <c r="A75" s="30">
        <v>41061</v>
      </c>
      <c r="B75" s="91" t="s">
        <v>1444</v>
      </c>
      <c r="C75" s="32">
        <v>0</v>
      </c>
      <c r="D75" s="32">
        <v>10</v>
      </c>
      <c r="E75" s="91" t="s">
        <v>142</v>
      </c>
      <c r="F75" s="61" t="s">
        <v>183</v>
      </c>
    </row>
    <row r="76" spans="1:7" ht="15.95" customHeight="1">
      <c r="A76" s="30">
        <v>41061</v>
      </c>
      <c r="B76" s="91" t="s">
        <v>142</v>
      </c>
      <c r="C76" s="32">
        <v>9250</v>
      </c>
      <c r="E76" s="91" t="s">
        <v>476</v>
      </c>
      <c r="F76" s="61" t="s">
        <v>183</v>
      </c>
    </row>
    <row r="77" spans="1:7" ht="15.95" customHeight="1">
      <c r="A77" s="30">
        <v>41061</v>
      </c>
      <c r="B77" s="91" t="s">
        <v>142</v>
      </c>
      <c r="C77" s="32">
        <v>2034</v>
      </c>
      <c r="E77" s="91" t="s">
        <v>197</v>
      </c>
      <c r="F77" s="61" t="s">
        <v>623</v>
      </c>
    </row>
    <row r="78" spans="1:7" ht="15.95" customHeight="1">
      <c r="A78" s="30">
        <v>41062</v>
      </c>
      <c r="B78" s="91" t="s">
        <v>142</v>
      </c>
      <c r="C78" s="32">
        <v>520</v>
      </c>
      <c r="E78" s="91" t="s">
        <v>198</v>
      </c>
      <c r="F78" s="61" t="s">
        <v>624</v>
      </c>
      <c r="G78" s="61" t="s">
        <v>1445</v>
      </c>
    </row>
    <row r="79" spans="1:7" ht="15.95" customHeight="1">
      <c r="A79" s="30">
        <v>41064</v>
      </c>
      <c r="B79" s="91" t="s">
        <v>142</v>
      </c>
      <c r="C79" s="70">
        <v>3720</v>
      </c>
      <c r="E79" s="91" t="s">
        <v>208</v>
      </c>
      <c r="F79" s="61" t="s">
        <v>625</v>
      </c>
    </row>
    <row r="80" spans="1:7" ht="15.95" customHeight="1">
      <c r="A80" s="30">
        <v>41064</v>
      </c>
      <c r="B80" s="91" t="s">
        <v>142</v>
      </c>
      <c r="C80" s="70">
        <v>870</v>
      </c>
      <c r="E80" s="91" t="s">
        <v>626</v>
      </c>
      <c r="F80" s="61" t="s">
        <v>625</v>
      </c>
    </row>
    <row r="81" spans="1:7" ht="15.95" customHeight="1">
      <c r="A81" s="30">
        <v>41064</v>
      </c>
      <c r="B81" s="91" t="s">
        <v>627</v>
      </c>
      <c r="C81" s="32">
        <v>-4116</v>
      </c>
      <c r="D81" s="31"/>
      <c r="E81" s="91" t="s">
        <v>142</v>
      </c>
      <c r="F81" s="61" t="s">
        <v>624</v>
      </c>
      <c r="G81" s="33" t="s">
        <v>628</v>
      </c>
    </row>
    <row r="82" spans="1:7" ht="15.95" customHeight="1">
      <c r="A82" s="30">
        <v>41064</v>
      </c>
      <c r="B82" s="91" t="s">
        <v>629</v>
      </c>
      <c r="C82" s="32">
        <v>-1049</v>
      </c>
      <c r="D82" s="31"/>
      <c r="E82" s="91" t="s">
        <v>142</v>
      </c>
      <c r="F82" s="61" t="s">
        <v>624</v>
      </c>
      <c r="G82" s="33" t="s">
        <v>135</v>
      </c>
    </row>
    <row r="83" spans="1:7" ht="15.95" customHeight="1">
      <c r="A83" s="30">
        <v>41064</v>
      </c>
      <c r="B83" s="91" t="s">
        <v>142</v>
      </c>
      <c r="C83" s="32">
        <v>1900</v>
      </c>
      <c r="E83" s="91" t="s">
        <v>199</v>
      </c>
      <c r="F83" s="61" t="s">
        <v>624</v>
      </c>
      <c r="G83" s="31" t="s">
        <v>147</v>
      </c>
    </row>
    <row r="84" spans="1:7" ht="15.95" customHeight="1">
      <c r="A84" s="30">
        <v>41064</v>
      </c>
      <c r="B84" s="91" t="s">
        <v>193</v>
      </c>
      <c r="C84" s="70">
        <v>-2280</v>
      </c>
      <c r="E84" s="91" t="s">
        <v>142</v>
      </c>
      <c r="F84" s="61" t="s">
        <v>189</v>
      </c>
      <c r="G84" s="31" t="s">
        <v>630</v>
      </c>
    </row>
    <row r="85" spans="1:7" ht="15.95" customHeight="1">
      <c r="A85" s="30">
        <v>41064</v>
      </c>
      <c r="B85" s="91" t="s">
        <v>150</v>
      </c>
      <c r="C85" s="32">
        <v>-11189.7</v>
      </c>
      <c r="D85" s="32">
        <v>7</v>
      </c>
      <c r="E85" s="91" t="s">
        <v>142</v>
      </c>
      <c r="F85" s="61" t="s">
        <v>623</v>
      </c>
    </row>
    <row r="86" spans="1:7" ht="15.95" customHeight="1">
      <c r="A86" s="30">
        <v>41066</v>
      </c>
      <c r="B86" s="91" t="s">
        <v>150</v>
      </c>
      <c r="C86" s="32">
        <v>-537</v>
      </c>
      <c r="E86" s="91" t="s">
        <v>142</v>
      </c>
      <c r="F86" s="61" t="s">
        <v>624</v>
      </c>
      <c r="G86" s="31" t="s">
        <v>147</v>
      </c>
    </row>
    <row r="87" spans="1:7" ht="15.95" customHeight="1">
      <c r="A87" s="30">
        <v>41066</v>
      </c>
      <c r="B87" s="91" t="s">
        <v>142</v>
      </c>
      <c r="C87" s="70">
        <v>426</v>
      </c>
      <c r="E87" s="91" t="s">
        <v>631</v>
      </c>
      <c r="F87" s="61" t="s">
        <v>189</v>
      </c>
    </row>
    <row r="88" spans="1:7" ht="15.95" customHeight="1">
      <c r="A88" s="30">
        <v>41067</v>
      </c>
      <c r="B88" s="91" t="s">
        <v>193</v>
      </c>
      <c r="C88" s="70">
        <v>-4402.8</v>
      </c>
      <c r="E88" s="91" t="s">
        <v>142</v>
      </c>
      <c r="F88" s="61" t="s">
        <v>189</v>
      </c>
      <c r="G88" s="31" t="s">
        <v>630</v>
      </c>
    </row>
    <row r="89" spans="1:7" ht="15.95" customHeight="1">
      <c r="A89" s="30">
        <v>41067</v>
      </c>
      <c r="B89" s="91" t="s">
        <v>142</v>
      </c>
      <c r="C89" s="32">
        <v>621</v>
      </c>
      <c r="E89" s="91" t="s">
        <v>210</v>
      </c>
      <c r="F89" s="61" t="s">
        <v>624</v>
      </c>
      <c r="G89" s="31" t="s">
        <v>147</v>
      </c>
    </row>
    <row r="90" spans="1:7" ht="15.95" customHeight="1">
      <c r="A90" s="30">
        <v>41067</v>
      </c>
      <c r="B90" s="91" t="s">
        <v>142</v>
      </c>
      <c r="C90" s="32">
        <v>130</v>
      </c>
      <c r="E90" s="91" t="s">
        <v>211</v>
      </c>
      <c r="F90" s="61" t="s">
        <v>624</v>
      </c>
      <c r="G90" s="31" t="s">
        <v>147</v>
      </c>
    </row>
    <row r="91" spans="1:7" ht="15.95" customHeight="1">
      <c r="A91" s="30">
        <v>41068</v>
      </c>
      <c r="B91" s="91" t="s">
        <v>142</v>
      </c>
      <c r="C91" s="32">
        <v>433.4</v>
      </c>
      <c r="E91" s="91" t="s">
        <v>212</v>
      </c>
      <c r="F91" s="61" t="s">
        <v>624</v>
      </c>
      <c r="G91" s="31" t="s">
        <v>147</v>
      </c>
    </row>
    <row r="92" spans="1:7" ht="15.95" customHeight="1">
      <c r="A92" s="30">
        <v>41068</v>
      </c>
      <c r="B92" s="91" t="s">
        <v>142</v>
      </c>
      <c r="C92" s="70">
        <v>1770</v>
      </c>
      <c r="E92" s="91" t="s">
        <v>200</v>
      </c>
      <c r="F92" s="61" t="s">
        <v>189</v>
      </c>
    </row>
    <row r="93" spans="1:7" ht="15.95" customHeight="1">
      <c r="A93" s="30">
        <v>41068</v>
      </c>
      <c r="B93" s="91" t="s">
        <v>142</v>
      </c>
      <c r="C93" s="70">
        <v>3716</v>
      </c>
      <c r="E93" s="91" t="s">
        <v>201</v>
      </c>
      <c r="F93" s="61" t="s">
        <v>189</v>
      </c>
    </row>
    <row r="94" spans="1:7" ht="15.95" customHeight="1">
      <c r="A94" s="30">
        <v>41071</v>
      </c>
      <c r="B94" s="91" t="s">
        <v>142</v>
      </c>
      <c r="C94" s="32">
        <v>418</v>
      </c>
      <c r="E94" s="91" t="s">
        <v>166</v>
      </c>
      <c r="F94" s="61" t="s">
        <v>183</v>
      </c>
    </row>
    <row r="95" spans="1:7" ht="15.95" customHeight="1">
      <c r="A95" s="30">
        <v>41071</v>
      </c>
      <c r="B95" s="91" t="s">
        <v>632</v>
      </c>
      <c r="C95" s="70">
        <v>-2</v>
      </c>
      <c r="E95" s="91" t="s">
        <v>142</v>
      </c>
      <c r="F95" s="61" t="s">
        <v>189</v>
      </c>
    </row>
    <row r="96" spans="1:7" ht="15.95" customHeight="1">
      <c r="A96" s="30">
        <v>41071</v>
      </c>
      <c r="B96" s="91" t="s">
        <v>142</v>
      </c>
      <c r="C96" s="70">
        <v>481</v>
      </c>
      <c r="E96" s="91" t="s">
        <v>202</v>
      </c>
      <c r="F96" s="61" t="s">
        <v>189</v>
      </c>
    </row>
    <row r="97" spans="1:7" ht="15.95" customHeight="1">
      <c r="A97" s="30">
        <v>41071</v>
      </c>
      <c r="B97" s="91" t="s">
        <v>142</v>
      </c>
      <c r="C97" s="32">
        <v>840</v>
      </c>
      <c r="E97" s="91" t="s">
        <v>213</v>
      </c>
      <c r="F97" s="61" t="s">
        <v>624</v>
      </c>
      <c r="G97" s="31" t="s">
        <v>147</v>
      </c>
    </row>
    <row r="98" spans="1:7" ht="15.95" customHeight="1">
      <c r="A98" s="30">
        <v>41071</v>
      </c>
      <c r="B98" s="91" t="s">
        <v>142</v>
      </c>
      <c r="C98" s="32">
        <v>120</v>
      </c>
      <c r="E98" s="91" t="s">
        <v>214</v>
      </c>
      <c r="F98" s="61" t="s">
        <v>624</v>
      </c>
      <c r="G98" s="31" t="s">
        <v>147</v>
      </c>
    </row>
    <row r="99" spans="1:7" ht="15.95" customHeight="1">
      <c r="A99" s="30">
        <v>41072</v>
      </c>
      <c r="B99" s="91" t="s">
        <v>1196</v>
      </c>
      <c r="C99" s="32">
        <v>-1800</v>
      </c>
      <c r="E99" s="91" t="s">
        <v>142</v>
      </c>
      <c r="F99" s="61" t="s">
        <v>184</v>
      </c>
      <c r="G99" s="31" t="s">
        <v>204</v>
      </c>
    </row>
    <row r="100" spans="1:7" ht="15.95" customHeight="1">
      <c r="A100" s="30">
        <v>41072</v>
      </c>
      <c r="B100" s="91" t="s">
        <v>150</v>
      </c>
      <c r="C100" s="32">
        <v>-16511.8</v>
      </c>
      <c r="D100" s="32">
        <v>7</v>
      </c>
      <c r="E100" s="91" t="s">
        <v>142</v>
      </c>
      <c r="F100" s="61" t="s">
        <v>183</v>
      </c>
    </row>
    <row r="101" spans="1:7" ht="15.95" customHeight="1">
      <c r="A101" s="30">
        <v>41072</v>
      </c>
      <c r="B101" s="91" t="s">
        <v>142</v>
      </c>
      <c r="C101" s="70">
        <v>425</v>
      </c>
      <c r="E101" s="91" t="s">
        <v>633</v>
      </c>
      <c r="F101" s="61" t="s">
        <v>189</v>
      </c>
    </row>
    <row r="102" spans="1:7" ht="15.95" customHeight="1">
      <c r="A102" s="30">
        <v>41072</v>
      </c>
      <c r="B102" s="91" t="s">
        <v>142</v>
      </c>
      <c r="C102" s="32">
        <v>15760</v>
      </c>
      <c r="E102" s="91" t="s">
        <v>175</v>
      </c>
      <c r="F102" s="61" t="s">
        <v>183</v>
      </c>
    </row>
    <row r="103" spans="1:7" ht="15.95" customHeight="1">
      <c r="A103" s="30">
        <v>41072</v>
      </c>
      <c r="B103" s="91" t="s">
        <v>193</v>
      </c>
      <c r="C103" s="70">
        <v>-1536.7</v>
      </c>
      <c r="E103" s="91" t="s">
        <v>142</v>
      </c>
      <c r="F103" s="61" t="s">
        <v>189</v>
      </c>
      <c r="G103" s="31" t="s">
        <v>630</v>
      </c>
    </row>
    <row r="104" spans="1:7" ht="15.95" customHeight="1">
      <c r="A104" s="30">
        <v>41073</v>
      </c>
      <c r="B104" s="91" t="s">
        <v>142</v>
      </c>
      <c r="C104" s="32">
        <v>284</v>
      </c>
      <c r="E104" s="91" t="s">
        <v>215</v>
      </c>
      <c r="F104" s="61" t="s">
        <v>624</v>
      </c>
      <c r="G104" s="31" t="s">
        <v>147</v>
      </c>
    </row>
    <row r="105" spans="1:7" ht="15.95" customHeight="1">
      <c r="A105" s="30">
        <v>41074</v>
      </c>
      <c r="B105" s="91" t="s">
        <v>142</v>
      </c>
      <c r="C105" s="32">
        <v>6600</v>
      </c>
      <c r="E105" s="96" t="s">
        <v>205</v>
      </c>
      <c r="F105" s="61" t="s">
        <v>183</v>
      </c>
    </row>
    <row r="106" spans="1:7" ht="15.95" customHeight="1">
      <c r="A106" s="30">
        <v>41074</v>
      </c>
      <c r="B106" s="91" t="s">
        <v>142</v>
      </c>
      <c r="C106" s="32">
        <v>1868</v>
      </c>
      <c r="E106" s="91" t="s">
        <v>216</v>
      </c>
      <c r="F106" s="61" t="s">
        <v>624</v>
      </c>
      <c r="G106" s="31" t="s">
        <v>147</v>
      </c>
    </row>
    <row r="107" spans="1:7" ht="15.95" customHeight="1">
      <c r="A107" s="30">
        <v>41075</v>
      </c>
      <c r="B107" s="91" t="s">
        <v>302</v>
      </c>
      <c r="C107" s="32">
        <v>-2000</v>
      </c>
      <c r="E107" s="91" t="s">
        <v>142</v>
      </c>
      <c r="F107" s="61" t="s">
        <v>620</v>
      </c>
    </row>
    <row r="108" spans="1:7" ht="15.95" customHeight="1">
      <c r="A108" s="30">
        <v>41075</v>
      </c>
      <c r="B108" s="91" t="s">
        <v>634</v>
      </c>
      <c r="C108" s="32">
        <v>-2483.75</v>
      </c>
      <c r="E108" s="91" t="s">
        <v>142</v>
      </c>
      <c r="F108" s="61" t="s">
        <v>620</v>
      </c>
    </row>
    <row r="109" spans="1:7" ht="15.95" customHeight="1">
      <c r="A109" s="30">
        <v>41075</v>
      </c>
      <c r="B109" s="91" t="s">
        <v>635</v>
      </c>
      <c r="C109" s="32">
        <v>-2926</v>
      </c>
      <c r="D109" s="32">
        <v>3.75</v>
      </c>
      <c r="E109" s="91" t="s">
        <v>142</v>
      </c>
      <c r="F109" s="61" t="s">
        <v>623</v>
      </c>
    </row>
    <row r="110" spans="1:7" ht="15.95" customHeight="1">
      <c r="A110" s="30">
        <v>41075</v>
      </c>
      <c r="B110" s="91" t="s">
        <v>142</v>
      </c>
      <c r="C110" s="32">
        <v>3327.9</v>
      </c>
      <c r="E110" s="91" t="s">
        <v>241</v>
      </c>
      <c r="F110" s="61" t="s">
        <v>624</v>
      </c>
      <c r="G110" s="31" t="s">
        <v>628</v>
      </c>
    </row>
    <row r="111" spans="1:7" ht="15.95" customHeight="1">
      <c r="A111" s="30">
        <v>41075</v>
      </c>
      <c r="B111" s="91" t="s">
        <v>300</v>
      </c>
      <c r="C111" s="70">
        <v>-98</v>
      </c>
      <c r="D111" s="34"/>
      <c r="E111" s="91" t="s">
        <v>142</v>
      </c>
      <c r="F111" s="61" t="s">
        <v>625</v>
      </c>
    </row>
    <row r="112" spans="1:7" ht="15.95" customHeight="1">
      <c r="A112" s="30">
        <v>41077</v>
      </c>
      <c r="B112" s="91" t="s">
        <v>142</v>
      </c>
      <c r="C112" s="70">
        <v>560</v>
      </c>
      <c r="D112" s="34"/>
      <c r="E112" s="91" t="s">
        <v>636</v>
      </c>
      <c r="F112" s="61" t="s">
        <v>625</v>
      </c>
    </row>
    <row r="113" spans="1:7" ht="15.95" customHeight="1">
      <c r="A113" s="30">
        <v>41077</v>
      </c>
      <c r="B113" s="91" t="s">
        <v>142</v>
      </c>
      <c r="C113" s="70">
        <v>1722</v>
      </c>
      <c r="D113" s="34"/>
      <c r="E113" s="91" t="s">
        <v>637</v>
      </c>
      <c r="F113" s="61" t="s">
        <v>625</v>
      </c>
    </row>
    <row r="114" spans="1:7" ht="15.95" customHeight="1">
      <c r="A114" s="30">
        <v>41077</v>
      </c>
      <c r="B114" s="91" t="s">
        <v>142</v>
      </c>
      <c r="C114" s="70">
        <v>2565</v>
      </c>
      <c r="D114" s="34"/>
      <c r="E114" s="91" t="s">
        <v>638</v>
      </c>
      <c r="F114" s="61" t="s">
        <v>625</v>
      </c>
    </row>
    <row r="115" spans="1:7" ht="15.95" customHeight="1">
      <c r="A115" s="30">
        <v>41078</v>
      </c>
      <c r="B115" s="91" t="s">
        <v>193</v>
      </c>
      <c r="C115" s="70">
        <v>-2390.4</v>
      </c>
      <c r="E115" s="91" t="s">
        <v>142</v>
      </c>
      <c r="F115" s="61" t="s">
        <v>625</v>
      </c>
      <c r="G115" s="31" t="s">
        <v>630</v>
      </c>
    </row>
    <row r="116" spans="1:7" ht="15.95" customHeight="1">
      <c r="A116" s="30">
        <v>41078</v>
      </c>
      <c r="B116" s="91" t="s">
        <v>142</v>
      </c>
      <c r="C116" s="32">
        <v>351</v>
      </c>
      <c r="E116" s="91" t="s">
        <v>639</v>
      </c>
      <c r="F116" s="61" t="s">
        <v>623</v>
      </c>
    </row>
    <row r="117" spans="1:7" ht="15.95" customHeight="1">
      <c r="A117" s="30">
        <v>41078</v>
      </c>
      <c r="B117" s="92" t="s">
        <v>193</v>
      </c>
      <c r="C117" s="70">
        <v>-4066.9</v>
      </c>
      <c r="E117" s="91" t="s">
        <v>142</v>
      </c>
      <c r="F117" s="61" t="s">
        <v>625</v>
      </c>
      <c r="G117" s="31" t="s">
        <v>630</v>
      </c>
    </row>
    <row r="118" spans="1:7" ht="15.95" customHeight="1">
      <c r="A118" s="30">
        <v>41078</v>
      </c>
      <c r="B118" s="91" t="s">
        <v>142</v>
      </c>
      <c r="C118" s="32">
        <v>118.9</v>
      </c>
      <c r="E118" s="91" t="s">
        <v>477</v>
      </c>
      <c r="F118" s="61" t="s">
        <v>624</v>
      </c>
      <c r="G118" s="31" t="s">
        <v>628</v>
      </c>
    </row>
    <row r="119" spans="1:7" ht="15.95" customHeight="1">
      <c r="A119" s="30">
        <v>41078</v>
      </c>
      <c r="B119" s="91" t="s">
        <v>640</v>
      </c>
      <c r="C119" s="32">
        <v>-1235.8</v>
      </c>
      <c r="E119" s="91" t="s">
        <v>142</v>
      </c>
      <c r="F119" s="61" t="s">
        <v>624</v>
      </c>
      <c r="G119" s="31" t="s">
        <v>641</v>
      </c>
    </row>
    <row r="120" spans="1:7" ht="15.95" customHeight="1">
      <c r="A120" s="30">
        <v>41079</v>
      </c>
      <c r="B120" s="91" t="s">
        <v>142</v>
      </c>
      <c r="C120" s="70">
        <v>1631.5</v>
      </c>
      <c r="E120" s="91" t="s">
        <v>642</v>
      </c>
      <c r="F120" s="61" t="s">
        <v>625</v>
      </c>
    </row>
    <row r="121" spans="1:7" ht="15.95" customHeight="1">
      <c r="A121" s="30">
        <v>41079</v>
      </c>
      <c r="B121" s="91" t="s">
        <v>643</v>
      </c>
      <c r="C121" s="70">
        <v>-10</v>
      </c>
      <c r="E121" s="91" t="s">
        <v>142</v>
      </c>
      <c r="F121" s="61" t="s">
        <v>625</v>
      </c>
    </row>
    <row r="122" spans="1:7" ht="15.95" customHeight="1">
      <c r="A122" s="30">
        <v>41079</v>
      </c>
      <c r="B122" s="91" t="s">
        <v>142</v>
      </c>
      <c r="C122" s="32">
        <v>180</v>
      </c>
      <c r="E122" s="91" t="s">
        <v>644</v>
      </c>
      <c r="F122" s="61" t="s">
        <v>624</v>
      </c>
      <c r="G122" s="31" t="s">
        <v>628</v>
      </c>
    </row>
    <row r="123" spans="1:7" ht="15.95" customHeight="1">
      <c r="A123" s="30">
        <v>41079</v>
      </c>
      <c r="B123" s="91" t="s">
        <v>645</v>
      </c>
      <c r="C123" s="32">
        <v>-296</v>
      </c>
      <c r="E123" s="91" t="s">
        <v>142</v>
      </c>
      <c r="F123" s="61" t="s">
        <v>624</v>
      </c>
      <c r="G123" s="31" t="s">
        <v>628</v>
      </c>
    </row>
    <row r="124" spans="1:7" ht="15.95" customHeight="1">
      <c r="A124" s="30">
        <v>41079</v>
      </c>
      <c r="B124" s="91" t="s">
        <v>142</v>
      </c>
      <c r="C124" s="32">
        <v>1062</v>
      </c>
      <c r="E124" s="91" t="s">
        <v>646</v>
      </c>
      <c r="F124" s="61" t="s">
        <v>624</v>
      </c>
      <c r="G124" s="31" t="s">
        <v>628</v>
      </c>
    </row>
    <row r="125" spans="1:7" ht="15.95" customHeight="1">
      <c r="A125" s="30">
        <v>41079</v>
      </c>
      <c r="B125" s="91" t="s">
        <v>150</v>
      </c>
      <c r="C125" s="32">
        <v>-23042.639999999999</v>
      </c>
      <c r="D125" s="32">
        <v>7</v>
      </c>
      <c r="E125" s="91" t="s">
        <v>142</v>
      </c>
      <c r="F125" s="61" t="s">
        <v>623</v>
      </c>
    </row>
    <row r="126" spans="1:7" ht="15.95" customHeight="1">
      <c r="A126" s="30">
        <v>41079</v>
      </c>
      <c r="B126" s="91" t="s">
        <v>193</v>
      </c>
      <c r="C126" s="70">
        <v>-1582.5</v>
      </c>
      <c r="E126" s="91" t="s">
        <v>142</v>
      </c>
      <c r="F126" s="61" t="s">
        <v>625</v>
      </c>
      <c r="G126" s="31" t="s">
        <v>630</v>
      </c>
    </row>
    <row r="127" spans="1:7" ht="15.95" customHeight="1">
      <c r="A127" s="30">
        <v>41080</v>
      </c>
      <c r="B127" s="91" t="s">
        <v>193</v>
      </c>
      <c r="C127" s="70">
        <v>-640</v>
      </c>
      <c r="E127" s="91" t="s">
        <v>142</v>
      </c>
      <c r="F127" s="61" t="s">
        <v>625</v>
      </c>
      <c r="G127" s="31" t="s">
        <v>630</v>
      </c>
    </row>
    <row r="128" spans="1:7" ht="15.95" customHeight="1">
      <c r="A128" s="30">
        <v>41080</v>
      </c>
      <c r="B128" s="91" t="s">
        <v>142</v>
      </c>
      <c r="C128" s="32">
        <v>551</v>
      </c>
      <c r="E128" s="91" t="s">
        <v>639</v>
      </c>
      <c r="F128" s="61" t="s">
        <v>623</v>
      </c>
    </row>
    <row r="129" spans="1:7" ht="15.95" customHeight="1">
      <c r="A129" s="30">
        <v>41080</v>
      </c>
      <c r="B129" s="91" t="s">
        <v>478</v>
      </c>
      <c r="C129" s="32">
        <v>-192</v>
      </c>
      <c r="D129" s="32">
        <v>3.75</v>
      </c>
      <c r="E129" s="91" t="s">
        <v>142</v>
      </c>
      <c r="F129" s="61" t="s">
        <v>623</v>
      </c>
    </row>
    <row r="130" spans="1:7" ht="15.95" customHeight="1">
      <c r="A130" s="30">
        <v>41080</v>
      </c>
      <c r="B130" s="91" t="s">
        <v>142</v>
      </c>
      <c r="C130" s="32">
        <v>1522.9</v>
      </c>
      <c r="E130" s="91" t="s">
        <v>647</v>
      </c>
      <c r="F130" s="61" t="s">
        <v>624</v>
      </c>
      <c r="G130" s="31" t="s">
        <v>628</v>
      </c>
    </row>
    <row r="131" spans="1:7" ht="15.95" customHeight="1">
      <c r="A131" s="30">
        <v>41080</v>
      </c>
      <c r="B131" s="91" t="s">
        <v>648</v>
      </c>
      <c r="C131" s="32">
        <v>-2550</v>
      </c>
      <c r="E131" s="91" t="s">
        <v>142</v>
      </c>
      <c r="F131" s="61" t="s">
        <v>624</v>
      </c>
      <c r="G131" s="31" t="s">
        <v>628</v>
      </c>
    </row>
    <row r="132" spans="1:7" ht="15.95" customHeight="1">
      <c r="A132" s="30">
        <v>41081</v>
      </c>
      <c r="B132" s="91" t="s">
        <v>193</v>
      </c>
      <c r="C132" s="32">
        <v>-1264</v>
      </c>
      <c r="E132" s="91" t="s">
        <v>142</v>
      </c>
      <c r="F132" s="61" t="s">
        <v>624</v>
      </c>
      <c r="G132" s="31" t="s">
        <v>628</v>
      </c>
    </row>
    <row r="133" spans="1:7" ht="15.95" customHeight="1">
      <c r="A133" s="30">
        <v>41081</v>
      </c>
      <c r="B133" s="91" t="s">
        <v>142</v>
      </c>
      <c r="C133" s="32">
        <v>2180.8000000000002</v>
      </c>
      <c r="E133" s="91" t="s">
        <v>209</v>
      </c>
      <c r="F133" s="61" t="s">
        <v>623</v>
      </c>
    </row>
    <row r="134" spans="1:7" ht="15.95" customHeight="1">
      <c r="A134" s="30">
        <v>41081</v>
      </c>
      <c r="B134" s="91" t="s">
        <v>142</v>
      </c>
      <c r="C134" s="32">
        <v>151.9</v>
      </c>
      <c r="E134" s="91" t="s">
        <v>649</v>
      </c>
      <c r="F134" s="61" t="s">
        <v>623</v>
      </c>
      <c r="G134" s="31" t="s">
        <v>650</v>
      </c>
    </row>
    <row r="135" spans="1:7" ht="15.95" customHeight="1">
      <c r="A135" s="30">
        <v>41080</v>
      </c>
      <c r="B135" s="91" t="s">
        <v>142</v>
      </c>
      <c r="C135" s="70">
        <v>1.36</v>
      </c>
      <c r="E135" s="91" t="s">
        <v>228</v>
      </c>
      <c r="F135" s="61" t="s">
        <v>625</v>
      </c>
    </row>
    <row r="136" spans="1:7" ht="15.95" customHeight="1">
      <c r="A136" s="30">
        <v>41085</v>
      </c>
      <c r="B136" s="91" t="s">
        <v>142</v>
      </c>
      <c r="C136" s="70">
        <v>3374</v>
      </c>
      <c r="E136" s="91" t="s">
        <v>479</v>
      </c>
      <c r="F136" s="61" t="s">
        <v>625</v>
      </c>
      <c r="G136" s="31" t="s">
        <v>651</v>
      </c>
    </row>
    <row r="137" spans="1:7" ht="15.95" customHeight="1">
      <c r="A137" s="30">
        <v>41085</v>
      </c>
      <c r="B137" s="91" t="s">
        <v>142</v>
      </c>
      <c r="C137" s="32">
        <v>24.5</v>
      </c>
      <c r="E137" s="91" t="s">
        <v>639</v>
      </c>
      <c r="F137" s="61" t="s">
        <v>623</v>
      </c>
    </row>
    <row r="138" spans="1:7" ht="15.95" customHeight="1">
      <c r="A138" s="30">
        <v>41085</v>
      </c>
      <c r="B138" s="91" t="s">
        <v>142</v>
      </c>
      <c r="C138" s="70">
        <v>5869</v>
      </c>
      <c r="E138" s="91" t="s">
        <v>152</v>
      </c>
      <c r="F138" s="61" t="s">
        <v>625</v>
      </c>
    </row>
    <row r="139" spans="1:7" ht="15.95" customHeight="1">
      <c r="A139" s="30">
        <v>41075</v>
      </c>
      <c r="B139" s="91" t="s">
        <v>621</v>
      </c>
      <c r="C139" s="32">
        <v>-3.25</v>
      </c>
      <c r="E139" s="91" t="s">
        <v>142</v>
      </c>
      <c r="F139" s="61" t="s">
        <v>620</v>
      </c>
    </row>
    <row r="140" spans="1:7" ht="15.95" customHeight="1">
      <c r="A140" s="30">
        <v>41080</v>
      </c>
      <c r="B140" s="91" t="s">
        <v>142</v>
      </c>
      <c r="C140" s="32">
        <v>6.2</v>
      </c>
      <c r="E140" s="91" t="s">
        <v>652</v>
      </c>
      <c r="F140" s="61" t="s">
        <v>620</v>
      </c>
    </row>
    <row r="141" spans="1:7" ht="15.95" customHeight="1">
      <c r="A141" s="30">
        <v>41085</v>
      </c>
      <c r="B141" s="91" t="s">
        <v>142</v>
      </c>
      <c r="C141" s="32">
        <v>220</v>
      </c>
      <c r="E141" s="91" t="s">
        <v>187</v>
      </c>
      <c r="F141" s="61" t="s">
        <v>620</v>
      </c>
    </row>
    <row r="142" spans="1:7" ht="15.95" customHeight="1">
      <c r="A142" s="30">
        <v>41086</v>
      </c>
      <c r="B142" s="91" t="s">
        <v>150</v>
      </c>
      <c r="C142" s="32">
        <v>-5537.38</v>
      </c>
      <c r="D142" s="32">
        <v>3.75</v>
      </c>
      <c r="E142" s="91" t="s">
        <v>142</v>
      </c>
      <c r="F142" s="61" t="s">
        <v>623</v>
      </c>
    </row>
    <row r="143" spans="1:7" ht="15.95" customHeight="1">
      <c r="A143" s="30">
        <v>41086</v>
      </c>
      <c r="B143" s="91" t="s">
        <v>193</v>
      </c>
      <c r="C143" s="32">
        <v>-2052.44</v>
      </c>
      <c r="E143" s="91" t="s">
        <v>142</v>
      </c>
      <c r="F143" s="61" t="s">
        <v>183</v>
      </c>
      <c r="G143" s="31" t="s">
        <v>889</v>
      </c>
    </row>
    <row r="144" spans="1:7" ht="15.95" customHeight="1">
      <c r="A144" s="30">
        <v>41086</v>
      </c>
      <c r="B144" s="91" t="s">
        <v>142</v>
      </c>
      <c r="C144" s="32">
        <v>1302</v>
      </c>
      <c r="E144" s="91" t="s">
        <v>219</v>
      </c>
      <c r="F144" s="61" t="s">
        <v>624</v>
      </c>
      <c r="G144" s="31" t="s">
        <v>628</v>
      </c>
    </row>
    <row r="145" spans="1:7" ht="15.95" customHeight="1">
      <c r="A145" s="30">
        <v>41087</v>
      </c>
      <c r="B145" s="91" t="s">
        <v>478</v>
      </c>
      <c r="C145" s="70">
        <v>-3312</v>
      </c>
      <c r="D145" s="70">
        <v>13.25</v>
      </c>
      <c r="E145" s="91" t="s">
        <v>142</v>
      </c>
      <c r="F145" s="61" t="s">
        <v>625</v>
      </c>
      <c r="G145" s="31" t="s">
        <v>653</v>
      </c>
    </row>
    <row r="146" spans="1:7" ht="15.95" customHeight="1">
      <c r="A146" s="30">
        <v>41088</v>
      </c>
      <c r="B146" s="91" t="s">
        <v>478</v>
      </c>
      <c r="C146" s="32">
        <v>-180</v>
      </c>
      <c r="D146" s="32">
        <v>3.75</v>
      </c>
      <c r="E146" s="91" t="s">
        <v>142</v>
      </c>
      <c r="F146" s="61" t="s">
        <v>623</v>
      </c>
    </row>
    <row r="147" spans="1:7" ht="15.95" customHeight="1">
      <c r="A147" s="30">
        <v>41088</v>
      </c>
      <c r="B147" s="91" t="s">
        <v>635</v>
      </c>
      <c r="C147" s="32">
        <v>-1524</v>
      </c>
      <c r="D147" s="32">
        <v>3.75</v>
      </c>
      <c r="E147" s="91" t="s">
        <v>142</v>
      </c>
      <c r="F147" s="61" t="s">
        <v>623</v>
      </c>
    </row>
    <row r="148" spans="1:7" ht="15.95" customHeight="1">
      <c r="A148" s="30">
        <v>41089</v>
      </c>
      <c r="B148" s="91" t="s">
        <v>193</v>
      </c>
      <c r="C148" s="32">
        <v>-2180.6</v>
      </c>
      <c r="E148" s="91" t="s">
        <v>142</v>
      </c>
      <c r="F148" s="61" t="s">
        <v>183</v>
      </c>
      <c r="G148" s="31" t="s">
        <v>889</v>
      </c>
    </row>
    <row r="149" spans="1:7" ht="15.95" customHeight="1">
      <c r="A149" s="30">
        <v>41089</v>
      </c>
      <c r="B149" s="91" t="s">
        <v>142</v>
      </c>
      <c r="C149" s="32">
        <v>1602</v>
      </c>
      <c r="E149" s="91" t="s">
        <v>654</v>
      </c>
      <c r="F149" s="61" t="s">
        <v>620</v>
      </c>
    </row>
    <row r="150" spans="1:7" ht="15.95" customHeight="1">
      <c r="A150" s="30">
        <v>41090</v>
      </c>
      <c r="B150" s="91" t="s">
        <v>142</v>
      </c>
      <c r="C150" s="70">
        <v>1150</v>
      </c>
      <c r="E150" s="91" t="s">
        <v>655</v>
      </c>
      <c r="F150" s="61" t="s">
        <v>625</v>
      </c>
      <c r="G150" s="69" t="s">
        <v>1480</v>
      </c>
    </row>
    <row r="151" spans="1:7" s="61" customFormat="1" ht="15.95" customHeight="1">
      <c r="A151" s="30">
        <v>41091</v>
      </c>
      <c r="B151" s="91" t="s">
        <v>1444</v>
      </c>
      <c r="C151" s="32">
        <v>0</v>
      </c>
      <c r="D151" s="32">
        <v>10</v>
      </c>
      <c r="E151" s="91" t="s">
        <v>142</v>
      </c>
      <c r="F151" s="61" t="s">
        <v>183</v>
      </c>
    </row>
    <row r="152" spans="1:7" ht="15.95" customHeight="1">
      <c r="A152" s="30">
        <v>41092</v>
      </c>
      <c r="B152" s="91" t="s">
        <v>142</v>
      </c>
      <c r="C152" s="70">
        <v>4150</v>
      </c>
      <c r="E152" s="91" t="s">
        <v>656</v>
      </c>
      <c r="F152" s="61" t="s">
        <v>624</v>
      </c>
      <c r="G152" s="31" t="s">
        <v>657</v>
      </c>
    </row>
    <row r="153" spans="1:7" ht="15.95" customHeight="1">
      <c r="A153" s="30">
        <v>41092</v>
      </c>
      <c r="B153" s="91" t="s">
        <v>142</v>
      </c>
      <c r="C153" s="70">
        <v>707</v>
      </c>
      <c r="E153" s="91" t="s">
        <v>223</v>
      </c>
      <c r="F153" s="61" t="s">
        <v>624</v>
      </c>
      <c r="G153" s="31" t="s">
        <v>657</v>
      </c>
    </row>
    <row r="154" spans="1:7" ht="15.95" customHeight="1">
      <c r="A154" s="30">
        <v>41093</v>
      </c>
      <c r="B154" s="91" t="s">
        <v>648</v>
      </c>
      <c r="C154" s="32">
        <v>-1110</v>
      </c>
      <c r="D154" s="32">
        <v>5.5</v>
      </c>
      <c r="E154" s="91" t="s">
        <v>142</v>
      </c>
      <c r="F154" s="61" t="s">
        <v>623</v>
      </c>
    </row>
    <row r="155" spans="1:7" ht="15.95" customHeight="1">
      <c r="A155" s="30">
        <v>41093</v>
      </c>
      <c r="B155" s="91" t="s">
        <v>142</v>
      </c>
      <c r="C155" s="70">
        <v>1150</v>
      </c>
      <c r="E155" s="91" t="s">
        <v>224</v>
      </c>
      <c r="F155" s="61" t="s">
        <v>624</v>
      </c>
      <c r="G155" s="31" t="s">
        <v>657</v>
      </c>
    </row>
    <row r="156" spans="1:7" ht="15.95" customHeight="1">
      <c r="A156" s="30">
        <v>41093</v>
      </c>
      <c r="B156" s="91" t="s">
        <v>142</v>
      </c>
      <c r="C156" s="70">
        <v>849</v>
      </c>
      <c r="E156" s="91" t="s">
        <v>225</v>
      </c>
      <c r="F156" s="61" t="s">
        <v>624</v>
      </c>
      <c r="G156" s="31" t="s">
        <v>657</v>
      </c>
    </row>
    <row r="157" spans="1:7" ht="15.95" customHeight="1">
      <c r="A157" s="30">
        <v>41093</v>
      </c>
      <c r="B157" s="91" t="s">
        <v>142</v>
      </c>
      <c r="C157" s="70">
        <v>1700</v>
      </c>
      <c r="E157" s="91" t="s">
        <v>227</v>
      </c>
      <c r="F157" s="61" t="s">
        <v>624</v>
      </c>
      <c r="G157" s="31" t="s">
        <v>657</v>
      </c>
    </row>
    <row r="158" spans="1:7" ht="15.95" customHeight="1">
      <c r="A158" s="30">
        <v>41093</v>
      </c>
      <c r="B158" s="91" t="s">
        <v>142</v>
      </c>
      <c r="C158" s="70">
        <v>2190</v>
      </c>
      <c r="E158" s="91" t="s">
        <v>226</v>
      </c>
      <c r="F158" s="61" t="s">
        <v>624</v>
      </c>
      <c r="G158" s="31" t="s">
        <v>657</v>
      </c>
    </row>
    <row r="159" spans="1:7" ht="15.95" customHeight="1">
      <c r="A159" s="30">
        <v>41094</v>
      </c>
      <c r="B159" s="91" t="s">
        <v>150</v>
      </c>
      <c r="C159" s="70">
        <v>-1023.2</v>
      </c>
      <c r="E159" s="91" t="s">
        <v>142</v>
      </c>
      <c r="F159" s="61" t="s">
        <v>625</v>
      </c>
    </row>
    <row r="160" spans="1:7" ht="15.95" customHeight="1">
      <c r="A160" s="30">
        <v>41094</v>
      </c>
      <c r="B160" s="91" t="s">
        <v>979</v>
      </c>
      <c r="C160" s="32">
        <v>-1260</v>
      </c>
      <c r="E160" s="91" t="s">
        <v>142</v>
      </c>
      <c r="F160" s="61" t="s">
        <v>183</v>
      </c>
      <c r="G160" s="31" t="s">
        <v>439</v>
      </c>
    </row>
    <row r="161" spans="1:7" ht="15.95" customHeight="1">
      <c r="A161" s="30">
        <v>41094</v>
      </c>
      <c r="B161" s="91" t="s">
        <v>712</v>
      </c>
      <c r="C161" s="89">
        <v>-1580.5</v>
      </c>
      <c r="E161" s="91" t="s">
        <v>142</v>
      </c>
      <c r="F161" s="61" t="s">
        <v>711</v>
      </c>
      <c r="G161" s="61" t="s">
        <v>1609</v>
      </c>
    </row>
    <row r="162" spans="1:7" ht="15.95" customHeight="1">
      <c r="A162" s="30">
        <v>41094</v>
      </c>
      <c r="B162" s="91" t="s">
        <v>658</v>
      </c>
      <c r="C162" s="32">
        <v>-7500</v>
      </c>
      <c r="D162" s="32">
        <v>5.5</v>
      </c>
      <c r="E162" s="91" t="s">
        <v>142</v>
      </c>
      <c r="F162" s="61" t="s">
        <v>620</v>
      </c>
    </row>
    <row r="163" spans="1:7" ht="15.95" customHeight="1">
      <c r="A163" s="30">
        <v>41095</v>
      </c>
      <c r="B163" s="91" t="s">
        <v>142</v>
      </c>
      <c r="C163" s="70">
        <v>456</v>
      </c>
      <c r="E163" s="91" t="s">
        <v>659</v>
      </c>
      <c r="F163" s="61" t="s">
        <v>624</v>
      </c>
      <c r="G163" s="31" t="s">
        <v>657</v>
      </c>
    </row>
    <row r="164" spans="1:7" ht="15.95" customHeight="1">
      <c r="A164" s="30">
        <v>41095</v>
      </c>
      <c r="B164" s="91" t="s">
        <v>142</v>
      </c>
      <c r="C164" s="70">
        <v>140</v>
      </c>
      <c r="E164" s="91" t="s">
        <v>196</v>
      </c>
      <c r="F164" s="61" t="s">
        <v>624</v>
      </c>
      <c r="G164" s="31" t="s">
        <v>657</v>
      </c>
    </row>
    <row r="165" spans="1:7" ht="15.95" customHeight="1">
      <c r="A165" s="30">
        <v>41096</v>
      </c>
      <c r="B165" s="91" t="s">
        <v>142</v>
      </c>
      <c r="C165" s="70">
        <v>778.2</v>
      </c>
      <c r="E165" s="91" t="s">
        <v>647</v>
      </c>
      <c r="F165" s="61" t="s">
        <v>624</v>
      </c>
      <c r="G165" s="31" t="s">
        <v>657</v>
      </c>
    </row>
    <row r="166" spans="1:7" ht="15.95" customHeight="1">
      <c r="A166" s="30">
        <v>41096</v>
      </c>
      <c r="B166" s="91" t="s">
        <v>150</v>
      </c>
      <c r="C166" s="70">
        <v>-11585.8</v>
      </c>
      <c r="E166" s="91" t="s">
        <v>142</v>
      </c>
      <c r="F166" s="61" t="s">
        <v>625</v>
      </c>
    </row>
    <row r="167" spans="1:7" ht="15.95" customHeight="1">
      <c r="A167" s="30">
        <v>41096</v>
      </c>
      <c r="B167" s="91" t="s">
        <v>478</v>
      </c>
      <c r="C167" s="32">
        <v>-16172</v>
      </c>
      <c r="D167" s="32">
        <v>10.5</v>
      </c>
      <c r="E167" s="91" t="s">
        <v>142</v>
      </c>
      <c r="F167" s="61" t="s">
        <v>623</v>
      </c>
    </row>
    <row r="168" spans="1:7" ht="15.95" customHeight="1">
      <c r="A168" s="30">
        <v>41096</v>
      </c>
      <c r="B168" s="91" t="s">
        <v>142</v>
      </c>
      <c r="C168" s="32">
        <v>14372.5</v>
      </c>
      <c r="E168" s="91" t="s">
        <v>164</v>
      </c>
      <c r="F168" s="61" t="s">
        <v>623</v>
      </c>
    </row>
    <row r="169" spans="1:7" ht="15.95" customHeight="1">
      <c r="A169" s="30">
        <v>41097</v>
      </c>
      <c r="B169" s="91" t="s">
        <v>142</v>
      </c>
      <c r="C169" s="70">
        <v>203.8</v>
      </c>
      <c r="E169" s="91" t="s">
        <v>229</v>
      </c>
      <c r="F169" s="61" t="s">
        <v>624</v>
      </c>
      <c r="G169" s="80" t="s">
        <v>657</v>
      </c>
    </row>
    <row r="170" spans="1:7" ht="15.95" customHeight="1">
      <c r="A170" s="30">
        <v>41099</v>
      </c>
      <c r="B170" s="91" t="s">
        <v>142</v>
      </c>
      <c r="C170" s="70">
        <v>480</v>
      </c>
      <c r="E170" s="91" t="s">
        <v>660</v>
      </c>
      <c r="F170" s="61" t="s">
        <v>624</v>
      </c>
      <c r="G170" s="80" t="s">
        <v>657</v>
      </c>
    </row>
    <row r="171" spans="1:7" ht="15.95" customHeight="1">
      <c r="A171" s="30">
        <v>41100</v>
      </c>
      <c r="B171" s="91" t="s">
        <v>142</v>
      </c>
      <c r="C171" s="70">
        <v>302</v>
      </c>
      <c r="E171" s="91" t="s">
        <v>230</v>
      </c>
      <c r="F171" s="61" t="s">
        <v>624</v>
      </c>
      <c r="G171" s="80" t="s">
        <v>657</v>
      </c>
    </row>
    <row r="172" spans="1:7" ht="15.95" customHeight="1">
      <c r="A172" s="30">
        <v>41100</v>
      </c>
      <c r="B172" s="91" t="s">
        <v>193</v>
      </c>
      <c r="C172" s="70">
        <v>-1500</v>
      </c>
      <c r="E172" s="91" t="s">
        <v>142</v>
      </c>
      <c r="F172" s="61" t="s">
        <v>625</v>
      </c>
    </row>
    <row r="173" spans="1:7" ht="15.95" customHeight="1">
      <c r="A173" s="30">
        <v>41101</v>
      </c>
      <c r="B173" s="91" t="s">
        <v>142</v>
      </c>
      <c r="C173" s="70">
        <v>1150</v>
      </c>
      <c r="E173" s="91" t="s">
        <v>661</v>
      </c>
      <c r="F173" s="61" t="s">
        <v>625</v>
      </c>
    </row>
    <row r="174" spans="1:7" ht="15.95" customHeight="1">
      <c r="A174" s="30">
        <v>41102</v>
      </c>
      <c r="B174" s="91" t="s">
        <v>142</v>
      </c>
      <c r="C174" s="70">
        <v>1411</v>
      </c>
      <c r="E174" s="91" t="s">
        <v>232</v>
      </c>
      <c r="F174" s="61" t="s">
        <v>624</v>
      </c>
      <c r="G174" s="80" t="s">
        <v>657</v>
      </c>
    </row>
    <row r="175" spans="1:7" ht="15.95" customHeight="1">
      <c r="A175" s="30">
        <v>41103</v>
      </c>
      <c r="B175" s="91" t="s">
        <v>142</v>
      </c>
      <c r="C175" s="32">
        <v>9200</v>
      </c>
      <c r="E175" s="91" t="s">
        <v>231</v>
      </c>
      <c r="F175" s="61" t="s">
        <v>623</v>
      </c>
    </row>
    <row r="176" spans="1:7" ht="15.95" customHeight="1">
      <c r="A176" s="30">
        <v>41106</v>
      </c>
      <c r="B176" s="91" t="s">
        <v>384</v>
      </c>
      <c r="C176" s="32">
        <v>-1720</v>
      </c>
      <c r="E176" s="91" t="s">
        <v>142</v>
      </c>
      <c r="F176" s="61" t="s">
        <v>620</v>
      </c>
    </row>
    <row r="177" spans="1:7" s="61" customFormat="1" ht="15.95" customHeight="1">
      <c r="A177" s="30">
        <v>41103</v>
      </c>
      <c r="B177" s="91" t="s">
        <v>1488</v>
      </c>
      <c r="C177" s="70">
        <v>-2</v>
      </c>
      <c r="D177" s="32"/>
      <c r="E177" s="91" t="s">
        <v>142</v>
      </c>
      <c r="F177" s="61" t="s">
        <v>206</v>
      </c>
    </row>
    <row r="178" spans="1:7" ht="15.95" customHeight="1">
      <c r="A178" s="30">
        <v>41106</v>
      </c>
      <c r="B178" s="91" t="s">
        <v>385</v>
      </c>
      <c r="C178" s="70">
        <v>-1800</v>
      </c>
      <c r="D178" s="70">
        <v>3</v>
      </c>
      <c r="E178" s="91" t="s">
        <v>142</v>
      </c>
      <c r="F178" s="61" t="s">
        <v>625</v>
      </c>
    </row>
    <row r="179" spans="1:7" ht="15.95" customHeight="1">
      <c r="A179" s="30">
        <v>41106</v>
      </c>
      <c r="B179" s="91" t="s">
        <v>386</v>
      </c>
      <c r="C179" s="70">
        <v>-2473.5</v>
      </c>
      <c r="D179" s="70">
        <v>5.5</v>
      </c>
      <c r="E179" s="91" t="s">
        <v>142</v>
      </c>
      <c r="F179" s="61" t="s">
        <v>625</v>
      </c>
    </row>
    <row r="180" spans="1:7" ht="15.95" customHeight="1">
      <c r="A180" s="30">
        <v>41106</v>
      </c>
      <c r="B180" s="91" t="s">
        <v>142</v>
      </c>
      <c r="C180" s="70">
        <v>1250</v>
      </c>
      <c r="E180" s="91" t="s">
        <v>662</v>
      </c>
      <c r="F180" s="61" t="s">
        <v>625</v>
      </c>
    </row>
    <row r="181" spans="1:7" ht="15.95" customHeight="1">
      <c r="A181" s="30">
        <v>41106</v>
      </c>
      <c r="B181" s="91" t="s">
        <v>193</v>
      </c>
      <c r="C181" s="70">
        <v>-2250</v>
      </c>
      <c r="E181" s="91" t="s">
        <v>142</v>
      </c>
      <c r="F181" s="61" t="s">
        <v>625</v>
      </c>
    </row>
    <row r="182" spans="1:7" ht="15.95" customHeight="1">
      <c r="A182" s="30">
        <v>41106</v>
      </c>
      <c r="B182" s="91" t="s">
        <v>207</v>
      </c>
      <c r="C182" s="70">
        <v>-1600</v>
      </c>
      <c r="E182" s="91" t="s">
        <v>142</v>
      </c>
      <c r="F182" s="61" t="s">
        <v>625</v>
      </c>
      <c r="G182" s="31" t="s">
        <v>663</v>
      </c>
    </row>
    <row r="183" spans="1:7" ht="15.95" customHeight="1">
      <c r="A183" s="30">
        <v>41106</v>
      </c>
      <c r="B183" s="91" t="s">
        <v>142</v>
      </c>
      <c r="C183" s="70">
        <v>125</v>
      </c>
      <c r="E183" s="91" t="s">
        <v>233</v>
      </c>
      <c r="F183" s="61" t="s">
        <v>625</v>
      </c>
    </row>
    <row r="184" spans="1:7" ht="15.95" customHeight="1">
      <c r="A184" s="30">
        <v>41107</v>
      </c>
      <c r="B184" s="91" t="s">
        <v>142</v>
      </c>
      <c r="C184" s="32">
        <v>5807.56</v>
      </c>
      <c r="E184" s="91" t="s">
        <v>164</v>
      </c>
      <c r="F184" s="61" t="s">
        <v>623</v>
      </c>
    </row>
    <row r="185" spans="1:7" ht="15.95" customHeight="1">
      <c r="A185" s="30">
        <v>41108</v>
      </c>
      <c r="B185" s="91" t="s">
        <v>664</v>
      </c>
      <c r="C185" s="70">
        <v>-2892.38</v>
      </c>
      <c r="D185" s="70">
        <v>3</v>
      </c>
      <c r="E185" s="91" t="s">
        <v>142</v>
      </c>
      <c r="F185" s="61" t="s">
        <v>625</v>
      </c>
    </row>
    <row r="186" spans="1:7" ht="15.95" customHeight="1">
      <c r="A186" s="30">
        <v>41108</v>
      </c>
      <c r="B186" s="91" t="s">
        <v>142</v>
      </c>
      <c r="C186" s="53">
        <v>7351</v>
      </c>
      <c r="E186" s="91" t="s">
        <v>177</v>
      </c>
      <c r="F186" s="61" t="s">
        <v>623</v>
      </c>
    </row>
    <row r="187" spans="1:7" ht="15.95" customHeight="1">
      <c r="A187" s="30">
        <v>41108</v>
      </c>
      <c r="B187" s="91" t="s">
        <v>142</v>
      </c>
      <c r="C187" s="70">
        <v>115</v>
      </c>
      <c r="E187" s="91" t="s">
        <v>234</v>
      </c>
      <c r="F187" s="61" t="s">
        <v>624</v>
      </c>
      <c r="G187" s="31" t="s">
        <v>657</v>
      </c>
    </row>
    <row r="188" spans="1:7" ht="15.95" customHeight="1">
      <c r="A188" s="30">
        <v>41108</v>
      </c>
      <c r="B188" s="91" t="s">
        <v>142</v>
      </c>
      <c r="C188" s="70">
        <v>290</v>
      </c>
      <c r="E188" s="91" t="s">
        <v>235</v>
      </c>
      <c r="F188" s="61" t="s">
        <v>624</v>
      </c>
      <c r="G188" s="31" t="s">
        <v>657</v>
      </c>
    </row>
    <row r="189" spans="1:7" ht="15.95" customHeight="1">
      <c r="A189" s="30">
        <v>41108</v>
      </c>
      <c r="B189" s="91" t="s">
        <v>221</v>
      </c>
      <c r="C189" s="32">
        <v>-2000</v>
      </c>
      <c r="E189" s="91" t="s">
        <v>142</v>
      </c>
      <c r="F189" s="61" t="s">
        <v>183</v>
      </c>
      <c r="G189" s="31" t="s">
        <v>480</v>
      </c>
    </row>
    <row r="190" spans="1:7" ht="15.95" customHeight="1">
      <c r="A190" s="30">
        <v>41108</v>
      </c>
      <c r="B190" s="91" t="s">
        <v>629</v>
      </c>
      <c r="C190" s="70">
        <v>-1432</v>
      </c>
      <c r="D190" s="70">
        <v>5.5</v>
      </c>
      <c r="E190" s="91" t="s">
        <v>142</v>
      </c>
      <c r="F190" s="61" t="s">
        <v>625</v>
      </c>
    </row>
    <row r="191" spans="1:7" ht="15.95" customHeight="1">
      <c r="A191" s="30">
        <v>41109</v>
      </c>
      <c r="B191" s="91" t="s">
        <v>178</v>
      </c>
      <c r="C191" s="32">
        <v>-12098.2</v>
      </c>
      <c r="D191" s="32">
        <v>10.5</v>
      </c>
      <c r="E191" s="91" t="s">
        <v>142</v>
      </c>
      <c r="F191" s="61" t="s">
        <v>623</v>
      </c>
    </row>
    <row r="192" spans="1:7" ht="15.95" customHeight="1">
      <c r="A192" s="30">
        <v>41109</v>
      </c>
      <c r="B192" s="91" t="s">
        <v>1829</v>
      </c>
      <c r="C192" s="32">
        <v>-200</v>
      </c>
      <c r="E192" s="91" t="s">
        <v>142</v>
      </c>
      <c r="F192" s="61" t="s">
        <v>623</v>
      </c>
    </row>
    <row r="193" spans="1:7" ht="15.95" customHeight="1">
      <c r="A193" s="30">
        <v>41109</v>
      </c>
      <c r="B193" s="91" t="s">
        <v>237</v>
      </c>
      <c r="C193" s="70">
        <v>-200</v>
      </c>
      <c r="E193" s="91" t="s">
        <v>142</v>
      </c>
      <c r="F193" s="61" t="s">
        <v>625</v>
      </c>
    </row>
    <row r="194" spans="1:7" ht="15.95" customHeight="1">
      <c r="A194" s="30">
        <v>41109</v>
      </c>
      <c r="B194" s="91" t="s">
        <v>142</v>
      </c>
      <c r="C194" s="70">
        <v>992.8</v>
      </c>
      <c r="E194" s="91" t="s">
        <v>665</v>
      </c>
      <c r="F194" s="61" t="s">
        <v>624</v>
      </c>
      <c r="G194" s="31" t="s">
        <v>657</v>
      </c>
    </row>
    <row r="195" spans="1:7" ht="15.95" customHeight="1">
      <c r="A195" s="30">
        <v>41110</v>
      </c>
      <c r="B195" s="91" t="s">
        <v>142</v>
      </c>
      <c r="C195" s="70">
        <v>76</v>
      </c>
      <c r="E195" s="91" t="s">
        <v>666</v>
      </c>
      <c r="F195" s="61" t="s">
        <v>624</v>
      </c>
      <c r="G195" s="31" t="s">
        <v>657</v>
      </c>
    </row>
    <row r="196" spans="1:7" ht="15.95" customHeight="1">
      <c r="A196" s="30">
        <v>41110</v>
      </c>
      <c r="B196" s="91" t="s">
        <v>142</v>
      </c>
      <c r="C196" s="70">
        <v>450</v>
      </c>
      <c r="E196" s="91" t="s">
        <v>238</v>
      </c>
      <c r="F196" s="61" t="s">
        <v>624</v>
      </c>
      <c r="G196" s="31" t="s">
        <v>657</v>
      </c>
    </row>
    <row r="197" spans="1:7" ht="15.95" customHeight="1">
      <c r="A197" s="30">
        <v>41111</v>
      </c>
      <c r="B197" s="91" t="s">
        <v>142</v>
      </c>
      <c r="C197" s="32">
        <v>2179</v>
      </c>
      <c r="E197" s="91" t="s">
        <v>667</v>
      </c>
      <c r="F197" s="61" t="s">
        <v>620</v>
      </c>
    </row>
    <row r="198" spans="1:7" ht="15.95" customHeight="1">
      <c r="A198" s="30">
        <v>41113</v>
      </c>
      <c r="B198" s="91" t="s">
        <v>142</v>
      </c>
      <c r="C198" s="70">
        <v>483</v>
      </c>
      <c r="E198" s="91" t="s">
        <v>239</v>
      </c>
      <c r="F198" s="61" t="s">
        <v>624</v>
      </c>
      <c r="G198" s="31" t="s">
        <v>657</v>
      </c>
    </row>
    <row r="199" spans="1:7" ht="15.95" customHeight="1">
      <c r="A199" s="30">
        <v>41113</v>
      </c>
      <c r="B199" s="91" t="s">
        <v>142</v>
      </c>
      <c r="C199" s="32">
        <v>825</v>
      </c>
      <c r="E199" s="91" t="s">
        <v>205</v>
      </c>
      <c r="F199" s="61" t="s">
        <v>623</v>
      </c>
    </row>
    <row r="200" spans="1:7" ht="15.95" customHeight="1">
      <c r="A200" s="30">
        <v>41113</v>
      </c>
      <c r="B200" s="91" t="s">
        <v>142</v>
      </c>
      <c r="C200" s="70">
        <v>550</v>
      </c>
      <c r="E200" s="91" t="s">
        <v>162</v>
      </c>
      <c r="F200" s="61" t="s">
        <v>624</v>
      </c>
      <c r="G200" s="31" t="s">
        <v>657</v>
      </c>
    </row>
    <row r="201" spans="1:7" ht="15.95" customHeight="1">
      <c r="A201" s="30">
        <v>41113</v>
      </c>
      <c r="B201" s="91" t="s">
        <v>178</v>
      </c>
      <c r="C201" s="70">
        <v>-322</v>
      </c>
      <c r="E201" s="91" t="s">
        <v>142</v>
      </c>
      <c r="F201" s="61" t="s">
        <v>625</v>
      </c>
    </row>
    <row r="202" spans="1:7" ht="15.95" customHeight="1">
      <c r="A202" s="30">
        <v>41114</v>
      </c>
      <c r="B202" s="91" t="s">
        <v>668</v>
      </c>
      <c r="C202" s="32">
        <v>-2094.4</v>
      </c>
      <c r="D202" s="32">
        <v>5.5</v>
      </c>
      <c r="E202" s="91" t="s">
        <v>142</v>
      </c>
      <c r="F202" s="61" t="s">
        <v>623</v>
      </c>
    </row>
    <row r="203" spans="1:7" ht="15.95" customHeight="1">
      <c r="A203" s="30">
        <v>41114</v>
      </c>
      <c r="B203" s="91" t="s">
        <v>142</v>
      </c>
      <c r="C203" s="70">
        <v>228</v>
      </c>
      <c r="E203" s="91" t="s">
        <v>240</v>
      </c>
      <c r="F203" s="61" t="s">
        <v>624</v>
      </c>
      <c r="G203" s="31" t="s">
        <v>657</v>
      </c>
    </row>
    <row r="204" spans="1:7" ht="15.95" customHeight="1">
      <c r="A204" s="30">
        <v>41115</v>
      </c>
      <c r="B204" s="91" t="s">
        <v>142</v>
      </c>
      <c r="C204" s="32">
        <v>17998.7</v>
      </c>
      <c r="E204" s="91" t="s">
        <v>481</v>
      </c>
      <c r="F204" s="61" t="s">
        <v>623</v>
      </c>
    </row>
    <row r="205" spans="1:7" ht="15.95" customHeight="1">
      <c r="A205" s="30">
        <v>41115</v>
      </c>
      <c r="B205" s="91" t="s">
        <v>142</v>
      </c>
      <c r="C205" s="32">
        <v>7407.94</v>
      </c>
      <c r="E205" s="91" t="s">
        <v>476</v>
      </c>
      <c r="F205" s="61" t="s">
        <v>623</v>
      </c>
    </row>
    <row r="206" spans="1:7" ht="15.95" customHeight="1">
      <c r="A206" s="30">
        <v>41115</v>
      </c>
      <c r="B206" s="91" t="s">
        <v>142</v>
      </c>
      <c r="C206" s="70">
        <v>1595.5</v>
      </c>
      <c r="E206" s="91" t="s">
        <v>669</v>
      </c>
      <c r="F206" s="61" t="s">
        <v>624</v>
      </c>
      <c r="G206" s="31" t="s">
        <v>657</v>
      </c>
    </row>
    <row r="207" spans="1:7" ht="15.95" customHeight="1">
      <c r="A207" s="30">
        <v>41115</v>
      </c>
      <c r="B207" s="91" t="s">
        <v>142</v>
      </c>
      <c r="C207" s="32">
        <v>190</v>
      </c>
      <c r="E207" s="91" t="s">
        <v>670</v>
      </c>
      <c r="F207" s="61" t="s">
        <v>623</v>
      </c>
    </row>
    <row r="208" spans="1:7" ht="15.95" customHeight="1">
      <c r="A208" s="30">
        <v>41115</v>
      </c>
      <c r="B208" s="91" t="s">
        <v>142</v>
      </c>
      <c r="C208" s="70">
        <v>1703</v>
      </c>
      <c r="E208" s="91" t="s">
        <v>671</v>
      </c>
      <c r="F208" s="61" t="s">
        <v>624</v>
      </c>
      <c r="G208" s="31" t="s">
        <v>657</v>
      </c>
    </row>
    <row r="209" spans="1:7" ht="15.95" customHeight="1">
      <c r="A209" s="30">
        <v>41115</v>
      </c>
      <c r="B209" s="91" t="s">
        <v>178</v>
      </c>
      <c r="C209" s="32">
        <v>-30365.8</v>
      </c>
      <c r="D209" s="32">
        <v>10.5</v>
      </c>
      <c r="E209" s="91" t="s">
        <v>142</v>
      </c>
      <c r="F209" s="61" t="s">
        <v>623</v>
      </c>
    </row>
    <row r="210" spans="1:7" ht="15.95" customHeight="1">
      <c r="A210" s="30">
        <v>41115</v>
      </c>
      <c r="B210" s="91" t="s">
        <v>142</v>
      </c>
      <c r="C210" s="32">
        <v>3404</v>
      </c>
      <c r="E210" s="91" t="s">
        <v>244</v>
      </c>
      <c r="F210" s="61" t="s">
        <v>623</v>
      </c>
    </row>
    <row r="211" spans="1:7" ht="15.95" customHeight="1">
      <c r="A211" s="30">
        <v>41116</v>
      </c>
      <c r="B211" s="91" t="s">
        <v>142</v>
      </c>
      <c r="C211" s="70">
        <v>277.2</v>
      </c>
      <c r="E211" s="91" t="s">
        <v>672</v>
      </c>
      <c r="F211" s="61" t="s">
        <v>624</v>
      </c>
      <c r="G211" s="31" t="s">
        <v>657</v>
      </c>
    </row>
    <row r="212" spans="1:7" ht="15.95" customHeight="1">
      <c r="A212" s="30">
        <v>41116</v>
      </c>
      <c r="B212" s="91" t="s">
        <v>142</v>
      </c>
      <c r="C212" s="32">
        <v>2142</v>
      </c>
      <c r="E212" s="91" t="s">
        <v>482</v>
      </c>
      <c r="F212" s="61" t="s">
        <v>623</v>
      </c>
    </row>
    <row r="213" spans="1:7" ht="15.95" customHeight="1">
      <c r="A213" s="30">
        <v>41116</v>
      </c>
      <c r="B213" s="91" t="s">
        <v>142</v>
      </c>
      <c r="C213" s="32">
        <v>100000</v>
      </c>
      <c r="E213" s="91" t="s">
        <v>673</v>
      </c>
      <c r="F213" s="61" t="s">
        <v>623</v>
      </c>
    </row>
    <row r="214" spans="1:7" ht="15.95" customHeight="1">
      <c r="A214" s="30">
        <v>41116</v>
      </c>
      <c r="B214" s="91" t="s">
        <v>150</v>
      </c>
      <c r="C214" s="70">
        <v>-675.9</v>
      </c>
      <c r="E214" s="91" t="s">
        <v>142</v>
      </c>
      <c r="F214" s="61" t="s">
        <v>625</v>
      </c>
    </row>
    <row r="215" spans="1:7" ht="15.95" customHeight="1">
      <c r="A215" s="30">
        <v>41117</v>
      </c>
      <c r="B215" s="91" t="s">
        <v>150</v>
      </c>
      <c r="C215" s="32">
        <v>-12091.56</v>
      </c>
      <c r="D215" s="32">
        <v>10.5</v>
      </c>
      <c r="E215" s="91" t="s">
        <v>142</v>
      </c>
      <c r="F215" s="61" t="s">
        <v>623</v>
      </c>
    </row>
    <row r="216" spans="1:7" ht="15.95" customHeight="1">
      <c r="A216" s="30">
        <v>41117</v>
      </c>
      <c r="B216" s="91" t="s">
        <v>178</v>
      </c>
      <c r="C216" s="32">
        <v>-9114.6</v>
      </c>
      <c r="D216" s="32">
        <v>5.5</v>
      </c>
      <c r="E216" s="91" t="s">
        <v>142</v>
      </c>
      <c r="F216" s="61" t="s">
        <v>623</v>
      </c>
    </row>
    <row r="217" spans="1:7" ht="15.95" customHeight="1">
      <c r="A217" s="30">
        <v>41117</v>
      </c>
      <c r="B217" s="91" t="s">
        <v>635</v>
      </c>
      <c r="C217" s="32">
        <v>-2090.88</v>
      </c>
      <c r="D217" s="32">
        <v>5.5</v>
      </c>
      <c r="E217" s="91" t="s">
        <v>142</v>
      </c>
      <c r="F217" s="61" t="s">
        <v>623</v>
      </c>
    </row>
    <row r="218" spans="1:7" ht="15.95" customHeight="1">
      <c r="A218" s="30">
        <v>41120</v>
      </c>
      <c r="B218" s="91" t="s">
        <v>142</v>
      </c>
      <c r="C218" s="70">
        <v>576</v>
      </c>
      <c r="E218" s="91" t="s">
        <v>674</v>
      </c>
      <c r="F218" s="61" t="s">
        <v>625</v>
      </c>
    </row>
    <row r="219" spans="1:7" ht="15.95" customHeight="1">
      <c r="A219" s="30">
        <v>41120</v>
      </c>
      <c r="B219" s="91" t="s">
        <v>635</v>
      </c>
      <c r="C219" s="32">
        <v>-24000</v>
      </c>
      <c r="D219" s="32">
        <v>10.5</v>
      </c>
      <c r="E219" s="91" t="s">
        <v>142</v>
      </c>
      <c r="F219" s="61" t="s">
        <v>623</v>
      </c>
    </row>
    <row r="220" spans="1:7" ht="15.95" customHeight="1">
      <c r="A220" s="30">
        <v>41121</v>
      </c>
      <c r="B220" s="91" t="s">
        <v>142</v>
      </c>
      <c r="C220" s="32">
        <v>40223.5</v>
      </c>
      <c r="E220" s="91" t="s">
        <v>675</v>
      </c>
      <c r="F220" s="61" t="s">
        <v>623</v>
      </c>
    </row>
    <row r="221" spans="1:7" ht="15.95" customHeight="1">
      <c r="A221" s="30">
        <v>41121</v>
      </c>
      <c r="B221" s="91" t="s">
        <v>142</v>
      </c>
      <c r="C221" s="32">
        <v>26308</v>
      </c>
      <c r="E221" s="91" t="s">
        <v>242</v>
      </c>
      <c r="F221" s="61" t="s">
        <v>623</v>
      </c>
    </row>
    <row r="222" spans="1:7" ht="15.95" customHeight="1">
      <c r="A222" s="30">
        <v>41121</v>
      </c>
      <c r="B222" s="91" t="s">
        <v>142</v>
      </c>
      <c r="C222" s="32">
        <v>2600</v>
      </c>
      <c r="E222" s="91" t="s">
        <v>676</v>
      </c>
      <c r="F222" s="61" t="s">
        <v>623</v>
      </c>
    </row>
    <row r="223" spans="1:7" ht="15.95" customHeight="1">
      <c r="A223" s="30">
        <v>41121</v>
      </c>
      <c r="B223" s="91" t="s">
        <v>142</v>
      </c>
      <c r="C223" s="32">
        <v>2154.2399999999998</v>
      </c>
      <c r="E223" s="91" t="s">
        <v>164</v>
      </c>
      <c r="F223" s="61" t="s">
        <v>623</v>
      </c>
    </row>
    <row r="224" spans="1:7" ht="15.95" customHeight="1">
      <c r="A224" s="30">
        <v>41121</v>
      </c>
      <c r="B224" s="91" t="s">
        <v>483</v>
      </c>
      <c r="C224" s="32">
        <v>-45569.5</v>
      </c>
      <c r="D224" s="32">
        <v>10.5</v>
      </c>
      <c r="E224" s="91" t="s">
        <v>142</v>
      </c>
      <c r="F224" s="61" t="s">
        <v>623</v>
      </c>
    </row>
    <row r="225" spans="1:7" ht="15.95" customHeight="1">
      <c r="A225" s="30">
        <v>41121</v>
      </c>
      <c r="B225" s="91" t="s">
        <v>483</v>
      </c>
      <c r="C225" s="70">
        <v>-2450</v>
      </c>
      <c r="E225" s="91" t="s">
        <v>142</v>
      </c>
      <c r="F225" s="61" t="s">
        <v>625</v>
      </c>
    </row>
    <row r="226" spans="1:7" ht="15.95" customHeight="1">
      <c r="A226" s="30">
        <v>41121</v>
      </c>
      <c r="B226" s="91" t="s">
        <v>142</v>
      </c>
      <c r="C226" s="32">
        <v>152</v>
      </c>
      <c r="E226" s="91" t="s">
        <v>484</v>
      </c>
      <c r="F226" s="61" t="s">
        <v>620</v>
      </c>
    </row>
    <row r="227" spans="1:7" ht="15.95" customHeight="1">
      <c r="A227" s="30">
        <v>41121</v>
      </c>
      <c r="B227" s="91" t="s">
        <v>677</v>
      </c>
      <c r="C227" s="32">
        <v>-2000</v>
      </c>
      <c r="E227" s="91" t="s">
        <v>142</v>
      </c>
      <c r="F227" s="61" t="s">
        <v>620</v>
      </c>
    </row>
    <row r="228" spans="1:7" s="61" customFormat="1" ht="15.95" customHeight="1">
      <c r="A228" s="30">
        <v>41122</v>
      </c>
      <c r="B228" s="91" t="s">
        <v>1444</v>
      </c>
      <c r="C228" s="32">
        <v>0</v>
      </c>
      <c r="D228" s="70">
        <v>10</v>
      </c>
      <c r="E228" s="91" t="s">
        <v>142</v>
      </c>
      <c r="F228" s="61" t="s">
        <v>183</v>
      </c>
    </row>
    <row r="229" spans="1:7" ht="15.95" customHeight="1">
      <c r="A229" s="30">
        <v>41122</v>
      </c>
      <c r="B229" s="91" t="s">
        <v>142</v>
      </c>
      <c r="C229" s="70">
        <v>345</v>
      </c>
      <c r="E229" s="91" t="s">
        <v>243</v>
      </c>
      <c r="F229" s="61" t="s">
        <v>624</v>
      </c>
      <c r="G229" s="31" t="s">
        <v>657</v>
      </c>
    </row>
    <row r="230" spans="1:7" ht="15.95" customHeight="1">
      <c r="A230" s="30">
        <v>41123</v>
      </c>
      <c r="B230" s="91" t="s">
        <v>142</v>
      </c>
      <c r="C230" s="70">
        <v>850</v>
      </c>
      <c r="E230" s="91" t="s">
        <v>245</v>
      </c>
      <c r="F230" s="61" t="s">
        <v>624</v>
      </c>
      <c r="G230" s="31" t="s">
        <v>657</v>
      </c>
    </row>
    <row r="231" spans="1:7" ht="15.95" customHeight="1">
      <c r="A231" s="30">
        <v>41124</v>
      </c>
      <c r="B231" s="91" t="s">
        <v>142</v>
      </c>
      <c r="C231" s="70">
        <v>3776</v>
      </c>
      <c r="E231" s="91" t="s">
        <v>678</v>
      </c>
      <c r="F231" s="61" t="s">
        <v>623</v>
      </c>
    </row>
    <row r="232" spans="1:7" ht="15.95" customHeight="1">
      <c r="A232" s="30">
        <v>41124</v>
      </c>
      <c r="B232" s="91" t="s">
        <v>142</v>
      </c>
      <c r="C232" s="70">
        <v>1608</v>
      </c>
      <c r="E232" s="91" t="s">
        <v>201</v>
      </c>
      <c r="F232" s="61" t="s">
        <v>623</v>
      </c>
    </row>
    <row r="233" spans="1:7" ht="15.95" customHeight="1">
      <c r="A233" s="30">
        <v>41124</v>
      </c>
      <c r="B233" s="91" t="s">
        <v>142</v>
      </c>
      <c r="C233" s="70">
        <v>1750</v>
      </c>
      <c r="E233" s="91" t="s">
        <v>240</v>
      </c>
      <c r="F233" s="61" t="s">
        <v>625</v>
      </c>
    </row>
    <row r="234" spans="1:7" ht="15.95" customHeight="1">
      <c r="A234" s="30">
        <v>41124</v>
      </c>
      <c r="B234" s="91" t="s">
        <v>478</v>
      </c>
      <c r="C234" s="70">
        <v>-3456</v>
      </c>
      <c r="D234" s="70">
        <v>5.5</v>
      </c>
      <c r="E234" s="91" t="s">
        <v>142</v>
      </c>
      <c r="F234" s="61" t="s">
        <v>623</v>
      </c>
    </row>
    <row r="235" spans="1:7" ht="15.95" customHeight="1">
      <c r="A235" s="30">
        <v>41127</v>
      </c>
      <c r="B235" s="91" t="s">
        <v>142</v>
      </c>
      <c r="C235" s="70">
        <v>520</v>
      </c>
      <c r="E235" s="97" t="s">
        <v>679</v>
      </c>
      <c r="F235" s="61" t="s">
        <v>625</v>
      </c>
    </row>
    <row r="236" spans="1:7" ht="15.95" customHeight="1">
      <c r="A236" s="30">
        <v>41127</v>
      </c>
      <c r="B236" s="91" t="s">
        <v>142</v>
      </c>
      <c r="C236" s="70">
        <v>216</v>
      </c>
      <c r="E236" s="91" t="s">
        <v>190</v>
      </c>
      <c r="F236" s="61" t="s">
        <v>625</v>
      </c>
    </row>
    <row r="237" spans="1:7" ht="15.95" customHeight="1">
      <c r="A237" s="30">
        <v>41127</v>
      </c>
      <c r="B237" s="91" t="s">
        <v>142</v>
      </c>
      <c r="C237" s="70">
        <v>1180</v>
      </c>
      <c r="E237" s="91" t="s">
        <v>670</v>
      </c>
      <c r="F237" s="61" t="s">
        <v>623</v>
      </c>
    </row>
    <row r="238" spans="1:7" ht="15.95" customHeight="1">
      <c r="A238" s="30">
        <v>41127</v>
      </c>
      <c r="B238" s="91" t="s">
        <v>680</v>
      </c>
      <c r="C238" s="70">
        <v>-60.76</v>
      </c>
      <c r="E238" s="91" t="s">
        <v>142</v>
      </c>
      <c r="F238" s="61" t="s">
        <v>403</v>
      </c>
    </row>
    <row r="239" spans="1:7" ht="15.95" customHeight="1">
      <c r="A239" s="30">
        <v>41128</v>
      </c>
      <c r="B239" s="91" t="s">
        <v>142</v>
      </c>
      <c r="C239" s="70">
        <v>20000</v>
      </c>
      <c r="E239" s="91" t="s">
        <v>675</v>
      </c>
      <c r="F239" s="61" t="s">
        <v>623</v>
      </c>
    </row>
    <row r="240" spans="1:7" ht="15.95" customHeight="1">
      <c r="A240" s="30">
        <v>41128</v>
      </c>
      <c r="B240" s="91" t="s">
        <v>142</v>
      </c>
      <c r="C240" s="70">
        <v>1920</v>
      </c>
      <c r="E240" s="91" t="s">
        <v>246</v>
      </c>
      <c r="F240" s="61" t="s">
        <v>623</v>
      </c>
    </row>
    <row r="241" spans="1:7" ht="15.95" customHeight="1">
      <c r="A241" s="30">
        <v>41129</v>
      </c>
      <c r="B241" s="91" t="s">
        <v>681</v>
      </c>
      <c r="C241" s="70">
        <v>-968.6</v>
      </c>
      <c r="E241" s="91" t="s">
        <v>142</v>
      </c>
      <c r="F241" s="61" t="s">
        <v>206</v>
      </c>
      <c r="G241" s="31" t="s">
        <v>485</v>
      </c>
    </row>
    <row r="242" spans="1:7" ht="15.95" customHeight="1">
      <c r="A242" s="30">
        <v>41129</v>
      </c>
      <c r="B242" s="91" t="s">
        <v>682</v>
      </c>
      <c r="C242" s="70">
        <v>-3772</v>
      </c>
      <c r="E242" s="91" t="s">
        <v>142</v>
      </c>
      <c r="F242" s="61" t="s">
        <v>206</v>
      </c>
      <c r="G242" s="31" t="s">
        <v>485</v>
      </c>
    </row>
    <row r="243" spans="1:7" ht="15.95" customHeight="1">
      <c r="A243" s="30">
        <v>41129</v>
      </c>
      <c r="B243" s="91" t="s">
        <v>440</v>
      </c>
      <c r="C243" s="70">
        <v>-506.28</v>
      </c>
      <c r="E243" s="91" t="s">
        <v>142</v>
      </c>
      <c r="F243" s="61" t="s">
        <v>206</v>
      </c>
      <c r="G243" s="31" t="s">
        <v>485</v>
      </c>
    </row>
    <row r="244" spans="1:7" ht="15.95" customHeight="1">
      <c r="A244" s="30">
        <v>41129</v>
      </c>
      <c r="B244" s="91" t="s">
        <v>478</v>
      </c>
      <c r="C244" s="70">
        <v>-5671.5</v>
      </c>
      <c r="D244" s="70">
        <v>5.5</v>
      </c>
      <c r="E244" s="91" t="s">
        <v>142</v>
      </c>
      <c r="F244" s="61" t="s">
        <v>623</v>
      </c>
    </row>
    <row r="245" spans="1:7" ht="15.95" customHeight="1">
      <c r="A245" s="30">
        <v>41129</v>
      </c>
      <c r="B245" s="91" t="s">
        <v>142</v>
      </c>
      <c r="C245" s="70">
        <v>1375</v>
      </c>
      <c r="E245" s="91" t="s">
        <v>642</v>
      </c>
      <c r="F245" s="61" t="s">
        <v>625</v>
      </c>
      <c r="G245" s="31" t="s">
        <v>683</v>
      </c>
    </row>
    <row r="246" spans="1:7" ht="15.95" customHeight="1">
      <c r="A246" s="30">
        <v>41129</v>
      </c>
      <c r="B246" s="91" t="s">
        <v>1008</v>
      </c>
      <c r="C246" s="70">
        <v>-420</v>
      </c>
      <c r="E246" s="91" t="s">
        <v>142</v>
      </c>
      <c r="F246" s="61" t="s">
        <v>183</v>
      </c>
      <c r="G246" s="31" t="s">
        <v>439</v>
      </c>
    </row>
    <row r="247" spans="1:7" ht="15.95" customHeight="1">
      <c r="A247" s="30">
        <v>41129</v>
      </c>
      <c r="B247" s="91" t="s">
        <v>713</v>
      </c>
      <c r="C247" s="72">
        <v>-1765</v>
      </c>
      <c r="E247" s="91" t="s">
        <v>142</v>
      </c>
      <c r="F247" s="61" t="s">
        <v>711</v>
      </c>
    </row>
    <row r="248" spans="1:7" ht="15.95" customHeight="1">
      <c r="A248" s="30">
        <v>41130</v>
      </c>
      <c r="B248" s="91" t="s">
        <v>486</v>
      </c>
      <c r="C248" s="70">
        <v>-9590</v>
      </c>
      <c r="D248" s="70"/>
      <c r="E248" s="91" t="s">
        <v>142</v>
      </c>
      <c r="F248" s="61" t="s">
        <v>183</v>
      </c>
      <c r="G248" s="31" t="s">
        <v>439</v>
      </c>
    </row>
    <row r="249" spans="1:7" ht="15.95" customHeight="1">
      <c r="A249" s="30">
        <v>41130</v>
      </c>
      <c r="B249" s="91" t="s">
        <v>684</v>
      </c>
      <c r="C249" s="70">
        <v>-51205.05</v>
      </c>
      <c r="D249" s="70">
        <v>10.5</v>
      </c>
      <c r="E249" s="91" t="s">
        <v>142</v>
      </c>
      <c r="F249" s="61" t="s">
        <v>623</v>
      </c>
    </row>
    <row r="250" spans="1:7" ht="15.95" customHeight="1">
      <c r="A250" s="30">
        <v>41130</v>
      </c>
      <c r="B250" s="91" t="s">
        <v>685</v>
      </c>
      <c r="C250" s="70">
        <v>-3056.04</v>
      </c>
      <c r="D250" s="70">
        <v>5.5</v>
      </c>
      <c r="E250" s="91" t="s">
        <v>142</v>
      </c>
      <c r="F250" s="61" t="s">
        <v>623</v>
      </c>
    </row>
    <row r="251" spans="1:7" ht="15.95" customHeight="1">
      <c r="A251" s="30">
        <v>41130</v>
      </c>
      <c r="B251" s="91" t="s">
        <v>686</v>
      </c>
      <c r="C251" s="70">
        <v>-4820.3999999999996</v>
      </c>
      <c r="D251" s="70">
        <v>5.5</v>
      </c>
      <c r="E251" s="91" t="s">
        <v>142</v>
      </c>
      <c r="F251" s="61" t="s">
        <v>623</v>
      </c>
    </row>
    <row r="252" spans="1:7" ht="15.95" customHeight="1">
      <c r="A252" s="30">
        <v>41131</v>
      </c>
      <c r="B252" s="91" t="s">
        <v>486</v>
      </c>
      <c r="C252" s="70">
        <v>-1500</v>
      </c>
      <c r="D252" s="70"/>
      <c r="E252" s="91" t="s">
        <v>142</v>
      </c>
      <c r="F252" s="61" t="s">
        <v>625</v>
      </c>
    </row>
    <row r="253" spans="1:7" ht="15.95" customHeight="1">
      <c r="A253" s="30">
        <v>41131</v>
      </c>
      <c r="B253" s="91" t="s">
        <v>142</v>
      </c>
      <c r="C253" s="70">
        <v>295</v>
      </c>
      <c r="D253" s="70"/>
      <c r="E253" s="91" t="s">
        <v>687</v>
      </c>
      <c r="F253" s="61" t="s">
        <v>624</v>
      </c>
      <c r="G253" s="31" t="s">
        <v>657</v>
      </c>
    </row>
    <row r="254" spans="1:7" ht="15.95" customHeight="1">
      <c r="A254" s="30">
        <v>41134</v>
      </c>
      <c r="B254" s="91" t="s">
        <v>248</v>
      </c>
      <c r="C254" s="70">
        <v>-1436</v>
      </c>
      <c r="D254" s="70">
        <v>5.5</v>
      </c>
      <c r="E254" s="91" t="s">
        <v>142</v>
      </c>
      <c r="F254" s="61" t="s">
        <v>623</v>
      </c>
    </row>
    <row r="255" spans="1:7" ht="15.95" customHeight="1">
      <c r="A255" s="30">
        <v>41134</v>
      </c>
      <c r="B255" s="91" t="s">
        <v>483</v>
      </c>
      <c r="C255" s="70">
        <v>-25233</v>
      </c>
      <c r="D255" s="70">
        <v>10.5</v>
      </c>
      <c r="E255" s="91" t="s">
        <v>142</v>
      </c>
      <c r="F255" s="61" t="s">
        <v>623</v>
      </c>
    </row>
    <row r="256" spans="1:7" ht="15.95" customHeight="1">
      <c r="A256" s="30">
        <v>41134</v>
      </c>
      <c r="B256" s="91" t="s">
        <v>142</v>
      </c>
      <c r="C256" s="70">
        <v>1050</v>
      </c>
      <c r="E256" s="91" t="s">
        <v>487</v>
      </c>
      <c r="F256" s="61" t="s">
        <v>623</v>
      </c>
    </row>
    <row r="257" spans="1:7" ht="15.95" customHeight="1">
      <c r="A257" s="30">
        <v>41135</v>
      </c>
      <c r="B257" s="91" t="s">
        <v>142</v>
      </c>
      <c r="C257" s="70">
        <v>25370</v>
      </c>
      <c r="E257" s="91" t="s">
        <v>688</v>
      </c>
      <c r="F257" s="61" t="s">
        <v>623</v>
      </c>
    </row>
    <row r="258" spans="1:7" s="61" customFormat="1" ht="15.95" customHeight="1">
      <c r="A258" s="30">
        <v>41306</v>
      </c>
      <c r="B258" s="91" t="s">
        <v>1488</v>
      </c>
      <c r="C258" s="70">
        <v>-2</v>
      </c>
      <c r="D258" s="32"/>
      <c r="E258" s="91" t="s">
        <v>142</v>
      </c>
      <c r="F258" s="61" t="s">
        <v>206</v>
      </c>
    </row>
    <row r="259" spans="1:7" ht="15.95" customHeight="1">
      <c r="A259" s="30">
        <v>41135</v>
      </c>
      <c r="B259" s="91" t="s">
        <v>142</v>
      </c>
      <c r="C259" s="70">
        <v>287.2</v>
      </c>
      <c r="E259" s="91" t="s">
        <v>248</v>
      </c>
      <c r="F259" s="61" t="s">
        <v>625</v>
      </c>
    </row>
    <row r="260" spans="1:7" ht="15.95" customHeight="1">
      <c r="A260" s="30">
        <v>41135</v>
      </c>
      <c r="B260" s="91" t="s">
        <v>142</v>
      </c>
      <c r="C260" s="70">
        <v>452</v>
      </c>
      <c r="E260" s="91" t="s">
        <v>249</v>
      </c>
      <c r="F260" s="61" t="s">
        <v>624</v>
      </c>
      <c r="G260" s="31" t="s">
        <v>657</v>
      </c>
    </row>
    <row r="261" spans="1:7" ht="15.95" customHeight="1">
      <c r="A261" s="30">
        <v>41135</v>
      </c>
      <c r="B261" s="91" t="s">
        <v>142</v>
      </c>
      <c r="C261" s="32">
        <v>124.8</v>
      </c>
      <c r="E261" s="91" t="s">
        <v>689</v>
      </c>
      <c r="F261" s="61" t="s">
        <v>620</v>
      </c>
    </row>
    <row r="262" spans="1:7" ht="15.95" customHeight="1">
      <c r="A262" s="30">
        <v>41135</v>
      </c>
      <c r="B262" s="91" t="s">
        <v>142</v>
      </c>
      <c r="C262" s="70">
        <v>3890</v>
      </c>
      <c r="E262" s="91" t="s">
        <v>250</v>
      </c>
      <c r="F262" s="61" t="s">
        <v>403</v>
      </c>
      <c r="G262" s="61" t="s">
        <v>218</v>
      </c>
    </row>
    <row r="263" spans="1:7" ht="15.95" customHeight="1">
      <c r="A263" s="30">
        <v>41136</v>
      </c>
      <c r="B263" s="91" t="s">
        <v>142</v>
      </c>
      <c r="C263" s="75">
        <v>74239.22</v>
      </c>
      <c r="E263" s="91" t="s">
        <v>481</v>
      </c>
      <c r="F263" s="61" t="s">
        <v>623</v>
      </c>
      <c r="G263" s="31" t="s">
        <v>690</v>
      </c>
    </row>
    <row r="264" spans="1:7" ht="15.95" customHeight="1">
      <c r="A264" s="30">
        <v>41136</v>
      </c>
      <c r="B264" s="91" t="s">
        <v>483</v>
      </c>
      <c r="C264" s="70">
        <v>-69696</v>
      </c>
      <c r="D264" s="70">
        <v>10.5</v>
      </c>
      <c r="E264" s="91" t="s">
        <v>142</v>
      </c>
      <c r="F264" s="61" t="s">
        <v>623</v>
      </c>
    </row>
    <row r="265" spans="1:7" ht="15.95" customHeight="1">
      <c r="A265" s="30">
        <v>41138</v>
      </c>
      <c r="B265" s="91" t="s">
        <v>478</v>
      </c>
      <c r="C265" s="70">
        <v>-9780</v>
      </c>
      <c r="D265" s="70">
        <v>5.5</v>
      </c>
      <c r="E265" s="91" t="s">
        <v>142</v>
      </c>
      <c r="F265" s="61" t="s">
        <v>623</v>
      </c>
    </row>
    <row r="266" spans="1:7" ht="15.95" customHeight="1">
      <c r="A266" s="30">
        <v>41138</v>
      </c>
      <c r="B266" s="91" t="s">
        <v>150</v>
      </c>
      <c r="C266" s="70">
        <v>-13200.78</v>
      </c>
      <c r="D266" s="70">
        <v>10.5</v>
      </c>
      <c r="E266" s="91" t="s">
        <v>142</v>
      </c>
      <c r="F266" s="61" t="s">
        <v>623</v>
      </c>
    </row>
    <row r="267" spans="1:7" ht="15.95" customHeight="1">
      <c r="A267" s="30">
        <v>41138</v>
      </c>
      <c r="B267" s="91" t="s">
        <v>150</v>
      </c>
      <c r="C267" s="70">
        <v>-1113.5999999999999</v>
      </c>
      <c r="E267" s="91" t="s">
        <v>142</v>
      </c>
      <c r="F267" s="61" t="s">
        <v>625</v>
      </c>
    </row>
    <row r="268" spans="1:7" ht="15.95" customHeight="1">
      <c r="A268" s="30">
        <v>41138</v>
      </c>
      <c r="B268" s="91" t="s">
        <v>142</v>
      </c>
      <c r="C268" s="70">
        <v>536</v>
      </c>
      <c r="E268" s="91" t="s">
        <v>691</v>
      </c>
      <c r="F268" s="61" t="s">
        <v>624</v>
      </c>
      <c r="G268" s="31" t="s">
        <v>657</v>
      </c>
    </row>
    <row r="269" spans="1:7" ht="15.95" customHeight="1">
      <c r="A269" s="30">
        <v>41141</v>
      </c>
      <c r="B269" s="91" t="s">
        <v>478</v>
      </c>
      <c r="C269" s="70">
        <v>-1530</v>
      </c>
      <c r="D269" s="70">
        <v>6.12</v>
      </c>
      <c r="E269" s="91" t="s">
        <v>142</v>
      </c>
      <c r="F269" s="61" t="s">
        <v>625</v>
      </c>
    </row>
    <row r="270" spans="1:7" ht="15.95" customHeight="1">
      <c r="A270" s="30">
        <v>41141</v>
      </c>
      <c r="B270" s="91" t="s">
        <v>142</v>
      </c>
      <c r="C270" s="70">
        <v>814</v>
      </c>
      <c r="E270" s="91" t="s">
        <v>692</v>
      </c>
      <c r="F270" s="61" t="s">
        <v>625</v>
      </c>
    </row>
    <row r="271" spans="1:7" ht="15.95" customHeight="1">
      <c r="A271" s="30">
        <v>41142</v>
      </c>
      <c r="B271" s="91" t="s">
        <v>142</v>
      </c>
      <c r="C271" s="70">
        <v>382</v>
      </c>
      <c r="E271" s="91" t="s">
        <v>251</v>
      </c>
      <c r="F271" s="61" t="s">
        <v>625</v>
      </c>
    </row>
    <row r="272" spans="1:7" ht="15.95" customHeight="1">
      <c r="A272" s="30">
        <v>41142</v>
      </c>
      <c r="B272" s="91" t="s">
        <v>142</v>
      </c>
      <c r="C272" s="82">
        <v>10200</v>
      </c>
      <c r="D272" s="32" t="s">
        <v>693</v>
      </c>
      <c r="E272" s="91" t="s">
        <v>694</v>
      </c>
      <c r="F272" s="61" t="s">
        <v>623</v>
      </c>
    </row>
    <row r="273" spans="1:7" ht="15.95" customHeight="1">
      <c r="A273" s="30">
        <v>41142</v>
      </c>
      <c r="B273" s="91" t="s">
        <v>142</v>
      </c>
      <c r="C273" s="82">
        <v>1092</v>
      </c>
      <c r="E273" s="98" t="s">
        <v>695</v>
      </c>
      <c r="F273" s="61" t="s">
        <v>623</v>
      </c>
    </row>
    <row r="274" spans="1:7" ht="15.95" customHeight="1">
      <c r="A274" s="30">
        <v>41143</v>
      </c>
      <c r="B274" s="91" t="s">
        <v>461</v>
      </c>
      <c r="C274" s="70">
        <v>-1928</v>
      </c>
      <c r="E274" s="91" t="s">
        <v>142</v>
      </c>
      <c r="F274" s="61" t="s">
        <v>183</v>
      </c>
    </row>
    <row r="275" spans="1:7" ht="15.95" customHeight="1">
      <c r="A275" s="30">
        <v>41143</v>
      </c>
      <c r="B275" s="91" t="s">
        <v>696</v>
      </c>
      <c r="C275" s="70">
        <v>-2578.5</v>
      </c>
      <c r="E275" s="91" t="s">
        <v>142</v>
      </c>
      <c r="F275" s="61" t="s">
        <v>183</v>
      </c>
    </row>
    <row r="276" spans="1:7" ht="15.95" customHeight="1">
      <c r="A276" s="30">
        <v>41143</v>
      </c>
      <c r="B276" s="91" t="s">
        <v>697</v>
      </c>
      <c r="C276" s="70">
        <v>-1800</v>
      </c>
      <c r="E276" s="91" t="s">
        <v>142</v>
      </c>
      <c r="F276" s="61" t="s">
        <v>183</v>
      </c>
    </row>
    <row r="277" spans="1:7" ht="15.95" customHeight="1">
      <c r="A277" s="30">
        <v>41143</v>
      </c>
      <c r="B277" s="91" t="s">
        <v>698</v>
      </c>
      <c r="C277" s="70">
        <v>-3940</v>
      </c>
      <c r="E277" s="91" t="s">
        <v>142</v>
      </c>
      <c r="F277" s="61" t="s">
        <v>183</v>
      </c>
    </row>
    <row r="278" spans="1:7" ht="15.95" customHeight="1">
      <c r="A278" s="30">
        <v>41144</v>
      </c>
      <c r="B278" s="91" t="s">
        <v>142</v>
      </c>
      <c r="C278" s="82">
        <v>2855</v>
      </c>
      <c r="E278" s="91" t="s">
        <v>699</v>
      </c>
      <c r="F278" s="61" t="s">
        <v>403</v>
      </c>
      <c r="G278" s="61" t="s">
        <v>218</v>
      </c>
    </row>
    <row r="279" spans="1:7" ht="15.95" customHeight="1">
      <c r="A279" s="30">
        <v>41144</v>
      </c>
      <c r="B279" s="91" t="s">
        <v>142</v>
      </c>
      <c r="C279" s="82">
        <v>1200</v>
      </c>
      <c r="E279" s="91" t="s">
        <v>700</v>
      </c>
      <c r="F279" s="61" t="s">
        <v>623</v>
      </c>
    </row>
    <row r="280" spans="1:7" s="36" customFormat="1" ht="15.95" customHeight="1">
      <c r="A280" s="35">
        <v>41143</v>
      </c>
      <c r="B280" s="93" t="s">
        <v>142</v>
      </c>
      <c r="C280" s="75">
        <v>30</v>
      </c>
      <c r="D280" s="37"/>
      <c r="E280" s="93" t="s">
        <v>701</v>
      </c>
      <c r="F280" s="36" t="s">
        <v>624</v>
      </c>
      <c r="G280" s="36" t="s">
        <v>702</v>
      </c>
    </row>
    <row r="281" spans="1:7" ht="15.95" customHeight="1">
      <c r="A281" s="30">
        <v>41143</v>
      </c>
      <c r="B281" s="91" t="s">
        <v>142</v>
      </c>
      <c r="C281" s="82">
        <v>516</v>
      </c>
      <c r="E281" s="40" t="s">
        <v>489</v>
      </c>
      <c r="F281" s="61" t="s">
        <v>403</v>
      </c>
      <c r="G281" s="61" t="s">
        <v>218</v>
      </c>
    </row>
    <row r="282" spans="1:7" ht="15.95" customHeight="1">
      <c r="A282" s="30">
        <v>41145</v>
      </c>
      <c r="B282" s="91" t="s">
        <v>142</v>
      </c>
      <c r="C282" s="83">
        <v>22908.28</v>
      </c>
      <c r="E282" s="40" t="s">
        <v>177</v>
      </c>
      <c r="F282" s="61" t="s">
        <v>623</v>
      </c>
      <c r="G282" s="38" t="s">
        <v>703</v>
      </c>
    </row>
    <row r="283" spans="1:7" ht="15.95" customHeight="1">
      <c r="A283" s="30">
        <v>41145</v>
      </c>
      <c r="B283" s="91" t="s">
        <v>483</v>
      </c>
      <c r="C283" s="70">
        <v>-18407</v>
      </c>
      <c r="D283" s="70">
        <v>10.5</v>
      </c>
      <c r="E283" s="91" t="s">
        <v>142</v>
      </c>
      <c r="F283" s="61" t="s">
        <v>623</v>
      </c>
    </row>
    <row r="284" spans="1:7" s="36" customFormat="1" ht="15.95" customHeight="1">
      <c r="A284" s="35">
        <v>41145</v>
      </c>
      <c r="B284" s="93" t="s">
        <v>142</v>
      </c>
      <c r="C284" s="75">
        <v>300</v>
      </c>
      <c r="D284" s="37"/>
      <c r="E284" s="93" t="s">
        <v>490</v>
      </c>
      <c r="F284" s="36" t="s">
        <v>624</v>
      </c>
      <c r="G284" s="36" t="s">
        <v>702</v>
      </c>
    </row>
    <row r="285" spans="1:7" ht="15.95" customHeight="1">
      <c r="A285" s="30">
        <v>41146</v>
      </c>
      <c r="B285" s="91" t="s">
        <v>142</v>
      </c>
      <c r="C285" s="82">
        <v>16860</v>
      </c>
      <c r="E285" s="91" t="s">
        <v>688</v>
      </c>
      <c r="F285" s="61" t="s">
        <v>623</v>
      </c>
    </row>
    <row r="286" spans="1:7" ht="15.95" customHeight="1">
      <c r="A286" s="30">
        <v>41148</v>
      </c>
      <c r="B286" s="91" t="s">
        <v>142</v>
      </c>
      <c r="C286" s="82">
        <v>2200</v>
      </c>
      <c r="E286" s="91" t="s">
        <v>704</v>
      </c>
      <c r="F286" s="61" t="s">
        <v>623</v>
      </c>
    </row>
    <row r="287" spans="1:7" ht="15.95" customHeight="1">
      <c r="A287" s="30">
        <v>41148</v>
      </c>
      <c r="B287" s="91" t="s">
        <v>142</v>
      </c>
      <c r="C287" s="82">
        <v>171</v>
      </c>
      <c r="E287" s="91" t="s">
        <v>639</v>
      </c>
      <c r="F287" s="61" t="s">
        <v>623</v>
      </c>
    </row>
    <row r="288" spans="1:7" s="36" customFormat="1" ht="15.95" customHeight="1">
      <c r="A288" s="35">
        <v>41149</v>
      </c>
      <c r="B288" s="93" t="s">
        <v>142</v>
      </c>
      <c r="C288" s="75">
        <v>2200</v>
      </c>
      <c r="D288" s="37"/>
      <c r="E288" s="93" t="s">
        <v>705</v>
      </c>
      <c r="F288" s="36" t="s">
        <v>624</v>
      </c>
      <c r="G288" s="36" t="s">
        <v>702</v>
      </c>
    </row>
    <row r="289" spans="1:8" ht="15.95" customHeight="1">
      <c r="A289" s="30">
        <v>41149</v>
      </c>
      <c r="B289" s="91" t="s">
        <v>142</v>
      </c>
      <c r="C289" s="82">
        <v>630</v>
      </c>
      <c r="E289" s="91" t="s">
        <v>706</v>
      </c>
      <c r="F289" s="61" t="s">
        <v>623</v>
      </c>
    </row>
    <row r="290" spans="1:8" ht="15.95" customHeight="1">
      <c r="A290" s="30">
        <v>41149</v>
      </c>
      <c r="B290" s="91" t="s">
        <v>142</v>
      </c>
      <c r="C290" s="70">
        <v>802</v>
      </c>
      <c r="E290" s="91" t="s">
        <v>491</v>
      </c>
      <c r="F290" s="36" t="s">
        <v>624</v>
      </c>
      <c r="G290" s="36" t="s">
        <v>702</v>
      </c>
    </row>
    <row r="291" spans="1:8" s="36" customFormat="1" ht="15.95" customHeight="1">
      <c r="A291" s="35">
        <v>41149</v>
      </c>
      <c r="B291" s="93" t="s">
        <v>142</v>
      </c>
      <c r="C291" s="75">
        <v>1952</v>
      </c>
      <c r="D291" s="37"/>
      <c r="E291" s="93" t="s">
        <v>707</v>
      </c>
      <c r="F291" s="36" t="s">
        <v>624</v>
      </c>
      <c r="G291" s="36" t="s">
        <v>708</v>
      </c>
      <c r="H291" s="37"/>
    </row>
    <row r="292" spans="1:8" ht="15.95" customHeight="1">
      <c r="A292" s="30">
        <v>41152</v>
      </c>
      <c r="B292" s="91" t="s">
        <v>221</v>
      </c>
      <c r="C292" s="70">
        <v>-1214.5999999999999</v>
      </c>
      <c r="E292" s="91" t="s">
        <v>142</v>
      </c>
      <c r="F292" s="36" t="s">
        <v>624</v>
      </c>
    </row>
    <row r="293" spans="1:8" ht="15.95" customHeight="1">
      <c r="A293" s="30">
        <v>41150</v>
      </c>
      <c r="B293" s="91" t="s">
        <v>492</v>
      </c>
      <c r="C293" s="83">
        <v>-19440</v>
      </c>
      <c r="E293" s="91" t="s">
        <v>142</v>
      </c>
      <c r="F293" s="61" t="s">
        <v>183</v>
      </c>
      <c r="G293" s="31" t="s">
        <v>480</v>
      </c>
    </row>
    <row r="294" spans="1:8" ht="15.95" customHeight="1">
      <c r="A294" s="30">
        <v>41150</v>
      </c>
      <c r="B294" s="91" t="s">
        <v>142</v>
      </c>
      <c r="C294" s="82">
        <v>2650</v>
      </c>
      <c r="E294" s="91" t="s">
        <v>241</v>
      </c>
      <c r="F294" s="61" t="s">
        <v>623</v>
      </c>
    </row>
    <row r="295" spans="1:8" ht="15.95" customHeight="1">
      <c r="A295" s="30">
        <v>41150</v>
      </c>
      <c r="B295" s="91" t="s">
        <v>142</v>
      </c>
      <c r="C295" s="82">
        <v>9408</v>
      </c>
      <c r="E295" s="91" t="s">
        <v>709</v>
      </c>
      <c r="F295" s="61" t="s">
        <v>623</v>
      </c>
    </row>
    <row r="296" spans="1:8" ht="15.95" customHeight="1">
      <c r="A296" s="30">
        <v>41150</v>
      </c>
      <c r="B296" s="91" t="s">
        <v>142</v>
      </c>
      <c r="C296" s="82">
        <v>3300</v>
      </c>
      <c r="E296" s="91" t="s">
        <v>493</v>
      </c>
      <c r="F296" s="61" t="s">
        <v>623</v>
      </c>
    </row>
    <row r="297" spans="1:8" ht="15.95" customHeight="1">
      <c r="A297" s="30">
        <v>41150</v>
      </c>
      <c r="B297" s="91" t="s">
        <v>483</v>
      </c>
      <c r="C297" s="82">
        <v>-34144.199999999997</v>
      </c>
      <c r="D297" s="82">
        <v>10.5</v>
      </c>
      <c r="E297" s="91" t="s">
        <v>142</v>
      </c>
      <c r="F297" s="61" t="s">
        <v>403</v>
      </c>
    </row>
    <row r="298" spans="1:8" ht="15.95" customHeight="1">
      <c r="A298" s="30">
        <v>41151</v>
      </c>
      <c r="B298" s="91" t="s">
        <v>142</v>
      </c>
      <c r="C298" s="70">
        <v>800</v>
      </c>
      <c r="E298" s="91" t="s">
        <v>481</v>
      </c>
      <c r="F298" s="61" t="s">
        <v>206</v>
      </c>
    </row>
    <row r="299" spans="1:8" ht="15.95" customHeight="1">
      <c r="A299" s="30">
        <v>41152</v>
      </c>
      <c r="B299" s="91" t="s">
        <v>486</v>
      </c>
      <c r="C299" s="83">
        <v>-13235.8</v>
      </c>
      <c r="E299" s="91" t="s">
        <v>142</v>
      </c>
      <c r="F299" s="61" t="s">
        <v>183</v>
      </c>
      <c r="G299" s="31" t="s">
        <v>439</v>
      </c>
    </row>
    <row r="300" spans="1:8" ht="15.95" customHeight="1">
      <c r="A300" s="30">
        <v>41152</v>
      </c>
      <c r="B300" s="91" t="s">
        <v>142</v>
      </c>
      <c r="C300" s="82">
        <v>4321</v>
      </c>
      <c r="E300" s="91" t="s">
        <v>494</v>
      </c>
      <c r="F300" s="61" t="s">
        <v>403</v>
      </c>
    </row>
    <row r="301" spans="1:8" ht="15.95" customHeight="1">
      <c r="A301" s="30">
        <v>41152</v>
      </c>
      <c r="B301" s="91" t="s">
        <v>142</v>
      </c>
      <c r="C301" s="70">
        <v>2970.81</v>
      </c>
      <c r="E301" s="91" t="s">
        <v>518</v>
      </c>
      <c r="F301" s="61" t="s">
        <v>206</v>
      </c>
    </row>
    <row r="302" spans="1:8" ht="15.95" customHeight="1">
      <c r="A302" s="30">
        <v>41152</v>
      </c>
      <c r="B302" s="91" t="s">
        <v>483</v>
      </c>
      <c r="C302" s="70">
        <v>-418.5</v>
      </c>
      <c r="E302" s="91" t="s">
        <v>142</v>
      </c>
      <c r="F302" s="61" t="s">
        <v>206</v>
      </c>
    </row>
    <row r="303" spans="1:8" ht="15.95" customHeight="1">
      <c r="A303" s="30">
        <v>41152</v>
      </c>
      <c r="B303" s="91" t="s">
        <v>486</v>
      </c>
      <c r="C303" s="70">
        <v>-3632</v>
      </c>
      <c r="E303" s="91" t="s">
        <v>142</v>
      </c>
      <c r="F303" s="61" t="s">
        <v>206</v>
      </c>
      <c r="G303" s="31" t="s">
        <v>495</v>
      </c>
    </row>
    <row r="304" spans="1:8" ht="15.95" customHeight="1">
      <c r="A304" s="35">
        <v>41152</v>
      </c>
      <c r="B304" s="93" t="s">
        <v>142</v>
      </c>
      <c r="C304" s="75">
        <v>110</v>
      </c>
      <c r="D304" s="37"/>
      <c r="E304" s="93" t="s">
        <v>499</v>
      </c>
      <c r="F304" s="36" t="s">
        <v>218</v>
      </c>
      <c r="G304" s="36" t="s">
        <v>488</v>
      </c>
    </row>
    <row r="305" spans="1:8" s="61" customFormat="1" ht="15.95" customHeight="1">
      <c r="A305" s="35">
        <v>41153</v>
      </c>
      <c r="B305" s="91" t="s">
        <v>1444</v>
      </c>
      <c r="C305" s="82">
        <v>0</v>
      </c>
      <c r="D305" s="82">
        <v>10</v>
      </c>
      <c r="E305" s="91" t="s">
        <v>142</v>
      </c>
      <c r="F305" s="61" t="s">
        <v>183</v>
      </c>
      <c r="G305" s="36"/>
    </row>
    <row r="306" spans="1:8" ht="15.95" customHeight="1">
      <c r="A306" s="35">
        <v>41155</v>
      </c>
      <c r="B306" s="93" t="s">
        <v>142</v>
      </c>
      <c r="C306" s="83">
        <v>1900</v>
      </c>
      <c r="D306" s="37"/>
      <c r="E306" s="93" t="s">
        <v>500</v>
      </c>
      <c r="F306" s="36" t="s">
        <v>403</v>
      </c>
      <c r="G306" s="36"/>
    </row>
    <row r="307" spans="1:8" ht="15.95" customHeight="1">
      <c r="A307" s="35">
        <v>41155</v>
      </c>
      <c r="B307" s="93" t="s">
        <v>142</v>
      </c>
      <c r="C307" s="83">
        <v>1660</v>
      </c>
      <c r="D307" s="37"/>
      <c r="E307" s="93" t="s">
        <v>501</v>
      </c>
      <c r="F307" s="36" t="s">
        <v>403</v>
      </c>
      <c r="G307" s="36"/>
    </row>
    <row r="308" spans="1:8" ht="15.95" customHeight="1">
      <c r="A308" s="35">
        <v>41155</v>
      </c>
      <c r="B308" s="93" t="s">
        <v>142</v>
      </c>
      <c r="C308" s="75">
        <v>4136.1000000000004</v>
      </c>
      <c r="D308" s="37"/>
      <c r="E308" s="93" t="s">
        <v>504</v>
      </c>
      <c r="F308" s="36" t="s">
        <v>206</v>
      </c>
      <c r="G308" s="36"/>
    </row>
    <row r="309" spans="1:8" ht="15.95" customHeight="1">
      <c r="A309" s="35">
        <v>41155</v>
      </c>
      <c r="B309" s="93" t="s">
        <v>142</v>
      </c>
      <c r="C309" s="75">
        <v>126</v>
      </c>
      <c r="D309" s="37"/>
      <c r="E309" s="93" t="s">
        <v>491</v>
      </c>
      <c r="F309" s="36" t="s">
        <v>218</v>
      </c>
      <c r="G309" s="36" t="s">
        <v>488</v>
      </c>
    </row>
    <row r="310" spans="1:8" ht="15.95" customHeight="1">
      <c r="A310" s="35">
        <v>41156</v>
      </c>
      <c r="B310" s="93" t="s">
        <v>142</v>
      </c>
      <c r="C310" s="75">
        <v>131</v>
      </c>
      <c r="D310" s="37"/>
      <c r="E310" s="93" t="s">
        <v>489</v>
      </c>
      <c r="F310" s="36" t="s">
        <v>218</v>
      </c>
      <c r="G310" s="36" t="s">
        <v>488</v>
      </c>
    </row>
    <row r="311" spans="1:8" ht="15.95" customHeight="1">
      <c r="A311" s="35">
        <v>41156</v>
      </c>
      <c r="B311" s="93" t="s">
        <v>142</v>
      </c>
      <c r="C311" s="75">
        <v>92.4</v>
      </c>
      <c r="D311" s="37"/>
      <c r="E311" s="93" t="s">
        <v>482</v>
      </c>
      <c r="F311" s="36" t="s">
        <v>218</v>
      </c>
      <c r="G311" s="36" t="s">
        <v>488</v>
      </c>
    </row>
    <row r="312" spans="1:8" ht="15.95" customHeight="1">
      <c r="A312" s="30">
        <v>41156</v>
      </c>
      <c r="B312" s="93" t="s">
        <v>142</v>
      </c>
      <c r="C312" s="83">
        <v>1364</v>
      </c>
      <c r="D312" s="30"/>
      <c r="E312" s="91" t="s">
        <v>612</v>
      </c>
      <c r="F312" s="30" t="s">
        <v>403</v>
      </c>
      <c r="G312" s="30"/>
      <c r="H312" s="30"/>
    </row>
    <row r="313" spans="1:8" ht="15.95" customHeight="1">
      <c r="A313" s="30">
        <v>41157</v>
      </c>
      <c r="B313" s="91" t="s">
        <v>483</v>
      </c>
      <c r="C313" s="82">
        <v>-46464</v>
      </c>
      <c r="D313" s="82">
        <v>10.5</v>
      </c>
      <c r="E313" s="91" t="s">
        <v>142</v>
      </c>
      <c r="F313" s="61" t="s">
        <v>403</v>
      </c>
      <c r="G313" s="31" t="s">
        <v>507</v>
      </c>
    </row>
    <row r="314" spans="1:8" ht="15.95" customHeight="1">
      <c r="A314" s="30">
        <v>41157</v>
      </c>
      <c r="B314" s="91" t="s">
        <v>483</v>
      </c>
      <c r="C314" s="82">
        <v>-7300</v>
      </c>
      <c r="D314" s="82">
        <v>5.5</v>
      </c>
      <c r="E314" s="91" t="s">
        <v>142</v>
      </c>
      <c r="F314" s="61" t="s">
        <v>403</v>
      </c>
    </row>
    <row r="315" spans="1:8" ht="15.95" customHeight="1">
      <c r="A315" s="30">
        <v>41157</v>
      </c>
      <c r="B315" s="93" t="s">
        <v>142</v>
      </c>
      <c r="C315" s="82">
        <v>50000</v>
      </c>
      <c r="E315" s="91" t="s">
        <v>508</v>
      </c>
      <c r="F315" s="61" t="s">
        <v>403</v>
      </c>
    </row>
    <row r="316" spans="1:8" ht="15.95" customHeight="1">
      <c r="A316" s="30">
        <v>41157</v>
      </c>
      <c r="B316" s="91" t="s">
        <v>714</v>
      </c>
      <c r="C316" s="78">
        <v>-420</v>
      </c>
      <c r="D316" s="41"/>
      <c r="E316" s="93" t="s">
        <v>142</v>
      </c>
      <c r="F316" s="61" t="s">
        <v>403</v>
      </c>
      <c r="G316" s="61" t="s">
        <v>1446</v>
      </c>
    </row>
    <row r="317" spans="1:8" ht="15.95" customHeight="1">
      <c r="A317" s="30">
        <v>41157</v>
      </c>
      <c r="B317" s="91" t="s">
        <v>715</v>
      </c>
      <c r="C317" s="85">
        <v>-650.5</v>
      </c>
      <c r="D317" s="41"/>
      <c r="E317" s="93" t="s">
        <v>142</v>
      </c>
      <c r="F317" s="61" t="s">
        <v>403</v>
      </c>
    </row>
    <row r="318" spans="1:8" ht="15.95" customHeight="1">
      <c r="A318" s="30">
        <v>41158</v>
      </c>
      <c r="B318" s="93" t="s">
        <v>142</v>
      </c>
      <c r="C318" s="82">
        <v>8250</v>
      </c>
      <c r="E318" s="91" t="s">
        <v>493</v>
      </c>
      <c r="F318" s="61" t="s">
        <v>403</v>
      </c>
    </row>
    <row r="319" spans="1:8" ht="15.95" customHeight="1">
      <c r="A319" s="30">
        <v>41158</v>
      </c>
      <c r="B319" s="93" t="s">
        <v>142</v>
      </c>
      <c r="C319" s="82">
        <v>2400</v>
      </c>
      <c r="E319" s="91" t="s">
        <v>512</v>
      </c>
      <c r="F319" s="61" t="s">
        <v>403</v>
      </c>
    </row>
    <row r="320" spans="1:8" s="36" customFormat="1" ht="15.95" customHeight="1">
      <c r="A320" s="30">
        <v>41158</v>
      </c>
      <c r="B320" s="93" t="s">
        <v>142</v>
      </c>
      <c r="C320" s="70">
        <v>230</v>
      </c>
      <c r="D320" s="32"/>
      <c r="E320" s="91" t="s">
        <v>513</v>
      </c>
      <c r="F320" s="61" t="s">
        <v>206</v>
      </c>
    </row>
    <row r="321" spans="1:7" s="36" customFormat="1" ht="15.95" customHeight="1">
      <c r="A321" s="30">
        <v>41159</v>
      </c>
      <c r="B321" s="93" t="s">
        <v>142</v>
      </c>
      <c r="C321" s="70">
        <v>888</v>
      </c>
      <c r="D321" s="32"/>
      <c r="E321" s="91" t="s">
        <v>515</v>
      </c>
      <c r="F321" s="61" t="s">
        <v>206</v>
      </c>
    </row>
    <row r="322" spans="1:7" s="36" customFormat="1" ht="15.95" customHeight="1">
      <c r="A322" s="35">
        <v>41159</v>
      </c>
      <c r="B322" s="93" t="s">
        <v>142</v>
      </c>
      <c r="C322" s="75">
        <v>1950</v>
      </c>
      <c r="D322" s="37"/>
      <c r="E322" s="93" t="s">
        <v>516</v>
      </c>
      <c r="F322" s="36" t="s">
        <v>218</v>
      </c>
      <c r="G322" s="36" t="s">
        <v>710</v>
      </c>
    </row>
    <row r="323" spans="1:7" s="36" customFormat="1" ht="15.95" customHeight="1">
      <c r="A323" s="35">
        <v>41159</v>
      </c>
      <c r="B323" s="93" t="s">
        <v>142</v>
      </c>
      <c r="C323" s="75">
        <v>6300</v>
      </c>
      <c r="D323" s="37"/>
      <c r="E323" s="93" t="s">
        <v>517</v>
      </c>
      <c r="F323" s="36" t="s">
        <v>206</v>
      </c>
    </row>
    <row r="324" spans="1:7" s="36" customFormat="1" ht="15.95" customHeight="1">
      <c r="A324" s="35">
        <v>41159</v>
      </c>
      <c r="B324" s="93" t="s">
        <v>614</v>
      </c>
      <c r="C324" s="83">
        <v>-229.64</v>
      </c>
      <c r="D324" s="83"/>
      <c r="E324" s="93" t="s">
        <v>142</v>
      </c>
      <c r="F324" s="36" t="s">
        <v>403</v>
      </c>
      <c r="G324" s="36" t="s">
        <v>613</v>
      </c>
    </row>
    <row r="325" spans="1:7" s="36" customFormat="1" ht="15.95" customHeight="1">
      <c r="A325" s="35">
        <v>41162</v>
      </c>
      <c r="B325" s="93" t="s">
        <v>492</v>
      </c>
      <c r="C325" s="83">
        <v>-1575</v>
      </c>
      <c r="D325" s="83">
        <v>5.5</v>
      </c>
      <c r="E325" s="93" t="s">
        <v>142</v>
      </c>
      <c r="F325" s="36" t="s">
        <v>403</v>
      </c>
      <c r="G325" s="36" t="s">
        <v>528</v>
      </c>
    </row>
    <row r="326" spans="1:7" s="36" customFormat="1" ht="15.95" customHeight="1">
      <c r="A326" s="35">
        <v>41162</v>
      </c>
      <c r="B326" s="93" t="s">
        <v>142</v>
      </c>
      <c r="C326" s="75">
        <v>2200</v>
      </c>
      <c r="D326" s="37"/>
      <c r="E326" s="93" t="s">
        <v>519</v>
      </c>
      <c r="F326" s="36" t="s">
        <v>218</v>
      </c>
      <c r="G326" s="36" t="s">
        <v>553</v>
      </c>
    </row>
    <row r="327" spans="1:7" ht="15.95" customHeight="1">
      <c r="A327" s="35">
        <v>41162</v>
      </c>
      <c r="B327" s="93" t="s">
        <v>142</v>
      </c>
      <c r="C327" s="75">
        <v>1150</v>
      </c>
      <c r="D327" s="37"/>
      <c r="E327" s="93" t="s">
        <v>520</v>
      </c>
      <c r="F327" s="36" t="s">
        <v>218</v>
      </c>
      <c r="G327" s="36" t="s">
        <v>553</v>
      </c>
    </row>
    <row r="328" spans="1:7" ht="15.95" customHeight="1">
      <c r="A328" s="35">
        <v>41163</v>
      </c>
      <c r="B328" s="93" t="s">
        <v>142</v>
      </c>
      <c r="C328" s="75">
        <v>110</v>
      </c>
      <c r="D328" s="37"/>
      <c r="E328" s="93" t="s">
        <v>521</v>
      </c>
      <c r="F328" s="36" t="s">
        <v>218</v>
      </c>
      <c r="G328" s="36" t="s">
        <v>552</v>
      </c>
    </row>
    <row r="329" spans="1:7" s="36" customFormat="1" ht="15.95" customHeight="1">
      <c r="A329" s="30">
        <v>41163</v>
      </c>
      <c r="B329" s="93" t="s">
        <v>142</v>
      </c>
      <c r="C329" s="70">
        <v>6689</v>
      </c>
      <c r="D329" s="32"/>
      <c r="E329" s="91" t="s">
        <v>522</v>
      </c>
      <c r="F329" s="61" t="s">
        <v>206</v>
      </c>
      <c r="G329" s="31"/>
    </row>
    <row r="330" spans="1:7" s="36" customFormat="1" ht="15.95" customHeight="1">
      <c r="A330" s="30">
        <v>41163</v>
      </c>
      <c r="B330" s="93" t="s">
        <v>142</v>
      </c>
      <c r="C330" s="70">
        <v>763</v>
      </c>
      <c r="D330" s="32"/>
      <c r="E330" s="91" t="s">
        <v>523</v>
      </c>
      <c r="F330" s="61" t="s">
        <v>206</v>
      </c>
      <c r="G330" s="31"/>
    </row>
    <row r="331" spans="1:7" ht="15.95" customHeight="1">
      <c r="A331" s="35">
        <v>41163</v>
      </c>
      <c r="B331" s="93" t="s">
        <v>142</v>
      </c>
      <c r="C331" s="75">
        <v>310</v>
      </c>
      <c r="D331" s="37"/>
      <c r="E331" s="93" t="s">
        <v>526</v>
      </c>
      <c r="F331" s="36" t="s">
        <v>218</v>
      </c>
      <c r="G331" s="36" t="s">
        <v>552</v>
      </c>
    </row>
    <row r="332" spans="1:7" ht="15.95" customHeight="1">
      <c r="A332" s="35">
        <v>41163</v>
      </c>
      <c r="B332" s="93" t="s">
        <v>142</v>
      </c>
      <c r="C332" s="75">
        <v>2770</v>
      </c>
      <c r="D332" s="37"/>
      <c r="E332" s="93" t="s">
        <v>517</v>
      </c>
      <c r="F332" s="36" t="s">
        <v>206</v>
      </c>
      <c r="G332" s="36"/>
    </row>
    <row r="333" spans="1:7" ht="15.95" customHeight="1">
      <c r="A333" s="30">
        <v>41163</v>
      </c>
      <c r="B333" s="93" t="s">
        <v>142</v>
      </c>
      <c r="C333" s="82">
        <v>7024</v>
      </c>
      <c r="E333" s="91" t="s">
        <v>527</v>
      </c>
      <c r="F333" s="36" t="s">
        <v>403</v>
      </c>
    </row>
    <row r="334" spans="1:7" ht="15.95" customHeight="1">
      <c r="A334" s="30">
        <v>41163</v>
      </c>
      <c r="B334" s="93" t="s">
        <v>524</v>
      </c>
      <c r="C334" s="82">
        <v>-1913.67</v>
      </c>
      <c r="E334" s="93" t="s">
        <v>142</v>
      </c>
      <c r="F334" s="36" t="s">
        <v>403</v>
      </c>
      <c r="G334" s="39" t="s">
        <v>617</v>
      </c>
    </row>
    <row r="335" spans="1:7" ht="15.95" customHeight="1">
      <c r="A335" s="30">
        <v>41164</v>
      </c>
      <c r="B335" s="93" t="s">
        <v>142</v>
      </c>
      <c r="C335" s="82">
        <v>39159</v>
      </c>
      <c r="E335" s="91" t="s">
        <v>476</v>
      </c>
      <c r="F335" s="61" t="s">
        <v>183</v>
      </c>
      <c r="G335" s="36" t="s">
        <v>528</v>
      </c>
    </row>
    <row r="336" spans="1:7" ht="15.95" customHeight="1">
      <c r="A336" s="30">
        <v>41164</v>
      </c>
      <c r="B336" s="40" t="s">
        <v>478</v>
      </c>
      <c r="C336" s="70">
        <v>-3060</v>
      </c>
      <c r="E336" s="93" t="s">
        <v>142</v>
      </c>
      <c r="F336" s="36" t="s">
        <v>206</v>
      </c>
    </row>
    <row r="337" spans="1:7" ht="15.95" customHeight="1">
      <c r="A337" s="30">
        <v>41164</v>
      </c>
      <c r="B337" s="91" t="s">
        <v>483</v>
      </c>
      <c r="C337" s="82">
        <v>-23812.799999999999</v>
      </c>
      <c r="D337" s="82">
        <v>10.5</v>
      </c>
      <c r="E337" s="93" t="s">
        <v>142</v>
      </c>
      <c r="F337" s="61" t="s">
        <v>403</v>
      </c>
    </row>
    <row r="338" spans="1:7" s="36" customFormat="1" ht="15.95" customHeight="1">
      <c r="A338" s="30">
        <v>41164</v>
      </c>
      <c r="B338" s="93" t="s">
        <v>142</v>
      </c>
      <c r="C338" s="82">
        <v>850</v>
      </c>
      <c r="D338" s="32"/>
      <c r="E338" s="91" t="s">
        <v>534</v>
      </c>
      <c r="F338" s="61" t="s">
        <v>403</v>
      </c>
      <c r="G338" s="31"/>
    </row>
    <row r="339" spans="1:7" ht="15.95" customHeight="1">
      <c r="A339" s="30">
        <v>41165</v>
      </c>
      <c r="B339" s="93" t="s">
        <v>142</v>
      </c>
      <c r="C339" s="82">
        <v>67488</v>
      </c>
      <c r="E339" s="91" t="s">
        <v>535</v>
      </c>
      <c r="F339" s="61" t="s">
        <v>403</v>
      </c>
    </row>
    <row r="340" spans="1:7" s="61" customFormat="1" ht="15.95" customHeight="1">
      <c r="A340" s="30">
        <v>41164</v>
      </c>
      <c r="B340" s="93" t="s">
        <v>1501</v>
      </c>
      <c r="C340" s="70">
        <v>-12.24</v>
      </c>
      <c r="D340" s="32"/>
      <c r="E340" s="93" t="s">
        <v>142</v>
      </c>
      <c r="F340" s="36" t="s">
        <v>206</v>
      </c>
    </row>
    <row r="341" spans="1:7" s="61" customFormat="1" ht="15.95" customHeight="1">
      <c r="A341" s="30">
        <v>41164</v>
      </c>
      <c r="B341" s="93" t="s">
        <v>1488</v>
      </c>
      <c r="C341" s="70">
        <v>-2</v>
      </c>
      <c r="D341" s="32"/>
      <c r="E341" s="93" t="s">
        <v>142</v>
      </c>
      <c r="F341" s="36" t="s">
        <v>206</v>
      </c>
    </row>
    <row r="342" spans="1:7" ht="15.95" customHeight="1">
      <c r="A342" s="35">
        <v>41165</v>
      </c>
      <c r="B342" s="93" t="s">
        <v>142</v>
      </c>
      <c r="C342" s="75">
        <v>375</v>
      </c>
      <c r="D342" s="37"/>
      <c r="E342" s="93" t="s">
        <v>549</v>
      </c>
      <c r="F342" s="36" t="s">
        <v>218</v>
      </c>
      <c r="G342" s="36" t="s">
        <v>552</v>
      </c>
    </row>
    <row r="343" spans="1:7" ht="15.95" customHeight="1">
      <c r="A343" s="30">
        <v>41165</v>
      </c>
      <c r="B343" s="93" t="s">
        <v>142</v>
      </c>
      <c r="C343" s="82">
        <v>630</v>
      </c>
      <c r="E343" s="91" t="s">
        <v>550</v>
      </c>
      <c r="F343" s="61" t="s">
        <v>403</v>
      </c>
    </row>
    <row r="344" spans="1:7" ht="15.95" customHeight="1">
      <c r="A344" s="30">
        <v>41166</v>
      </c>
      <c r="B344" s="93" t="s">
        <v>142</v>
      </c>
      <c r="C344" s="82">
        <v>1050</v>
      </c>
      <c r="E344" s="91" t="s">
        <v>554</v>
      </c>
      <c r="F344" s="61" t="s">
        <v>403</v>
      </c>
    </row>
    <row r="345" spans="1:7" ht="15.95" customHeight="1">
      <c r="A345" s="30">
        <v>41166</v>
      </c>
      <c r="B345" s="93" t="s">
        <v>142</v>
      </c>
      <c r="C345" s="82">
        <v>875</v>
      </c>
      <c r="E345" s="92" t="s">
        <v>555</v>
      </c>
      <c r="F345" s="61" t="s">
        <v>403</v>
      </c>
    </row>
    <row r="346" spans="1:7" ht="15.95" customHeight="1">
      <c r="A346" s="30">
        <v>41166</v>
      </c>
      <c r="B346" s="93" t="s">
        <v>142</v>
      </c>
      <c r="C346" s="82">
        <v>1714.46</v>
      </c>
      <c r="E346" s="91" t="s">
        <v>556</v>
      </c>
      <c r="F346" s="61" t="s">
        <v>403</v>
      </c>
    </row>
    <row r="347" spans="1:7" ht="15.95" customHeight="1">
      <c r="A347" s="30">
        <v>41166</v>
      </c>
      <c r="B347" s="91" t="s">
        <v>150</v>
      </c>
      <c r="C347" s="82">
        <v>-4934.8100000000004</v>
      </c>
      <c r="D347" s="82">
        <v>5.5</v>
      </c>
      <c r="E347" s="93" t="s">
        <v>142</v>
      </c>
      <c r="F347" s="61" t="s">
        <v>403</v>
      </c>
    </row>
    <row r="348" spans="1:7" ht="15.95" customHeight="1">
      <c r="A348" s="30">
        <v>41166</v>
      </c>
      <c r="B348" s="91" t="s">
        <v>155</v>
      </c>
      <c r="C348" s="82">
        <v>-442</v>
      </c>
      <c r="D348" s="82">
        <v>5.5</v>
      </c>
      <c r="E348" s="93" t="s">
        <v>142</v>
      </c>
      <c r="F348" s="61" t="s">
        <v>403</v>
      </c>
    </row>
    <row r="349" spans="1:7" ht="15.95" customHeight="1">
      <c r="A349" s="30">
        <v>41166</v>
      </c>
      <c r="B349" s="91" t="s">
        <v>557</v>
      </c>
      <c r="C349" s="82">
        <v>-1876</v>
      </c>
      <c r="D349" s="82">
        <v>5.5</v>
      </c>
      <c r="E349" s="93" t="s">
        <v>142</v>
      </c>
      <c r="F349" s="61" t="s">
        <v>403</v>
      </c>
    </row>
    <row r="350" spans="1:7" ht="15.95" customHeight="1">
      <c r="A350" s="30">
        <v>41166</v>
      </c>
      <c r="B350" s="93" t="s">
        <v>474</v>
      </c>
      <c r="C350" s="82">
        <v>-13538</v>
      </c>
      <c r="E350" s="93" t="s">
        <v>142</v>
      </c>
      <c r="F350" s="61" t="s">
        <v>183</v>
      </c>
      <c r="G350" s="31" t="s">
        <v>890</v>
      </c>
    </row>
    <row r="351" spans="1:7" s="36" customFormat="1" ht="15.95" customHeight="1">
      <c r="A351" s="30">
        <v>41167</v>
      </c>
      <c r="B351" s="93" t="s">
        <v>142</v>
      </c>
      <c r="C351" s="70">
        <v>4085</v>
      </c>
      <c r="D351" s="32"/>
      <c r="E351" s="93" t="s">
        <v>517</v>
      </c>
      <c r="F351" s="61" t="s">
        <v>206</v>
      </c>
      <c r="G351" s="31"/>
    </row>
    <row r="352" spans="1:7" ht="15.95" customHeight="1">
      <c r="A352" s="30">
        <v>41169</v>
      </c>
      <c r="B352" s="91" t="s">
        <v>483</v>
      </c>
      <c r="C352" s="82">
        <v>-4172</v>
      </c>
      <c r="D352" s="82">
        <v>5.5</v>
      </c>
      <c r="E352" s="93" t="s">
        <v>142</v>
      </c>
      <c r="F352" s="61" t="s">
        <v>403</v>
      </c>
    </row>
    <row r="353" spans="1:7" ht="15.95" customHeight="1">
      <c r="A353" s="35">
        <v>41169</v>
      </c>
      <c r="B353" s="93" t="s">
        <v>142</v>
      </c>
      <c r="C353" s="75">
        <v>195</v>
      </c>
      <c r="D353" s="37"/>
      <c r="E353" s="93" t="s">
        <v>477</v>
      </c>
      <c r="F353" s="36" t="s">
        <v>218</v>
      </c>
      <c r="G353" s="36"/>
    </row>
    <row r="354" spans="1:7" ht="15.95" customHeight="1">
      <c r="A354" s="30">
        <v>41169</v>
      </c>
      <c r="B354" s="93" t="s">
        <v>142</v>
      </c>
      <c r="C354" s="82">
        <v>-50000</v>
      </c>
      <c r="D354" s="82"/>
      <c r="E354" s="93" t="s">
        <v>142</v>
      </c>
      <c r="F354" s="61" t="s">
        <v>183</v>
      </c>
      <c r="G354" s="31" t="s">
        <v>480</v>
      </c>
    </row>
    <row r="355" spans="1:7" ht="15.95" customHeight="1">
      <c r="A355" s="30">
        <v>41169</v>
      </c>
      <c r="B355" s="93" t="s">
        <v>142</v>
      </c>
      <c r="C355" s="82">
        <v>2100</v>
      </c>
      <c r="E355" s="91" t="s">
        <v>560</v>
      </c>
      <c r="F355" s="61" t="s">
        <v>403</v>
      </c>
    </row>
    <row r="356" spans="1:7" ht="15.95" customHeight="1">
      <c r="A356" s="30">
        <v>41170</v>
      </c>
      <c r="B356" s="91" t="s">
        <v>237</v>
      </c>
      <c r="C356" s="70">
        <v>-1300</v>
      </c>
      <c r="E356" s="91" t="s">
        <v>142</v>
      </c>
      <c r="F356" s="61" t="s">
        <v>562</v>
      </c>
    </row>
    <row r="357" spans="1:7" ht="15.95" customHeight="1">
      <c r="A357" s="30">
        <v>41170</v>
      </c>
      <c r="B357" s="93" t="s">
        <v>142</v>
      </c>
      <c r="C357" s="70">
        <v>200</v>
      </c>
      <c r="E357" s="91" t="s">
        <v>563</v>
      </c>
      <c r="F357" s="61" t="s">
        <v>206</v>
      </c>
    </row>
    <row r="358" spans="1:7" s="36" customFormat="1" ht="15.95" customHeight="1">
      <c r="A358" s="30">
        <v>41170</v>
      </c>
      <c r="B358" s="93" t="s">
        <v>142</v>
      </c>
      <c r="C358" s="82">
        <v>31170</v>
      </c>
      <c r="D358" s="32"/>
      <c r="E358" s="91" t="s">
        <v>515</v>
      </c>
      <c r="F358" s="61" t="s">
        <v>403</v>
      </c>
      <c r="G358" s="31"/>
    </row>
    <row r="359" spans="1:7" ht="15.95" customHeight="1">
      <c r="A359" s="30">
        <v>41172</v>
      </c>
      <c r="B359" s="93" t="s">
        <v>142</v>
      </c>
      <c r="C359" s="82">
        <v>1380</v>
      </c>
      <c r="E359" s="93" t="s">
        <v>567</v>
      </c>
      <c r="F359" s="61" t="s">
        <v>403</v>
      </c>
    </row>
    <row r="360" spans="1:7" ht="15.95" customHeight="1">
      <c r="A360" s="35">
        <v>41172</v>
      </c>
      <c r="B360" s="93" t="s">
        <v>142</v>
      </c>
      <c r="C360" s="75">
        <v>288</v>
      </c>
      <c r="D360" s="37"/>
      <c r="E360" s="93" t="s">
        <v>516</v>
      </c>
      <c r="F360" s="36" t="s">
        <v>218</v>
      </c>
      <c r="G360" s="36" t="s">
        <v>582</v>
      </c>
    </row>
    <row r="361" spans="1:7" ht="15.95" customHeight="1">
      <c r="A361" s="30">
        <v>41172</v>
      </c>
      <c r="B361" s="91" t="s">
        <v>155</v>
      </c>
      <c r="C361" s="82">
        <v>-1284.5999999999999</v>
      </c>
      <c r="D361" s="82">
        <v>5.5</v>
      </c>
      <c r="E361" s="93" t="s">
        <v>142</v>
      </c>
      <c r="F361" s="61" t="s">
        <v>403</v>
      </c>
    </row>
    <row r="362" spans="1:7" ht="15.95" customHeight="1">
      <c r="A362" s="30">
        <v>41172</v>
      </c>
      <c r="B362" s="93" t="s">
        <v>142</v>
      </c>
      <c r="C362" s="70">
        <v>1660</v>
      </c>
      <c r="E362" s="91" t="s">
        <v>568</v>
      </c>
      <c r="F362" s="61" t="s">
        <v>206</v>
      </c>
    </row>
    <row r="363" spans="1:7" ht="15.95" customHeight="1">
      <c r="A363" s="30">
        <v>41172</v>
      </c>
      <c r="B363" s="91" t="s">
        <v>611</v>
      </c>
      <c r="C363" s="82">
        <v>31.61</v>
      </c>
      <c r="E363" s="91" t="s">
        <v>1926</v>
      </c>
      <c r="F363" s="61" t="s">
        <v>403</v>
      </c>
    </row>
    <row r="364" spans="1:7" ht="15.95" customHeight="1">
      <c r="A364" s="30">
        <v>41173</v>
      </c>
      <c r="B364" s="91" t="s">
        <v>150</v>
      </c>
      <c r="C364" s="70">
        <v>-28570</v>
      </c>
      <c r="E364" s="93" t="s">
        <v>142</v>
      </c>
      <c r="F364" s="61" t="s">
        <v>206</v>
      </c>
    </row>
    <row r="365" spans="1:7" s="61" customFormat="1" ht="15.95" customHeight="1">
      <c r="A365" s="30">
        <v>41173</v>
      </c>
      <c r="B365" s="93" t="s">
        <v>142</v>
      </c>
      <c r="C365" s="70">
        <v>9.1</v>
      </c>
      <c r="D365" s="32"/>
      <c r="E365" s="93" t="s">
        <v>1500</v>
      </c>
      <c r="F365" s="61" t="s">
        <v>206</v>
      </c>
    </row>
    <row r="366" spans="1:7" s="36" customFormat="1" ht="15.95" customHeight="1">
      <c r="A366" s="30">
        <v>41176</v>
      </c>
      <c r="B366" s="93" t="s">
        <v>142</v>
      </c>
      <c r="C366" s="70">
        <v>195</v>
      </c>
      <c r="D366" s="32"/>
      <c r="E366" s="91" t="s">
        <v>513</v>
      </c>
      <c r="F366" s="61" t="s">
        <v>206</v>
      </c>
      <c r="G366" s="31"/>
    </row>
    <row r="367" spans="1:7" ht="15.95" customHeight="1">
      <c r="A367" s="35">
        <v>41176</v>
      </c>
      <c r="B367" s="93" t="s">
        <v>142</v>
      </c>
      <c r="C367" s="82">
        <v>552</v>
      </c>
      <c r="E367" s="91" t="s">
        <v>487</v>
      </c>
      <c r="F367" s="61" t="s">
        <v>403</v>
      </c>
    </row>
    <row r="368" spans="1:7" ht="15.95" customHeight="1">
      <c r="A368" s="30">
        <v>41177</v>
      </c>
      <c r="B368" s="93" t="s">
        <v>142</v>
      </c>
      <c r="C368" s="75">
        <v>1914</v>
      </c>
      <c r="D368" s="37"/>
      <c r="E368" s="93" t="s">
        <v>576</v>
      </c>
      <c r="F368" s="36" t="s">
        <v>218</v>
      </c>
      <c r="G368" s="36" t="s">
        <v>582</v>
      </c>
    </row>
    <row r="369" spans="1:7" ht="15.95" customHeight="1">
      <c r="A369" s="30">
        <v>41177</v>
      </c>
      <c r="B369" s="93" t="s">
        <v>142</v>
      </c>
      <c r="C369" s="82">
        <v>860</v>
      </c>
      <c r="E369" s="91" t="s">
        <v>484</v>
      </c>
      <c r="F369" s="61" t="s">
        <v>403</v>
      </c>
    </row>
    <row r="370" spans="1:7" ht="15.95" customHeight="1">
      <c r="A370" s="30">
        <v>41177</v>
      </c>
      <c r="B370" s="93" t="s">
        <v>142</v>
      </c>
      <c r="C370" s="82">
        <v>1150</v>
      </c>
      <c r="E370" s="91" t="s">
        <v>578</v>
      </c>
      <c r="F370" s="61" t="s">
        <v>403</v>
      </c>
    </row>
    <row r="371" spans="1:7" ht="15.95" customHeight="1">
      <c r="A371" s="30">
        <v>41177</v>
      </c>
      <c r="B371" s="93" t="s">
        <v>142</v>
      </c>
      <c r="C371" s="70">
        <v>150</v>
      </c>
      <c r="E371" s="91" t="s">
        <v>579</v>
      </c>
      <c r="F371" s="61" t="s">
        <v>206</v>
      </c>
    </row>
    <row r="372" spans="1:7" s="36" customFormat="1" ht="15.95" customHeight="1">
      <c r="A372" s="30">
        <v>41178</v>
      </c>
      <c r="B372" s="93" t="s">
        <v>142</v>
      </c>
      <c r="C372" s="82">
        <v>267.60000000000002</v>
      </c>
      <c r="D372" s="32"/>
      <c r="E372" s="91" t="s">
        <v>492</v>
      </c>
      <c r="F372" s="61" t="s">
        <v>403</v>
      </c>
      <c r="G372" s="31"/>
    </row>
    <row r="373" spans="1:7" ht="15.95" customHeight="1">
      <c r="A373" s="35">
        <v>41178</v>
      </c>
      <c r="B373" s="91" t="s">
        <v>581</v>
      </c>
      <c r="C373" s="82">
        <v>-87.12</v>
      </c>
      <c r="D373" s="82">
        <v>5.5</v>
      </c>
      <c r="E373" s="93" t="s">
        <v>142</v>
      </c>
      <c r="F373" s="61" t="s">
        <v>403</v>
      </c>
    </row>
    <row r="374" spans="1:7" ht="15.95" customHeight="1">
      <c r="A374" s="30">
        <v>41178</v>
      </c>
      <c r="B374" s="93" t="s">
        <v>142</v>
      </c>
      <c r="C374" s="75">
        <v>400</v>
      </c>
      <c r="D374" s="37"/>
      <c r="E374" s="93" t="s">
        <v>490</v>
      </c>
      <c r="F374" s="36" t="s">
        <v>218</v>
      </c>
      <c r="G374" s="36" t="s">
        <v>582</v>
      </c>
    </row>
    <row r="375" spans="1:7" ht="15.95" customHeight="1">
      <c r="A375" s="30">
        <v>41178</v>
      </c>
      <c r="B375" s="91" t="s">
        <v>1381</v>
      </c>
      <c r="C375" s="70">
        <v>-365</v>
      </c>
      <c r="D375" s="70">
        <v>3</v>
      </c>
      <c r="E375" s="91" t="s">
        <v>611</v>
      </c>
      <c r="F375" s="32" t="s">
        <v>206</v>
      </c>
      <c r="G375" s="31" t="s">
        <v>745</v>
      </c>
    </row>
    <row r="376" spans="1:7" ht="15.95" customHeight="1">
      <c r="A376" s="30">
        <v>41178</v>
      </c>
      <c r="B376" s="91" t="s">
        <v>583</v>
      </c>
      <c r="C376" s="82">
        <v>-9380</v>
      </c>
      <c r="D376" s="82">
        <v>5.5</v>
      </c>
      <c r="E376" s="93" t="s">
        <v>142</v>
      </c>
      <c r="F376" s="61" t="s">
        <v>403</v>
      </c>
    </row>
    <row r="377" spans="1:7" ht="15.95" customHeight="1">
      <c r="A377" s="30">
        <v>41178</v>
      </c>
      <c r="B377" s="91" t="s">
        <v>492</v>
      </c>
      <c r="C377" s="82">
        <v>-2100</v>
      </c>
      <c r="D377" s="82">
        <v>5.5</v>
      </c>
      <c r="E377" s="93" t="s">
        <v>142</v>
      </c>
      <c r="F377" s="61" t="s">
        <v>403</v>
      </c>
    </row>
    <row r="378" spans="1:7" ht="15.95" customHeight="1">
      <c r="A378" s="35">
        <v>41178</v>
      </c>
      <c r="B378" s="91" t="s">
        <v>142</v>
      </c>
      <c r="C378" s="70">
        <v>5000</v>
      </c>
      <c r="E378" s="91" t="s">
        <v>479</v>
      </c>
      <c r="F378" s="61" t="s">
        <v>206</v>
      </c>
      <c r="G378" s="31" t="s">
        <v>585</v>
      </c>
    </row>
    <row r="379" spans="1:7" ht="15.95" customHeight="1">
      <c r="A379" s="30">
        <v>41179</v>
      </c>
      <c r="B379" s="93" t="s">
        <v>142</v>
      </c>
      <c r="C379" s="75">
        <v>590</v>
      </c>
      <c r="D379" s="37"/>
      <c r="E379" s="93" t="s">
        <v>592</v>
      </c>
      <c r="F379" s="36" t="s">
        <v>218</v>
      </c>
      <c r="G379" s="31" t="s">
        <v>594</v>
      </c>
    </row>
    <row r="380" spans="1:7" ht="15.95" customHeight="1">
      <c r="A380" s="30">
        <v>41179</v>
      </c>
      <c r="B380" s="91" t="s">
        <v>483</v>
      </c>
      <c r="C380" s="70">
        <v>-6750</v>
      </c>
      <c r="E380" s="93" t="s">
        <v>142</v>
      </c>
      <c r="F380" s="61" t="s">
        <v>206</v>
      </c>
    </row>
    <row r="381" spans="1:7" s="61" customFormat="1" ht="15.95" customHeight="1">
      <c r="A381" s="35">
        <v>41180</v>
      </c>
      <c r="B381" s="91" t="s">
        <v>771</v>
      </c>
      <c r="C381" s="70">
        <v>-5120.3999999999996</v>
      </c>
      <c r="D381" s="70">
        <v>5.5</v>
      </c>
      <c r="E381" s="93" t="s">
        <v>142</v>
      </c>
      <c r="F381" s="61" t="s">
        <v>403</v>
      </c>
    </row>
    <row r="382" spans="1:7" ht="15.95" customHeight="1">
      <c r="A382" s="35">
        <v>41180</v>
      </c>
      <c r="B382" s="91" t="s">
        <v>483</v>
      </c>
      <c r="C382" s="82">
        <v>-4200</v>
      </c>
      <c r="D382" s="82">
        <v>5.5</v>
      </c>
      <c r="E382" s="93" t="s">
        <v>142</v>
      </c>
      <c r="F382" s="61" t="s">
        <v>403</v>
      </c>
    </row>
    <row r="383" spans="1:7" s="61" customFormat="1" ht="15.95" customHeight="1">
      <c r="A383" s="30">
        <v>41179</v>
      </c>
      <c r="B383" s="63" t="s">
        <v>771</v>
      </c>
      <c r="C383" s="70">
        <v>-533.66</v>
      </c>
      <c r="D383" s="70"/>
      <c r="E383" s="93" t="s">
        <v>142</v>
      </c>
      <c r="F383" s="61" t="s">
        <v>206</v>
      </c>
    </row>
    <row r="384" spans="1:7" ht="15.95" customHeight="1">
      <c r="A384" s="35">
        <v>41180</v>
      </c>
      <c r="B384" s="93" t="s">
        <v>142</v>
      </c>
      <c r="C384" s="75">
        <v>46.2</v>
      </c>
      <c r="D384" s="37"/>
      <c r="E384" s="93" t="s">
        <v>482</v>
      </c>
      <c r="F384" s="36" t="s">
        <v>218</v>
      </c>
      <c r="G384" s="31" t="s">
        <v>594</v>
      </c>
    </row>
    <row r="385" spans="1:7" s="61" customFormat="1" ht="15.95" customHeight="1">
      <c r="A385" s="35">
        <v>41180</v>
      </c>
      <c r="B385" s="93" t="s">
        <v>142</v>
      </c>
      <c r="C385" s="75">
        <v>4000</v>
      </c>
      <c r="D385" s="37"/>
      <c r="E385" s="84" t="s">
        <v>563</v>
      </c>
      <c r="F385" s="61" t="s">
        <v>206</v>
      </c>
    </row>
    <row r="386" spans="1:7" ht="15.95" customHeight="1">
      <c r="A386" s="30">
        <v>41180</v>
      </c>
      <c r="B386" s="93" t="s">
        <v>142</v>
      </c>
      <c r="C386" s="75">
        <v>1830</v>
      </c>
      <c r="D386" s="37"/>
      <c r="E386" s="93" t="s">
        <v>593</v>
      </c>
      <c r="F386" s="36" t="s">
        <v>218</v>
      </c>
      <c r="G386" s="31" t="s">
        <v>594</v>
      </c>
    </row>
    <row r="387" spans="1:7" ht="15.95" customHeight="1">
      <c r="A387" s="30">
        <v>41180</v>
      </c>
      <c r="B387" s="93" t="s">
        <v>142</v>
      </c>
      <c r="C387" s="70">
        <v>-10936</v>
      </c>
      <c r="E387" s="93" t="s">
        <v>142</v>
      </c>
      <c r="F387" s="61" t="s">
        <v>206</v>
      </c>
      <c r="G387" s="31" t="s">
        <v>601</v>
      </c>
    </row>
    <row r="388" spans="1:7" ht="15.95" customHeight="1">
      <c r="A388" s="30">
        <v>41183</v>
      </c>
      <c r="B388" s="93" t="s">
        <v>142</v>
      </c>
      <c r="C388" s="70">
        <v>2143</v>
      </c>
      <c r="E388" s="91" t="s">
        <v>152</v>
      </c>
      <c r="F388" s="61" t="s">
        <v>206</v>
      </c>
    </row>
    <row r="389" spans="1:7" s="61" customFormat="1" ht="15.95" customHeight="1">
      <c r="A389" s="30">
        <v>41183</v>
      </c>
      <c r="B389" s="91" t="s">
        <v>1444</v>
      </c>
      <c r="C389" s="70">
        <v>0</v>
      </c>
      <c r="D389" s="70">
        <v>10</v>
      </c>
      <c r="E389" s="93" t="s">
        <v>611</v>
      </c>
      <c r="F389" s="61" t="s">
        <v>403</v>
      </c>
    </row>
    <row r="390" spans="1:7" ht="15.95" customHeight="1">
      <c r="A390" s="30">
        <v>41190</v>
      </c>
      <c r="B390" s="91" t="s">
        <v>615</v>
      </c>
      <c r="C390" s="76">
        <v>-340</v>
      </c>
      <c r="D390" s="42"/>
      <c r="E390" s="93" t="s">
        <v>142</v>
      </c>
      <c r="F390" s="61" t="s">
        <v>206</v>
      </c>
      <c r="G390" s="31" t="s">
        <v>616</v>
      </c>
    </row>
    <row r="391" spans="1:7" ht="15.95" customHeight="1">
      <c r="A391" s="30">
        <v>41190</v>
      </c>
      <c r="B391" s="93" t="s">
        <v>142</v>
      </c>
      <c r="C391" s="72">
        <v>1400</v>
      </c>
      <c r="D391" s="42"/>
      <c r="E391" s="99" t="s">
        <v>152</v>
      </c>
      <c r="F391" s="61" t="s">
        <v>206</v>
      </c>
    </row>
    <row r="392" spans="1:7" ht="15.95" customHeight="1">
      <c r="A392" s="30">
        <v>41190</v>
      </c>
      <c r="B392" s="93" t="s">
        <v>611</v>
      </c>
      <c r="C392" s="72">
        <v>410</v>
      </c>
      <c r="D392" s="42"/>
      <c r="E392" s="91" t="s">
        <v>618</v>
      </c>
      <c r="F392" s="61" t="s">
        <v>206</v>
      </c>
    </row>
    <row r="393" spans="1:7" s="36" customFormat="1" ht="15.95" customHeight="1">
      <c r="A393" s="35">
        <v>41191</v>
      </c>
      <c r="B393" s="93" t="s">
        <v>611</v>
      </c>
      <c r="C393" s="76">
        <v>4200</v>
      </c>
      <c r="D393" s="44"/>
      <c r="E393" s="100" t="s">
        <v>176</v>
      </c>
      <c r="F393" s="36" t="s">
        <v>403</v>
      </c>
    </row>
    <row r="394" spans="1:7" ht="15.95" customHeight="1">
      <c r="A394" s="30">
        <v>41191</v>
      </c>
      <c r="B394" s="91" t="s">
        <v>178</v>
      </c>
      <c r="C394" s="72">
        <v>-1800</v>
      </c>
      <c r="D394" s="87">
        <v>5.5</v>
      </c>
      <c r="E394" s="93" t="s">
        <v>142</v>
      </c>
      <c r="F394" s="61" t="s">
        <v>403</v>
      </c>
    </row>
    <row r="395" spans="1:7" ht="15.95" customHeight="1">
      <c r="A395" s="30">
        <v>41191</v>
      </c>
      <c r="B395" s="91" t="s">
        <v>178</v>
      </c>
      <c r="C395" s="72">
        <v>-365</v>
      </c>
      <c r="D395" s="41"/>
      <c r="E395" s="93" t="s">
        <v>142</v>
      </c>
      <c r="F395" s="61" t="s">
        <v>206</v>
      </c>
    </row>
    <row r="396" spans="1:7" ht="15.95" customHeight="1">
      <c r="A396" s="30">
        <v>41191</v>
      </c>
      <c r="B396" s="91" t="s">
        <v>730</v>
      </c>
      <c r="C396" s="72">
        <v>-30</v>
      </c>
      <c r="D396" s="87"/>
      <c r="E396" s="93" t="s">
        <v>142</v>
      </c>
      <c r="F396" s="61" t="s">
        <v>403</v>
      </c>
      <c r="G396" s="31" t="s">
        <v>619</v>
      </c>
    </row>
    <row r="397" spans="1:7" s="36" customFormat="1" ht="15.95" customHeight="1">
      <c r="A397" s="35">
        <v>41191</v>
      </c>
      <c r="B397" s="93" t="s">
        <v>716</v>
      </c>
      <c r="C397" s="76">
        <v>-420</v>
      </c>
      <c r="D397" s="88">
        <v>3</v>
      </c>
      <c r="E397" s="93" t="s">
        <v>142</v>
      </c>
      <c r="F397" s="36" t="s">
        <v>403</v>
      </c>
    </row>
    <row r="398" spans="1:7" ht="15.95" customHeight="1">
      <c r="A398" s="30">
        <v>41191</v>
      </c>
      <c r="B398" s="91" t="s">
        <v>717</v>
      </c>
      <c r="C398" s="72">
        <v>-330</v>
      </c>
      <c r="D398" s="41"/>
      <c r="E398" s="93" t="s">
        <v>142</v>
      </c>
      <c r="F398" s="61" t="s">
        <v>403</v>
      </c>
    </row>
    <row r="399" spans="1:7" ht="15.95" customHeight="1">
      <c r="A399" s="30">
        <v>41192</v>
      </c>
      <c r="B399" s="93" t="s">
        <v>142</v>
      </c>
      <c r="C399" s="72">
        <v>1970</v>
      </c>
      <c r="D399" s="41"/>
      <c r="E399" s="93" t="s">
        <v>721</v>
      </c>
      <c r="F399" s="61" t="s">
        <v>403</v>
      </c>
    </row>
    <row r="400" spans="1:7" ht="15.95" customHeight="1">
      <c r="A400" s="30">
        <v>41192</v>
      </c>
      <c r="B400" s="93" t="s">
        <v>142</v>
      </c>
      <c r="C400" s="72">
        <v>2982.6</v>
      </c>
      <c r="D400" s="41"/>
      <c r="E400" s="91" t="s">
        <v>493</v>
      </c>
      <c r="F400" s="61" t="s">
        <v>711</v>
      </c>
    </row>
    <row r="401" spans="1:7" ht="15.95" customHeight="1">
      <c r="A401" s="30">
        <v>41192</v>
      </c>
      <c r="B401" s="43" t="s">
        <v>156</v>
      </c>
      <c r="C401" s="70">
        <v>-1683</v>
      </c>
      <c r="D401" s="70">
        <v>5.5</v>
      </c>
      <c r="E401" s="93" t="s">
        <v>142</v>
      </c>
      <c r="F401" s="61" t="s">
        <v>719</v>
      </c>
    </row>
    <row r="402" spans="1:7" ht="15.95" customHeight="1">
      <c r="A402" s="30">
        <v>41192</v>
      </c>
      <c r="B402" s="43" t="s">
        <v>156</v>
      </c>
      <c r="C402" s="70">
        <v>-351.2</v>
      </c>
      <c r="D402" s="70">
        <v>1.4</v>
      </c>
      <c r="E402" s="93" t="s">
        <v>142</v>
      </c>
      <c r="F402" s="61" t="s">
        <v>720</v>
      </c>
    </row>
    <row r="403" spans="1:7" ht="15.95" customHeight="1">
      <c r="A403" s="30">
        <v>41192</v>
      </c>
      <c r="B403" s="93" t="s">
        <v>142</v>
      </c>
      <c r="C403" s="32">
        <v>244.4</v>
      </c>
      <c r="E403" s="91" t="s">
        <v>722</v>
      </c>
      <c r="F403" s="61" t="s">
        <v>723</v>
      </c>
    </row>
    <row r="404" spans="1:7" ht="15.95" customHeight="1">
      <c r="A404" s="30">
        <v>41192</v>
      </c>
      <c r="B404" s="91" t="s">
        <v>203</v>
      </c>
      <c r="C404" s="70">
        <v>-1800</v>
      </c>
      <c r="E404" s="91" t="s">
        <v>142</v>
      </c>
      <c r="F404" s="61" t="s">
        <v>724</v>
      </c>
      <c r="G404" s="31" t="s">
        <v>725</v>
      </c>
    </row>
    <row r="405" spans="1:7" ht="15.95" customHeight="1">
      <c r="A405" s="30">
        <v>41193</v>
      </c>
      <c r="B405" s="91" t="s">
        <v>611</v>
      </c>
      <c r="C405" s="70">
        <v>1920</v>
      </c>
      <c r="E405" s="91" t="s">
        <v>726</v>
      </c>
      <c r="F405" s="61" t="s">
        <v>727</v>
      </c>
    </row>
    <row r="406" spans="1:7" ht="15.95" customHeight="1">
      <c r="A406" s="30">
        <v>41193</v>
      </c>
      <c r="B406" s="91" t="s">
        <v>486</v>
      </c>
      <c r="C406" s="70">
        <v>-1165.5</v>
      </c>
      <c r="E406" s="91" t="s">
        <v>611</v>
      </c>
      <c r="F406" s="61" t="s">
        <v>727</v>
      </c>
      <c r="G406" s="31" t="s">
        <v>729</v>
      </c>
    </row>
    <row r="407" spans="1:7" s="46" customFormat="1" ht="15.95" customHeight="1">
      <c r="A407" s="45">
        <v>41193</v>
      </c>
      <c r="B407" s="94" t="s">
        <v>611</v>
      </c>
      <c r="C407" s="71">
        <v>3919.5</v>
      </c>
      <c r="D407" s="47"/>
      <c r="E407" s="101" t="s">
        <v>482</v>
      </c>
      <c r="F407" s="46" t="s">
        <v>403</v>
      </c>
      <c r="G407" s="46" t="s">
        <v>735</v>
      </c>
    </row>
    <row r="408" spans="1:7" s="36" customFormat="1" ht="15.95" customHeight="1">
      <c r="A408" s="35">
        <v>41193</v>
      </c>
      <c r="B408" s="93" t="s">
        <v>142</v>
      </c>
      <c r="C408" s="75">
        <v>850</v>
      </c>
      <c r="D408" s="37"/>
      <c r="E408" s="93" t="s">
        <v>718</v>
      </c>
      <c r="F408" s="36" t="s">
        <v>218</v>
      </c>
      <c r="G408" s="36" t="s">
        <v>728</v>
      </c>
    </row>
    <row r="409" spans="1:7" s="36" customFormat="1" ht="15.95" customHeight="1">
      <c r="A409" s="35">
        <v>41193</v>
      </c>
      <c r="B409" s="93" t="s">
        <v>1488</v>
      </c>
      <c r="C409" s="75">
        <v>-2</v>
      </c>
      <c r="D409" s="37"/>
      <c r="E409" s="91" t="s">
        <v>142</v>
      </c>
      <c r="F409" s="61" t="s">
        <v>206</v>
      </c>
    </row>
    <row r="410" spans="1:7" ht="15.95" customHeight="1">
      <c r="A410" s="30">
        <v>41194</v>
      </c>
      <c r="B410" s="93" t="s">
        <v>142</v>
      </c>
      <c r="C410" s="70">
        <v>177</v>
      </c>
      <c r="E410" s="102" t="s">
        <v>731</v>
      </c>
      <c r="F410" s="61" t="s">
        <v>732</v>
      </c>
    </row>
    <row r="411" spans="1:7" ht="15.95" customHeight="1">
      <c r="A411" s="30">
        <v>41197</v>
      </c>
      <c r="B411" s="93" t="s">
        <v>142</v>
      </c>
      <c r="C411" s="70">
        <v>400</v>
      </c>
      <c r="E411" s="91" t="s">
        <v>733</v>
      </c>
      <c r="F411" s="61" t="s">
        <v>734</v>
      </c>
    </row>
    <row r="412" spans="1:7" ht="15.95" customHeight="1">
      <c r="A412" s="30">
        <v>41197</v>
      </c>
      <c r="B412" s="93" t="s">
        <v>142</v>
      </c>
      <c r="C412" s="70">
        <v>1200</v>
      </c>
      <c r="E412" s="84" t="s">
        <v>738</v>
      </c>
      <c r="F412" s="61" t="s">
        <v>734</v>
      </c>
    </row>
    <row r="413" spans="1:7" ht="15.95" customHeight="1">
      <c r="A413" s="30">
        <v>41197</v>
      </c>
      <c r="B413" s="93" t="s">
        <v>142</v>
      </c>
      <c r="C413" s="70">
        <v>3800</v>
      </c>
      <c r="E413" s="84" t="s">
        <v>736</v>
      </c>
      <c r="F413" s="36" t="s">
        <v>218</v>
      </c>
      <c r="G413" s="31" t="s">
        <v>737</v>
      </c>
    </row>
    <row r="414" spans="1:7" ht="15.95" customHeight="1">
      <c r="A414" s="30">
        <v>41197</v>
      </c>
      <c r="B414" s="43" t="s">
        <v>739</v>
      </c>
      <c r="C414" s="77">
        <v>-870</v>
      </c>
      <c r="D414" s="32">
        <v>5.5</v>
      </c>
      <c r="E414" s="91" t="s">
        <v>611</v>
      </c>
      <c r="F414" s="36" t="s">
        <v>403</v>
      </c>
    </row>
    <row r="415" spans="1:7" ht="15.95" customHeight="1">
      <c r="A415" s="30">
        <v>41197</v>
      </c>
      <c r="B415" s="43" t="s">
        <v>978</v>
      </c>
      <c r="C415" s="77">
        <v>-240.33</v>
      </c>
      <c r="E415" s="91" t="s">
        <v>611</v>
      </c>
      <c r="F415" s="61" t="s">
        <v>784</v>
      </c>
    </row>
    <row r="416" spans="1:7" ht="15.95" customHeight="1">
      <c r="A416" s="30">
        <v>41197</v>
      </c>
      <c r="B416" s="43" t="s">
        <v>1193</v>
      </c>
      <c r="C416" s="77">
        <v>-2002.77</v>
      </c>
      <c r="E416" s="91" t="s">
        <v>611</v>
      </c>
      <c r="F416" s="61" t="s">
        <v>784</v>
      </c>
    </row>
    <row r="417" spans="1:7" ht="15.95" customHeight="1">
      <c r="A417" s="30">
        <v>41198</v>
      </c>
      <c r="B417" s="43" t="s">
        <v>156</v>
      </c>
      <c r="C417" s="77">
        <v>-2830</v>
      </c>
      <c r="D417" s="32">
        <v>5.5</v>
      </c>
      <c r="E417" s="91" t="s">
        <v>611</v>
      </c>
      <c r="F417" s="61" t="s">
        <v>403</v>
      </c>
      <c r="G417" s="31" t="s">
        <v>770</v>
      </c>
    </row>
    <row r="418" spans="1:7" ht="15.95" customHeight="1">
      <c r="A418" s="30">
        <v>41198</v>
      </c>
      <c r="B418" s="93" t="s">
        <v>142</v>
      </c>
      <c r="C418" s="70">
        <v>346</v>
      </c>
      <c r="E418" s="84" t="s">
        <v>499</v>
      </c>
      <c r="F418" s="61" t="s">
        <v>740</v>
      </c>
      <c r="G418" s="31" t="s">
        <v>744</v>
      </c>
    </row>
    <row r="419" spans="1:7" ht="15.95" customHeight="1">
      <c r="A419" s="30">
        <v>41198</v>
      </c>
      <c r="B419" s="93" t="s">
        <v>142</v>
      </c>
      <c r="C419" s="70">
        <v>15463.44</v>
      </c>
      <c r="E419" s="102" t="s">
        <v>481</v>
      </c>
      <c r="F419" s="61" t="s">
        <v>741</v>
      </c>
    </row>
    <row r="420" spans="1:7" ht="15.95" customHeight="1">
      <c r="A420" s="30">
        <v>41198</v>
      </c>
      <c r="B420" s="93" t="s">
        <v>142</v>
      </c>
      <c r="C420" s="70">
        <v>2758.6</v>
      </c>
      <c r="E420" s="91" t="s">
        <v>493</v>
      </c>
      <c r="F420" s="61" t="s">
        <v>741</v>
      </c>
    </row>
    <row r="421" spans="1:7" ht="15.95" customHeight="1">
      <c r="A421" s="30">
        <v>41198</v>
      </c>
      <c r="B421" s="93" t="s">
        <v>142</v>
      </c>
      <c r="C421" s="70">
        <v>950</v>
      </c>
      <c r="E421" s="91" t="s">
        <v>742</v>
      </c>
      <c r="F421" s="61" t="s">
        <v>740</v>
      </c>
      <c r="G421" s="31" t="s">
        <v>744</v>
      </c>
    </row>
    <row r="422" spans="1:7" ht="15.95" customHeight="1">
      <c r="A422" s="30">
        <v>41198</v>
      </c>
      <c r="B422" s="91" t="s">
        <v>178</v>
      </c>
      <c r="C422" s="77">
        <v>-3484.4</v>
      </c>
      <c r="D422" s="32">
        <v>5.5</v>
      </c>
      <c r="E422" s="91" t="s">
        <v>611</v>
      </c>
      <c r="F422" s="61" t="s">
        <v>741</v>
      </c>
    </row>
    <row r="423" spans="1:7" ht="15.95" customHeight="1">
      <c r="A423" s="30">
        <v>41198</v>
      </c>
      <c r="B423" s="91" t="s">
        <v>480</v>
      </c>
      <c r="C423" s="79">
        <v>-20</v>
      </c>
      <c r="E423" s="91" t="s">
        <v>611</v>
      </c>
      <c r="F423" s="61" t="s">
        <v>741</v>
      </c>
    </row>
    <row r="424" spans="1:7" ht="15.95" customHeight="1">
      <c r="A424" s="30">
        <v>41198</v>
      </c>
      <c r="B424" s="43" t="s">
        <v>492</v>
      </c>
      <c r="C424" s="77">
        <v>-8470</v>
      </c>
      <c r="D424" s="32">
        <v>5.5</v>
      </c>
      <c r="E424" s="91" t="s">
        <v>611</v>
      </c>
      <c r="F424" s="61" t="s">
        <v>623</v>
      </c>
      <c r="G424" s="31" t="s">
        <v>797</v>
      </c>
    </row>
    <row r="425" spans="1:7" ht="15.95" customHeight="1">
      <c r="A425" s="30">
        <v>41198</v>
      </c>
      <c r="B425" s="93" t="s">
        <v>142</v>
      </c>
      <c r="C425" s="70">
        <v>400</v>
      </c>
      <c r="E425" s="84" t="s">
        <v>593</v>
      </c>
      <c r="F425" s="61" t="s">
        <v>743</v>
      </c>
      <c r="G425" s="31" t="s">
        <v>744</v>
      </c>
    </row>
    <row r="426" spans="1:7" ht="15.95" customHeight="1">
      <c r="A426" s="30">
        <v>41199</v>
      </c>
      <c r="B426" s="93" t="s">
        <v>142</v>
      </c>
      <c r="C426" s="70">
        <v>2758.6</v>
      </c>
      <c r="E426" s="91" t="s">
        <v>493</v>
      </c>
      <c r="F426" s="61" t="s">
        <v>623</v>
      </c>
    </row>
    <row r="427" spans="1:7" ht="15.95" customHeight="1">
      <c r="A427" s="30">
        <v>41201</v>
      </c>
      <c r="B427" s="93" t="s">
        <v>142</v>
      </c>
      <c r="C427" s="70">
        <v>400</v>
      </c>
      <c r="E427" s="43" t="s">
        <v>490</v>
      </c>
      <c r="F427" s="61" t="s">
        <v>748</v>
      </c>
      <c r="G427" s="31" t="s">
        <v>747</v>
      </c>
    </row>
    <row r="428" spans="1:7" ht="15.95" customHeight="1">
      <c r="A428" s="30">
        <v>41201</v>
      </c>
      <c r="B428" s="91" t="s">
        <v>750</v>
      </c>
      <c r="C428" s="70">
        <v>-4687</v>
      </c>
      <c r="E428" s="91" t="s">
        <v>611</v>
      </c>
      <c r="F428" s="61" t="s">
        <v>746</v>
      </c>
      <c r="G428" s="31" t="s">
        <v>749</v>
      </c>
    </row>
    <row r="429" spans="1:7" s="61" customFormat="1" ht="15.95" customHeight="1">
      <c r="A429" s="30">
        <v>41200</v>
      </c>
      <c r="B429" s="91" t="s">
        <v>1611</v>
      </c>
      <c r="C429" s="73">
        <v>-137</v>
      </c>
      <c r="D429" s="32"/>
      <c r="E429" s="91" t="s">
        <v>611</v>
      </c>
      <c r="F429" s="61" t="s">
        <v>403</v>
      </c>
      <c r="G429" s="61" t="s">
        <v>1610</v>
      </c>
    </row>
    <row r="430" spans="1:7" s="61" customFormat="1" ht="15.95" customHeight="1">
      <c r="A430" s="30">
        <v>41201</v>
      </c>
      <c r="B430" s="91" t="s">
        <v>1611</v>
      </c>
      <c r="C430" s="73">
        <v>-33.5</v>
      </c>
      <c r="D430" s="32"/>
      <c r="E430" s="91" t="s">
        <v>611</v>
      </c>
      <c r="F430" s="61" t="s">
        <v>403</v>
      </c>
      <c r="G430" s="61" t="s">
        <v>1610</v>
      </c>
    </row>
    <row r="431" spans="1:7" ht="15.95" customHeight="1">
      <c r="A431" s="30">
        <v>41201</v>
      </c>
      <c r="B431" s="91" t="s">
        <v>751</v>
      </c>
      <c r="C431" s="79">
        <v>-790</v>
      </c>
      <c r="D431" s="32">
        <v>5.5</v>
      </c>
      <c r="E431" s="91" t="s">
        <v>611</v>
      </c>
      <c r="F431" s="61" t="s">
        <v>752</v>
      </c>
    </row>
    <row r="432" spans="1:7" ht="15.95" customHeight="1">
      <c r="A432" s="30">
        <v>41201</v>
      </c>
      <c r="B432" s="91" t="s">
        <v>611</v>
      </c>
      <c r="C432" s="70">
        <v>1800</v>
      </c>
      <c r="E432" s="91" t="s">
        <v>753</v>
      </c>
      <c r="F432" s="61" t="s">
        <v>754</v>
      </c>
      <c r="G432" s="31" t="s">
        <v>755</v>
      </c>
    </row>
    <row r="433" spans="1:7" ht="15.95" customHeight="1">
      <c r="A433" s="30">
        <v>41201</v>
      </c>
      <c r="B433" s="91" t="s">
        <v>583</v>
      </c>
      <c r="C433" s="79">
        <v>-938</v>
      </c>
      <c r="D433" s="32">
        <v>5.5</v>
      </c>
      <c r="E433" s="91" t="s">
        <v>611</v>
      </c>
      <c r="F433" s="61" t="s">
        <v>752</v>
      </c>
    </row>
    <row r="434" spans="1:7" ht="15.95" customHeight="1">
      <c r="A434" s="30">
        <v>41201</v>
      </c>
      <c r="B434" s="91" t="s">
        <v>557</v>
      </c>
      <c r="C434" s="79">
        <v>-2814</v>
      </c>
      <c r="D434" s="32">
        <v>5.5</v>
      </c>
      <c r="E434" s="91" t="s">
        <v>611</v>
      </c>
      <c r="F434" s="61" t="s">
        <v>403</v>
      </c>
    </row>
    <row r="435" spans="1:7" ht="15.95" customHeight="1">
      <c r="A435" s="30">
        <v>41204</v>
      </c>
      <c r="B435" s="93" t="s">
        <v>142</v>
      </c>
      <c r="C435" s="82">
        <v>3968</v>
      </c>
      <c r="E435" s="84" t="s">
        <v>756</v>
      </c>
      <c r="F435" s="61" t="s">
        <v>403</v>
      </c>
    </row>
    <row r="436" spans="1:7" ht="15.95" customHeight="1">
      <c r="A436" s="30">
        <v>41204</v>
      </c>
      <c r="B436" s="93" t="s">
        <v>142</v>
      </c>
      <c r="C436" s="70">
        <v>1577</v>
      </c>
      <c r="E436" s="102" t="s">
        <v>592</v>
      </c>
      <c r="F436" s="61" t="s">
        <v>757</v>
      </c>
      <c r="G436" s="31" t="s">
        <v>764</v>
      </c>
    </row>
    <row r="437" spans="1:7" ht="15.95" customHeight="1">
      <c r="A437" s="30">
        <v>41204</v>
      </c>
      <c r="B437" s="93" t="s">
        <v>142</v>
      </c>
      <c r="C437" s="70">
        <v>280</v>
      </c>
      <c r="E437" s="102" t="s">
        <v>758</v>
      </c>
      <c r="F437" s="61" t="s">
        <v>757</v>
      </c>
      <c r="G437" s="31" t="s">
        <v>765</v>
      </c>
    </row>
    <row r="438" spans="1:7" ht="15.95" customHeight="1">
      <c r="A438" s="30">
        <v>41204</v>
      </c>
      <c r="B438" s="43" t="s">
        <v>492</v>
      </c>
      <c r="C438" s="70">
        <v>-1050</v>
      </c>
      <c r="E438" s="91" t="s">
        <v>611</v>
      </c>
      <c r="F438" s="61" t="s">
        <v>757</v>
      </c>
    </row>
    <row r="439" spans="1:7" ht="15.95" customHeight="1">
      <c r="A439" s="30">
        <v>41204</v>
      </c>
      <c r="B439" s="93" t="s">
        <v>142</v>
      </c>
      <c r="C439" s="70">
        <v>172</v>
      </c>
      <c r="E439" s="91" t="s">
        <v>759</v>
      </c>
      <c r="F439" s="61" t="s">
        <v>757</v>
      </c>
      <c r="G439" s="31" t="s">
        <v>765</v>
      </c>
    </row>
    <row r="440" spans="1:7" ht="15.95" customHeight="1">
      <c r="A440" s="30">
        <v>41204</v>
      </c>
      <c r="B440" s="93" t="s">
        <v>142</v>
      </c>
      <c r="C440" s="70">
        <v>70</v>
      </c>
      <c r="E440" s="102" t="s">
        <v>760</v>
      </c>
      <c r="F440" s="61" t="s">
        <v>761</v>
      </c>
    </row>
    <row r="441" spans="1:7" ht="15.95" customHeight="1">
      <c r="A441" s="30">
        <v>41205</v>
      </c>
      <c r="B441" s="93" t="s">
        <v>142</v>
      </c>
      <c r="C441" s="70">
        <v>430</v>
      </c>
      <c r="E441" s="102" t="s">
        <v>762</v>
      </c>
      <c r="F441" s="61" t="s">
        <v>763</v>
      </c>
    </row>
    <row r="442" spans="1:7" ht="15.95" customHeight="1">
      <c r="A442" s="30">
        <v>41205</v>
      </c>
      <c r="B442" s="91" t="s">
        <v>766</v>
      </c>
      <c r="C442" s="82">
        <v>-840</v>
      </c>
      <c r="D442" s="82">
        <v>5.5</v>
      </c>
      <c r="E442" s="91" t="s">
        <v>611</v>
      </c>
      <c r="F442" s="61" t="s">
        <v>767</v>
      </c>
    </row>
    <row r="443" spans="1:7" ht="15.95" customHeight="1">
      <c r="A443" s="30">
        <v>41206</v>
      </c>
      <c r="B443" s="93" t="s">
        <v>142</v>
      </c>
      <c r="C443" s="82">
        <v>3995</v>
      </c>
      <c r="E443" s="91" t="s">
        <v>515</v>
      </c>
      <c r="F443" s="61" t="s">
        <v>403</v>
      </c>
    </row>
    <row r="444" spans="1:7" ht="15.95" customHeight="1">
      <c r="A444" s="30">
        <v>41206</v>
      </c>
      <c r="B444" s="48" t="s">
        <v>583</v>
      </c>
      <c r="C444" s="82">
        <v>-1876</v>
      </c>
      <c r="D444" s="82">
        <v>5.5</v>
      </c>
      <c r="E444" s="91" t="s">
        <v>611</v>
      </c>
      <c r="F444" s="61" t="s">
        <v>403</v>
      </c>
    </row>
    <row r="445" spans="1:7" ht="15.95" customHeight="1">
      <c r="A445" s="30">
        <v>41206</v>
      </c>
      <c r="B445" s="48" t="s">
        <v>156</v>
      </c>
      <c r="C445" s="82">
        <v>-880</v>
      </c>
      <c r="D445" s="82">
        <v>5.5</v>
      </c>
      <c r="E445" s="91" t="s">
        <v>611</v>
      </c>
      <c r="F445" s="61" t="s">
        <v>403</v>
      </c>
    </row>
    <row r="446" spans="1:7" ht="15.95" customHeight="1">
      <c r="A446" s="30">
        <v>41206</v>
      </c>
      <c r="B446" s="93" t="s">
        <v>478</v>
      </c>
      <c r="C446" s="70">
        <v>-725</v>
      </c>
      <c r="D446" s="70">
        <v>2.9</v>
      </c>
      <c r="E446" s="91" t="s">
        <v>611</v>
      </c>
      <c r="F446" s="61" t="s">
        <v>768</v>
      </c>
    </row>
    <row r="447" spans="1:7" ht="15.95" customHeight="1">
      <c r="A447" s="30">
        <v>41206</v>
      </c>
      <c r="B447" s="91" t="s">
        <v>178</v>
      </c>
      <c r="C447" s="82">
        <v>-7057</v>
      </c>
      <c r="D447" s="82">
        <v>5.5</v>
      </c>
      <c r="E447" s="93" t="s">
        <v>142</v>
      </c>
      <c r="F447" s="61" t="s">
        <v>769</v>
      </c>
    </row>
    <row r="448" spans="1:7" ht="15.95" customHeight="1">
      <c r="A448" s="30">
        <v>41206</v>
      </c>
      <c r="B448" s="93" t="s">
        <v>142</v>
      </c>
      <c r="C448" s="82">
        <v>536</v>
      </c>
      <c r="E448" s="91" t="s">
        <v>691</v>
      </c>
      <c r="F448" s="61" t="s">
        <v>769</v>
      </c>
    </row>
    <row r="449" spans="1:7" ht="15.95" customHeight="1">
      <c r="A449" s="30">
        <v>41207</v>
      </c>
      <c r="B449" s="48" t="s">
        <v>771</v>
      </c>
      <c r="C449" s="70">
        <v>-856.8</v>
      </c>
      <c r="E449" s="91" t="s">
        <v>611</v>
      </c>
      <c r="F449" s="61" t="s">
        <v>772</v>
      </c>
    </row>
    <row r="450" spans="1:7" ht="15.95" customHeight="1">
      <c r="A450" s="30">
        <v>41207</v>
      </c>
      <c r="B450" s="48" t="s">
        <v>771</v>
      </c>
      <c r="C450" s="82">
        <f>-17101.12</f>
        <v>-17101.12</v>
      </c>
      <c r="D450" s="82">
        <v>10.5</v>
      </c>
      <c r="E450" s="91" t="s">
        <v>611</v>
      </c>
      <c r="F450" s="61" t="s">
        <v>773</v>
      </c>
    </row>
    <row r="451" spans="1:7" ht="15.95" customHeight="1">
      <c r="A451" s="30">
        <v>41207</v>
      </c>
      <c r="B451" s="93" t="s">
        <v>142</v>
      </c>
      <c r="C451" s="70">
        <v>932.5</v>
      </c>
      <c r="E451" s="84" t="s">
        <v>774</v>
      </c>
      <c r="F451" s="61" t="s">
        <v>772</v>
      </c>
    </row>
    <row r="452" spans="1:7" ht="15.95" customHeight="1">
      <c r="A452" s="30">
        <v>41207</v>
      </c>
      <c r="B452" s="93" t="s">
        <v>142</v>
      </c>
      <c r="C452" s="82">
        <v>4750</v>
      </c>
      <c r="E452" s="102" t="s">
        <v>775</v>
      </c>
      <c r="F452" s="61" t="s">
        <v>773</v>
      </c>
    </row>
    <row r="453" spans="1:7" ht="15.95" customHeight="1">
      <c r="A453" s="30">
        <v>41207</v>
      </c>
      <c r="B453" s="93" t="s">
        <v>142</v>
      </c>
      <c r="C453" s="70">
        <v>467</v>
      </c>
      <c r="E453" s="91" t="s">
        <v>776</v>
      </c>
      <c r="F453" s="61" t="s">
        <v>777</v>
      </c>
      <c r="G453" s="31" t="s">
        <v>782</v>
      </c>
    </row>
    <row r="454" spans="1:7" ht="15.95" customHeight="1">
      <c r="A454" s="30">
        <v>41208</v>
      </c>
      <c r="B454" s="91" t="s">
        <v>780</v>
      </c>
      <c r="C454" s="70">
        <v>-958.67</v>
      </c>
      <c r="E454" s="91" t="s">
        <v>611</v>
      </c>
      <c r="F454" s="61" t="s">
        <v>781</v>
      </c>
      <c r="G454" s="61" t="s">
        <v>1448</v>
      </c>
    </row>
    <row r="455" spans="1:7" ht="15.95" customHeight="1">
      <c r="A455" s="30">
        <v>41208</v>
      </c>
      <c r="B455" s="93" t="s">
        <v>142</v>
      </c>
      <c r="C455" s="82">
        <v>3485.8</v>
      </c>
      <c r="E455" s="84" t="s">
        <v>783</v>
      </c>
      <c r="F455" s="61" t="s">
        <v>784</v>
      </c>
      <c r="G455" s="31" t="s">
        <v>439</v>
      </c>
    </row>
    <row r="456" spans="1:7" s="36" customFormat="1" ht="15.95" customHeight="1">
      <c r="A456" s="35">
        <v>41211</v>
      </c>
      <c r="B456" s="93" t="s">
        <v>611</v>
      </c>
      <c r="C456" s="75">
        <v>172</v>
      </c>
      <c r="D456" s="37"/>
      <c r="E456" s="102" t="s">
        <v>489</v>
      </c>
      <c r="F456" s="36" t="s">
        <v>787</v>
      </c>
      <c r="G456" s="31" t="s">
        <v>796</v>
      </c>
    </row>
    <row r="457" spans="1:7" s="36" customFormat="1" ht="15.95" customHeight="1">
      <c r="A457" s="35">
        <v>41211</v>
      </c>
      <c r="B457" s="93" t="s">
        <v>611</v>
      </c>
      <c r="C457" s="75">
        <v>44.8</v>
      </c>
      <c r="D457" s="37"/>
      <c r="E457" s="102" t="s">
        <v>592</v>
      </c>
      <c r="F457" s="36" t="s">
        <v>787</v>
      </c>
      <c r="G457" s="31" t="s">
        <v>796</v>
      </c>
    </row>
    <row r="458" spans="1:7" ht="15.95" customHeight="1">
      <c r="A458" s="30">
        <v>41212</v>
      </c>
      <c r="B458" s="91" t="s">
        <v>611</v>
      </c>
      <c r="C458" s="82">
        <v>4029.1</v>
      </c>
      <c r="E458" s="91" t="s">
        <v>789</v>
      </c>
      <c r="F458" s="61" t="s">
        <v>791</v>
      </c>
      <c r="G458" s="31" t="s">
        <v>788</v>
      </c>
    </row>
    <row r="459" spans="1:7" ht="15.95" customHeight="1">
      <c r="A459" s="30">
        <v>41212</v>
      </c>
      <c r="B459" s="91" t="s">
        <v>611</v>
      </c>
      <c r="C459" s="82">
        <v>57000</v>
      </c>
      <c r="E459" s="91" t="s">
        <v>790</v>
      </c>
      <c r="F459" s="61" t="s">
        <v>791</v>
      </c>
    </row>
    <row r="460" spans="1:7" ht="15.95" customHeight="1">
      <c r="A460" s="30">
        <v>41212</v>
      </c>
      <c r="B460" s="91" t="s">
        <v>611</v>
      </c>
      <c r="C460" s="70">
        <v>1941.5</v>
      </c>
      <c r="E460" s="84" t="s">
        <v>518</v>
      </c>
      <c r="F460" s="61" t="s">
        <v>792</v>
      </c>
    </row>
    <row r="461" spans="1:7" ht="15.95" customHeight="1">
      <c r="A461" s="30">
        <v>41212</v>
      </c>
      <c r="B461" s="91" t="s">
        <v>611</v>
      </c>
      <c r="C461" s="70">
        <v>5000</v>
      </c>
      <c r="E461" s="84" t="s">
        <v>182</v>
      </c>
      <c r="F461" s="61" t="s">
        <v>792</v>
      </c>
    </row>
    <row r="462" spans="1:7" ht="15.95" customHeight="1">
      <c r="A462" s="30">
        <v>41212</v>
      </c>
      <c r="B462" s="91" t="s">
        <v>478</v>
      </c>
      <c r="C462" s="74">
        <v>-1923.9</v>
      </c>
      <c r="D462" s="74">
        <v>5.5</v>
      </c>
      <c r="E462" s="91" t="s">
        <v>611</v>
      </c>
      <c r="F462" s="61" t="s">
        <v>791</v>
      </c>
    </row>
    <row r="463" spans="1:7" ht="15.95" customHeight="1">
      <c r="A463" s="30">
        <v>41212</v>
      </c>
      <c r="B463" s="91" t="s">
        <v>793</v>
      </c>
      <c r="C463" s="74">
        <v>-38100</v>
      </c>
      <c r="D463" s="74">
        <v>10.5</v>
      </c>
      <c r="E463" s="91" t="s">
        <v>611</v>
      </c>
      <c r="F463" s="61" t="s">
        <v>791</v>
      </c>
    </row>
    <row r="464" spans="1:7" ht="15.95" customHeight="1">
      <c r="A464" s="30">
        <v>41212</v>
      </c>
      <c r="B464" s="91" t="s">
        <v>635</v>
      </c>
      <c r="C464" s="74">
        <v>-982.68</v>
      </c>
      <c r="D464" s="74">
        <v>5.5</v>
      </c>
      <c r="E464" s="91" t="s">
        <v>611</v>
      </c>
      <c r="F464" s="61" t="s">
        <v>791</v>
      </c>
    </row>
    <row r="465" spans="1:7" ht="15.95" customHeight="1">
      <c r="A465" s="30">
        <v>41212</v>
      </c>
      <c r="B465" s="91" t="s">
        <v>1381</v>
      </c>
      <c r="C465" s="70">
        <v>-303</v>
      </c>
      <c r="D465" s="70">
        <v>3</v>
      </c>
      <c r="E465" s="91" t="s">
        <v>611</v>
      </c>
      <c r="F465" s="32" t="s">
        <v>206</v>
      </c>
      <c r="G465" s="31" t="s">
        <v>745</v>
      </c>
    </row>
    <row r="466" spans="1:7" ht="15.95" customHeight="1">
      <c r="A466" s="30">
        <v>41212</v>
      </c>
      <c r="B466" s="91" t="s">
        <v>611</v>
      </c>
      <c r="C466" s="70">
        <v>9250</v>
      </c>
      <c r="E466" s="91" t="s">
        <v>794</v>
      </c>
      <c r="F466" s="61" t="s">
        <v>795</v>
      </c>
      <c r="G466" s="31" t="s">
        <v>796</v>
      </c>
    </row>
    <row r="467" spans="1:7" ht="15.95" customHeight="1">
      <c r="A467" s="30">
        <v>41214</v>
      </c>
      <c r="B467" s="91" t="s">
        <v>611</v>
      </c>
      <c r="C467" s="70">
        <v>1490</v>
      </c>
      <c r="E467" s="91" t="s">
        <v>798</v>
      </c>
      <c r="F467" s="61" t="s">
        <v>799</v>
      </c>
    </row>
    <row r="468" spans="1:7" s="61" customFormat="1" ht="15.95" customHeight="1">
      <c r="A468" s="30">
        <v>41214</v>
      </c>
      <c r="B468" s="91" t="s">
        <v>1444</v>
      </c>
      <c r="C468" s="32">
        <v>0</v>
      </c>
      <c r="D468" s="70">
        <v>10</v>
      </c>
      <c r="E468" s="91" t="s">
        <v>611</v>
      </c>
      <c r="F468" s="61" t="s">
        <v>403</v>
      </c>
    </row>
    <row r="469" spans="1:7" ht="15.95" customHeight="1">
      <c r="A469" s="30">
        <v>41214</v>
      </c>
      <c r="B469" s="91" t="s">
        <v>581</v>
      </c>
      <c r="C469" s="70">
        <v>-21810.36</v>
      </c>
      <c r="D469" s="70">
        <v>10.5</v>
      </c>
      <c r="E469" s="91" t="s">
        <v>611</v>
      </c>
      <c r="F469" s="61" t="s">
        <v>800</v>
      </c>
    </row>
    <row r="470" spans="1:7" ht="15.95" customHeight="1">
      <c r="A470" s="30">
        <v>41214</v>
      </c>
      <c r="B470" s="91" t="s">
        <v>478</v>
      </c>
      <c r="C470" s="70">
        <v>-7385.2</v>
      </c>
      <c r="D470" s="70">
        <v>5.5</v>
      </c>
      <c r="E470" s="91" t="s">
        <v>611</v>
      </c>
      <c r="F470" s="61" t="s">
        <v>800</v>
      </c>
    </row>
    <row r="471" spans="1:7" ht="15.95" customHeight="1">
      <c r="A471" s="30">
        <v>41214</v>
      </c>
      <c r="B471" s="43" t="s">
        <v>492</v>
      </c>
      <c r="C471" s="70">
        <v>-1710.5</v>
      </c>
      <c r="D471" s="70">
        <v>5.5</v>
      </c>
      <c r="E471" s="91" t="s">
        <v>611</v>
      </c>
      <c r="F471" s="61" t="s">
        <v>800</v>
      </c>
    </row>
    <row r="472" spans="1:7" ht="15.95" customHeight="1">
      <c r="A472" s="30">
        <v>41214</v>
      </c>
      <c r="B472" s="91" t="s">
        <v>766</v>
      </c>
      <c r="C472" s="70">
        <v>-420</v>
      </c>
      <c r="D472" s="70">
        <v>5.5</v>
      </c>
      <c r="E472" s="91" t="s">
        <v>611</v>
      </c>
      <c r="F472" s="61" t="s">
        <v>800</v>
      </c>
    </row>
    <row r="473" spans="1:7" ht="15.95" customHeight="1">
      <c r="A473" s="30">
        <v>41215</v>
      </c>
      <c r="B473" s="91" t="s">
        <v>178</v>
      </c>
      <c r="C473" s="70">
        <v>-2392</v>
      </c>
      <c r="D473" s="70">
        <v>5.5</v>
      </c>
      <c r="E473" s="91" t="s">
        <v>611</v>
      </c>
      <c r="F473" s="61" t="s">
        <v>403</v>
      </c>
    </row>
    <row r="474" spans="1:7" ht="15.95" customHeight="1">
      <c r="A474" s="30">
        <v>41215</v>
      </c>
      <c r="B474" s="91" t="s">
        <v>635</v>
      </c>
      <c r="C474" s="70">
        <v>-19184</v>
      </c>
      <c r="D474" s="70">
        <v>10.5</v>
      </c>
      <c r="E474" s="91" t="s">
        <v>611</v>
      </c>
      <c r="F474" s="61" t="s">
        <v>403</v>
      </c>
    </row>
    <row r="475" spans="1:7" ht="15.95" customHeight="1">
      <c r="A475" s="30">
        <v>41215</v>
      </c>
      <c r="B475" s="91" t="s">
        <v>611</v>
      </c>
      <c r="C475" s="74">
        <v>3323</v>
      </c>
      <c r="E475" s="91" t="s">
        <v>244</v>
      </c>
      <c r="F475" s="61" t="s">
        <v>403</v>
      </c>
    </row>
    <row r="476" spans="1:7" ht="15.95" customHeight="1">
      <c r="A476" s="30">
        <v>41215</v>
      </c>
      <c r="B476" s="91" t="s">
        <v>611</v>
      </c>
      <c r="C476" s="70">
        <v>240</v>
      </c>
      <c r="E476" s="91" t="s">
        <v>848</v>
      </c>
      <c r="F476" s="61" t="s">
        <v>849</v>
      </c>
    </row>
    <row r="477" spans="1:7" ht="15.95" customHeight="1">
      <c r="A477" s="30">
        <v>41215</v>
      </c>
      <c r="B477" s="91" t="s">
        <v>611</v>
      </c>
      <c r="C477" s="74">
        <v>15400</v>
      </c>
      <c r="E477" s="91" t="s">
        <v>850</v>
      </c>
      <c r="F477" s="61" t="s">
        <v>851</v>
      </c>
    </row>
    <row r="478" spans="1:7" ht="15.95" customHeight="1">
      <c r="A478" s="30">
        <v>41215</v>
      </c>
      <c r="B478" s="91" t="s">
        <v>478</v>
      </c>
      <c r="C478" s="70">
        <v>-7888.32</v>
      </c>
      <c r="D478" s="70">
        <v>5.5</v>
      </c>
      <c r="E478" s="91" t="s">
        <v>611</v>
      </c>
      <c r="F478" s="61" t="s">
        <v>403</v>
      </c>
    </row>
    <row r="479" spans="1:7" ht="15.95" customHeight="1">
      <c r="A479" s="30">
        <v>41215</v>
      </c>
      <c r="B479" s="91" t="s">
        <v>611</v>
      </c>
      <c r="C479" s="70">
        <v>6731</v>
      </c>
      <c r="E479" s="99" t="s">
        <v>152</v>
      </c>
      <c r="F479" s="61" t="s">
        <v>852</v>
      </c>
    </row>
    <row r="480" spans="1:7" ht="15.95" customHeight="1">
      <c r="A480" s="30">
        <v>41217</v>
      </c>
      <c r="B480" s="91" t="s">
        <v>611</v>
      </c>
      <c r="C480" s="70">
        <v>1176</v>
      </c>
      <c r="E480" s="91" t="s">
        <v>244</v>
      </c>
      <c r="F480" s="61" t="s">
        <v>853</v>
      </c>
    </row>
    <row r="481" spans="1:7" ht="15.95" customHeight="1">
      <c r="A481" s="30">
        <v>41218</v>
      </c>
      <c r="B481" s="91" t="s">
        <v>221</v>
      </c>
      <c r="C481" s="32">
        <v>-1246</v>
      </c>
      <c r="E481" s="91" t="s">
        <v>611</v>
      </c>
      <c r="F481" s="61" t="s">
        <v>856</v>
      </c>
    </row>
    <row r="482" spans="1:7" ht="15.95" customHeight="1">
      <c r="A482" s="30">
        <v>41218</v>
      </c>
      <c r="B482" s="91" t="s">
        <v>635</v>
      </c>
      <c r="C482" s="70">
        <v>-17078</v>
      </c>
      <c r="D482" s="70">
        <v>10.5</v>
      </c>
      <c r="E482" s="91" t="s">
        <v>611</v>
      </c>
      <c r="F482" s="61" t="s">
        <v>857</v>
      </c>
    </row>
    <row r="483" spans="1:7" ht="15.95" customHeight="1">
      <c r="A483" s="30">
        <v>41219</v>
      </c>
      <c r="B483" s="91" t="s">
        <v>611</v>
      </c>
      <c r="C483" s="70">
        <v>2520</v>
      </c>
      <c r="E483" s="84" t="s">
        <v>705</v>
      </c>
      <c r="F483" s="61" t="s">
        <v>874</v>
      </c>
    </row>
    <row r="484" spans="1:7" ht="15.95" customHeight="1">
      <c r="A484" s="30">
        <v>41219</v>
      </c>
      <c r="B484" s="91" t="s">
        <v>611</v>
      </c>
      <c r="C484" s="70">
        <v>385</v>
      </c>
      <c r="E484" s="91" t="s">
        <v>221</v>
      </c>
      <c r="F484" s="61" t="s">
        <v>874</v>
      </c>
    </row>
    <row r="485" spans="1:7" ht="15.95" customHeight="1">
      <c r="A485" s="30">
        <v>41219</v>
      </c>
      <c r="B485" s="91" t="s">
        <v>611</v>
      </c>
      <c r="C485" s="70">
        <v>4416</v>
      </c>
      <c r="E485" s="91" t="s">
        <v>789</v>
      </c>
      <c r="F485" s="61" t="s">
        <v>875</v>
      </c>
      <c r="G485" s="36" t="s">
        <v>439</v>
      </c>
    </row>
    <row r="486" spans="1:7" ht="15.95" customHeight="1">
      <c r="A486" s="30">
        <v>41219</v>
      </c>
      <c r="B486" s="91" t="s">
        <v>611</v>
      </c>
      <c r="C486" s="70">
        <v>570</v>
      </c>
      <c r="E486" s="91" t="s">
        <v>876</v>
      </c>
      <c r="F486" s="61" t="s">
        <v>875</v>
      </c>
    </row>
    <row r="487" spans="1:7" ht="15.95" customHeight="1">
      <c r="A487" s="30">
        <v>41220</v>
      </c>
      <c r="B487" s="91" t="s">
        <v>980</v>
      </c>
      <c r="C487" s="77">
        <v>-420</v>
      </c>
      <c r="D487" s="77"/>
      <c r="E487" s="91" t="s">
        <v>611</v>
      </c>
      <c r="F487" s="61" t="s">
        <v>877</v>
      </c>
      <c r="G487" s="46" t="s">
        <v>878</v>
      </c>
    </row>
    <row r="488" spans="1:7" ht="15.95" customHeight="1">
      <c r="A488" s="30">
        <v>41220</v>
      </c>
      <c r="B488" s="91" t="s">
        <v>1194</v>
      </c>
      <c r="C488" s="77">
        <v>-575.5</v>
      </c>
      <c r="D488" s="77"/>
      <c r="E488" s="91" t="s">
        <v>611</v>
      </c>
      <c r="F488" s="61" t="s">
        <v>403</v>
      </c>
      <c r="G488" s="46"/>
    </row>
    <row r="489" spans="1:7" ht="15.95" customHeight="1">
      <c r="A489" s="30">
        <v>41220</v>
      </c>
      <c r="B489" s="91" t="s">
        <v>611</v>
      </c>
      <c r="C489" s="70">
        <v>690</v>
      </c>
      <c r="D489" s="77"/>
      <c r="E489" s="91" t="s">
        <v>879</v>
      </c>
      <c r="F489" s="36" t="s">
        <v>218</v>
      </c>
      <c r="G489" s="31" t="s">
        <v>882</v>
      </c>
    </row>
    <row r="490" spans="1:7" ht="15.95" customHeight="1">
      <c r="A490" s="30">
        <v>41221</v>
      </c>
      <c r="B490" s="91" t="s">
        <v>178</v>
      </c>
      <c r="C490" s="77">
        <v>-2904</v>
      </c>
      <c r="D490" s="77">
        <v>5.5</v>
      </c>
      <c r="E490" s="91" t="s">
        <v>611</v>
      </c>
      <c r="F490" s="61" t="s">
        <v>403</v>
      </c>
    </row>
    <row r="491" spans="1:7" ht="15.95" customHeight="1">
      <c r="A491" s="30">
        <v>41221</v>
      </c>
      <c r="B491" s="91" t="s">
        <v>176</v>
      </c>
      <c r="C491" s="77">
        <v>-260</v>
      </c>
      <c r="D491" s="77">
        <v>5.5</v>
      </c>
      <c r="E491" s="91" t="s">
        <v>611</v>
      </c>
      <c r="F491" s="61" t="s">
        <v>877</v>
      </c>
    </row>
    <row r="492" spans="1:7" ht="15.95" customHeight="1">
      <c r="A492" s="30">
        <v>41221</v>
      </c>
      <c r="B492" s="91" t="s">
        <v>611</v>
      </c>
      <c r="C492" s="70">
        <v>30000</v>
      </c>
      <c r="E492" s="91" t="s">
        <v>673</v>
      </c>
      <c r="F492" s="61" t="s">
        <v>877</v>
      </c>
    </row>
    <row r="493" spans="1:7" ht="15.95" customHeight="1">
      <c r="A493" s="30">
        <v>41221</v>
      </c>
      <c r="B493" s="91" t="s">
        <v>583</v>
      </c>
      <c r="C493" s="77">
        <v>-11256</v>
      </c>
      <c r="D493" s="77">
        <v>10.5</v>
      </c>
      <c r="E493" s="91" t="s">
        <v>611</v>
      </c>
      <c r="F493" s="61" t="s">
        <v>877</v>
      </c>
    </row>
    <row r="494" spans="1:7" ht="15.95" customHeight="1">
      <c r="A494" s="30">
        <v>41221</v>
      </c>
      <c r="B494" s="91" t="s">
        <v>880</v>
      </c>
      <c r="C494" s="77">
        <v>-5195.2</v>
      </c>
      <c r="D494" s="77">
        <v>5.5</v>
      </c>
      <c r="E494" s="91" t="s">
        <v>611</v>
      </c>
      <c r="F494" s="61" t="s">
        <v>877</v>
      </c>
    </row>
    <row r="495" spans="1:7" ht="15.95" customHeight="1">
      <c r="A495" s="30">
        <v>41221</v>
      </c>
      <c r="B495" s="91" t="s">
        <v>611</v>
      </c>
      <c r="C495" s="70">
        <v>110</v>
      </c>
      <c r="E495" s="84" t="s">
        <v>555</v>
      </c>
      <c r="F495" s="36" t="s">
        <v>218</v>
      </c>
      <c r="G495" s="31" t="s">
        <v>882</v>
      </c>
    </row>
    <row r="496" spans="1:7" ht="15.95" customHeight="1">
      <c r="A496" s="30">
        <v>41221</v>
      </c>
      <c r="B496" s="91" t="s">
        <v>611</v>
      </c>
      <c r="C496" s="70">
        <v>2860</v>
      </c>
      <c r="E496" s="91" t="s">
        <v>244</v>
      </c>
      <c r="F496" s="61" t="s">
        <v>877</v>
      </c>
    </row>
    <row r="497" spans="1:7" ht="15.95" customHeight="1">
      <c r="A497" s="30">
        <v>41221</v>
      </c>
      <c r="B497" s="91" t="s">
        <v>611</v>
      </c>
      <c r="C497" s="70">
        <v>3607.1</v>
      </c>
      <c r="E497" s="93" t="s">
        <v>482</v>
      </c>
      <c r="F497" s="61" t="s">
        <v>877</v>
      </c>
    </row>
    <row r="498" spans="1:7" ht="15.95" customHeight="1">
      <c r="A498" s="30">
        <v>41221</v>
      </c>
      <c r="B498" s="91" t="s">
        <v>611</v>
      </c>
      <c r="C498" s="70">
        <v>760</v>
      </c>
      <c r="E498" s="91" t="s">
        <v>493</v>
      </c>
      <c r="F498" s="61" t="s">
        <v>183</v>
      </c>
    </row>
    <row r="499" spans="1:7" ht="15.95" customHeight="1">
      <c r="A499" s="30">
        <v>41222</v>
      </c>
      <c r="B499" s="91" t="s">
        <v>478</v>
      </c>
      <c r="C499" s="77">
        <v>-11114</v>
      </c>
      <c r="D499" s="77">
        <v>10.5</v>
      </c>
      <c r="E499" s="91" t="s">
        <v>611</v>
      </c>
      <c r="F499" s="61" t="s">
        <v>885</v>
      </c>
    </row>
    <row r="500" spans="1:7" s="46" customFormat="1" ht="15.95" customHeight="1">
      <c r="A500" s="45">
        <v>41222</v>
      </c>
      <c r="B500" s="94" t="s">
        <v>611</v>
      </c>
      <c r="C500" s="71">
        <v>27600</v>
      </c>
      <c r="D500" s="47"/>
      <c r="E500" s="94" t="s">
        <v>231</v>
      </c>
      <c r="F500" s="46" t="s">
        <v>403</v>
      </c>
      <c r="G500" s="46" t="s">
        <v>884</v>
      </c>
    </row>
    <row r="501" spans="1:7" s="46" customFormat="1" ht="15.95" customHeight="1">
      <c r="A501" s="35">
        <v>41221</v>
      </c>
      <c r="B501" s="93" t="s">
        <v>1444</v>
      </c>
      <c r="C501" s="75">
        <v>-2000</v>
      </c>
      <c r="D501" s="37"/>
      <c r="E501" s="93" t="s">
        <v>611</v>
      </c>
      <c r="F501" s="36" t="s">
        <v>1509</v>
      </c>
      <c r="G501" s="36" t="s">
        <v>1508</v>
      </c>
    </row>
    <row r="502" spans="1:7" s="46" customFormat="1" ht="15.95" customHeight="1">
      <c r="A502" s="35">
        <v>41221</v>
      </c>
      <c r="B502" s="93" t="s">
        <v>1444</v>
      </c>
      <c r="C502" s="75">
        <v>-2000</v>
      </c>
      <c r="D502" s="37"/>
      <c r="E502" s="93" t="s">
        <v>611</v>
      </c>
      <c r="F502" s="36" t="s">
        <v>1509</v>
      </c>
      <c r="G502" s="36" t="s">
        <v>1508</v>
      </c>
    </row>
    <row r="503" spans="1:7" s="46" customFormat="1" ht="15.95" customHeight="1">
      <c r="A503" s="35">
        <v>41221</v>
      </c>
      <c r="B503" s="93" t="s">
        <v>1444</v>
      </c>
      <c r="C503" s="75">
        <v>-26000</v>
      </c>
      <c r="D503" s="37"/>
      <c r="E503" s="93" t="s">
        <v>611</v>
      </c>
      <c r="F503" s="36" t="s">
        <v>1509</v>
      </c>
      <c r="G503" s="36" t="s">
        <v>1508</v>
      </c>
    </row>
    <row r="504" spans="1:7" ht="15.95" customHeight="1">
      <c r="A504" s="35">
        <v>41222</v>
      </c>
      <c r="B504" s="91" t="s">
        <v>611</v>
      </c>
      <c r="C504" s="70">
        <v>395</v>
      </c>
      <c r="E504" s="84" t="s">
        <v>881</v>
      </c>
      <c r="F504" s="36" t="s">
        <v>218</v>
      </c>
      <c r="G504" s="31" t="s">
        <v>882</v>
      </c>
    </row>
    <row r="505" spans="1:7" ht="15.95" customHeight="1">
      <c r="A505" s="30">
        <v>41225</v>
      </c>
      <c r="B505" s="91" t="s">
        <v>635</v>
      </c>
      <c r="C505" s="70">
        <v>-6008</v>
      </c>
      <c r="D505" s="70">
        <v>5.5</v>
      </c>
      <c r="E505" s="91" t="s">
        <v>611</v>
      </c>
      <c r="F505" s="61" t="s">
        <v>883</v>
      </c>
    </row>
    <row r="506" spans="1:7" s="36" customFormat="1" ht="15.95" customHeight="1">
      <c r="A506" s="35">
        <v>41225</v>
      </c>
      <c r="B506" s="93" t="s">
        <v>486</v>
      </c>
      <c r="C506" s="75">
        <f>-9038.2</f>
        <v>-9038.2000000000007</v>
      </c>
      <c r="D506" s="37"/>
      <c r="E506" s="93" t="s">
        <v>611</v>
      </c>
      <c r="F506" s="36" t="s">
        <v>403</v>
      </c>
      <c r="G506" s="36" t="s">
        <v>439</v>
      </c>
    </row>
    <row r="507" spans="1:7" ht="15.95" customHeight="1">
      <c r="A507" s="30">
        <v>41226</v>
      </c>
      <c r="B507" s="91" t="s">
        <v>611</v>
      </c>
      <c r="C507" s="70">
        <v>2493</v>
      </c>
      <c r="E507" s="91" t="s">
        <v>789</v>
      </c>
      <c r="F507" s="61" t="s">
        <v>403</v>
      </c>
    </row>
    <row r="508" spans="1:7" ht="15.95" customHeight="1">
      <c r="A508" s="30">
        <v>41226</v>
      </c>
      <c r="B508" s="91" t="s">
        <v>611</v>
      </c>
      <c r="C508" s="70">
        <v>3057</v>
      </c>
      <c r="E508" s="84" t="s">
        <v>886</v>
      </c>
      <c r="F508" s="61" t="s">
        <v>403</v>
      </c>
    </row>
    <row r="509" spans="1:7" ht="15.95" customHeight="1">
      <c r="A509" s="30">
        <v>41226</v>
      </c>
      <c r="B509" s="91" t="s">
        <v>786</v>
      </c>
      <c r="C509" s="70">
        <v>-1916.64</v>
      </c>
      <c r="E509" s="91" t="s">
        <v>611</v>
      </c>
      <c r="F509" s="61" t="s">
        <v>403</v>
      </c>
    </row>
    <row r="510" spans="1:7" ht="15.95" customHeight="1">
      <c r="A510" s="30">
        <v>41226</v>
      </c>
      <c r="B510" s="91" t="s">
        <v>785</v>
      </c>
      <c r="C510" s="70">
        <v>-229.99</v>
      </c>
      <c r="E510" s="91" t="s">
        <v>611</v>
      </c>
      <c r="F510" s="61" t="s">
        <v>403</v>
      </c>
    </row>
    <row r="511" spans="1:7" ht="15.95" customHeight="1">
      <c r="A511" s="30">
        <v>41226</v>
      </c>
      <c r="B511" s="91" t="s">
        <v>611</v>
      </c>
      <c r="C511" s="70">
        <v>3418</v>
      </c>
      <c r="E511" s="91" t="s">
        <v>887</v>
      </c>
      <c r="F511" s="61" t="s">
        <v>403</v>
      </c>
    </row>
    <row r="512" spans="1:7" ht="15.95" customHeight="1">
      <c r="A512" s="30">
        <v>41227</v>
      </c>
      <c r="B512" s="91" t="s">
        <v>611</v>
      </c>
      <c r="C512" s="70">
        <v>3441.2</v>
      </c>
      <c r="E512" s="91" t="s">
        <v>476</v>
      </c>
      <c r="F512" s="61" t="s">
        <v>403</v>
      </c>
    </row>
    <row r="513" spans="1:7" ht="15.95" customHeight="1">
      <c r="A513" s="30">
        <v>41227</v>
      </c>
      <c r="B513" s="91" t="s">
        <v>611</v>
      </c>
      <c r="C513" s="70">
        <v>875</v>
      </c>
      <c r="E513" s="91" t="s">
        <v>642</v>
      </c>
      <c r="F513" s="61" t="s">
        <v>403</v>
      </c>
    </row>
    <row r="514" spans="1:7" s="61" customFormat="1" ht="15.95" customHeight="1">
      <c r="A514" s="30">
        <v>41224</v>
      </c>
      <c r="B514" s="91" t="s">
        <v>1488</v>
      </c>
      <c r="C514" s="70">
        <v>-2</v>
      </c>
      <c r="D514" s="32"/>
      <c r="E514" s="91" t="s">
        <v>611</v>
      </c>
      <c r="F514" s="61" t="s">
        <v>206</v>
      </c>
    </row>
    <row r="515" spans="1:7" ht="15.95" customHeight="1">
      <c r="A515" s="30">
        <v>41227</v>
      </c>
      <c r="B515" s="91" t="s">
        <v>640</v>
      </c>
      <c r="C515" s="70">
        <v>-1031</v>
      </c>
      <c r="E515" s="91" t="s">
        <v>611</v>
      </c>
      <c r="F515" s="61" t="s">
        <v>206</v>
      </c>
    </row>
    <row r="516" spans="1:7" ht="15.95" customHeight="1">
      <c r="A516" s="30">
        <v>41227</v>
      </c>
      <c r="B516" s="91" t="s">
        <v>221</v>
      </c>
      <c r="C516" s="70">
        <v>-1000</v>
      </c>
      <c r="D516" s="70">
        <v>5.5</v>
      </c>
      <c r="E516" s="91" t="s">
        <v>611</v>
      </c>
      <c r="F516" s="61" t="s">
        <v>206</v>
      </c>
    </row>
    <row r="517" spans="1:7" ht="15.95" customHeight="1">
      <c r="A517" s="30">
        <v>41227</v>
      </c>
      <c r="B517" s="91" t="s">
        <v>611</v>
      </c>
      <c r="C517" s="70">
        <v>6840</v>
      </c>
      <c r="E517" s="91" t="s">
        <v>205</v>
      </c>
      <c r="F517" s="61" t="s">
        <v>183</v>
      </c>
    </row>
    <row r="518" spans="1:7" ht="15.95" customHeight="1">
      <c r="A518" s="30">
        <v>41228</v>
      </c>
      <c r="B518" s="91" t="s">
        <v>611</v>
      </c>
      <c r="C518" s="70">
        <v>1338</v>
      </c>
      <c r="E518" s="91" t="s">
        <v>789</v>
      </c>
      <c r="F518" s="61" t="s">
        <v>403</v>
      </c>
    </row>
    <row r="519" spans="1:7" ht="15.95" customHeight="1">
      <c r="A519" s="30">
        <v>41228</v>
      </c>
      <c r="B519" s="91" t="s">
        <v>611</v>
      </c>
      <c r="C519" s="70">
        <v>135</v>
      </c>
      <c r="E519" s="91" t="s">
        <v>568</v>
      </c>
      <c r="F519" s="61" t="s">
        <v>891</v>
      </c>
    </row>
    <row r="520" spans="1:7" ht="15.95" customHeight="1">
      <c r="A520" s="30">
        <v>41228</v>
      </c>
      <c r="B520" s="91" t="s">
        <v>611</v>
      </c>
      <c r="C520" s="70">
        <v>980</v>
      </c>
      <c r="E520" s="91" t="s">
        <v>892</v>
      </c>
      <c r="F520" s="61" t="s">
        <v>893</v>
      </c>
      <c r="G520" s="31" t="s">
        <v>894</v>
      </c>
    </row>
    <row r="521" spans="1:7" ht="15.95" customHeight="1">
      <c r="A521" s="30">
        <v>41228</v>
      </c>
      <c r="B521" s="91" t="s">
        <v>611</v>
      </c>
      <c r="C521" s="70">
        <v>388</v>
      </c>
      <c r="E521" s="91" t="s">
        <v>895</v>
      </c>
      <c r="F521" s="61" t="s">
        <v>893</v>
      </c>
      <c r="G521" s="31" t="s">
        <v>894</v>
      </c>
    </row>
    <row r="522" spans="1:7" ht="15.95" customHeight="1">
      <c r="A522" s="30">
        <v>41228</v>
      </c>
      <c r="B522" s="91" t="s">
        <v>611</v>
      </c>
      <c r="C522" s="70">
        <v>340</v>
      </c>
      <c r="E522" s="91" t="s">
        <v>491</v>
      </c>
      <c r="F522" s="61" t="s">
        <v>893</v>
      </c>
      <c r="G522" s="31" t="s">
        <v>912</v>
      </c>
    </row>
    <row r="523" spans="1:7" ht="15.95" customHeight="1">
      <c r="A523" s="30">
        <v>41228</v>
      </c>
      <c r="B523" s="91" t="s">
        <v>611</v>
      </c>
      <c r="C523" s="70">
        <v>15795.6</v>
      </c>
      <c r="E523" s="91" t="s">
        <v>493</v>
      </c>
      <c r="F523" s="61" t="s">
        <v>877</v>
      </c>
      <c r="G523" s="36" t="s">
        <v>439</v>
      </c>
    </row>
    <row r="524" spans="1:7" ht="15.95" customHeight="1">
      <c r="A524" s="30">
        <v>41229</v>
      </c>
      <c r="B524" s="91" t="s">
        <v>611</v>
      </c>
      <c r="C524" s="70">
        <v>565</v>
      </c>
      <c r="E524" s="91" t="s">
        <v>896</v>
      </c>
      <c r="F524" s="61" t="s">
        <v>897</v>
      </c>
    </row>
    <row r="525" spans="1:7" ht="15.95" customHeight="1">
      <c r="A525" s="30">
        <v>41228</v>
      </c>
      <c r="B525" s="91" t="s">
        <v>920</v>
      </c>
      <c r="C525" s="70">
        <v>-13858</v>
      </c>
      <c r="E525" s="91" t="s">
        <v>142</v>
      </c>
      <c r="F525" s="61" t="s">
        <v>183</v>
      </c>
      <c r="G525" s="31" t="s">
        <v>927</v>
      </c>
    </row>
    <row r="526" spans="1:7" ht="15.95" customHeight="1">
      <c r="A526" s="30">
        <v>41229</v>
      </c>
      <c r="B526" s="91" t="s">
        <v>635</v>
      </c>
      <c r="C526" s="70">
        <v>-10155.120000000001</v>
      </c>
      <c r="D526" s="70">
        <v>10.5</v>
      </c>
      <c r="E526" s="91" t="s">
        <v>611</v>
      </c>
      <c r="F526" s="61" t="s">
        <v>898</v>
      </c>
    </row>
    <row r="527" spans="1:7" ht="15.95" customHeight="1">
      <c r="A527" s="30">
        <v>41229</v>
      </c>
      <c r="B527" s="91" t="s">
        <v>611</v>
      </c>
      <c r="C527" s="70">
        <v>190</v>
      </c>
      <c r="E527" s="43" t="s">
        <v>876</v>
      </c>
      <c r="F527" s="61" t="s">
        <v>897</v>
      </c>
    </row>
    <row r="528" spans="1:7" ht="15.95" customHeight="1">
      <c r="A528" s="30">
        <v>41229</v>
      </c>
      <c r="B528" s="91" t="s">
        <v>611</v>
      </c>
      <c r="C528" s="70">
        <v>100000</v>
      </c>
      <c r="E528" s="91" t="s">
        <v>673</v>
      </c>
      <c r="F528" s="61" t="s">
        <v>898</v>
      </c>
    </row>
    <row r="529" spans="1:7" ht="15.95" customHeight="1">
      <c r="A529" s="30">
        <v>41229</v>
      </c>
      <c r="B529" s="91" t="s">
        <v>611</v>
      </c>
      <c r="C529" s="70">
        <v>1200</v>
      </c>
      <c r="E529" s="84" t="s">
        <v>899</v>
      </c>
      <c r="F529" s="61" t="s">
        <v>897</v>
      </c>
    </row>
    <row r="530" spans="1:7" ht="15.95" customHeight="1">
      <c r="A530" s="30">
        <v>41229</v>
      </c>
      <c r="B530" s="91" t="s">
        <v>611</v>
      </c>
      <c r="C530" s="32">
        <v>1100</v>
      </c>
      <c r="E530" s="84" t="s">
        <v>900</v>
      </c>
      <c r="F530" s="61" t="s">
        <v>304</v>
      </c>
    </row>
    <row r="531" spans="1:7" ht="15.95" customHeight="1">
      <c r="A531" s="30">
        <v>41229</v>
      </c>
      <c r="B531" s="91" t="s">
        <v>611</v>
      </c>
      <c r="C531" s="70">
        <v>25250</v>
      </c>
      <c r="E531" s="84" t="s">
        <v>901</v>
      </c>
      <c r="F531" s="61" t="s">
        <v>898</v>
      </c>
      <c r="G531" s="31" t="s">
        <v>902</v>
      </c>
    </row>
    <row r="532" spans="1:7" ht="15.95" customHeight="1">
      <c r="A532" s="30">
        <v>41229</v>
      </c>
      <c r="B532" s="91" t="s">
        <v>611</v>
      </c>
      <c r="C532" s="70">
        <v>1873.5</v>
      </c>
      <c r="E532" s="91" t="s">
        <v>903</v>
      </c>
      <c r="F532" s="61" t="s">
        <v>904</v>
      </c>
      <c r="G532" s="31" t="s">
        <v>912</v>
      </c>
    </row>
    <row r="533" spans="1:7" ht="15.95" customHeight="1">
      <c r="A533" s="30">
        <v>41229</v>
      </c>
      <c r="B533" s="91" t="s">
        <v>905</v>
      </c>
      <c r="C533" s="70">
        <v>-40</v>
      </c>
      <c r="E533" s="91" t="s">
        <v>611</v>
      </c>
      <c r="F533" s="61" t="s">
        <v>897</v>
      </c>
      <c r="G533" s="31" t="s">
        <v>909</v>
      </c>
    </row>
    <row r="534" spans="1:7" ht="15.95" customHeight="1">
      <c r="A534" s="30">
        <v>41229</v>
      </c>
      <c r="B534" s="91" t="s">
        <v>906</v>
      </c>
      <c r="C534" s="70">
        <v>-48</v>
      </c>
      <c r="E534" s="91" t="s">
        <v>611</v>
      </c>
      <c r="F534" s="61" t="s">
        <v>897</v>
      </c>
      <c r="G534" s="31" t="s">
        <v>910</v>
      </c>
    </row>
    <row r="535" spans="1:7" ht="15.95" customHeight="1">
      <c r="A535" s="30">
        <v>41229</v>
      </c>
      <c r="B535" s="91" t="s">
        <v>907</v>
      </c>
      <c r="C535" s="70">
        <v>-120</v>
      </c>
      <c r="E535" s="91" t="s">
        <v>611</v>
      </c>
      <c r="F535" s="61" t="s">
        <v>897</v>
      </c>
      <c r="G535" s="31" t="s">
        <v>911</v>
      </c>
    </row>
    <row r="536" spans="1:7" s="61" customFormat="1" ht="15.95" customHeight="1">
      <c r="A536" s="30">
        <v>41229</v>
      </c>
      <c r="B536" s="91" t="s">
        <v>1669</v>
      </c>
      <c r="C536" s="70">
        <v>-1</v>
      </c>
      <c r="D536" s="32"/>
      <c r="E536" s="91" t="s">
        <v>611</v>
      </c>
      <c r="F536" s="61" t="s">
        <v>206</v>
      </c>
    </row>
    <row r="537" spans="1:7" ht="15.95" customHeight="1">
      <c r="A537" s="30">
        <v>41232</v>
      </c>
      <c r="B537" s="91" t="s">
        <v>1670</v>
      </c>
      <c r="C537" s="70">
        <v>570</v>
      </c>
      <c r="E537" s="91" t="s">
        <v>908</v>
      </c>
      <c r="F537" s="61" t="s">
        <v>206</v>
      </c>
    </row>
    <row r="538" spans="1:7" ht="15.95" customHeight="1">
      <c r="A538" s="30">
        <v>41232</v>
      </c>
      <c r="B538" s="91" t="s">
        <v>1670</v>
      </c>
      <c r="C538" s="70">
        <v>336</v>
      </c>
      <c r="E538" s="84" t="s">
        <v>518</v>
      </c>
      <c r="F538" s="61" t="s">
        <v>913</v>
      </c>
    </row>
    <row r="539" spans="1:7" ht="15.95" customHeight="1">
      <c r="A539" s="30">
        <v>41232</v>
      </c>
      <c r="B539" s="91" t="s">
        <v>1670</v>
      </c>
      <c r="C539" s="70">
        <v>4627</v>
      </c>
      <c r="E539" s="91" t="s">
        <v>914</v>
      </c>
      <c r="F539" s="61" t="s">
        <v>913</v>
      </c>
    </row>
    <row r="540" spans="1:7" ht="15.95" customHeight="1">
      <c r="A540" s="30">
        <v>41232</v>
      </c>
      <c r="B540" s="91" t="s">
        <v>1671</v>
      </c>
      <c r="C540" s="74">
        <v>-82391.399999999994</v>
      </c>
      <c r="D540" s="74">
        <v>10.5</v>
      </c>
      <c r="E540" s="91" t="s">
        <v>611</v>
      </c>
      <c r="F540" s="61" t="s">
        <v>403</v>
      </c>
    </row>
    <row r="541" spans="1:7" ht="15.95" customHeight="1">
      <c r="A541" s="30">
        <v>41232</v>
      </c>
      <c r="B541" s="91" t="s">
        <v>1672</v>
      </c>
      <c r="C541" s="74">
        <v>-388.44</v>
      </c>
      <c r="D541" s="74">
        <v>5.5</v>
      </c>
      <c r="E541" s="91" t="s">
        <v>611</v>
      </c>
      <c r="F541" s="61" t="s">
        <v>403</v>
      </c>
    </row>
    <row r="542" spans="1:7" ht="15.95" customHeight="1">
      <c r="A542" s="30">
        <v>41233</v>
      </c>
      <c r="B542" s="91" t="s">
        <v>1670</v>
      </c>
      <c r="C542" s="70">
        <v>765</v>
      </c>
      <c r="E542" s="84" t="s">
        <v>915</v>
      </c>
      <c r="F542" s="61" t="s">
        <v>403</v>
      </c>
    </row>
    <row r="543" spans="1:7" ht="15.95" customHeight="1">
      <c r="A543" s="30">
        <v>41233</v>
      </c>
      <c r="B543" s="91" t="s">
        <v>1673</v>
      </c>
      <c r="C543" s="74">
        <v>-417.6</v>
      </c>
      <c r="D543" s="74">
        <v>5.5</v>
      </c>
      <c r="E543" s="91" t="s">
        <v>611</v>
      </c>
      <c r="F543" s="61" t="s">
        <v>403</v>
      </c>
    </row>
    <row r="544" spans="1:7" ht="15.95" customHeight="1">
      <c r="A544" s="30">
        <v>41233</v>
      </c>
      <c r="B544" s="91" t="s">
        <v>1674</v>
      </c>
      <c r="C544" s="74">
        <v>-1272</v>
      </c>
      <c r="D544" s="74">
        <v>5.5</v>
      </c>
      <c r="E544" s="91" t="s">
        <v>611</v>
      </c>
      <c r="F544" s="61" t="s">
        <v>403</v>
      </c>
    </row>
    <row r="545" spans="1:7" ht="15.95" customHeight="1">
      <c r="A545" s="30">
        <v>41233</v>
      </c>
      <c r="B545" s="91" t="s">
        <v>1675</v>
      </c>
      <c r="C545" s="74">
        <v>-4677</v>
      </c>
      <c r="D545" s="74">
        <v>5.5</v>
      </c>
      <c r="E545" s="91" t="s">
        <v>611</v>
      </c>
      <c r="F545" s="61" t="s">
        <v>403</v>
      </c>
    </row>
    <row r="546" spans="1:7" ht="15.95" customHeight="1">
      <c r="A546" s="30">
        <v>41233</v>
      </c>
      <c r="B546" s="91" t="s">
        <v>1676</v>
      </c>
      <c r="C546" s="74">
        <v>-4680</v>
      </c>
      <c r="D546" s="74">
        <v>5.5</v>
      </c>
      <c r="E546" s="91" t="s">
        <v>611</v>
      </c>
      <c r="F546" s="61" t="s">
        <v>403</v>
      </c>
    </row>
    <row r="547" spans="1:7" s="61" customFormat="1" ht="15.95" customHeight="1">
      <c r="A547" s="30">
        <v>41232</v>
      </c>
      <c r="B547" s="63" t="s">
        <v>1677</v>
      </c>
      <c r="C547" s="70">
        <v>-2340</v>
      </c>
      <c r="D547" s="70"/>
      <c r="E547" s="91" t="s">
        <v>611</v>
      </c>
      <c r="F547" s="61" t="s">
        <v>206</v>
      </c>
    </row>
    <row r="548" spans="1:7" s="61" customFormat="1" ht="15.95" customHeight="1">
      <c r="A548" s="30">
        <v>41232</v>
      </c>
      <c r="B548" s="91" t="s">
        <v>1669</v>
      </c>
      <c r="C548" s="70">
        <v>-9.36</v>
      </c>
      <c r="D548" s="70"/>
      <c r="E548" s="91" t="s">
        <v>611</v>
      </c>
      <c r="F548" s="61" t="s">
        <v>206</v>
      </c>
    </row>
    <row r="549" spans="1:7" ht="15.95" customHeight="1">
      <c r="A549" s="30">
        <v>41233</v>
      </c>
      <c r="B549" s="91" t="s">
        <v>1670</v>
      </c>
      <c r="C549" s="70">
        <v>93</v>
      </c>
      <c r="E549" s="84" t="s">
        <v>917</v>
      </c>
      <c r="F549" s="61" t="s">
        <v>918</v>
      </c>
      <c r="G549" s="31" t="s">
        <v>919</v>
      </c>
    </row>
    <row r="550" spans="1:7" ht="15.95" customHeight="1">
      <c r="A550" s="30">
        <v>41234</v>
      </c>
      <c r="B550" s="43" t="s">
        <v>1678</v>
      </c>
      <c r="C550" s="70">
        <v>-21721.8</v>
      </c>
      <c r="D550" s="70">
        <v>10.5</v>
      </c>
      <c r="E550" s="91" t="s">
        <v>611</v>
      </c>
      <c r="F550" s="61" t="s">
        <v>403</v>
      </c>
    </row>
    <row r="551" spans="1:7" ht="15.95" customHeight="1">
      <c r="A551" s="30">
        <v>41234</v>
      </c>
      <c r="B551" s="43" t="s">
        <v>1679</v>
      </c>
      <c r="C551" s="70">
        <v>-17430.29</v>
      </c>
      <c r="D551" s="70">
        <v>10.5</v>
      </c>
      <c r="E551" s="91" t="s">
        <v>611</v>
      </c>
      <c r="F551" s="61" t="s">
        <v>403</v>
      </c>
    </row>
    <row r="552" spans="1:7" ht="15.95" customHeight="1">
      <c r="A552" s="30">
        <v>41234</v>
      </c>
      <c r="B552" s="91" t="s">
        <v>1670</v>
      </c>
      <c r="C552" s="70">
        <v>70000</v>
      </c>
      <c r="E552" s="102" t="s">
        <v>481</v>
      </c>
      <c r="F552" s="61" t="s">
        <v>403</v>
      </c>
    </row>
    <row r="553" spans="1:7" ht="15.95" customHeight="1">
      <c r="A553" s="30">
        <v>41234</v>
      </c>
      <c r="B553" s="91" t="s">
        <v>1670</v>
      </c>
      <c r="C553" s="70">
        <v>280</v>
      </c>
      <c r="E553" s="91" t="s">
        <v>921</v>
      </c>
      <c r="F553" s="61" t="s">
        <v>922</v>
      </c>
    </row>
    <row r="554" spans="1:7" ht="15.95" customHeight="1">
      <c r="A554" s="30">
        <v>41234</v>
      </c>
      <c r="B554" s="91" t="s">
        <v>1680</v>
      </c>
      <c r="C554" s="70">
        <v>-81000</v>
      </c>
      <c r="D554" s="70">
        <v>10.5</v>
      </c>
      <c r="E554" s="91" t="s">
        <v>611</v>
      </c>
      <c r="F554" s="61" t="s">
        <v>403</v>
      </c>
    </row>
    <row r="555" spans="1:7" ht="15.95" customHeight="1">
      <c r="A555" s="30">
        <v>41235</v>
      </c>
      <c r="B555" s="91" t="s">
        <v>1681</v>
      </c>
      <c r="C555" s="70">
        <v>-2420.8200000000002</v>
      </c>
      <c r="D555" s="70">
        <v>5.5</v>
      </c>
      <c r="E555" s="91" t="s">
        <v>611</v>
      </c>
      <c r="F555" s="61" t="s">
        <v>403</v>
      </c>
    </row>
    <row r="556" spans="1:7" ht="15.95" customHeight="1">
      <c r="A556" s="30">
        <v>41236</v>
      </c>
      <c r="B556" s="91" t="s">
        <v>1670</v>
      </c>
      <c r="C556" s="70">
        <v>11540</v>
      </c>
      <c r="E556" s="84" t="s">
        <v>928</v>
      </c>
      <c r="F556" s="61" t="s">
        <v>923</v>
      </c>
    </row>
    <row r="557" spans="1:7" ht="15.95" customHeight="1">
      <c r="A557" s="30">
        <v>41236</v>
      </c>
      <c r="B557" s="91" t="s">
        <v>1670</v>
      </c>
      <c r="C557" s="70">
        <v>1075</v>
      </c>
      <c r="E557" s="91" t="s">
        <v>515</v>
      </c>
      <c r="F557" s="61" t="s">
        <v>924</v>
      </c>
    </row>
    <row r="558" spans="1:7" ht="15.95" customHeight="1">
      <c r="A558" s="30">
        <v>41236</v>
      </c>
      <c r="B558" s="91" t="s">
        <v>1670</v>
      </c>
      <c r="C558" s="70">
        <v>2440</v>
      </c>
      <c r="E558" s="91" t="s">
        <v>886</v>
      </c>
      <c r="F558" s="61" t="s">
        <v>923</v>
      </c>
    </row>
    <row r="559" spans="1:7" ht="15.95" customHeight="1">
      <c r="A559" s="30">
        <v>41239</v>
      </c>
      <c r="B559" s="91" t="s">
        <v>1670</v>
      </c>
      <c r="C559" s="70">
        <v>2568.4</v>
      </c>
      <c r="E559" s="84" t="s">
        <v>518</v>
      </c>
      <c r="F559" s="61" t="s">
        <v>206</v>
      </c>
    </row>
    <row r="560" spans="1:7" s="36" customFormat="1" ht="15.95" customHeight="1">
      <c r="A560" s="35">
        <v>41239</v>
      </c>
      <c r="B560" s="93" t="s">
        <v>1670</v>
      </c>
      <c r="C560" s="75">
        <v>600</v>
      </c>
      <c r="D560" s="37"/>
      <c r="E560" s="102" t="s">
        <v>926</v>
      </c>
      <c r="F560" s="36" t="s">
        <v>925</v>
      </c>
      <c r="G560" s="36" t="s">
        <v>937</v>
      </c>
    </row>
    <row r="561" spans="1:7" ht="15.95" customHeight="1">
      <c r="A561" s="30">
        <v>41240</v>
      </c>
      <c r="B561" s="91" t="s">
        <v>1670</v>
      </c>
      <c r="C561" s="70">
        <v>58</v>
      </c>
      <c r="E561" s="43" t="s">
        <v>916</v>
      </c>
      <c r="F561" s="61" t="s">
        <v>929</v>
      </c>
      <c r="G561" s="31" t="s">
        <v>930</v>
      </c>
    </row>
    <row r="562" spans="1:7" s="36" customFormat="1" ht="15.95" customHeight="1">
      <c r="A562" s="35">
        <v>41240</v>
      </c>
      <c r="B562" s="93" t="s">
        <v>1670</v>
      </c>
      <c r="C562" s="75">
        <v>350</v>
      </c>
      <c r="D562" s="37"/>
      <c r="E562" s="102" t="s">
        <v>789</v>
      </c>
      <c r="F562" s="36" t="s">
        <v>218</v>
      </c>
      <c r="G562" s="36" t="s">
        <v>937</v>
      </c>
    </row>
    <row r="563" spans="1:7" ht="15.95" customHeight="1">
      <c r="A563" s="30">
        <v>41240</v>
      </c>
      <c r="B563" s="91" t="s">
        <v>1673</v>
      </c>
      <c r="C563" s="70">
        <v>-3960</v>
      </c>
      <c r="D563" s="70">
        <v>5.5</v>
      </c>
      <c r="E563" s="91" t="s">
        <v>142</v>
      </c>
      <c r="F563" s="61" t="s">
        <v>183</v>
      </c>
      <c r="G563" s="31" t="s">
        <v>931</v>
      </c>
    </row>
    <row r="564" spans="1:7" ht="15.95" customHeight="1">
      <c r="A564" s="30">
        <v>41240</v>
      </c>
      <c r="B564" s="91" t="s">
        <v>1670</v>
      </c>
      <c r="C564" s="70">
        <v>4329.5</v>
      </c>
      <c r="E564" s="84" t="s">
        <v>932</v>
      </c>
      <c r="F564" s="61" t="s">
        <v>183</v>
      </c>
    </row>
    <row r="565" spans="1:7" ht="15.95" customHeight="1">
      <c r="A565" s="30">
        <v>41240</v>
      </c>
      <c r="B565" s="91" t="s">
        <v>1679</v>
      </c>
      <c r="C565" s="70">
        <v>-4683.68</v>
      </c>
      <c r="D565" s="70">
        <v>5.5</v>
      </c>
      <c r="E565" s="91" t="s">
        <v>142</v>
      </c>
      <c r="F565" s="61" t="s">
        <v>183</v>
      </c>
    </row>
    <row r="566" spans="1:7" s="36" customFormat="1" ht="15.95" customHeight="1">
      <c r="A566" s="35">
        <v>41240</v>
      </c>
      <c r="B566" s="48" t="s">
        <v>1679</v>
      </c>
      <c r="C566" s="75">
        <v>-1684.5</v>
      </c>
      <c r="D566" s="37"/>
      <c r="E566" s="93" t="s">
        <v>611</v>
      </c>
      <c r="F566" s="36" t="s">
        <v>301</v>
      </c>
    </row>
    <row r="567" spans="1:7" s="36" customFormat="1" ht="15.95" customHeight="1">
      <c r="A567" s="35">
        <v>41241</v>
      </c>
      <c r="B567" s="93" t="s">
        <v>1670</v>
      </c>
      <c r="C567" s="75">
        <v>726</v>
      </c>
      <c r="D567" s="37"/>
      <c r="E567" s="102" t="s">
        <v>489</v>
      </c>
      <c r="F567" s="36" t="s">
        <v>218</v>
      </c>
      <c r="G567" s="36" t="s">
        <v>937</v>
      </c>
    </row>
    <row r="568" spans="1:7" s="36" customFormat="1" ht="15.95" customHeight="1">
      <c r="A568" s="35">
        <v>41242</v>
      </c>
      <c r="B568" s="93" t="s">
        <v>1670</v>
      </c>
      <c r="C568" s="75">
        <v>2774</v>
      </c>
      <c r="D568" s="37"/>
      <c r="E568" s="102" t="s">
        <v>934</v>
      </c>
      <c r="F568" s="36" t="s">
        <v>218</v>
      </c>
      <c r="G568" s="36" t="s">
        <v>937</v>
      </c>
    </row>
    <row r="569" spans="1:7" s="36" customFormat="1" ht="15.95" customHeight="1">
      <c r="A569" s="35">
        <v>41242</v>
      </c>
      <c r="B569" s="93" t="s">
        <v>1670</v>
      </c>
      <c r="C569" s="75">
        <v>1700</v>
      </c>
      <c r="D569" s="37"/>
      <c r="E569" s="102" t="s">
        <v>718</v>
      </c>
      <c r="F569" s="36" t="s">
        <v>218</v>
      </c>
      <c r="G569" s="36" t="s">
        <v>937</v>
      </c>
    </row>
    <row r="570" spans="1:7" ht="15.95" customHeight="1">
      <c r="A570" s="30">
        <v>41242</v>
      </c>
      <c r="B570" s="91" t="s">
        <v>1682</v>
      </c>
      <c r="C570" s="70">
        <v>-5868.5</v>
      </c>
      <c r="E570" s="91" t="s">
        <v>142</v>
      </c>
      <c r="F570" s="61" t="s">
        <v>183</v>
      </c>
      <c r="G570" s="31" t="s">
        <v>938</v>
      </c>
    </row>
    <row r="571" spans="1:7" ht="15.95" customHeight="1">
      <c r="A571" s="30">
        <v>41242</v>
      </c>
      <c r="B571" s="93" t="s">
        <v>1670</v>
      </c>
      <c r="C571" s="70">
        <v>1200</v>
      </c>
      <c r="E571" s="84" t="s">
        <v>655</v>
      </c>
      <c r="F571" s="61" t="s">
        <v>935</v>
      </c>
    </row>
    <row r="572" spans="1:7" ht="15.95" customHeight="1">
      <c r="A572" s="30">
        <v>41242</v>
      </c>
      <c r="B572" s="93" t="s">
        <v>1670</v>
      </c>
      <c r="C572" s="70">
        <v>1750</v>
      </c>
      <c r="E572" s="91" t="s">
        <v>950</v>
      </c>
      <c r="F572" s="61" t="s">
        <v>936</v>
      </c>
    </row>
    <row r="573" spans="1:7" ht="15.95" customHeight="1">
      <c r="A573" s="30">
        <v>41242</v>
      </c>
      <c r="B573" s="93" t="s">
        <v>1670</v>
      </c>
      <c r="C573" s="70">
        <v>67</v>
      </c>
      <c r="E573" s="91" t="s">
        <v>592</v>
      </c>
      <c r="F573" s="61" t="s">
        <v>933</v>
      </c>
      <c r="G573" s="31" t="s">
        <v>971</v>
      </c>
    </row>
    <row r="574" spans="1:7" ht="15.95" customHeight="1">
      <c r="A574" s="30">
        <v>41243</v>
      </c>
      <c r="B574" s="93" t="s">
        <v>1670</v>
      </c>
      <c r="C574" s="70">
        <v>5859</v>
      </c>
      <c r="E574" s="84" t="s">
        <v>948</v>
      </c>
      <c r="F574" s="61" t="s">
        <v>403</v>
      </c>
    </row>
    <row r="575" spans="1:7" ht="15.95" customHeight="1">
      <c r="A575" s="30">
        <v>41243</v>
      </c>
      <c r="B575" s="91" t="s">
        <v>1683</v>
      </c>
      <c r="C575" s="70">
        <v>-877</v>
      </c>
      <c r="D575" s="70">
        <v>3</v>
      </c>
      <c r="E575" s="91" t="s">
        <v>611</v>
      </c>
      <c r="F575" s="32" t="s">
        <v>206</v>
      </c>
      <c r="G575" s="31" t="s">
        <v>745</v>
      </c>
    </row>
    <row r="576" spans="1:7" ht="15.95" customHeight="1">
      <c r="A576" s="30">
        <v>41243</v>
      </c>
      <c r="B576" s="91" t="s">
        <v>1684</v>
      </c>
      <c r="C576" s="70">
        <v>-781</v>
      </c>
      <c r="D576" s="70">
        <v>5.5</v>
      </c>
      <c r="E576" s="91" t="s">
        <v>611</v>
      </c>
      <c r="F576" s="61" t="s">
        <v>403</v>
      </c>
      <c r="G576" s="31" t="s">
        <v>949</v>
      </c>
    </row>
    <row r="577" spans="1:7" s="61" customFormat="1" ht="15.95" customHeight="1">
      <c r="A577" s="30">
        <v>41244</v>
      </c>
      <c r="B577" s="91" t="s">
        <v>1685</v>
      </c>
      <c r="C577" s="32">
        <v>0</v>
      </c>
      <c r="D577" s="70">
        <v>10</v>
      </c>
      <c r="E577" s="91" t="s">
        <v>611</v>
      </c>
      <c r="F577" s="61" t="s">
        <v>1479</v>
      </c>
    </row>
    <row r="578" spans="1:7" s="61" customFormat="1" ht="15.95" customHeight="1">
      <c r="A578" s="30">
        <v>41243</v>
      </c>
      <c r="B578" s="91" t="s">
        <v>1683</v>
      </c>
      <c r="C578" s="70"/>
      <c r="D578" s="70">
        <v>3</v>
      </c>
      <c r="E578" s="91" t="s">
        <v>611</v>
      </c>
      <c r="F578" s="32" t="s">
        <v>206</v>
      </c>
      <c r="G578" s="61" t="s">
        <v>1502</v>
      </c>
    </row>
    <row r="579" spans="1:7" ht="15.95" customHeight="1">
      <c r="A579" s="30">
        <v>41246</v>
      </c>
      <c r="B579" s="91" t="s">
        <v>1670</v>
      </c>
      <c r="C579" s="70">
        <v>160</v>
      </c>
      <c r="E579" s="84" t="s">
        <v>951</v>
      </c>
      <c r="F579" s="61" t="s">
        <v>952</v>
      </c>
    </row>
    <row r="580" spans="1:7" s="61" customFormat="1" ht="15.95" customHeight="1">
      <c r="A580" s="30">
        <v>41247</v>
      </c>
      <c r="B580" s="91" t="s">
        <v>1497</v>
      </c>
      <c r="C580" s="70">
        <v>-200</v>
      </c>
      <c r="D580" s="32"/>
      <c r="E580" s="91" t="s">
        <v>142</v>
      </c>
      <c r="F580" s="61" t="s">
        <v>206</v>
      </c>
      <c r="G580" s="61" t="s">
        <v>1498</v>
      </c>
    </row>
    <row r="581" spans="1:7" s="61" customFormat="1" ht="15.95" customHeight="1">
      <c r="A581" s="30">
        <v>41247</v>
      </c>
      <c r="B581" s="91" t="s">
        <v>1669</v>
      </c>
      <c r="C581" s="70">
        <v>-1</v>
      </c>
      <c r="D581" s="32"/>
      <c r="E581" s="91" t="s">
        <v>142</v>
      </c>
      <c r="F581" s="61" t="s">
        <v>206</v>
      </c>
    </row>
    <row r="582" spans="1:7" ht="15.95" customHeight="1">
      <c r="A582" s="30">
        <v>41247</v>
      </c>
      <c r="B582" s="93" t="s">
        <v>1670</v>
      </c>
      <c r="C582" s="70">
        <v>80</v>
      </c>
      <c r="E582" s="91" t="s">
        <v>489</v>
      </c>
      <c r="F582" s="61" t="s">
        <v>218</v>
      </c>
      <c r="G582" s="31" t="s">
        <v>971</v>
      </c>
    </row>
    <row r="583" spans="1:7" ht="15.95" customHeight="1">
      <c r="A583" s="30">
        <v>41247</v>
      </c>
      <c r="B583" s="91" t="s">
        <v>1677</v>
      </c>
      <c r="C583" s="70">
        <v>-4619.6000000000004</v>
      </c>
      <c r="D583" s="70">
        <v>5.5</v>
      </c>
      <c r="E583" s="91" t="s">
        <v>142</v>
      </c>
      <c r="F583" s="61" t="s">
        <v>183</v>
      </c>
    </row>
    <row r="584" spans="1:7" ht="15.95" customHeight="1">
      <c r="A584" s="30">
        <v>41247</v>
      </c>
      <c r="B584" s="91" t="s">
        <v>1677</v>
      </c>
      <c r="C584" s="70">
        <v>-101</v>
      </c>
      <c r="D584" s="70">
        <v>1</v>
      </c>
      <c r="E584" s="91" t="s">
        <v>142</v>
      </c>
      <c r="F584" s="61" t="s">
        <v>206</v>
      </c>
    </row>
    <row r="585" spans="1:7" ht="15.95" customHeight="1">
      <c r="A585" s="30">
        <v>41247</v>
      </c>
      <c r="B585" s="93" t="s">
        <v>1670</v>
      </c>
      <c r="C585" s="70">
        <v>4890</v>
      </c>
      <c r="E585" s="91" t="s">
        <v>956</v>
      </c>
      <c r="F585" s="61" t="s">
        <v>183</v>
      </c>
      <c r="G585" s="31" t="s">
        <v>957</v>
      </c>
    </row>
    <row r="586" spans="1:7" ht="15.95" customHeight="1">
      <c r="A586" s="30">
        <v>41248</v>
      </c>
      <c r="B586" s="93" t="s">
        <v>1670</v>
      </c>
      <c r="C586" s="70">
        <v>250</v>
      </c>
      <c r="E586" s="91" t="s">
        <v>958</v>
      </c>
      <c r="F586" s="61" t="s">
        <v>959</v>
      </c>
    </row>
    <row r="587" spans="1:7" ht="15.95" customHeight="1">
      <c r="A587" s="30">
        <v>41248</v>
      </c>
      <c r="B587" s="91" t="s">
        <v>178</v>
      </c>
      <c r="C587" s="70">
        <v>-342.68</v>
      </c>
      <c r="D587" s="70">
        <v>5.5</v>
      </c>
      <c r="E587" s="91" t="s">
        <v>142</v>
      </c>
      <c r="F587" s="61" t="s">
        <v>183</v>
      </c>
    </row>
    <row r="588" spans="1:7" ht="15.95" customHeight="1">
      <c r="A588" s="30">
        <v>41248</v>
      </c>
      <c r="B588" s="93" t="s">
        <v>1670</v>
      </c>
      <c r="C588" s="70">
        <v>18682.439999999999</v>
      </c>
      <c r="E588" s="91" t="s">
        <v>1608</v>
      </c>
      <c r="F588" s="61" t="s">
        <v>960</v>
      </c>
    </row>
    <row r="589" spans="1:7" ht="15.95" customHeight="1">
      <c r="A589" s="30">
        <v>41248</v>
      </c>
      <c r="B589" s="93" t="s">
        <v>1670</v>
      </c>
      <c r="C589" s="70">
        <v>520</v>
      </c>
      <c r="E589" s="91" t="s">
        <v>961</v>
      </c>
      <c r="F589" s="61" t="s">
        <v>218</v>
      </c>
      <c r="G589" s="31" t="s">
        <v>971</v>
      </c>
    </row>
    <row r="590" spans="1:7" ht="15.95" customHeight="1">
      <c r="A590" s="30">
        <v>41248</v>
      </c>
      <c r="B590" s="93" t="s">
        <v>1670</v>
      </c>
      <c r="C590" s="70">
        <v>200</v>
      </c>
      <c r="E590" s="91" t="s">
        <v>758</v>
      </c>
      <c r="F590" s="61" t="s">
        <v>218</v>
      </c>
      <c r="G590" s="31" t="s">
        <v>971</v>
      </c>
    </row>
    <row r="591" spans="1:7" ht="15.95" customHeight="1">
      <c r="A591" s="30">
        <v>41248</v>
      </c>
      <c r="B591" s="93" t="s">
        <v>1670</v>
      </c>
      <c r="C591" s="70">
        <v>20000</v>
      </c>
      <c r="E591" s="91" t="s">
        <v>1608</v>
      </c>
      <c r="F591" s="61" t="s">
        <v>960</v>
      </c>
    </row>
    <row r="592" spans="1:7" ht="15.95" customHeight="1">
      <c r="A592" s="30">
        <v>41248</v>
      </c>
      <c r="B592" s="91" t="s">
        <v>1686</v>
      </c>
      <c r="C592" s="70">
        <v>-20000</v>
      </c>
      <c r="D592" s="70">
        <v>10.5</v>
      </c>
      <c r="E592" s="91" t="s">
        <v>611</v>
      </c>
      <c r="F592" s="61" t="s">
        <v>960</v>
      </c>
      <c r="G592" s="31" t="s">
        <v>962</v>
      </c>
    </row>
    <row r="593" spans="1:7" ht="15.95" customHeight="1">
      <c r="A593" s="30">
        <v>41248</v>
      </c>
      <c r="B593" s="91" t="s">
        <v>1677</v>
      </c>
      <c r="C593" s="70">
        <v>-3400</v>
      </c>
      <c r="D593" s="70">
        <v>13.6</v>
      </c>
      <c r="E593" s="91" t="s">
        <v>611</v>
      </c>
      <c r="F593" s="61" t="s">
        <v>959</v>
      </c>
    </row>
    <row r="594" spans="1:7" ht="15.95" customHeight="1">
      <c r="A594" s="30">
        <v>41248</v>
      </c>
      <c r="B594" s="91" t="s">
        <v>1670</v>
      </c>
      <c r="C594" s="70">
        <v>1137.4000000000001</v>
      </c>
      <c r="E594" s="91" t="s">
        <v>1263</v>
      </c>
      <c r="F594" s="61" t="s">
        <v>963</v>
      </c>
    </row>
    <row r="595" spans="1:7" ht="15.95" customHeight="1">
      <c r="A595" s="30">
        <v>41249</v>
      </c>
      <c r="B595" s="91" t="s">
        <v>1673</v>
      </c>
      <c r="C595" s="70">
        <v>-15252</v>
      </c>
      <c r="D595" s="70">
        <v>10.5</v>
      </c>
      <c r="E595" s="91" t="s">
        <v>611</v>
      </c>
      <c r="F595" s="61" t="s">
        <v>403</v>
      </c>
    </row>
    <row r="596" spans="1:7" ht="15.95" customHeight="1">
      <c r="A596" s="30">
        <v>41249</v>
      </c>
      <c r="B596" s="91" t="s">
        <v>1687</v>
      </c>
      <c r="C596" s="70">
        <v>-1518.1</v>
      </c>
      <c r="D596" s="70">
        <v>5.5</v>
      </c>
      <c r="E596" s="91" t="s">
        <v>611</v>
      </c>
      <c r="F596" s="61" t="s">
        <v>403</v>
      </c>
    </row>
    <row r="597" spans="1:7" ht="15.95" customHeight="1">
      <c r="A597" s="30">
        <v>41249</v>
      </c>
      <c r="B597" s="91" t="s">
        <v>1670</v>
      </c>
      <c r="C597" s="70">
        <v>1640</v>
      </c>
      <c r="E597" s="91" t="s">
        <v>887</v>
      </c>
      <c r="F597" s="61" t="s">
        <v>963</v>
      </c>
    </row>
    <row r="598" spans="1:7" ht="15.95" customHeight="1">
      <c r="A598" s="30">
        <v>41249</v>
      </c>
      <c r="B598" s="91" t="s">
        <v>1670</v>
      </c>
      <c r="C598" s="70">
        <v>190</v>
      </c>
      <c r="E598" s="91" t="s">
        <v>964</v>
      </c>
      <c r="F598" s="61" t="s">
        <v>965</v>
      </c>
    </row>
    <row r="599" spans="1:7" ht="15.95" customHeight="1">
      <c r="A599" s="30">
        <v>41249</v>
      </c>
      <c r="B599" s="91" t="s">
        <v>1688</v>
      </c>
      <c r="C599" s="70">
        <v>-630</v>
      </c>
      <c r="E599" s="91" t="s">
        <v>611</v>
      </c>
      <c r="F599" s="61" t="s">
        <v>981</v>
      </c>
      <c r="G599" s="31" t="s">
        <v>982</v>
      </c>
    </row>
    <row r="600" spans="1:7" ht="15.95" customHeight="1">
      <c r="A600" s="30">
        <v>41250</v>
      </c>
      <c r="B600" s="91" t="s">
        <v>1670</v>
      </c>
      <c r="C600" s="70">
        <v>11961.86</v>
      </c>
      <c r="E600" s="91" t="s">
        <v>966</v>
      </c>
      <c r="F600" s="61" t="s">
        <v>967</v>
      </c>
    </row>
    <row r="601" spans="1:7" ht="15.95" customHeight="1">
      <c r="A601" s="30">
        <v>41250</v>
      </c>
      <c r="B601" s="91" t="s">
        <v>1670</v>
      </c>
      <c r="C601" s="70">
        <v>6168</v>
      </c>
      <c r="E601" s="91" t="s">
        <v>968</v>
      </c>
      <c r="F601" s="61" t="s">
        <v>967</v>
      </c>
    </row>
    <row r="602" spans="1:7" ht="15.95" customHeight="1">
      <c r="A602" s="30">
        <v>41250</v>
      </c>
      <c r="B602" s="91" t="s">
        <v>1689</v>
      </c>
      <c r="C602" s="70">
        <v>-1757</v>
      </c>
      <c r="D602" s="70">
        <v>5.5</v>
      </c>
      <c r="E602" s="91" t="s">
        <v>611</v>
      </c>
      <c r="F602" s="61" t="s">
        <v>403</v>
      </c>
    </row>
    <row r="603" spans="1:7" ht="15.95" customHeight="1">
      <c r="A603" s="30">
        <v>41250</v>
      </c>
      <c r="B603" s="91" t="s">
        <v>178</v>
      </c>
      <c r="C603" s="70">
        <v>-1440</v>
      </c>
      <c r="D603" s="70">
        <v>5.5</v>
      </c>
      <c r="E603" s="91" t="s">
        <v>611</v>
      </c>
      <c r="F603" s="61" t="s">
        <v>403</v>
      </c>
    </row>
    <row r="604" spans="1:7" ht="15.95" customHeight="1">
      <c r="A604" s="30">
        <v>41250</v>
      </c>
      <c r="B604" s="91" t="s">
        <v>1687</v>
      </c>
      <c r="C604" s="70">
        <v>-230.4</v>
      </c>
      <c r="D604" s="70">
        <v>5.5</v>
      </c>
      <c r="E604" s="91" t="s">
        <v>611</v>
      </c>
      <c r="F604" s="61" t="s">
        <v>403</v>
      </c>
    </row>
    <row r="605" spans="1:7" ht="15.95" customHeight="1">
      <c r="A605" s="30">
        <v>41250</v>
      </c>
      <c r="B605" s="91" t="s">
        <v>1670</v>
      </c>
      <c r="C605" s="70">
        <v>11600</v>
      </c>
      <c r="E605" s="91" t="s">
        <v>969</v>
      </c>
      <c r="F605" s="61" t="s">
        <v>967</v>
      </c>
      <c r="G605" s="31" t="s">
        <v>970</v>
      </c>
    </row>
    <row r="606" spans="1:7" ht="15.95" customHeight="1">
      <c r="A606" s="30">
        <v>41250</v>
      </c>
      <c r="B606" s="91" t="s">
        <v>1677</v>
      </c>
      <c r="C606" s="70">
        <v>-5544</v>
      </c>
      <c r="D606" s="70">
        <v>20</v>
      </c>
      <c r="E606" s="91" t="s">
        <v>611</v>
      </c>
      <c r="F606" s="61" t="s">
        <v>967</v>
      </c>
    </row>
    <row r="607" spans="1:7" ht="15.95" customHeight="1">
      <c r="A607" s="30">
        <v>41250</v>
      </c>
      <c r="B607" s="93" t="s">
        <v>1670</v>
      </c>
      <c r="C607" s="70">
        <v>2600</v>
      </c>
      <c r="E607" s="91" t="s">
        <v>961</v>
      </c>
      <c r="F607" s="61" t="s">
        <v>218</v>
      </c>
      <c r="G607" s="31" t="s">
        <v>971</v>
      </c>
    </row>
    <row r="608" spans="1:7" ht="15.95" customHeight="1">
      <c r="A608" s="30">
        <v>41253</v>
      </c>
      <c r="B608" s="93" t="s">
        <v>1670</v>
      </c>
      <c r="C608" s="70">
        <v>3900</v>
      </c>
      <c r="E608" s="91" t="s">
        <v>972</v>
      </c>
      <c r="F608" s="61" t="s">
        <v>218</v>
      </c>
      <c r="G608" s="31" t="s">
        <v>971</v>
      </c>
    </row>
    <row r="609" spans="1:7" ht="15.95" customHeight="1">
      <c r="A609" s="30">
        <v>41253</v>
      </c>
      <c r="B609" s="91" t="s">
        <v>973</v>
      </c>
      <c r="C609" s="70">
        <v>-4860</v>
      </c>
      <c r="E609" s="91" t="s">
        <v>611</v>
      </c>
      <c r="F609" s="61" t="s">
        <v>206</v>
      </c>
      <c r="G609" s="31" t="s">
        <v>974</v>
      </c>
    </row>
    <row r="610" spans="1:7" ht="15.95" customHeight="1">
      <c r="A610" s="30">
        <v>41253</v>
      </c>
      <c r="B610" s="91" t="s">
        <v>1677</v>
      </c>
      <c r="C610" s="70">
        <v>-5544</v>
      </c>
      <c r="D610" s="70">
        <v>20</v>
      </c>
      <c r="E610" s="91" t="s">
        <v>611</v>
      </c>
      <c r="F610" s="61" t="s">
        <v>206</v>
      </c>
    </row>
    <row r="611" spans="1:7" ht="15.95" customHeight="1">
      <c r="A611" s="30">
        <v>41253</v>
      </c>
      <c r="B611" s="43" t="s">
        <v>975</v>
      </c>
      <c r="C611" s="70">
        <v>-1752</v>
      </c>
      <c r="D611" s="70">
        <v>5.5</v>
      </c>
      <c r="E611" s="91" t="s">
        <v>611</v>
      </c>
      <c r="F611" s="61" t="s">
        <v>403</v>
      </c>
    </row>
    <row r="612" spans="1:7" s="58" customFormat="1" ht="15.95" customHeight="1">
      <c r="A612" s="30">
        <v>41254</v>
      </c>
      <c r="B612" s="93" t="s">
        <v>1670</v>
      </c>
      <c r="C612" s="70">
        <v>56</v>
      </c>
      <c r="D612" s="32"/>
      <c r="E612" s="91" t="s">
        <v>592</v>
      </c>
      <c r="F612" s="61" t="s">
        <v>977</v>
      </c>
      <c r="G612" s="59" t="s">
        <v>1310</v>
      </c>
    </row>
    <row r="613" spans="1:7" ht="15.95" customHeight="1">
      <c r="A613" s="30">
        <v>41254</v>
      </c>
      <c r="B613" s="93" t="s">
        <v>1670</v>
      </c>
      <c r="C613" s="70">
        <v>10727</v>
      </c>
      <c r="E613" s="91" t="s">
        <v>976</v>
      </c>
      <c r="F613" s="61" t="s">
        <v>206</v>
      </c>
    </row>
    <row r="614" spans="1:7" ht="15.95" customHeight="1">
      <c r="A614" s="30">
        <v>41254</v>
      </c>
      <c r="B614" s="93" t="s">
        <v>1670</v>
      </c>
      <c r="C614" s="70">
        <v>1200</v>
      </c>
      <c r="E614" s="84" t="s">
        <v>972</v>
      </c>
      <c r="F614" s="61" t="s">
        <v>403</v>
      </c>
    </row>
    <row r="615" spans="1:7" ht="15.95" customHeight="1">
      <c r="A615" s="30">
        <v>41255</v>
      </c>
      <c r="B615" s="93" t="s">
        <v>1673</v>
      </c>
      <c r="C615" s="70">
        <v>-15680</v>
      </c>
      <c r="D615" s="70">
        <v>10.5</v>
      </c>
      <c r="E615" s="91" t="s">
        <v>611</v>
      </c>
      <c r="F615" s="61" t="s">
        <v>623</v>
      </c>
    </row>
    <row r="616" spans="1:7" ht="15.95" customHeight="1">
      <c r="A616" s="30">
        <v>41255</v>
      </c>
      <c r="B616" s="93" t="s">
        <v>1670</v>
      </c>
      <c r="C616" s="70">
        <v>4100</v>
      </c>
      <c r="E616" s="91" t="s">
        <v>1189</v>
      </c>
      <c r="F616" s="61" t="s">
        <v>403</v>
      </c>
    </row>
    <row r="617" spans="1:7" ht="15.95" customHeight="1">
      <c r="A617" s="30">
        <v>41255</v>
      </c>
      <c r="B617" s="93" t="s">
        <v>1670</v>
      </c>
      <c r="C617" s="70">
        <v>4100</v>
      </c>
      <c r="E617" s="91" t="s">
        <v>1189</v>
      </c>
      <c r="F617" s="61" t="s">
        <v>403</v>
      </c>
    </row>
    <row r="618" spans="1:7" ht="15.95" customHeight="1">
      <c r="A618" s="30">
        <v>41255</v>
      </c>
      <c r="B618" s="93" t="s">
        <v>1690</v>
      </c>
      <c r="C618" s="70">
        <v>-1525</v>
      </c>
      <c r="E618" s="91" t="s">
        <v>611</v>
      </c>
      <c r="F618" s="61" t="s">
        <v>623</v>
      </c>
    </row>
    <row r="619" spans="1:7" ht="15.95" customHeight="1">
      <c r="A619" s="30">
        <v>41256</v>
      </c>
      <c r="B619" s="93" t="s">
        <v>1691</v>
      </c>
      <c r="C619" s="70">
        <v>-3322.36</v>
      </c>
      <c r="E619" s="91" t="s">
        <v>611</v>
      </c>
      <c r="F619" s="61" t="s">
        <v>623</v>
      </c>
    </row>
    <row r="620" spans="1:7" ht="15.95" customHeight="1">
      <c r="A620" s="30">
        <v>41256</v>
      </c>
      <c r="B620" s="93" t="s">
        <v>1692</v>
      </c>
      <c r="C620" s="70">
        <v>-398.69</v>
      </c>
      <c r="E620" s="91" t="s">
        <v>611</v>
      </c>
      <c r="F620" s="61" t="s">
        <v>623</v>
      </c>
    </row>
    <row r="621" spans="1:7" ht="15.95" customHeight="1">
      <c r="A621" s="30">
        <v>41256</v>
      </c>
      <c r="B621" s="93" t="s">
        <v>1684</v>
      </c>
      <c r="C621" s="70">
        <v>-3862</v>
      </c>
      <c r="D621" s="70">
        <v>5.5</v>
      </c>
      <c r="E621" s="91" t="s">
        <v>611</v>
      </c>
      <c r="F621" s="61" t="s">
        <v>623</v>
      </c>
    </row>
    <row r="622" spans="1:7" ht="15.95" customHeight="1">
      <c r="A622" s="30">
        <v>41256</v>
      </c>
      <c r="B622" s="91" t="s">
        <v>1693</v>
      </c>
      <c r="C622" s="70">
        <v>-1864.3</v>
      </c>
      <c r="E622" s="93" t="s">
        <v>142</v>
      </c>
      <c r="F622" s="61" t="s">
        <v>403</v>
      </c>
      <c r="G622" s="31" t="s">
        <v>1261</v>
      </c>
    </row>
    <row r="623" spans="1:7" ht="15.95" customHeight="1">
      <c r="A623" s="30">
        <v>41256</v>
      </c>
      <c r="B623" s="91" t="s">
        <v>1670</v>
      </c>
      <c r="C623" s="70">
        <v>5250</v>
      </c>
      <c r="E623" s="91" t="s">
        <v>969</v>
      </c>
      <c r="F623" s="61" t="s">
        <v>206</v>
      </c>
    </row>
    <row r="624" spans="1:7" s="61" customFormat="1" ht="15.95" customHeight="1">
      <c r="A624" s="30">
        <v>41256</v>
      </c>
      <c r="B624" s="91" t="s">
        <v>1694</v>
      </c>
      <c r="C624" s="70">
        <v>-2</v>
      </c>
      <c r="D624" s="32"/>
      <c r="E624" s="93" t="s">
        <v>142</v>
      </c>
      <c r="F624" s="61" t="s">
        <v>206</v>
      </c>
    </row>
    <row r="625" spans="1:7" ht="15.95" customHeight="1">
      <c r="A625" s="30">
        <v>41257</v>
      </c>
      <c r="B625" s="91" t="s">
        <v>1670</v>
      </c>
      <c r="C625" s="70">
        <v>340</v>
      </c>
      <c r="E625" s="91" t="s">
        <v>976</v>
      </c>
      <c r="F625" s="61" t="s">
        <v>206</v>
      </c>
    </row>
    <row r="626" spans="1:7" ht="15.95" customHeight="1">
      <c r="A626" s="30">
        <v>41257</v>
      </c>
      <c r="B626" s="91" t="s">
        <v>1189</v>
      </c>
      <c r="C626" s="70">
        <v>-4100</v>
      </c>
      <c r="D626" s="70">
        <v>5.5</v>
      </c>
      <c r="E626" s="93" t="s">
        <v>142</v>
      </c>
      <c r="F626" s="61" t="s">
        <v>403</v>
      </c>
      <c r="G626" s="31" t="s">
        <v>1262</v>
      </c>
    </row>
    <row r="627" spans="1:7" s="58" customFormat="1" ht="15.95" customHeight="1">
      <c r="A627" s="30">
        <v>41257</v>
      </c>
      <c r="B627" s="93" t="s">
        <v>1670</v>
      </c>
      <c r="C627" s="70">
        <v>34</v>
      </c>
      <c r="D627" s="32"/>
      <c r="E627" s="91" t="s">
        <v>593</v>
      </c>
      <c r="F627" s="61" t="s">
        <v>624</v>
      </c>
      <c r="G627" s="59" t="s">
        <v>1310</v>
      </c>
    </row>
    <row r="628" spans="1:7" ht="15.95" customHeight="1">
      <c r="A628" s="30">
        <v>41260</v>
      </c>
      <c r="B628" s="91" t="s">
        <v>1695</v>
      </c>
      <c r="C628" s="70">
        <v>-747</v>
      </c>
      <c r="D628" s="70">
        <v>5.5</v>
      </c>
      <c r="E628" s="93" t="s">
        <v>142</v>
      </c>
      <c r="F628" s="61" t="s">
        <v>403</v>
      </c>
    </row>
    <row r="629" spans="1:7" ht="15.95" customHeight="1">
      <c r="A629" s="30">
        <v>41260</v>
      </c>
      <c r="B629" s="91" t="s">
        <v>1693</v>
      </c>
      <c r="C629" s="70">
        <v>-16000</v>
      </c>
      <c r="E629" s="93" t="s">
        <v>142</v>
      </c>
      <c r="F629" s="61" t="s">
        <v>206</v>
      </c>
    </row>
    <row r="630" spans="1:7" ht="15.95" customHeight="1">
      <c r="A630" s="30">
        <v>41260</v>
      </c>
      <c r="B630" s="93" t="s">
        <v>142</v>
      </c>
      <c r="C630" s="70">
        <v>536</v>
      </c>
      <c r="E630" s="91" t="s">
        <v>691</v>
      </c>
      <c r="F630" s="61" t="s">
        <v>403</v>
      </c>
    </row>
    <row r="631" spans="1:7" ht="15.95" customHeight="1">
      <c r="A631" s="30">
        <v>41260</v>
      </c>
      <c r="B631" s="93" t="s">
        <v>142</v>
      </c>
      <c r="C631" s="70">
        <v>4719</v>
      </c>
      <c r="E631" s="91" t="s">
        <v>789</v>
      </c>
      <c r="F631" s="61" t="s">
        <v>403</v>
      </c>
    </row>
    <row r="632" spans="1:7" s="58" customFormat="1" ht="15.95" customHeight="1">
      <c r="A632" s="30">
        <v>41261</v>
      </c>
      <c r="B632" s="93" t="s">
        <v>1670</v>
      </c>
      <c r="C632" s="70">
        <v>720</v>
      </c>
      <c r="D632" s="32"/>
      <c r="E632" s="91" t="s">
        <v>1299</v>
      </c>
      <c r="F632" s="61" t="s">
        <v>218</v>
      </c>
      <c r="G632" s="59" t="s">
        <v>1310</v>
      </c>
    </row>
    <row r="633" spans="1:7" s="58" customFormat="1" ht="15.95" customHeight="1">
      <c r="A633" s="30">
        <v>41261</v>
      </c>
      <c r="B633" s="93" t="s">
        <v>1670</v>
      </c>
      <c r="C633" s="70">
        <v>460</v>
      </c>
      <c r="D633" s="32"/>
      <c r="E633" s="91" t="s">
        <v>1300</v>
      </c>
      <c r="F633" s="61" t="s">
        <v>218</v>
      </c>
      <c r="G633" s="59" t="s">
        <v>1310</v>
      </c>
    </row>
    <row r="634" spans="1:7" s="58" customFormat="1" ht="15.95" customHeight="1">
      <c r="A634" s="30">
        <v>41261</v>
      </c>
      <c r="B634" s="93" t="s">
        <v>1670</v>
      </c>
      <c r="C634" s="70">
        <v>1772</v>
      </c>
      <c r="D634" s="32"/>
      <c r="E634" s="91" t="s">
        <v>961</v>
      </c>
      <c r="F634" s="61" t="s">
        <v>218</v>
      </c>
      <c r="G634" s="59" t="s">
        <v>1310</v>
      </c>
    </row>
    <row r="635" spans="1:7" ht="15.95" customHeight="1">
      <c r="A635" s="30">
        <v>41261</v>
      </c>
      <c r="B635" s="93" t="s">
        <v>1670</v>
      </c>
      <c r="C635" s="70">
        <v>210</v>
      </c>
      <c r="E635" s="84" t="s">
        <v>1308</v>
      </c>
      <c r="F635" s="61" t="s">
        <v>1309</v>
      </c>
    </row>
    <row r="636" spans="1:7" ht="15.95" customHeight="1">
      <c r="A636" s="30">
        <v>41261</v>
      </c>
      <c r="B636" s="60" t="s">
        <v>178</v>
      </c>
      <c r="C636" s="70">
        <v>-5044.6499999999996</v>
      </c>
      <c r="D636" s="70">
        <v>5.5</v>
      </c>
      <c r="E636" s="93" t="s">
        <v>142</v>
      </c>
      <c r="F636" s="61" t="s">
        <v>403</v>
      </c>
    </row>
    <row r="637" spans="1:7" ht="15.95" customHeight="1">
      <c r="A637" s="30">
        <v>41261</v>
      </c>
      <c r="B637" s="91" t="s">
        <v>1675</v>
      </c>
      <c r="C637" s="70">
        <v>-2020</v>
      </c>
      <c r="D637" s="70">
        <v>5.5</v>
      </c>
      <c r="E637" s="91" t="s">
        <v>611</v>
      </c>
      <c r="F637" s="61" t="s">
        <v>403</v>
      </c>
      <c r="G637" s="61" t="s">
        <v>1336</v>
      </c>
    </row>
    <row r="638" spans="1:7" ht="15.95" customHeight="1">
      <c r="A638" s="30">
        <v>41262</v>
      </c>
      <c r="B638" s="91" t="s">
        <v>1670</v>
      </c>
      <c r="C638" s="70">
        <v>30000</v>
      </c>
      <c r="E638" s="91" t="s">
        <v>673</v>
      </c>
      <c r="F638" s="61" t="s">
        <v>403</v>
      </c>
    </row>
    <row r="639" spans="1:7" ht="15.95" customHeight="1">
      <c r="A639" s="30">
        <v>41262</v>
      </c>
      <c r="B639" s="91" t="s">
        <v>1696</v>
      </c>
      <c r="C639" s="70">
        <v>-4780</v>
      </c>
      <c r="D639" s="70">
        <v>5.5</v>
      </c>
      <c r="E639" s="93" t="s">
        <v>142</v>
      </c>
      <c r="F639" s="61" t="s">
        <v>403</v>
      </c>
    </row>
    <row r="640" spans="1:7" ht="15.95" customHeight="1">
      <c r="A640" s="30">
        <v>41262</v>
      </c>
      <c r="B640" s="84" t="s">
        <v>1314</v>
      </c>
      <c r="C640" s="70">
        <v>-85</v>
      </c>
      <c r="D640" s="70">
        <v>1</v>
      </c>
      <c r="E640" s="93" t="s">
        <v>142</v>
      </c>
      <c r="F640" s="61" t="s">
        <v>1309</v>
      </c>
    </row>
    <row r="641" spans="1:7" s="61" customFormat="1" ht="15.95" customHeight="1">
      <c r="A641" s="30">
        <v>41262</v>
      </c>
      <c r="B641" s="93" t="s">
        <v>1685</v>
      </c>
      <c r="C641" s="70">
        <v>-30000</v>
      </c>
      <c r="D641" s="70"/>
      <c r="E641" s="93" t="s">
        <v>611</v>
      </c>
      <c r="F641" s="61" t="s">
        <v>1509</v>
      </c>
      <c r="G641" s="61" t="s">
        <v>1508</v>
      </c>
    </row>
    <row r="642" spans="1:7" s="61" customFormat="1" ht="15.95" customHeight="1">
      <c r="A642" s="30">
        <v>41262</v>
      </c>
      <c r="B642" s="93" t="s">
        <v>142</v>
      </c>
      <c r="C642" s="70">
        <v>470.5</v>
      </c>
      <c r="D642" s="32"/>
      <c r="E642" s="84" t="s">
        <v>489</v>
      </c>
      <c r="F642" s="61" t="s">
        <v>218</v>
      </c>
      <c r="G642" s="61" t="s">
        <v>1325</v>
      </c>
    </row>
    <row r="643" spans="1:7" s="61" customFormat="1" ht="15.95" customHeight="1">
      <c r="A643" s="30">
        <v>41262</v>
      </c>
      <c r="B643" s="93" t="s">
        <v>142</v>
      </c>
      <c r="C643" s="70">
        <v>1350</v>
      </c>
      <c r="D643" s="32"/>
      <c r="E643" s="84" t="s">
        <v>1315</v>
      </c>
      <c r="F643" s="61" t="s">
        <v>218</v>
      </c>
      <c r="G643" s="61" t="s">
        <v>1325</v>
      </c>
    </row>
    <row r="644" spans="1:7" s="61" customFormat="1" ht="15.95" customHeight="1">
      <c r="A644" s="30">
        <v>41262</v>
      </c>
      <c r="B644" s="93" t="s">
        <v>142</v>
      </c>
      <c r="C644" s="70">
        <v>330</v>
      </c>
      <c r="D644" s="32"/>
      <c r="E644" s="84" t="s">
        <v>961</v>
      </c>
      <c r="F644" s="61" t="s">
        <v>218</v>
      </c>
      <c r="G644" s="61" t="s">
        <v>1325</v>
      </c>
    </row>
    <row r="645" spans="1:7" s="36" customFormat="1" ht="15.95" customHeight="1">
      <c r="A645" s="35">
        <v>41262</v>
      </c>
      <c r="B645" s="93" t="s">
        <v>142</v>
      </c>
      <c r="C645" s="75">
        <v>3496.5</v>
      </c>
      <c r="D645" s="37"/>
      <c r="E645" s="93" t="s">
        <v>934</v>
      </c>
      <c r="F645" s="36" t="s">
        <v>403</v>
      </c>
      <c r="G645" s="36" t="s">
        <v>1331</v>
      </c>
    </row>
    <row r="646" spans="1:7" ht="15.95" customHeight="1">
      <c r="A646" s="30">
        <v>41263</v>
      </c>
      <c r="B646" s="91" t="s">
        <v>1697</v>
      </c>
      <c r="C646" s="70">
        <v>-5012</v>
      </c>
      <c r="D646" s="70">
        <v>5.5</v>
      </c>
      <c r="E646" s="93" t="s">
        <v>142</v>
      </c>
      <c r="F646" s="61" t="s">
        <v>403</v>
      </c>
    </row>
    <row r="647" spans="1:7" ht="15.95" customHeight="1">
      <c r="A647" s="30">
        <v>41263</v>
      </c>
      <c r="B647" s="91" t="s">
        <v>1670</v>
      </c>
      <c r="C647" s="70">
        <v>9719.75</v>
      </c>
      <c r="E647" s="84" t="s">
        <v>1326</v>
      </c>
      <c r="F647" s="61" t="s">
        <v>403</v>
      </c>
    </row>
    <row r="648" spans="1:7" ht="15.95" customHeight="1">
      <c r="A648" s="30">
        <v>41263</v>
      </c>
      <c r="B648" s="63" t="s">
        <v>248</v>
      </c>
      <c r="C648" s="70">
        <v>-1436</v>
      </c>
      <c r="D648" s="70">
        <v>5.5</v>
      </c>
      <c r="E648" s="91" t="s">
        <v>611</v>
      </c>
      <c r="F648" s="61" t="s">
        <v>403</v>
      </c>
    </row>
    <row r="649" spans="1:7" ht="15.95" customHeight="1">
      <c r="A649" s="30">
        <v>41263</v>
      </c>
      <c r="B649" s="95" t="s">
        <v>1698</v>
      </c>
      <c r="C649" s="70">
        <v>-130</v>
      </c>
      <c r="D649" s="70">
        <v>1</v>
      </c>
      <c r="E649" s="91" t="s">
        <v>611</v>
      </c>
      <c r="F649" s="61" t="s">
        <v>1328</v>
      </c>
      <c r="G649" s="61" t="s">
        <v>1329</v>
      </c>
    </row>
    <row r="650" spans="1:7" ht="15.95" customHeight="1">
      <c r="A650" s="30">
        <v>41263</v>
      </c>
      <c r="B650" s="91" t="s">
        <v>1670</v>
      </c>
      <c r="C650" s="70">
        <v>23100</v>
      </c>
      <c r="E650" s="91" t="s">
        <v>493</v>
      </c>
      <c r="F650" s="61" t="s">
        <v>1330</v>
      </c>
    </row>
    <row r="651" spans="1:7" ht="15.95" customHeight="1">
      <c r="A651" s="30">
        <v>41264</v>
      </c>
      <c r="B651" s="91" t="s">
        <v>1670</v>
      </c>
      <c r="C651" s="70">
        <v>6612</v>
      </c>
      <c r="E651" s="84" t="s">
        <v>1333</v>
      </c>
      <c r="F651" s="61" t="s">
        <v>206</v>
      </c>
    </row>
    <row r="652" spans="1:7" s="61" customFormat="1" ht="15.95" customHeight="1">
      <c r="A652" s="30">
        <v>41264</v>
      </c>
      <c r="B652" s="91" t="s">
        <v>1670</v>
      </c>
      <c r="C652" s="70">
        <v>38.69</v>
      </c>
      <c r="D652" s="32"/>
      <c r="E652" s="84" t="s">
        <v>1504</v>
      </c>
      <c r="F652" s="61" t="s">
        <v>403</v>
      </c>
    </row>
    <row r="653" spans="1:7" ht="15.95" customHeight="1">
      <c r="A653" s="30">
        <v>41264</v>
      </c>
      <c r="B653" s="91" t="s">
        <v>1696</v>
      </c>
      <c r="C653" s="70">
        <v>-2632</v>
      </c>
      <c r="D653" s="70">
        <v>5.5</v>
      </c>
      <c r="E653" s="91" t="s">
        <v>611</v>
      </c>
      <c r="F653" s="61" t="s">
        <v>403</v>
      </c>
    </row>
    <row r="654" spans="1:7" ht="15.95" customHeight="1">
      <c r="A654" s="30">
        <v>41267</v>
      </c>
      <c r="B654" s="91" t="s">
        <v>1677</v>
      </c>
      <c r="C654" s="70">
        <v>-872</v>
      </c>
      <c r="D654" s="70">
        <v>5.5</v>
      </c>
      <c r="E654" s="91" t="s">
        <v>611</v>
      </c>
      <c r="F654" s="61" t="s">
        <v>403</v>
      </c>
    </row>
    <row r="655" spans="1:7" ht="15.95" customHeight="1">
      <c r="A655" s="30">
        <v>41267</v>
      </c>
      <c r="B655" s="91" t="s">
        <v>1670</v>
      </c>
      <c r="C655" s="70">
        <v>558</v>
      </c>
      <c r="E655" s="91" t="s">
        <v>493</v>
      </c>
      <c r="F655" s="61" t="s">
        <v>1345</v>
      </c>
    </row>
    <row r="656" spans="1:7" ht="15.95" customHeight="1">
      <c r="A656" s="30">
        <v>41268</v>
      </c>
      <c r="B656" s="91" t="s">
        <v>1670</v>
      </c>
      <c r="C656" s="70">
        <v>96000</v>
      </c>
      <c r="E656" s="91" t="s">
        <v>887</v>
      </c>
      <c r="F656" s="61" t="s">
        <v>1350</v>
      </c>
    </row>
    <row r="657" spans="1:7" s="61" customFormat="1" ht="15.95" customHeight="1">
      <c r="A657" s="30">
        <v>41264</v>
      </c>
      <c r="B657" s="91" t="s">
        <v>1670</v>
      </c>
      <c r="C657" s="70">
        <v>16.899999999999999</v>
      </c>
      <c r="D657" s="32"/>
      <c r="E657" s="91" t="s">
        <v>1503</v>
      </c>
      <c r="F657" s="61" t="s">
        <v>206</v>
      </c>
      <c r="G657" s="61" t="s">
        <v>1504</v>
      </c>
    </row>
    <row r="658" spans="1:7" ht="15.95" customHeight="1">
      <c r="A658" s="30">
        <v>41268</v>
      </c>
      <c r="B658" s="91" t="s">
        <v>1670</v>
      </c>
      <c r="C658" s="70">
        <v>2050</v>
      </c>
      <c r="E658" s="84" t="s">
        <v>1354</v>
      </c>
      <c r="F658" s="61" t="s">
        <v>1351</v>
      </c>
    </row>
    <row r="659" spans="1:7" ht="15.95" customHeight="1">
      <c r="A659" s="30">
        <v>41268</v>
      </c>
      <c r="B659" s="91" t="s">
        <v>1670</v>
      </c>
      <c r="C659" s="70">
        <v>1050</v>
      </c>
      <c r="E659" s="91" t="s">
        <v>487</v>
      </c>
      <c r="F659" s="61" t="s">
        <v>1350</v>
      </c>
    </row>
    <row r="660" spans="1:7" ht="15.95" customHeight="1">
      <c r="A660" s="30">
        <v>41268</v>
      </c>
      <c r="B660" s="91" t="s">
        <v>1671</v>
      </c>
      <c r="C660" s="70">
        <v>-93061.8</v>
      </c>
      <c r="D660" s="70">
        <v>10.5</v>
      </c>
      <c r="E660" s="91" t="s">
        <v>611</v>
      </c>
      <c r="F660" s="61" t="s">
        <v>1350</v>
      </c>
    </row>
    <row r="661" spans="1:7" ht="15.95" customHeight="1">
      <c r="A661" s="30">
        <v>41268</v>
      </c>
      <c r="B661" s="63" t="s">
        <v>1678</v>
      </c>
      <c r="C661" s="70">
        <v>-1380</v>
      </c>
      <c r="D661" s="70">
        <v>5.5</v>
      </c>
      <c r="E661" s="91" t="s">
        <v>611</v>
      </c>
      <c r="F661" s="61" t="s">
        <v>1350</v>
      </c>
    </row>
    <row r="662" spans="1:7" ht="15.95" customHeight="1">
      <c r="A662" s="30">
        <v>41268</v>
      </c>
      <c r="B662" s="91" t="s">
        <v>178</v>
      </c>
      <c r="C662" s="70">
        <v>-2779</v>
      </c>
      <c r="E662" s="91" t="s">
        <v>611</v>
      </c>
      <c r="F662" s="61" t="s">
        <v>1351</v>
      </c>
    </row>
    <row r="663" spans="1:7" ht="15.95" customHeight="1">
      <c r="A663" s="30">
        <v>41269</v>
      </c>
      <c r="B663" s="91" t="s">
        <v>1670</v>
      </c>
      <c r="C663" s="70">
        <v>1100</v>
      </c>
      <c r="E663" s="91" t="s">
        <v>789</v>
      </c>
      <c r="F663" s="61" t="s">
        <v>1358</v>
      </c>
    </row>
    <row r="664" spans="1:7" ht="15.95" customHeight="1">
      <c r="A664" s="30">
        <v>41269</v>
      </c>
      <c r="B664" s="91" t="s">
        <v>1699</v>
      </c>
      <c r="C664" s="70">
        <v>-33742.800000000003</v>
      </c>
      <c r="D664" s="70">
        <v>10.5</v>
      </c>
      <c r="E664" s="91" t="s">
        <v>611</v>
      </c>
      <c r="F664" s="61" t="s">
        <v>623</v>
      </c>
      <c r="G664" s="61" t="s">
        <v>1359</v>
      </c>
    </row>
    <row r="665" spans="1:7" ht="15.95" customHeight="1">
      <c r="A665" s="30">
        <v>41269</v>
      </c>
      <c r="B665" s="91" t="s">
        <v>1670</v>
      </c>
      <c r="C665" s="70">
        <v>17457.98</v>
      </c>
      <c r="E665" s="91" t="s">
        <v>1360</v>
      </c>
      <c r="F665" s="61" t="s">
        <v>623</v>
      </c>
    </row>
    <row r="666" spans="1:7" ht="15.95" customHeight="1">
      <c r="A666" s="30">
        <v>41269</v>
      </c>
      <c r="B666" s="91" t="s">
        <v>1675</v>
      </c>
      <c r="C666" s="70">
        <v>-8887</v>
      </c>
      <c r="D666" s="70">
        <v>5.5</v>
      </c>
      <c r="E666" s="91" t="s">
        <v>611</v>
      </c>
      <c r="F666" s="61" t="s">
        <v>623</v>
      </c>
    </row>
    <row r="667" spans="1:7" ht="15.95" customHeight="1">
      <c r="A667" s="30">
        <v>41269</v>
      </c>
      <c r="B667" s="91" t="s">
        <v>1677</v>
      </c>
      <c r="C667" s="70">
        <v>-2619.6999999999998</v>
      </c>
      <c r="D667" s="70">
        <v>5.5</v>
      </c>
      <c r="E667" s="91" t="s">
        <v>611</v>
      </c>
      <c r="F667" s="61" t="s">
        <v>623</v>
      </c>
    </row>
    <row r="668" spans="1:7" ht="15.95" customHeight="1">
      <c r="A668" s="30">
        <v>41269</v>
      </c>
      <c r="B668" s="91" t="s">
        <v>1678</v>
      </c>
      <c r="C668" s="70">
        <v>-2970</v>
      </c>
      <c r="D668" s="70">
        <v>5.5</v>
      </c>
      <c r="E668" s="91" t="s">
        <v>611</v>
      </c>
      <c r="F668" s="61" t="s">
        <v>623</v>
      </c>
    </row>
    <row r="669" spans="1:7" ht="15.95" customHeight="1">
      <c r="A669" s="30">
        <v>41269</v>
      </c>
      <c r="B669" s="91" t="s">
        <v>1695</v>
      </c>
      <c r="C669" s="70">
        <v>-1524</v>
      </c>
      <c r="D669" s="70">
        <v>5.5</v>
      </c>
      <c r="E669" s="91" t="s">
        <v>611</v>
      </c>
      <c r="F669" s="61" t="s">
        <v>623</v>
      </c>
    </row>
    <row r="670" spans="1:7" ht="15.95" customHeight="1">
      <c r="A670" s="30">
        <v>41270</v>
      </c>
      <c r="B670" s="91" t="s">
        <v>1677</v>
      </c>
      <c r="C670" s="70">
        <v>-2580</v>
      </c>
      <c r="D670" s="70">
        <v>10.32</v>
      </c>
      <c r="E670" s="91" t="s">
        <v>611</v>
      </c>
      <c r="F670" s="61" t="s">
        <v>1369</v>
      </c>
      <c r="G670" s="61" t="s">
        <v>1370</v>
      </c>
    </row>
    <row r="671" spans="1:7" ht="15.95" customHeight="1">
      <c r="A671" s="30">
        <v>41270</v>
      </c>
      <c r="B671" s="91" t="s">
        <v>1678</v>
      </c>
      <c r="C671" s="70">
        <v>-990</v>
      </c>
      <c r="D671" s="70">
        <v>5.5</v>
      </c>
      <c r="E671" s="91" t="s">
        <v>611</v>
      </c>
      <c r="F671" s="61" t="s">
        <v>1371</v>
      </c>
    </row>
    <row r="672" spans="1:7" s="61" customFormat="1" ht="15.95" customHeight="1">
      <c r="A672" s="30">
        <v>41270</v>
      </c>
      <c r="B672" s="91" t="s">
        <v>1670</v>
      </c>
      <c r="C672" s="81">
        <v>90</v>
      </c>
      <c r="D672" s="32"/>
      <c r="E672" s="84" t="s">
        <v>491</v>
      </c>
      <c r="F672" s="61" t="s">
        <v>1372</v>
      </c>
      <c r="G672" s="61" t="s">
        <v>1435</v>
      </c>
    </row>
    <row r="673" spans="1:7" ht="15.95" customHeight="1">
      <c r="A673" s="30">
        <v>41270</v>
      </c>
      <c r="B673" s="91" t="s">
        <v>1675</v>
      </c>
      <c r="C673" s="70">
        <v>-862.5</v>
      </c>
      <c r="D673" s="70">
        <v>5.5</v>
      </c>
      <c r="E673" s="91" t="s">
        <v>611</v>
      </c>
      <c r="F673" s="61" t="s">
        <v>403</v>
      </c>
    </row>
    <row r="674" spans="1:7" ht="15.95" customHeight="1">
      <c r="A674" s="30">
        <v>41270</v>
      </c>
      <c r="B674" s="91" t="s">
        <v>1700</v>
      </c>
      <c r="C674" s="70">
        <v>-1700</v>
      </c>
      <c r="D674" s="70">
        <v>5.5</v>
      </c>
      <c r="E674" s="91" t="s">
        <v>611</v>
      </c>
      <c r="F674" s="61" t="s">
        <v>403</v>
      </c>
      <c r="G674" s="61" t="s">
        <v>1376</v>
      </c>
    </row>
    <row r="675" spans="1:7" ht="15.95" customHeight="1">
      <c r="A675" s="30">
        <v>41270</v>
      </c>
      <c r="B675" s="91" t="s">
        <v>1701</v>
      </c>
      <c r="C675" s="70">
        <v>-2376</v>
      </c>
      <c r="D675" s="70">
        <v>5.5</v>
      </c>
      <c r="E675" s="91" t="s">
        <v>611</v>
      </c>
      <c r="F675" s="61" t="s">
        <v>403</v>
      </c>
    </row>
    <row r="676" spans="1:7" ht="15.95" customHeight="1">
      <c r="A676" s="30">
        <v>41270</v>
      </c>
      <c r="B676" s="91" t="s">
        <v>1702</v>
      </c>
      <c r="C676" s="70">
        <v>-1247.4000000000001</v>
      </c>
      <c r="D676" s="70">
        <v>5.5</v>
      </c>
      <c r="E676" s="91" t="s">
        <v>611</v>
      </c>
      <c r="F676" s="61" t="s">
        <v>403</v>
      </c>
    </row>
    <row r="677" spans="1:7" ht="15.95" customHeight="1">
      <c r="A677" s="30">
        <v>41271</v>
      </c>
      <c r="B677" s="91" t="s">
        <v>1703</v>
      </c>
      <c r="C677" s="70">
        <v>-5950</v>
      </c>
      <c r="D677" s="70">
        <v>20</v>
      </c>
      <c r="E677" s="91" t="s">
        <v>611</v>
      </c>
      <c r="F677" s="61" t="s">
        <v>1377</v>
      </c>
    </row>
    <row r="678" spans="1:7" ht="15.95" customHeight="1">
      <c r="A678" s="30">
        <v>41271</v>
      </c>
      <c r="B678" s="91" t="s">
        <v>1670</v>
      </c>
      <c r="C678" s="70">
        <v>1620</v>
      </c>
      <c r="E678" s="91" t="s">
        <v>556</v>
      </c>
      <c r="F678" s="61" t="s">
        <v>1378</v>
      </c>
    </row>
    <row r="679" spans="1:7" ht="15.95" customHeight="1">
      <c r="A679" s="30">
        <v>41271</v>
      </c>
      <c r="B679" s="91" t="s">
        <v>1670</v>
      </c>
      <c r="C679" s="70">
        <v>86000</v>
      </c>
      <c r="E679" s="91" t="s">
        <v>1379</v>
      </c>
      <c r="F679" s="61" t="s">
        <v>1378</v>
      </c>
    </row>
    <row r="680" spans="1:7" ht="15.95" customHeight="1">
      <c r="A680" s="30">
        <v>41271</v>
      </c>
      <c r="B680" s="91" t="s">
        <v>1704</v>
      </c>
      <c r="C680" s="70">
        <v>-86000</v>
      </c>
      <c r="E680" s="91" t="s">
        <v>611</v>
      </c>
      <c r="F680" s="61" t="s">
        <v>1378</v>
      </c>
      <c r="G680" s="61" t="s">
        <v>1380</v>
      </c>
    </row>
    <row r="681" spans="1:7" ht="15.95" customHeight="1">
      <c r="A681" s="30">
        <v>41271</v>
      </c>
      <c r="B681" s="91" t="s">
        <v>178</v>
      </c>
      <c r="C681" s="70">
        <v>-1482</v>
      </c>
      <c r="E681" s="91" t="s">
        <v>611</v>
      </c>
      <c r="F681" s="61" t="s">
        <v>1377</v>
      </c>
    </row>
    <row r="682" spans="1:7" ht="15.95" customHeight="1">
      <c r="A682" s="30">
        <v>41271</v>
      </c>
      <c r="B682" s="91" t="s">
        <v>1683</v>
      </c>
      <c r="C682" s="70">
        <v>-745.3</v>
      </c>
      <c r="D682" s="70">
        <v>3</v>
      </c>
      <c r="E682" s="91" t="s">
        <v>611</v>
      </c>
      <c r="F682" s="61" t="s">
        <v>1377</v>
      </c>
      <c r="G682" s="61" t="s">
        <v>745</v>
      </c>
    </row>
    <row r="683" spans="1:7" s="61" customFormat="1" ht="15.95" customHeight="1">
      <c r="A683" s="30">
        <v>41271</v>
      </c>
      <c r="B683" s="91" t="s">
        <v>1670</v>
      </c>
      <c r="C683" s="81">
        <v>530.70000000000005</v>
      </c>
      <c r="D683" s="32"/>
      <c r="E683" s="84" t="s">
        <v>961</v>
      </c>
      <c r="F683" s="61" t="s">
        <v>218</v>
      </c>
      <c r="G683" s="61" t="s">
        <v>1435</v>
      </c>
    </row>
    <row r="684" spans="1:7" s="61" customFormat="1" ht="15.95" customHeight="1">
      <c r="A684" s="30">
        <v>41275</v>
      </c>
      <c r="B684" s="91" t="s">
        <v>1685</v>
      </c>
      <c r="C684" s="81">
        <v>-10</v>
      </c>
      <c r="D684" s="32"/>
      <c r="E684" s="91" t="s">
        <v>611</v>
      </c>
      <c r="F684" s="61" t="s">
        <v>403</v>
      </c>
    </row>
    <row r="685" spans="1:7" s="61" customFormat="1" ht="15.95" customHeight="1">
      <c r="A685" s="30">
        <v>41278</v>
      </c>
      <c r="B685" s="91" t="s">
        <v>1670</v>
      </c>
      <c r="C685" s="79">
        <v>1520</v>
      </c>
      <c r="D685" s="32"/>
      <c r="E685" s="91" t="s">
        <v>1263</v>
      </c>
      <c r="F685" s="61" t="s">
        <v>1396</v>
      </c>
    </row>
    <row r="686" spans="1:7" s="61" customFormat="1" ht="15.95" customHeight="1">
      <c r="A686" s="30">
        <v>41279</v>
      </c>
      <c r="B686" s="91" t="s">
        <v>1670</v>
      </c>
      <c r="C686" s="81">
        <v>162</v>
      </c>
      <c r="D686" s="32"/>
      <c r="E686" s="91" t="s">
        <v>1420</v>
      </c>
      <c r="F686" s="61" t="s">
        <v>1421</v>
      </c>
      <c r="G686" s="61" t="s">
        <v>1435</v>
      </c>
    </row>
    <row r="687" spans="1:7" s="61" customFormat="1" ht="15.95" customHeight="1">
      <c r="A687" s="30">
        <v>41278</v>
      </c>
      <c r="B687" s="91" t="s">
        <v>1705</v>
      </c>
      <c r="C687" s="70">
        <v>-7800</v>
      </c>
      <c r="D687" s="70">
        <v>3</v>
      </c>
      <c r="E687" s="91" t="s">
        <v>611</v>
      </c>
      <c r="F687" s="61" t="s">
        <v>1447</v>
      </c>
    </row>
    <row r="688" spans="1:7" ht="15.95" customHeight="1">
      <c r="A688" s="30">
        <v>41279</v>
      </c>
      <c r="B688" s="91" t="s">
        <v>178</v>
      </c>
      <c r="C688" s="79">
        <v>-2352</v>
      </c>
      <c r="D688" s="79">
        <v>4.5</v>
      </c>
      <c r="E688" s="91" t="s">
        <v>611</v>
      </c>
      <c r="F688" s="61" t="s">
        <v>403</v>
      </c>
    </row>
    <row r="689" spans="1:7" s="61" customFormat="1" ht="15.95" customHeight="1">
      <c r="A689" s="30">
        <v>41279</v>
      </c>
      <c r="B689" s="91" t="s">
        <v>1670</v>
      </c>
      <c r="C689" s="70">
        <v>3000</v>
      </c>
      <c r="D689" s="32"/>
      <c r="E689" s="102" t="s">
        <v>1422</v>
      </c>
      <c r="F689" s="61" t="s">
        <v>1423</v>
      </c>
      <c r="G689" s="61" t="s">
        <v>1429</v>
      </c>
    </row>
    <row r="690" spans="1:7" ht="15.95" customHeight="1">
      <c r="A690" s="30">
        <v>41280</v>
      </c>
      <c r="B690" s="91" t="s">
        <v>1706</v>
      </c>
      <c r="C690" s="70">
        <v>-1398</v>
      </c>
      <c r="E690" s="91" t="s">
        <v>611</v>
      </c>
      <c r="F690" s="61" t="s">
        <v>206</v>
      </c>
    </row>
    <row r="691" spans="1:7" ht="15.95" customHeight="1">
      <c r="A691" s="30">
        <v>41280</v>
      </c>
      <c r="B691" s="93" t="s">
        <v>1673</v>
      </c>
      <c r="C691" s="79">
        <v>-3500</v>
      </c>
      <c r="D691" s="79">
        <v>4.5</v>
      </c>
      <c r="E691" s="91" t="s">
        <v>611</v>
      </c>
      <c r="F691" s="61" t="s">
        <v>403</v>
      </c>
    </row>
    <row r="692" spans="1:7" ht="15.95" customHeight="1">
      <c r="A692" s="30">
        <v>41280</v>
      </c>
      <c r="B692" s="91" t="s">
        <v>1704</v>
      </c>
      <c r="C692" s="70">
        <v>-639</v>
      </c>
      <c r="E692" s="91" t="s">
        <v>611</v>
      </c>
      <c r="F692" s="61" t="s">
        <v>206</v>
      </c>
      <c r="G692" s="61" t="s">
        <v>1430</v>
      </c>
    </row>
    <row r="693" spans="1:7" ht="15.95" customHeight="1">
      <c r="A693" s="30">
        <v>41280</v>
      </c>
      <c r="B693" s="91" t="s">
        <v>178</v>
      </c>
      <c r="C693" s="79">
        <v>-4272</v>
      </c>
      <c r="D693" s="79">
        <v>4.5</v>
      </c>
      <c r="E693" s="91" t="s">
        <v>611</v>
      </c>
      <c r="F693" s="61" t="s">
        <v>403</v>
      </c>
    </row>
    <row r="694" spans="1:7" ht="15.95" customHeight="1">
      <c r="A694" s="30">
        <v>41280</v>
      </c>
      <c r="B694" s="91" t="s">
        <v>1693</v>
      </c>
      <c r="C694" s="70">
        <v>-4575</v>
      </c>
      <c r="E694" s="91" t="s">
        <v>611</v>
      </c>
      <c r="F694" s="61" t="s">
        <v>206</v>
      </c>
      <c r="G694" s="61" t="s">
        <v>1584</v>
      </c>
    </row>
    <row r="695" spans="1:7" ht="15.95" customHeight="1">
      <c r="A695" s="30">
        <v>41281</v>
      </c>
      <c r="B695" s="91" t="s">
        <v>1670</v>
      </c>
      <c r="C695" s="70">
        <v>2500</v>
      </c>
      <c r="E695" s="91" t="s">
        <v>517</v>
      </c>
      <c r="F695" s="61" t="s">
        <v>1437</v>
      </c>
    </row>
    <row r="696" spans="1:7" ht="15.95" customHeight="1">
      <c r="A696" s="30">
        <v>41281</v>
      </c>
      <c r="B696" s="91" t="s">
        <v>1677</v>
      </c>
      <c r="C696" s="79">
        <v>-537.6</v>
      </c>
      <c r="D696" s="79">
        <v>4.5</v>
      </c>
      <c r="E696" s="91" t="s">
        <v>611</v>
      </c>
      <c r="F696" s="61" t="s">
        <v>403</v>
      </c>
    </row>
    <row r="697" spans="1:7" ht="15.95" customHeight="1">
      <c r="A697" s="30">
        <v>41281</v>
      </c>
      <c r="B697" s="91" t="s">
        <v>1689</v>
      </c>
      <c r="C697" s="79">
        <v>-938</v>
      </c>
      <c r="D697" s="79">
        <v>4.5</v>
      </c>
      <c r="E697" s="91" t="s">
        <v>611</v>
      </c>
      <c r="F697" s="61" t="s">
        <v>403</v>
      </c>
    </row>
    <row r="698" spans="1:7" ht="15.95" customHeight="1">
      <c r="A698" s="30">
        <v>41281</v>
      </c>
      <c r="B698" s="91" t="s">
        <v>1670</v>
      </c>
      <c r="C698" s="79">
        <v>11117.3</v>
      </c>
      <c r="E698" s="91" t="s">
        <v>901</v>
      </c>
      <c r="F698" s="61" t="s">
        <v>403</v>
      </c>
      <c r="G698" s="61" t="s">
        <v>1438</v>
      </c>
    </row>
    <row r="699" spans="1:7" ht="15.95" customHeight="1">
      <c r="A699" s="30">
        <v>41281</v>
      </c>
      <c r="B699" s="91" t="s">
        <v>1707</v>
      </c>
      <c r="C699" s="79">
        <v>-1135</v>
      </c>
      <c r="E699" s="91" t="s">
        <v>611</v>
      </c>
      <c r="F699" s="61" t="s">
        <v>403</v>
      </c>
    </row>
    <row r="700" spans="1:7" s="61" customFormat="1" ht="15.95" customHeight="1">
      <c r="A700" s="30">
        <v>41281</v>
      </c>
      <c r="B700" s="91" t="s">
        <v>1708</v>
      </c>
      <c r="C700" s="79">
        <v>-630</v>
      </c>
      <c r="D700" s="32"/>
      <c r="E700" s="91" t="s">
        <v>611</v>
      </c>
      <c r="F700" s="61" t="s">
        <v>403</v>
      </c>
    </row>
    <row r="701" spans="1:7" ht="15.95" customHeight="1">
      <c r="A701" s="30">
        <v>41282</v>
      </c>
      <c r="B701" s="91" t="s">
        <v>1670</v>
      </c>
      <c r="C701" s="70">
        <v>1990</v>
      </c>
      <c r="E701" s="84" t="s">
        <v>1441</v>
      </c>
      <c r="F701" s="61" t="s">
        <v>1442</v>
      </c>
      <c r="G701" s="61" t="s">
        <v>1443</v>
      </c>
    </row>
    <row r="702" spans="1:7" ht="15.95" customHeight="1">
      <c r="A702" s="30">
        <v>41283</v>
      </c>
      <c r="B702" s="91" t="s">
        <v>1670</v>
      </c>
      <c r="C702" s="70">
        <v>3300</v>
      </c>
      <c r="E702" s="91" t="s">
        <v>517</v>
      </c>
      <c r="F702" s="61" t="s">
        <v>1442</v>
      </c>
    </row>
    <row r="703" spans="1:7" ht="15.95" customHeight="1">
      <c r="A703" s="30">
        <v>41283</v>
      </c>
      <c r="B703" s="63" t="s">
        <v>1687</v>
      </c>
      <c r="C703" s="79">
        <v>-9150</v>
      </c>
      <c r="D703" s="79">
        <v>4.5</v>
      </c>
      <c r="E703" s="91" t="s">
        <v>611</v>
      </c>
      <c r="F703" s="61" t="s">
        <v>403</v>
      </c>
    </row>
    <row r="704" spans="1:7" ht="15.95" customHeight="1">
      <c r="A704" s="30">
        <v>41284</v>
      </c>
      <c r="B704" s="91" t="s">
        <v>1670</v>
      </c>
      <c r="C704" s="79">
        <v>10000</v>
      </c>
      <c r="E704" s="91" t="s">
        <v>221</v>
      </c>
      <c r="F704" s="61" t="s">
        <v>403</v>
      </c>
      <c r="G704" s="61"/>
    </row>
    <row r="705" spans="1:7" s="61" customFormat="1" ht="15.95" customHeight="1">
      <c r="A705" s="30">
        <v>41285</v>
      </c>
      <c r="B705" s="91" t="s">
        <v>1670</v>
      </c>
      <c r="C705" s="70">
        <v>299</v>
      </c>
      <c r="D705" s="32"/>
      <c r="E705" s="84" t="s">
        <v>1450</v>
      </c>
      <c r="F705" s="61" t="s">
        <v>1451</v>
      </c>
      <c r="G705" s="61" t="s">
        <v>1455</v>
      </c>
    </row>
    <row r="706" spans="1:7" s="61" customFormat="1" ht="15.95" customHeight="1">
      <c r="A706" s="30">
        <v>41285</v>
      </c>
      <c r="B706" s="91" t="s">
        <v>1670</v>
      </c>
      <c r="C706" s="70">
        <v>53</v>
      </c>
      <c r="D706" s="32"/>
      <c r="E706" s="84" t="s">
        <v>1452</v>
      </c>
      <c r="F706" s="61" t="s">
        <v>1451</v>
      </c>
      <c r="G706" s="61" t="s">
        <v>1455</v>
      </c>
    </row>
    <row r="707" spans="1:7" s="61" customFormat="1" ht="15.95" customHeight="1">
      <c r="A707" s="30">
        <v>41285</v>
      </c>
      <c r="B707" s="91" t="s">
        <v>1670</v>
      </c>
      <c r="C707" s="70">
        <v>30</v>
      </c>
      <c r="D707" s="32"/>
      <c r="E707" s="84" t="s">
        <v>1453</v>
      </c>
      <c r="F707" s="61" t="s">
        <v>1451</v>
      </c>
      <c r="G707" s="61" t="s">
        <v>1455</v>
      </c>
    </row>
    <row r="708" spans="1:7" s="61" customFormat="1" ht="15.95" customHeight="1">
      <c r="A708" s="30">
        <v>41284</v>
      </c>
      <c r="B708" s="91" t="s">
        <v>1677</v>
      </c>
      <c r="C708" s="79">
        <v>-17107.2</v>
      </c>
      <c r="D708" s="79">
        <v>8.5</v>
      </c>
      <c r="E708" s="91" t="s">
        <v>611</v>
      </c>
      <c r="F708" s="61" t="s">
        <v>403</v>
      </c>
    </row>
    <row r="709" spans="1:7" s="61" customFormat="1" ht="15.95" customHeight="1">
      <c r="A709" s="30">
        <v>41285</v>
      </c>
      <c r="B709" s="91" t="s">
        <v>1709</v>
      </c>
      <c r="C709" s="79">
        <v>-220.37</v>
      </c>
      <c r="D709" s="32"/>
      <c r="E709" s="91" t="s">
        <v>611</v>
      </c>
      <c r="F709" s="61" t="s">
        <v>403</v>
      </c>
    </row>
    <row r="710" spans="1:7" s="61" customFormat="1" ht="15.95" customHeight="1">
      <c r="A710" s="30">
        <v>41285</v>
      </c>
      <c r="B710" s="91" t="s">
        <v>1710</v>
      </c>
      <c r="C710" s="79">
        <v>-1836.41</v>
      </c>
      <c r="D710" s="32"/>
      <c r="E710" s="91" t="s">
        <v>611</v>
      </c>
      <c r="F710" s="61" t="s">
        <v>403</v>
      </c>
    </row>
    <row r="711" spans="1:7" ht="15.95" customHeight="1">
      <c r="A711" s="30">
        <v>41285</v>
      </c>
      <c r="B711" s="91" t="s">
        <v>1670</v>
      </c>
      <c r="C711" s="79">
        <v>1560</v>
      </c>
      <c r="E711" s="91" t="s">
        <v>1449</v>
      </c>
      <c r="F711" s="61" t="s">
        <v>403</v>
      </c>
    </row>
    <row r="712" spans="1:7" ht="15.95" customHeight="1">
      <c r="A712" s="30">
        <v>41288</v>
      </c>
      <c r="B712" s="91" t="s">
        <v>1670</v>
      </c>
      <c r="C712" s="79">
        <v>1640</v>
      </c>
      <c r="E712" s="84" t="s">
        <v>887</v>
      </c>
      <c r="F712" s="61" t="s">
        <v>403</v>
      </c>
    </row>
    <row r="713" spans="1:7" ht="15.95" customHeight="1">
      <c r="A713" s="30">
        <v>41288</v>
      </c>
      <c r="B713" s="91" t="s">
        <v>1670</v>
      </c>
      <c r="C713" s="79">
        <v>30000</v>
      </c>
      <c r="E713" s="91" t="s">
        <v>231</v>
      </c>
      <c r="F713" s="61" t="s">
        <v>403</v>
      </c>
      <c r="G713" s="61"/>
    </row>
    <row r="714" spans="1:7" ht="15.95" customHeight="1">
      <c r="A714" s="30">
        <v>41288</v>
      </c>
      <c r="B714" s="91" t="s">
        <v>1675</v>
      </c>
      <c r="C714" s="79">
        <v>-1464</v>
      </c>
      <c r="D714" s="79">
        <v>4.5</v>
      </c>
      <c r="E714" s="91" t="s">
        <v>611</v>
      </c>
      <c r="F714" s="61" t="s">
        <v>403</v>
      </c>
    </row>
    <row r="715" spans="1:7" ht="15.95" customHeight="1">
      <c r="A715" s="30">
        <v>41288</v>
      </c>
      <c r="B715" s="91" t="s">
        <v>1679</v>
      </c>
      <c r="C715" s="79">
        <v>-10830.83</v>
      </c>
      <c r="D715" s="79">
        <v>8.5</v>
      </c>
      <c r="E715" s="93" t="s">
        <v>611</v>
      </c>
      <c r="F715" s="61" t="s">
        <v>183</v>
      </c>
    </row>
    <row r="716" spans="1:7" ht="15.95" customHeight="1">
      <c r="A716" s="30">
        <v>41288</v>
      </c>
      <c r="B716" s="91" t="s">
        <v>1677</v>
      </c>
      <c r="C716" s="79">
        <v>-5662.5</v>
      </c>
      <c r="D716" s="79">
        <v>4.5</v>
      </c>
      <c r="E716" s="91" t="s">
        <v>611</v>
      </c>
      <c r="F716" s="61" t="s">
        <v>403</v>
      </c>
    </row>
    <row r="717" spans="1:7" ht="15.95" customHeight="1">
      <c r="A717" s="30">
        <v>41288</v>
      </c>
      <c r="B717" s="91" t="s">
        <v>1670</v>
      </c>
      <c r="C717" s="70">
        <v>1650</v>
      </c>
      <c r="E717" s="91" t="s">
        <v>1454</v>
      </c>
      <c r="F717" s="61" t="s">
        <v>206</v>
      </c>
    </row>
    <row r="718" spans="1:7" ht="15.95" customHeight="1">
      <c r="A718" s="30">
        <v>41289</v>
      </c>
      <c r="B718" s="91" t="s">
        <v>1670</v>
      </c>
      <c r="C718" s="79">
        <v>5142.2</v>
      </c>
      <c r="E718" s="93" t="s">
        <v>934</v>
      </c>
      <c r="F718" s="61" t="s">
        <v>403</v>
      </c>
      <c r="G718" s="61" t="s">
        <v>1439</v>
      </c>
    </row>
    <row r="719" spans="1:7" ht="15.95" customHeight="1">
      <c r="A719" s="30">
        <v>41289</v>
      </c>
      <c r="B719" s="91" t="s">
        <v>1670</v>
      </c>
      <c r="C719" s="79">
        <v>50000</v>
      </c>
      <c r="E719" s="91" t="s">
        <v>221</v>
      </c>
      <c r="F719" s="61" t="s">
        <v>403</v>
      </c>
    </row>
    <row r="720" spans="1:7" ht="15.95" customHeight="1">
      <c r="A720" s="30">
        <v>41289</v>
      </c>
      <c r="B720" s="91" t="s">
        <v>1670</v>
      </c>
      <c r="C720" s="79">
        <v>9276</v>
      </c>
      <c r="E720" s="91" t="s">
        <v>1360</v>
      </c>
      <c r="F720" s="61" t="s">
        <v>403</v>
      </c>
    </row>
    <row r="721" spans="1:7" ht="15.95" customHeight="1">
      <c r="A721" s="30">
        <v>41290</v>
      </c>
      <c r="B721" s="91" t="s">
        <v>1670</v>
      </c>
      <c r="C721" s="70">
        <v>36</v>
      </c>
      <c r="E721" s="84" t="s">
        <v>489</v>
      </c>
      <c r="F721" s="61" t="s">
        <v>1456</v>
      </c>
      <c r="G721" s="61" t="s">
        <v>1489</v>
      </c>
    </row>
    <row r="722" spans="1:7" ht="15.95" customHeight="1">
      <c r="A722" s="30">
        <v>41290</v>
      </c>
      <c r="B722" s="91" t="s">
        <v>1711</v>
      </c>
      <c r="C722" s="79">
        <v>-12936</v>
      </c>
      <c r="E722" s="91" t="s">
        <v>611</v>
      </c>
      <c r="F722" s="61" t="s">
        <v>403</v>
      </c>
      <c r="G722" s="61" t="s">
        <v>1457</v>
      </c>
    </row>
    <row r="723" spans="1:7" ht="15.95" customHeight="1">
      <c r="A723" s="30">
        <v>41290</v>
      </c>
      <c r="B723" s="91" t="s">
        <v>1670</v>
      </c>
      <c r="C723" s="70">
        <v>690</v>
      </c>
      <c r="E723" s="84" t="s">
        <v>1458</v>
      </c>
      <c r="F723" s="61" t="s">
        <v>1459</v>
      </c>
      <c r="G723" s="61" t="s">
        <v>1489</v>
      </c>
    </row>
    <row r="724" spans="1:7" ht="15.95" customHeight="1">
      <c r="A724" s="30">
        <v>41291</v>
      </c>
      <c r="B724" s="91" t="s">
        <v>178</v>
      </c>
      <c r="C724" s="79">
        <v>-51264.24</v>
      </c>
      <c r="E724" s="91" t="s">
        <v>611</v>
      </c>
      <c r="F724" s="61" t="s">
        <v>403</v>
      </c>
      <c r="G724" s="61" t="s">
        <v>1469</v>
      </c>
    </row>
    <row r="725" spans="1:7" ht="15.95" customHeight="1">
      <c r="A725" s="30">
        <v>41291</v>
      </c>
      <c r="B725" s="91" t="s">
        <v>1670</v>
      </c>
      <c r="C725" s="70">
        <v>288</v>
      </c>
      <c r="E725" s="84" t="s">
        <v>592</v>
      </c>
      <c r="F725" s="61" t="s">
        <v>1459</v>
      </c>
      <c r="G725" s="61" t="s">
        <v>1489</v>
      </c>
    </row>
    <row r="726" spans="1:7" ht="15.95" customHeight="1">
      <c r="A726" s="30">
        <v>41291</v>
      </c>
      <c r="B726" s="91" t="s">
        <v>1670</v>
      </c>
      <c r="C726" s="79">
        <v>4750</v>
      </c>
      <c r="E726" s="84" t="s">
        <v>775</v>
      </c>
      <c r="F726" s="61" t="s">
        <v>403</v>
      </c>
    </row>
    <row r="727" spans="1:7" ht="15.95" customHeight="1">
      <c r="A727" s="30">
        <v>41291</v>
      </c>
      <c r="B727" s="91" t="s">
        <v>1670</v>
      </c>
      <c r="C727" s="79">
        <v>18200</v>
      </c>
      <c r="E727" s="84" t="s">
        <v>1481</v>
      </c>
      <c r="F727" s="61" t="s">
        <v>403</v>
      </c>
    </row>
    <row r="728" spans="1:7" ht="15.95" customHeight="1">
      <c r="A728" s="30">
        <v>41292</v>
      </c>
      <c r="B728" s="63" t="s">
        <v>1673</v>
      </c>
      <c r="C728" s="79">
        <v>-13686</v>
      </c>
      <c r="D728" s="79">
        <v>8.5</v>
      </c>
      <c r="E728" s="91" t="s">
        <v>611</v>
      </c>
      <c r="F728" s="61" t="s">
        <v>403</v>
      </c>
    </row>
    <row r="729" spans="1:7" ht="15.95" customHeight="1">
      <c r="A729" s="30">
        <v>41292</v>
      </c>
      <c r="B729" s="63" t="s">
        <v>1712</v>
      </c>
      <c r="C729" s="79">
        <v>-12400</v>
      </c>
      <c r="D729" s="79">
        <v>8.5</v>
      </c>
      <c r="E729" s="91" t="s">
        <v>611</v>
      </c>
      <c r="F729" s="61" t="s">
        <v>403</v>
      </c>
    </row>
    <row r="730" spans="1:7" ht="15.95" customHeight="1">
      <c r="A730" s="30">
        <v>41292</v>
      </c>
      <c r="B730" s="63" t="s">
        <v>1703</v>
      </c>
      <c r="C730" s="70">
        <v>-935</v>
      </c>
      <c r="D730" s="70">
        <v>3.74</v>
      </c>
      <c r="E730" s="91" t="s">
        <v>611</v>
      </c>
      <c r="F730" s="61" t="s">
        <v>1482</v>
      </c>
    </row>
    <row r="731" spans="1:7" ht="15.95" customHeight="1">
      <c r="A731" s="30">
        <v>41292</v>
      </c>
      <c r="B731" s="91" t="s">
        <v>1670</v>
      </c>
      <c r="C731" s="70">
        <v>3267.6</v>
      </c>
      <c r="E731" s="84" t="s">
        <v>518</v>
      </c>
      <c r="F731" s="61" t="s">
        <v>1482</v>
      </c>
    </row>
    <row r="732" spans="1:7" ht="15.95" customHeight="1">
      <c r="A732" s="30">
        <v>41292</v>
      </c>
      <c r="B732" s="91" t="s">
        <v>1670</v>
      </c>
      <c r="C732" s="79">
        <v>6388</v>
      </c>
      <c r="E732" s="91" t="s">
        <v>493</v>
      </c>
      <c r="F732" s="61" t="s">
        <v>403</v>
      </c>
      <c r="G732" s="69" t="s">
        <v>1505</v>
      </c>
    </row>
    <row r="733" spans="1:7" ht="15.95" customHeight="1">
      <c r="A733" s="30">
        <v>41292</v>
      </c>
      <c r="B733" s="91" t="s">
        <v>1670</v>
      </c>
      <c r="C733" s="79">
        <v>4680</v>
      </c>
      <c r="E733" s="84" t="s">
        <v>776</v>
      </c>
      <c r="F733" s="61" t="s">
        <v>403</v>
      </c>
    </row>
    <row r="734" spans="1:7" ht="15.95" customHeight="1">
      <c r="A734" s="30">
        <v>41292</v>
      </c>
      <c r="B734" s="63" t="s">
        <v>1703</v>
      </c>
      <c r="C734" s="70">
        <v>-510</v>
      </c>
      <c r="D734" s="70">
        <v>2.04</v>
      </c>
      <c r="E734" s="91" t="s">
        <v>611</v>
      </c>
      <c r="F734" s="61" t="s">
        <v>1482</v>
      </c>
    </row>
    <row r="735" spans="1:7" ht="15.95" customHeight="1">
      <c r="A735" s="30">
        <v>41292</v>
      </c>
      <c r="B735" s="63" t="s">
        <v>1483</v>
      </c>
      <c r="C735" s="70">
        <v>-300</v>
      </c>
      <c r="D735" s="70">
        <v>1.2</v>
      </c>
      <c r="E735" s="91" t="s">
        <v>611</v>
      </c>
      <c r="F735" s="61" t="s">
        <v>1482</v>
      </c>
    </row>
    <row r="736" spans="1:7" ht="15.95" customHeight="1">
      <c r="A736" s="30">
        <v>41292</v>
      </c>
      <c r="B736" s="63" t="s">
        <v>1702</v>
      </c>
      <c r="C736" s="70">
        <v>-55.64</v>
      </c>
      <c r="D736" s="70">
        <v>1</v>
      </c>
      <c r="E736" s="91" t="s">
        <v>611</v>
      </c>
      <c r="F736" s="61" t="s">
        <v>1482</v>
      </c>
      <c r="G736" s="61" t="s">
        <v>1484</v>
      </c>
    </row>
    <row r="737" spans="1:7" ht="15.95" customHeight="1">
      <c r="A737" s="30">
        <v>41292</v>
      </c>
      <c r="B737" s="91" t="s">
        <v>1670</v>
      </c>
      <c r="C737" s="70">
        <v>239.72</v>
      </c>
      <c r="E737" s="84" t="s">
        <v>518</v>
      </c>
      <c r="F737" s="61" t="s">
        <v>1482</v>
      </c>
      <c r="G737" s="61" t="s">
        <v>1485</v>
      </c>
    </row>
    <row r="738" spans="1:7" ht="15.95" customHeight="1">
      <c r="A738" s="30">
        <v>41292</v>
      </c>
      <c r="B738" s="91" t="s">
        <v>1670</v>
      </c>
      <c r="C738" s="70">
        <v>3800</v>
      </c>
      <c r="E738" s="91" t="s">
        <v>517</v>
      </c>
      <c r="F738" s="61" t="s">
        <v>1482</v>
      </c>
    </row>
    <row r="739" spans="1:7" ht="15.95" customHeight="1">
      <c r="A739" s="30">
        <v>41292</v>
      </c>
      <c r="B739" s="91" t="s">
        <v>1670</v>
      </c>
      <c r="C739" s="70">
        <v>2200</v>
      </c>
      <c r="E739" s="91" t="s">
        <v>1486</v>
      </c>
      <c r="F739" s="61" t="s">
        <v>1487</v>
      </c>
      <c r="G739" s="61" t="s">
        <v>1489</v>
      </c>
    </row>
    <row r="740" spans="1:7" ht="15.95" customHeight="1">
      <c r="A740" s="30">
        <v>41295</v>
      </c>
      <c r="B740" s="91" t="s">
        <v>1670</v>
      </c>
      <c r="C740" s="70">
        <v>1200</v>
      </c>
      <c r="E740" s="91" t="s">
        <v>174</v>
      </c>
      <c r="F740" s="61" t="s">
        <v>206</v>
      </c>
    </row>
    <row r="741" spans="1:7" ht="15.95" customHeight="1">
      <c r="A741" s="30">
        <v>41296</v>
      </c>
      <c r="B741" s="91" t="s">
        <v>1670</v>
      </c>
      <c r="C741" s="79">
        <v>31774</v>
      </c>
      <c r="E741" s="91" t="s">
        <v>956</v>
      </c>
      <c r="F741" s="61" t="s">
        <v>403</v>
      </c>
      <c r="G741" s="61" t="s">
        <v>1490</v>
      </c>
    </row>
    <row r="742" spans="1:7" ht="15.95" customHeight="1">
      <c r="A742" s="30">
        <v>41297</v>
      </c>
      <c r="B742" s="91" t="s">
        <v>1670</v>
      </c>
      <c r="C742" s="79">
        <v>1880</v>
      </c>
      <c r="E742" s="91" t="s">
        <v>493</v>
      </c>
      <c r="F742" s="61" t="s">
        <v>403</v>
      </c>
    </row>
    <row r="743" spans="1:7" s="61" customFormat="1" ht="15.95" customHeight="1">
      <c r="A743" s="30">
        <v>41297</v>
      </c>
      <c r="B743" s="91" t="s">
        <v>1670</v>
      </c>
      <c r="C743" s="79">
        <v>14560</v>
      </c>
      <c r="D743" s="32"/>
      <c r="E743" s="84" t="s">
        <v>1493</v>
      </c>
      <c r="F743" s="61" t="s">
        <v>403</v>
      </c>
      <c r="G743" s="61" t="s">
        <v>1494</v>
      </c>
    </row>
    <row r="744" spans="1:7" ht="15.95" customHeight="1">
      <c r="A744" s="30">
        <v>41297</v>
      </c>
      <c r="B744" s="63" t="s">
        <v>1673</v>
      </c>
      <c r="C744" s="79">
        <v>-22424</v>
      </c>
      <c r="D744" s="79">
        <v>8.5</v>
      </c>
      <c r="E744" s="91" t="s">
        <v>611</v>
      </c>
      <c r="F744" s="61" t="s">
        <v>403</v>
      </c>
    </row>
    <row r="745" spans="1:7" ht="15.95" customHeight="1">
      <c r="A745" s="30">
        <v>41297</v>
      </c>
      <c r="B745" s="63" t="s">
        <v>1687</v>
      </c>
      <c r="C745" s="79">
        <v>-700</v>
      </c>
      <c r="D745" s="79">
        <v>4.5</v>
      </c>
      <c r="E745" s="91" t="s">
        <v>611</v>
      </c>
      <c r="F745" s="61" t="s">
        <v>403</v>
      </c>
    </row>
    <row r="746" spans="1:7" ht="15.95" customHeight="1">
      <c r="A746" s="30">
        <v>41297</v>
      </c>
      <c r="B746" s="91" t="s">
        <v>1670</v>
      </c>
      <c r="C746" s="79">
        <v>10000</v>
      </c>
      <c r="E746" s="84" t="s">
        <v>482</v>
      </c>
      <c r="F746" s="61" t="s">
        <v>1491</v>
      </c>
      <c r="G746" s="61" t="s">
        <v>1492</v>
      </c>
    </row>
    <row r="747" spans="1:7" ht="15.95" customHeight="1">
      <c r="A747" s="30">
        <v>41297</v>
      </c>
      <c r="B747" s="91" t="s">
        <v>203</v>
      </c>
      <c r="C747" s="70">
        <v>-1800</v>
      </c>
      <c r="E747" s="91" t="s">
        <v>142</v>
      </c>
      <c r="F747" s="61" t="s">
        <v>206</v>
      </c>
      <c r="G747" s="61" t="s">
        <v>1495</v>
      </c>
    </row>
    <row r="748" spans="1:7" ht="15.95" customHeight="1">
      <c r="A748" s="30">
        <v>41298</v>
      </c>
      <c r="B748" s="91" t="s">
        <v>1670</v>
      </c>
      <c r="C748" s="70">
        <v>210</v>
      </c>
      <c r="E748" s="84" t="s">
        <v>1496</v>
      </c>
      <c r="F748" s="61" t="s">
        <v>206</v>
      </c>
    </row>
    <row r="749" spans="1:7" ht="15.95" customHeight="1">
      <c r="A749" s="30">
        <v>41298</v>
      </c>
      <c r="B749" s="91" t="s">
        <v>1677</v>
      </c>
      <c r="C749" s="79">
        <v>-10789</v>
      </c>
      <c r="D749" s="79">
        <v>8.5</v>
      </c>
      <c r="E749" s="91" t="s">
        <v>142</v>
      </c>
      <c r="F749" s="61" t="s">
        <v>1491</v>
      </c>
    </row>
    <row r="750" spans="1:7" ht="15.95" customHeight="1">
      <c r="A750" s="30">
        <v>41298</v>
      </c>
      <c r="B750" s="91" t="s">
        <v>1670</v>
      </c>
      <c r="C750" s="70">
        <v>180</v>
      </c>
      <c r="E750" s="91" t="s">
        <v>1497</v>
      </c>
      <c r="F750" s="61" t="s">
        <v>206</v>
      </c>
      <c r="G750" s="61" t="s">
        <v>1499</v>
      </c>
    </row>
    <row r="751" spans="1:7" ht="15.95" customHeight="1">
      <c r="A751" s="30">
        <v>41299</v>
      </c>
      <c r="B751" s="91" t="s">
        <v>1670</v>
      </c>
      <c r="C751" s="70">
        <v>2400</v>
      </c>
      <c r="E751" s="84" t="s">
        <v>1506</v>
      </c>
      <c r="F751" s="61" t="s">
        <v>1507</v>
      </c>
      <c r="G751" s="61" t="s">
        <v>1510</v>
      </c>
    </row>
    <row r="752" spans="1:7" ht="15.95" customHeight="1">
      <c r="A752" s="30">
        <v>41299</v>
      </c>
      <c r="B752" s="91" t="s">
        <v>1689</v>
      </c>
      <c r="C752" s="79">
        <v>-1876</v>
      </c>
      <c r="D752" s="79">
        <v>4.5</v>
      </c>
      <c r="E752" s="91" t="s">
        <v>142</v>
      </c>
      <c r="F752" s="61" t="s">
        <v>403</v>
      </c>
    </row>
    <row r="753" spans="1:7" ht="15.95" customHeight="1">
      <c r="A753" s="30">
        <v>41299</v>
      </c>
      <c r="B753" s="91" t="s">
        <v>178</v>
      </c>
      <c r="C753" s="79">
        <v>-42175</v>
      </c>
      <c r="D753" s="79">
        <v>8.5</v>
      </c>
      <c r="E753" s="91" t="s">
        <v>142</v>
      </c>
      <c r="F753" s="61" t="s">
        <v>403</v>
      </c>
    </row>
    <row r="754" spans="1:7" ht="15.95" customHeight="1">
      <c r="A754" s="30">
        <v>41299</v>
      </c>
      <c r="B754" s="91" t="s">
        <v>1712</v>
      </c>
      <c r="C754" s="70">
        <v>-12911.4</v>
      </c>
      <c r="D754" s="70">
        <v>20</v>
      </c>
      <c r="E754" s="91" t="s">
        <v>142</v>
      </c>
      <c r="F754" s="61" t="s">
        <v>206</v>
      </c>
    </row>
    <row r="755" spans="1:7" s="61" customFormat="1" ht="15.95" customHeight="1">
      <c r="A755" s="30">
        <v>41299</v>
      </c>
      <c r="B755" s="91" t="s">
        <v>1670</v>
      </c>
      <c r="C755" s="70">
        <v>160</v>
      </c>
      <c r="D755" s="70"/>
      <c r="E755" s="84" t="s">
        <v>1613</v>
      </c>
      <c r="F755" s="61" t="s">
        <v>206</v>
      </c>
    </row>
    <row r="756" spans="1:7" ht="15.95" customHeight="1">
      <c r="A756" s="30">
        <v>41302</v>
      </c>
      <c r="B756" s="91" t="s">
        <v>142</v>
      </c>
      <c r="C756" s="70">
        <v>168</v>
      </c>
      <c r="E756" s="84" t="s">
        <v>961</v>
      </c>
      <c r="F756" s="61" t="s">
        <v>1511</v>
      </c>
      <c r="G756" s="61" t="s">
        <v>1515</v>
      </c>
    </row>
    <row r="757" spans="1:7" ht="15.95" customHeight="1">
      <c r="A757" s="30">
        <v>41303</v>
      </c>
      <c r="B757" s="91" t="s">
        <v>1687</v>
      </c>
      <c r="C757" s="79">
        <v>-800</v>
      </c>
      <c r="D757" s="79">
        <v>4.5</v>
      </c>
      <c r="E757" s="91" t="s">
        <v>142</v>
      </c>
      <c r="F757" s="61" t="s">
        <v>403</v>
      </c>
    </row>
    <row r="758" spans="1:7" ht="15.95" customHeight="1">
      <c r="A758" s="30">
        <v>41303</v>
      </c>
      <c r="B758" s="91" t="s">
        <v>178</v>
      </c>
      <c r="C758" s="79">
        <v>-1260</v>
      </c>
      <c r="D758" s="79">
        <v>4.5</v>
      </c>
      <c r="E758" s="91" t="s">
        <v>142</v>
      </c>
      <c r="F758" s="61" t="s">
        <v>403</v>
      </c>
    </row>
    <row r="759" spans="1:7" ht="15.95" customHeight="1">
      <c r="A759" s="30">
        <v>41303</v>
      </c>
      <c r="B759" s="91" t="s">
        <v>142</v>
      </c>
      <c r="C759" s="79">
        <v>2245</v>
      </c>
      <c r="E759" s="84" t="s">
        <v>1512</v>
      </c>
      <c r="F759" s="61" t="s">
        <v>403</v>
      </c>
    </row>
    <row r="760" spans="1:7" ht="15.95" customHeight="1">
      <c r="A760" s="30">
        <v>41304</v>
      </c>
      <c r="B760" s="91" t="s">
        <v>142</v>
      </c>
      <c r="C760" s="70">
        <v>2815</v>
      </c>
      <c r="E760" s="84" t="s">
        <v>1481</v>
      </c>
      <c r="F760" s="61" t="s">
        <v>1513</v>
      </c>
      <c r="G760" s="61" t="s">
        <v>1516</v>
      </c>
    </row>
    <row r="761" spans="1:7" ht="15.95" customHeight="1">
      <c r="A761" s="30">
        <v>41304</v>
      </c>
      <c r="B761" s="91" t="s">
        <v>1686</v>
      </c>
      <c r="C761" s="70">
        <v>-1500</v>
      </c>
      <c r="E761" s="91" t="s">
        <v>142</v>
      </c>
      <c r="F761" s="61" t="s">
        <v>1513</v>
      </c>
      <c r="G761" s="61" t="s">
        <v>1516</v>
      </c>
    </row>
    <row r="762" spans="1:7" s="61" customFormat="1" ht="15.95" customHeight="1">
      <c r="A762" s="30">
        <v>41304</v>
      </c>
      <c r="B762" s="91" t="s">
        <v>1693</v>
      </c>
      <c r="C762" s="70">
        <v>-2098</v>
      </c>
      <c r="D762" s="32"/>
      <c r="E762" s="91" t="s">
        <v>142</v>
      </c>
      <c r="F762" s="61" t="s">
        <v>206</v>
      </c>
    </row>
    <row r="763" spans="1:7" ht="15.95" customHeight="1">
      <c r="A763" s="30">
        <v>41305</v>
      </c>
      <c r="B763" s="91" t="s">
        <v>142</v>
      </c>
      <c r="C763" s="70">
        <v>950</v>
      </c>
      <c r="E763" s="91" t="s">
        <v>1514</v>
      </c>
      <c r="F763" s="61" t="s">
        <v>218</v>
      </c>
      <c r="G763" s="61" t="s">
        <v>1520</v>
      </c>
    </row>
    <row r="764" spans="1:7" s="61" customFormat="1" ht="15.95" customHeight="1">
      <c r="A764" s="30">
        <v>41305</v>
      </c>
      <c r="B764" s="63" t="s">
        <v>1682</v>
      </c>
      <c r="C764" s="70">
        <v>-2298.5</v>
      </c>
      <c r="D764" s="32"/>
      <c r="E764" s="91" t="s">
        <v>142</v>
      </c>
      <c r="F764" s="61" t="s">
        <v>1517</v>
      </c>
      <c r="G764" s="61" t="s">
        <v>1518</v>
      </c>
    </row>
    <row r="765" spans="1:7" ht="15.95" customHeight="1">
      <c r="A765" s="30">
        <v>41305</v>
      </c>
      <c r="B765" s="91" t="s">
        <v>142</v>
      </c>
      <c r="C765" s="70">
        <v>23750</v>
      </c>
      <c r="E765" s="84" t="s">
        <v>482</v>
      </c>
      <c r="F765" s="61" t="s">
        <v>403</v>
      </c>
      <c r="G765" s="61" t="s">
        <v>1518</v>
      </c>
    </row>
    <row r="766" spans="1:7" s="61" customFormat="1" ht="15.95" customHeight="1">
      <c r="A766" s="30">
        <v>41305</v>
      </c>
      <c r="B766" s="91" t="s">
        <v>142</v>
      </c>
      <c r="C766" s="70">
        <v>2987.5</v>
      </c>
      <c r="D766" s="32"/>
      <c r="E766" s="84" t="s">
        <v>948</v>
      </c>
      <c r="F766" s="61" t="s">
        <v>403</v>
      </c>
    </row>
    <row r="767" spans="1:7" s="61" customFormat="1" ht="15.95" customHeight="1">
      <c r="A767" s="30">
        <v>41305</v>
      </c>
      <c r="B767" s="91" t="s">
        <v>142</v>
      </c>
      <c r="C767" s="70">
        <v>2340.8000000000002</v>
      </c>
      <c r="D767" s="32"/>
      <c r="E767" s="84" t="s">
        <v>481</v>
      </c>
      <c r="F767" s="61" t="s">
        <v>403</v>
      </c>
    </row>
    <row r="768" spans="1:7" ht="15.95" customHeight="1">
      <c r="A768" s="30">
        <v>41306</v>
      </c>
      <c r="B768" s="91" t="s">
        <v>142</v>
      </c>
      <c r="C768" s="70">
        <v>851</v>
      </c>
      <c r="E768" s="84" t="s">
        <v>592</v>
      </c>
      <c r="F768" s="61" t="s">
        <v>1519</v>
      </c>
      <c r="G768" s="61" t="s">
        <v>1520</v>
      </c>
    </row>
    <row r="769" spans="1:7" ht="15.95" customHeight="1">
      <c r="A769" s="30">
        <v>41306</v>
      </c>
      <c r="B769" s="91" t="s">
        <v>142</v>
      </c>
      <c r="C769" s="70">
        <v>670</v>
      </c>
      <c r="E769" s="91" t="s">
        <v>1521</v>
      </c>
      <c r="F769" s="61" t="s">
        <v>206</v>
      </c>
    </row>
    <row r="770" spans="1:7" ht="15.95" customHeight="1">
      <c r="A770" s="30">
        <v>41306</v>
      </c>
      <c r="B770" s="91" t="s">
        <v>142</v>
      </c>
      <c r="C770" s="70">
        <v>20000</v>
      </c>
      <c r="E770" s="91" t="s">
        <v>476</v>
      </c>
      <c r="F770" s="61" t="s">
        <v>403</v>
      </c>
    </row>
    <row r="771" spans="1:7" ht="15.95" customHeight="1">
      <c r="A771" s="30">
        <v>41306</v>
      </c>
      <c r="B771" s="91" t="s">
        <v>1677</v>
      </c>
      <c r="C771" s="70">
        <v>-11890.84</v>
      </c>
      <c r="D771" s="70">
        <v>8.5</v>
      </c>
      <c r="E771" s="91" t="s">
        <v>142</v>
      </c>
      <c r="F771" s="61" t="s">
        <v>403</v>
      </c>
    </row>
    <row r="772" spans="1:7" ht="15.95" customHeight="1">
      <c r="A772" s="30">
        <v>41306</v>
      </c>
      <c r="B772" s="91" t="s">
        <v>1713</v>
      </c>
      <c r="C772" s="70">
        <v>-1130.4000000000001</v>
      </c>
      <c r="D772" s="70">
        <v>3</v>
      </c>
      <c r="E772" s="91" t="s">
        <v>142</v>
      </c>
      <c r="F772" s="61" t="s">
        <v>206</v>
      </c>
      <c r="G772" s="61" t="s">
        <v>1522</v>
      </c>
    </row>
    <row r="773" spans="1:7" ht="15.95" customHeight="1">
      <c r="A773" s="30">
        <v>41306</v>
      </c>
      <c r="B773" s="91" t="s">
        <v>142</v>
      </c>
      <c r="C773" s="70">
        <v>1860</v>
      </c>
      <c r="E773" s="91" t="s">
        <v>1523</v>
      </c>
      <c r="F773" s="61" t="s">
        <v>403</v>
      </c>
    </row>
    <row r="774" spans="1:7" ht="15.95" customHeight="1">
      <c r="A774" s="30">
        <v>41306</v>
      </c>
      <c r="B774" s="91" t="s">
        <v>142</v>
      </c>
      <c r="C774" s="70">
        <v>200</v>
      </c>
      <c r="E774" s="91" t="s">
        <v>1615</v>
      </c>
      <c r="F774" s="61" t="s">
        <v>1524</v>
      </c>
      <c r="G774" s="61" t="s">
        <v>1607</v>
      </c>
    </row>
    <row r="775" spans="1:7" s="61" customFormat="1" ht="15.95" customHeight="1">
      <c r="A775" s="30">
        <v>41307</v>
      </c>
      <c r="B775" s="91" t="s">
        <v>1714</v>
      </c>
      <c r="C775" s="70">
        <v>-3500</v>
      </c>
      <c r="D775" s="32"/>
      <c r="E775" s="91" t="s">
        <v>142</v>
      </c>
      <c r="F775" s="61" t="s">
        <v>206</v>
      </c>
    </row>
    <row r="776" spans="1:7" s="61" customFormat="1" ht="15.95" customHeight="1">
      <c r="A776" s="30">
        <v>41306</v>
      </c>
      <c r="B776" s="91" t="s">
        <v>1444</v>
      </c>
      <c r="C776" s="70">
        <v>-10</v>
      </c>
      <c r="D776" s="32"/>
      <c r="E776" s="91" t="s">
        <v>142</v>
      </c>
      <c r="F776" s="61" t="s">
        <v>403</v>
      </c>
    </row>
    <row r="777" spans="1:7" ht="15.95" customHeight="1">
      <c r="A777" s="30">
        <v>41309</v>
      </c>
      <c r="B777" s="91" t="s">
        <v>142</v>
      </c>
      <c r="C777" s="70">
        <v>1447</v>
      </c>
      <c r="E777" s="84" t="s">
        <v>482</v>
      </c>
      <c r="F777" s="61" t="s">
        <v>403</v>
      </c>
    </row>
    <row r="778" spans="1:7" ht="15.95" customHeight="1">
      <c r="A778" s="30">
        <v>41309</v>
      </c>
      <c r="B778" s="91" t="s">
        <v>1715</v>
      </c>
      <c r="C778" s="70">
        <v>-1135</v>
      </c>
      <c r="E778" s="91" t="s">
        <v>142</v>
      </c>
      <c r="F778" s="61" t="s">
        <v>403</v>
      </c>
    </row>
    <row r="779" spans="1:7" ht="15.95" customHeight="1">
      <c r="A779" s="30">
        <v>41309</v>
      </c>
      <c r="B779" s="91" t="s">
        <v>1716</v>
      </c>
      <c r="C779" s="70">
        <v>-630</v>
      </c>
      <c r="E779" s="91" t="s">
        <v>142</v>
      </c>
      <c r="F779" s="61" t="s">
        <v>403</v>
      </c>
    </row>
    <row r="780" spans="1:7" s="61" customFormat="1" ht="15.95" customHeight="1">
      <c r="A780" s="30">
        <v>41309</v>
      </c>
      <c r="B780" s="91" t="s">
        <v>1734</v>
      </c>
      <c r="C780" s="70">
        <v>-441.22</v>
      </c>
      <c r="D780" s="32"/>
      <c r="E780" s="91" t="s">
        <v>142</v>
      </c>
      <c r="F780" s="61" t="s">
        <v>403</v>
      </c>
    </row>
    <row r="781" spans="1:7" s="61" customFormat="1" ht="15.95" customHeight="1">
      <c r="A781" s="30">
        <v>41309</v>
      </c>
      <c r="B781" s="91" t="s">
        <v>1735</v>
      </c>
      <c r="C781" s="70">
        <v>-3676.81</v>
      </c>
      <c r="D781" s="32"/>
      <c r="E781" s="91" t="s">
        <v>142</v>
      </c>
      <c r="F781" s="61" t="s">
        <v>403</v>
      </c>
    </row>
    <row r="782" spans="1:7" ht="15.95" customHeight="1">
      <c r="A782" s="30">
        <v>41309</v>
      </c>
      <c r="B782" s="91" t="s">
        <v>142</v>
      </c>
      <c r="C782" s="70">
        <v>15120</v>
      </c>
      <c r="E782" s="91" t="s">
        <v>901</v>
      </c>
      <c r="F782" s="61" t="s">
        <v>403</v>
      </c>
      <c r="G782" s="61" t="s">
        <v>1525</v>
      </c>
    </row>
    <row r="783" spans="1:7" s="61" customFormat="1" ht="15.95" customHeight="1">
      <c r="A783" s="30">
        <v>41309</v>
      </c>
      <c r="B783" s="91" t="s">
        <v>142</v>
      </c>
      <c r="C783" s="70">
        <v>4800</v>
      </c>
      <c r="D783" s="32"/>
      <c r="E783" s="91" t="s">
        <v>517</v>
      </c>
      <c r="F783" s="61" t="s">
        <v>206</v>
      </c>
    </row>
    <row r="784" spans="1:7" ht="15.95" customHeight="1">
      <c r="A784" s="30">
        <v>41309</v>
      </c>
      <c r="B784" s="91" t="s">
        <v>142</v>
      </c>
      <c r="C784" s="70">
        <v>600</v>
      </c>
      <c r="E784" s="84" t="s">
        <v>1736</v>
      </c>
      <c r="F784" s="61" t="s">
        <v>403</v>
      </c>
    </row>
    <row r="785" spans="1:7" ht="15.95" customHeight="1">
      <c r="A785" s="30">
        <v>41310</v>
      </c>
      <c r="B785" s="91" t="s">
        <v>142</v>
      </c>
      <c r="C785" s="70">
        <v>100000</v>
      </c>
      <c r="E785" s="91" t="s">
        <v>1526</v>
      </c>
      <c r="F785" s="61" t="s">
        <v>403</v>
      </c>
    </row>
    <row r="786" spans="1:7" ht="15.95" customHeight="1">
      <c r="A786" s="30">
        <v>41310</v>
      </c>
      <c r="B786" s="91" t="s">
        <v>1679</v>
      </c>
      <c r="C786" s="70">
        <v>-21918.400000000001</v>
      </c>
      <c r="D786" s="70">
        <v>8.5</v>
      </c>
      <c r="E786" s="91" t="s">
        <v>142</v>
      </c>
      <c r="F786" s="61" t="s">
        <v>403</v>
      </c>
    </row>
    <row r="787" spans="1:7" ht="15.95" customHeight="1">
      <c r="A787" s="30">
        <v>41310</v>
      </c>
      <c r="B787" s="91" t="s">
        <v>1693</v>
      </c>
      <c r="C787" s="70">
        <v>-60000</v>
      </c>
      <c r="E787" s="91" t="s">
        <v>142</v>
      </c>
      <c r="F787" s="61" t="s">
        <v>403</v>
      </c>
      <c r="G787" s="61" t="s">
        <v>1527</v>
      </c>
    </row>
    <row r="788" spans="1:7" ht="15.95" customHeight="1">
      <c r="A788" s="30">
        <v>41310</v>
      </c>
      <c r="B788" s="91" t="s">
        <v>142</v>
      </c>
      <c r="C788" s="70">
        <v>3711</v>
      </c>
      <c r="E788" s="84" t="s">
        <v>592</v>
      </c>
      <c r="F788" s="61" t="s">
        <v>1528</v>
      </c>
      <c r="G788" s="61" t="s">
        <v>1607</v>
      </c>
    </row>
    <row r="789" spans="1:7" ht="15.95" customHeight="1">
      <c r="A789" s="30">
        <v>41310</v>
      </c>
      <c r="B789" s="91" t="s">
        <v>1679</v>
      </c>
      <c r="C789" s="70">
        <v>-5466.4</v>
      </c>
      <c r="E789" s="91" t="s">
        <v>142</v>
      </c>
      <c r="F789" s="61" t="s">
        <v>206</v>
      </c>
    </row>
    <row r="790" spans="1:7" ht="15.95" customHeight="1">
      <c r="A790" s="30">
        <v>41310</v>
      </c>
      <c r="B790" s="91" t="s">
        <v>1717</v>
      </c>
      <c r="C790" s="70">
        <v>-1000</v>
      </c>
      <c r="D790" s="70">
        <v>5.5</v>
      </c>
      <c r="E790" s="91" t="s">
        <v>142</v>
      </c>
      <c r="F790" s="61" t="s">
        <v>206</v>
      </c>
    </row>
    <row r="791" spans="1:7" ht="15.95" customHeight="1">
      <c r="A791" s="30">
        <v>41310</v>
      </c>
      <c r="B791" s="91" t="s">
        <v>1718</v>
      </c>
      <c r="C791" s="70">
        <v>-800</v>
      </c>
      <c r="D791" s="70">
        <v>3</v>
      </c>
      <c r="E791" s="91" t="s">
        <v>142</v>
      </c>
      <c r="F791" s="61" t="s">
        <v>206</v>
      </c>
    </row>
    <row r="792" spans="1:7" ht="15.95" customHeight="1">
      <c r="A792" s="30">
        <v>41310</v>
      </c>
      <c r="B792" s="91" t="s">
        <v>1719</v>
      </c>
      <c r="C792" s="70">
        <v>-600</v>
      </c>
      <c r="D792" s="70">
        <v>3</v>
      </c>
      <c r="E792" s="91" t="s">
        <v>142</v>
      </c>
      <c r="F792" s="61" t="s">
        <v>206</v>
      </c>
    </row>
    <row r="793" spans="1:7" ht="15.95" customHeight="1">
      <c r="A793" s="30">
        <v>41310</v>
      </c>
      <c r="B793" s="91" t="s">
        <v>1720</v>
      </c>
      <c r="C793" s="70">
        <v>-600</v>
      </c>
      <c r="D793" s="70">
        <v>3</v>
      </c>
      <c r="E793" s="91" t="s">
        <v>142</v>
      </c>
      <c r="F793" s="61" t="s">
        <v>206</v>
      </c>
    </row>
    <row r="794" spans="1:7" ht="15.95" customHeight="1">
      <c r="A794" s="30">
        <v>41310</v>
      </c>
      <c r="B794" s="91" t="s">
        <v>1721</v>
      </c>
      <c r="C794" s="70">
        <v>-50000</v>
      </c>
      <c r="D794" s="70">
        <v>8.5</v>
      </c>
      <c r="E794" s="91" t="s">
        <v>142</v>
      </c>
      <c r="F794" s="61" t="s">
        <v>403</v>
      </c>
    </row>
    <row r="795" spans="1:7" ht="15.95" customHeight="1">
      <c r="A795" s="30">
        <v>41313</v>
      </c>
      <c r="B795" s="91" t="s">
        <v>142</v>
      </c>
      <c r="C795" s="70">
        <v>4000</v>
      </c>
      <c r="E795" s="91" t="s">
        <v>517</v>
      </c>
      <c r="F795" s="61" t="s">
        <v>206</v>
      </c>
      <c r="G795" s="69" t="s">
        <v>1612</v>
      </c>
    </row>
    <row r="796" spans="1:7" ht="15.95" customHeight="1">
      <c r="A796" s="30">
        <v>41317</v>
      </c>
      <c r="B796" s="91" t="s">
        <v>1694</v>
      </c>
      <c r="C796" s="70">
        <v>-2</v>
      </c>
      <c r="E796" s="91" t="s">
        <v>142</v>
      </c>
      <c r="F796" s="61" t="s">
        <v>206</v>
      </c>
    </row>
    <row r="797" spans="1:7" ht="15.95" customHeight="1">
      <c r="A797" s="30">
        <v>41322</v>
      </c>
      <c r="B797" s="91" t="s">
        <v>142</v>
      </c>
      <c r="C797" s="70">
        <v>16000</v>
      </c>
      <c r="E797" s="84" t="s">
        <v>481</v>
      </c>
      <c r="F797" s="61" t="s">
        <v>403</v>
      </c>
    </row>
    <row r="798" spans="1:7" ht="15.95" customHeight="1">
      <c r="A798" s="30">
        <v>41322</v>
      </c>
      <c r="B798" s="84" t="s">
        <v>1686</v>
      </c>
      <c r="C798" s="70">
        <v>-16000</v>
      </c>
      <c r="D798" s="70">
        <v>8.5</v>
      </c>
      <c r="E798" s="91" t="s">
        <v>142</v>
      </c>
      <c r="F798" s="61" t="s">
        <v>403</v>
      </c>
    </row>
    <row r="799" spans="1:7" ht="15.95" customHeight="1">
      <c r="A799" s="30">
        <v>41322</v>
      </c>
      <c r="B799" s="91" t="s">
        <v>1677</v>
      </c>
      <c r="C799" s="70">
        <v>-22820.22</v>
      </c>
      <c r="D799" s="70">
        <v>8.5</v>
      </c>
      <c r="E799" s="91" t="s">
        <v>142</v>
      </c>
      <c r="F799" s="61" t="s">
        <v>403</v>
      </c>
      <c r="G799" s="61" t="s">
        <v>1614</v>
      </c>
    </row>
    <row r="800" spans="1:7" s="61" customFormat="1" ht="15.95" customHeight="1">
      <c r="A800" s="30">
        <v>41322</v>
      </c>
      <c r="B800" s="91" t="s">
        <v>142</v>
      </c>
      <c r="C800" s="70">
        <v>5054</v>
      </c>
      <c r="D800" s="32"/>
      <c r="E800" s="91" t="s">
        <v>1263</v>
      </c>
      <c r="F800" s="61" t="s">
        <v>403</v>
      </c>
    </row>
    <row r="801" spans="1:7" s="61" customFormat="1" ht="15.95" customHeight="1">
      <c r="A801" s="30">
        <v>41322</v>
      </c>
      <c r="B801" s="91" t="s">
        <v>142</v>
      </c>
      <c r="C801" s="70">
        <v>350</v>
      </c>
      <c r="D801" s="32"/>
      <c r="E801" s="84" t="s">
        <v>1657</v>
      </c>
      <c r="F801" s="61" t="s">
        <v>1658</v>
      </c>
      <c r="G801" s="61" t="s">
        <v>1728</v>
      </c>
    </row>
    <row r="802" spans="1:7" ht="15.95" customHeight="1">
      <c r="A802" s="30">
        <v>41323</v>
      </c>
      <c r="B802" s="91" t="s">
        <v>1693</v>
      </c>
      <c r="C802" s="70">
        <v>-2149</v>
      </c>
      <c r="D802" s="70">
        <v>3</v>
      </c>
      <c r="E802" s="91" t="s">
        <v>142</v>
      </c>
      <c r="F802" s="61" t="s">
        <v>206</v>
      </c>
      <c r="G802" s="61" t="s">
        <v>1924</v>
      </c>
    </row>
    <row r="803" spans="1:7" s="61" customFormat="1" ht="15.95" customHeight="1">
      <c r="A803" s="30">
        <v>41323</v>
      </c>
      <c r="B803" s="91" t="s">
        <v>142</v>
      </c>
      <c r="C803" s="70">
        <v>1247.5</v>
      </c>
      <c r="D803" s="32"/>
      <c r="E803" s="84" t="s">
        <v>654</v>
      </c>
      <c r="F803" s="61" t="s">
        <v>403</v>
      </c>
    </row>
    <row r="804" spans="1:7" ht="15.95" customHeight="1">
      <c r="A804" s="30">
        <v>41323</v>
      </c>
      <c r="B804" s="91" t="s">
        <v>1722</v>
      </c>
      <c r="C804" s="70">
        <v>-200</v>
      </c>
      <c r="E804" s="91" t="s">
        <v>142</v>
      </c>
      <c r="F804" s="61" t="s">
        <v>403</v>
      </c>
      <c r="G804" s="61" t="s">
        <v>1751</v>
      </c>
    </row>
    <row r="805" spans="1:7" ht="15.95" customHeight="1">
      <c r="A805" s="30">
        <v>41323</v>
      </c>
      <c r="B805" s="91" t="s">
        <v>142</v>
      </c>
      <c r="C805" s="70">
        <v>20000</v>
      </c>
      <c r="E805" s="91" t="s">
        <v>221</v>
      </c>
      <c r="F805" s="61" t="s">
        <v>403</v>
      </c>
      <c r="G805" s="104" t="s">
        <v>1857</v>
      </c>
    </row>
    <row r="806" spans="1:7" ht="15.95" customHeight="1">
      <c r="A806" s="30">
        <v>41323</v>
      </c>
      <c r="B806" s="91" t="s">
        <v>142</v>
      </c>
      <c r="C806" s="70">
        <v>18330</v>
      </c>
      <c r="E806" s="91" t="s">
        <v>956</v>
      </c>
      <c r="F806" s="61" t="s">
        <v>403</v>
      </c>
      <c r="G806" s="61" t="s">
        <v>1643</v>
      </c>
    </row>
    <row r="807" spans="1:7" ht="15.95" customHeight="1">
      <c r="A807" s="30">
        <v>41323</v>
      </c>
      <c r="B807" s="91" t="s">
        <v>2166</v>
      </c>
      <c r="C807" s="70">
        <v>-18852</v>
      </c>
      <c r="E807" s="91" t="s">
        <v>142</v>
      </c>
      <c r="F807" s="61" t="s">
        <v>403</v>
      </c>
      <c r="G807" s="61" t="s">
        <v>1644</v>
      </c>
    </row>
    <row r="808" spans="1:7" ht="15.95" customHeight="1">
      <c r="A808" s="30">
        <v>41323</v>
      </c>
      <c r="B808" s="91" t="s">
        <v>1723</v>
      </c>
      <c r="C808" s="70">
        <v>-600</v>
      </c>
      <c r="E808" s="91" t="s">
        <v>142</v>
      </c>
      <c r="F808" s="61" t="s">
        <v>403</v>
      </c>
      <c r="G808" s="61" t="s">
        <v>1753</v>
      </c>
    </row>
    <row r="809" spans="1:7" s="61" customFormat="1" ht="15.95" customHeight="1">
      <c r="A809" s="30">
        <v>41323</v>
      </c>
      <c r="B809" s="91" t="s">
        <v>142</v>
      </c>
      <c r="C809" s="70">
        <v>50</v>
      </c>
      <c r="D809" s="32"/>
      <c r="E809" s="91" t="s">
        <v>1661</v>
      </c>
      <c r="F809" s="61" t="s">
        <v>1662</v>
      </c>
    </row>
    <row r="810" spans="1:7" ht="15.95" customHeight="1">
      <c r="A810" s="30">
        <v>41324</v>
      </c>
      <c r="B810" s="91" t="s">
        <v>1722</v>
      </c>
      <c r="C810" s="70">
        <v>-100</v>
      </c>
      <c r="E810" s="91" t="s">
        <v>142</v>
      </c>
      <c r="F810" s="61" t="s">
        <v>403</v>
      </c>
      <c r="G810" s="61" t="s">
        <v>1750</v>
      </c>
    </row>
    <row r="811" spans="1:7" ht="15.95" customHeight="1">
      <c r="A811" s="30">
        <v>41324</v>
      </c>
      <c r="B811" s="91" t="s">
        <v>1722</v>
      </c>
      <c r="C811" s="70">
        <v>-25</v>
      </c>
      <c r="E811" s="91" t="s">
        <v>142</v>
      </c>
      <c r="F811" s="61" t="s">
        <v>403</v>
      </c>
      <c r="G811" s="61" t="s">
        <v>1752</v>
      </c>
    </row>
    <row r="812" spans="1:7" ht="15.95" customHeight="1">
      <c r="A812" s="30">
        <v>41324</v>
      </c>
      <c r="B812" s="91" t="s">
        <v>1722</v>
      </c>
      <c r="C812" s="70">
        <v>-500</v>
      </c>
      <c r="E812" s="91" t="s">
        <v>142</v>
      </c>
      <c r="F812" s="61" t="s">
        <v>403</v>
      </c>
      <c r="G812" s="61" t="s">
        <v>1752</v>
      </c>
    </row>
    <row r="813" spans="1:7" s="61" customFormat="1" ht="15.95" customHeight="1">
      <c r="A813" s="30">
        <v>41324</v>
      </c>
      <c r="B813" s="91" t="s">
        <v>142</v>
      </c>
      <c r="C813" s="70">
        <v>97</v>
      </c>
      <c r="D813" s="32"/>
      <c r="E813" s="91" t="s">
        <v>1659</v>
      </c>
      <c r="F813" s="61" t="s">
        <v>1658</v>
      </c>
      <c r="G813" s="61" t="s">
        <v>1728</v>
      </c>
    </row>
    <row r="814" spans="1:7" ht="15.95" customHeight="1">
      <c r="A814" s="30">
        <v>41324</v>
      </c>
      <c r="B814" s="91" t="s">
        <v>1724</v>
      </c>
      <c r="C814" s="70">
        <v>-1250</v>
      </c>
      <c r="D814" s="70">
        <v>4.5</v>
      </c>
      <c r="E814" s="91" t="s">
        <v>142</v>
      </c>
      <c r="F814" s="61" t="s">
        <v>403</v>
      </c>
    </row>
    <row r="815" spans="1:7" ht="15.95" customHeight="1">
      <c r="A815" s="30">
        <v>41324</v>
      </c>
      <c r="B815" s="91" t="s">
        <v>178</v>
      </c>
      <c r="C815" s="70">
        <v>-2880</v>
      </c>
      <c r="D815" s="70">
        <v>4.5</v>
      </c>
      <c r="E815" s="91" t="s">
        <v>142</v>
      </c>
      <c r="F815" s="61" t="s">
        <v>403</v>
      </c>
    </row>
    <row r="816" spans="1:7" ht="15.95" customHeight="1">
      <c r="A816" s="30">
        <v>41324</v>
      </c>
      <c r="B816" s="91" t="s">
        <v>142</v>
      </c>
      <c r="C816" s="70">
        <v>2214</v>
      </c>
      <c r="E816" s="91" t="s">
        <v>1263</v>
      </c>
      <c r="F816" s="61" t="s">
        <v>403</v>
      </c>
    </row>
    <row r="817" spans="1:7" ht="15.95" customHeight="1">
      <c r="A817" s="30">
        <v>41325</v>
      </c>
      <c r="B817" s="91" t="s">
        <v>142</v>
      </c>
      <c r="C817" s="70">
        <v>95</v>
      </c>
      <c r="E817" s="84" t="s">
        <v>1660</v>
      </c>
      <c r="F817" s="61" t="s">
        <v>1658</v>
      </c>
      <c r="G817" s="61" t="s">
        <v>1728</v>
      </c>
    </row>
    <row r="818" spans="1:7" ht="15.95" customHeight="1">
      <c r="A818" s="30">
        <v>41326</v>
      </c>
      <c r="B818" s="91" t="s">
        <v>1677</v>
      </c>
      <c r="C818" s="70">
        <v>-8314</v>
      </c>
      <c r="D818" s="70">
        <v>4.5</v>
      </c>
      <c r="E818" s="91" t="s">
        <v>142</v>
      </c>
      <c r="F818" s="61" t="s">
        <v>403</v>
      </c>
    </row>
    <row r="819" spans="1:7" ht="15.95" customHeight="1">
      <c r="A819" s="30">
        <v>41326</v>
      </c>
      <c r="B819" s="91" t="s">
        <v>1663</v>
      </c>
      <c r="C819" s="70">
        <v>-2476</v>
      </c>
      <c r="D819" s="70">
        <v>4.5</v>
      </c>
      <c r="E819" s="91" t="s">
        <v>142</v>
      </c>
      <c r="F819" s="61" t="s">
        <v>403</v>
      </c>
    </row>
    <row r="820" spans="1:7" s="61" customFormat="1" ht="15.95" customHeight="1">
      <c r="A820" s="30">
        <v>41326</v>
      </c>
      <c r="B820" s="91" t="s">
        <v>142</v>
      </c>
      <c r="C820" s="70">
        <v>350</v>
      </c>
      <c r="D820" s="32"/>
      <c r="E820" s="91" t="s">
        <v>1664</v>
      </c>
      <c r="F820" s="61" t="s">
        <v>301</v>
      </c>
    </row>
    <row r="821" spans="1:7" ht="15.95" customHeight="1">
      <c r="A821" s="30">
        <v>41327</v>
      </c>
      <c r="B821" s="91" t="s">
        <v>142</v>
      </c>
      <c r="C821" s="70">
        <v>17822.5</v>
      </c>
      <c r="E821" s="84" t="s">
        <v>1326</v>
      </c>
      <c r="F821" s="61" t="s">
        <v>403</v>
      </c>
    </row>
    <row r="822" spans="1:7" ht="15.95" customHeight="1">
      <c r="A822" s="30">
        <v>41327</v>
      </c>
      <c r="B822" s="63" t="s">
        <v>1725</v>
      </c>
      <c r="C822" s="70">
        <v>-2872</v>
      </c>
      <c r="E822" s="91" t="s">
        <v>142</v>
      </c>
      <c r="F822" s="61" t="s">
        <v>403</v>
      </c>
      <c r="G822" s="61" t="s">
        <v>1667</v>
      </c>
    </row>
    <row r="823" spans="1:7" ht="15.95" customHeight="1">
      <c r="A823" s="30">
        <v>41327</v>
      </c>
      <c r="B823" s="91" t="s">
        <v>142</v>
      </c>
      <c r="C823" s="70">
        <v>5347.5</v>
      </c>
      <c r="E823" s="84" t="s">
        <v>1665</v>
      </c>
      <c r="F823" s="61" t="s">
        <v>403</v>
      </c>
      <c r="G823" s="61" t="s">
        <v>1666</v>
      </c>
    </row>
    <row r="824" spans="1:7" ht="15.95" customHeight="1">
      <c r="A824" s="30">
        <v>41327</v>
      </c>
      <c r="B824" s="91" t="s">
        <v>142</v>
      </c>
      <c r="C824" s="70">
        <v>120</v>
      </c>
      <c r="E824" s="84" t="s">
        <v>1299</v>
      </c>
      <c r="F824" s="61" t="s">
        <v>1668</v>
      </c>
      <c r="G824" s="61" t="s">
        <v>1728</v>
      </c>
    </row>
    <row r="825" spans="1:7" s="61" customFormat="1" ht="15.95" customHeight="1">
      <c r="A825" s="30">
        <v>41327</v>
      </c>
      <c r="B825" s="91" t="s">
        <v>142</v>
      </c>
      <c r="C825" s="70">
        <v>4221.8</v>
      </c>
      <c r="D825" s="32"/>
      <c r="E825" s="84" t="s">
        <v>1731</v>
      </c>
      <c r="F825" s="61" t="s">
        <v>403</v>
      </c>
    </row>
    <row r="826" spans="1:7" ht="15.95" customHeight="1">
      <c r="A826" s="30">
        <v>41328</v>
      </c>
      <c r="B826" s="91" t="s">
        <v>142</v>
      </c>
      <c r="C826" s="70">
        <v>3200</v>
      </c>
      <c r="E826" s="84" t="s">
        <v>1664</v>
      </c>
      <c r="F826" s="61" t="s">
        <v>206</v>
      </c>
    </row>
    <row r="827" spans="1:7" ht="15.95" customHeight="1">
      <c r="A827" s="30">
        <v>41329</v>
      </c>
      <c r="B827" s="91" t="s">
        <v>142</v>
      </c>
      <c r="C827" s="70">
        <v>1570</v>
      </c>
      <c r="E827" s="84" t="s">
        <v>1333</v>
      </c>
      <c r="F827" s="61" t="s">
        <v>206</v>
      </c>
    </row>
    <row r="828" spans="1:7" ht="15.95" customHeight="1">
      <c r="A828" s="30">
        <v>41330</v>
      </c>
      <c r="B828" s="91" t="s">
        <v>142</v>
      </c>
      <c r="C828" s="70">
        <v>51540.38</v>
      </c>
      <c r="E828" s="91" t="s">
        <v>901</v>
      </c>
      <c r="F828" s="61" t="s">
        <v>403</v>
      </c>
      <c r="G828" s="61" t="s">
        <v>1726</v>
      </c>
    </row>
    <row r="829" spans="1:7" ht="15.95" customHeight="1">
      <c r="A829" s="30">
        <v>41330</v>
      </c>
      <c r="B829" s="91" t="s">
        <v>142</v>
      </c>
      <c r="C829" s="70">
        <v>3800</v>
      </c>
      <c r="E829" s="84" t="s">
        <v>736</v>
      </c>
      <c r="F829" s="61" t="s">
        <v>1727</v>
      </c>
      <c r="G829" s="61" t="s">
        <v>1728</v>
      </c>
    </row>
    <row r="830" spans="1:7" ht="15.95" customHeight="1">
      <c r="A830" s="30">
        <v>41330</v>
      </c>
      <c r="B830" s="63" t="s">
        <v>1730</v>
      </c>
      <c r="C830" s="70">
        <v>-2650</v>
      </c>
      <c r="D830" s="70">
        <v>4.5</v>
      </c>
      <c r="E830" s="91" t="s">
        <v>142</v>
      </c>
      <c r="F830" s="61" t="s">
        <v>403</v>
      </c>
    </row>
    <row r="831" spans="1:7" ht="15.95" customHeight="1">
      <c r="A831" s="30">
        <v>41330</v>
      </c>
      <c r="B831" s="91" t="s">
        <v>142</v>
      </c>
      <c r="C831" s="70">
        <v>3200</v>
      </c>
      <c r="E831" s="84" t="s">
        <v>1664</v>
      </c>
      <c r="F831" s="61" t="s">
        <v>206</v>
      </c>
    </row>
    <row r="832" spans="1:7" ht="15.95" customHeight="1">
      <c r="A832" s="30">
        <v>41330</v>
      </c>
      <c r="B832" s="91" t="s">
        <v>142</v>
      </c>
      <c r="C832" s="70">
        <v>3200</v>
      </c>
      <c r="E832" s="84" t="s">
        <v>1664</v>
      </c>
      <c r="F832" s="61" t="s">
        <v>206</v>
      </c>
    </row>
    <row r="833" spans="1:7" ht="15.95" customHeight="1">
      <c r="A833" s="30">
        <v>41330</v>
      </c>
      <c r="B833" s="91" t="s">
        <v>142</v>
      </c>
      <c r="C833" s="70">
        <v>2300</v>
      </c>
      <c r="E833" s="84" t="s">
        <v>578</v>
      </c>
      <c r="F833" s="61" t="s">
        <v>403</v>
      </c>
    </row>
    <row r="834" spans="1:7" ht="15.95" customHeight="1">
      <c r="A834" s="30">
        <v>41330</v>
      </c>
      <c r="B834" s="91" t="s">
        <v>142</v>
      </c>
      <c r="C834" s="70">
        <v>2646</v>
      </c>
      <c r="E834" s="91" t="s">
        <v>556</v>
      </c>
      <c r="F834" s="61" t="s">
        <v>403</v>
      </c>
    </row>
    <row r="835" spans="1:7" ht="15.95" customHeight="1">
      <c r="A835" s="30">
        <v>41330</v>
      </c>
      <c r="B835" s="91" t="s">
        <v>142</v>
      </c>
      <c r="C835" s="70">
        <v>20000</v>
      </c>
      <c r="E835" s="84" t="s">
        <v>1608</v>
      </c>
      <c r="F835" s="61" t="s">
        <v>403</v>
      </c>
    </row>
    <row r="836" spans="1:7" ht="15.95" customHeight="1">
      <c r="A836" s="30">
        <v>41330</v>
      </c>
      <c r="B836" s="84" t="s">
        <v>481</v>
      </c>
      <c r="C836" s="70">
        <v>-20000</v>
      </c>
      <c r="D836" s="70">
        <v>8.5</v>
      </c>
      <c r="E836" s="91" t="s">
        <v>142</v>
      </c>
      <c r="F836" s="61" t="s">
        <v>403</v>
      </c>
      <c r="G836" s="61" t="s">
        <v>1729</v>
      </c>
    </row>
    <row r="837" spans="1:7" s="61" customFormat="1" ht="15.95" customHeight="1">
      <c r="A837" s="30">
        <v>41330</v>
      </c>
      <c r="B837" s="91" t="s">
        <v>1663</v>
      </c>
      <c r="C837" s="70">
        <v>-3234</v>
      </c>
      <c r="D837" s="70">
        <v>4.5</v>
      </c>
      <c r="E837" s="91" t="s">
        <v>142</v>
      </c>
      <c r="F837" s="61" t="s">
        <v>403</v>
      </c>
    </row>
    <row r="838" spans="1:7" ht="15.95" customHeight="1">
      <c r="A838" s="30">
        <v>41331</v>
      </c>
      <c r="B838" s="91" t="s">
        <v>142</v>
      </c>
      <c r="C838" s="116">
        <v>192</v>
      </c>
      <c r="E838" s="84" t="s">
        <v>1732</v>
      </c>
      <c r="F838" s="61" t="s">
        <v>1733</v>
      </c>
      <c r="G838" s="61" t="s">
        <v>1830</v>
      </c>
    </row>
    <row r="839" spans="1:7" ht="15.95" customHeight="1">
      <c r="A839" s="30">
        <v>41331</v>
      </c>
      <c r="B839" s="91" t="s">
        <v>142</v>
      </c>
      <c r="C839" s="70">
        <v>1750</v>
      </c>
      <c r="E839" s="84" t="s">
        <v>1454</v>
      </c>
      <c r="F839" s="61" t="s">
        <v>206</v>
      </c>
    </row>
    <row r="840" spans="1:7" ht="15.95" customHeight="1">
      <c r="A840" s="30">
        <v>41331</v>
      </c>
      <c r="B840" s="91" t="s">
        <v>771</v>
      </c>
      <c r="C840" s="70">
        <v>-20185.02</v>
      </c>
      <c r="D840" s="70">
        <v>8.5</v>
      </c>
      <c r="E840" s="91" t="s">
        <v>142</v>
      </c>
      <c r="F840" s="61" t="s">
        <v>403</v>
      </c>
    </row>
    <row r="841" spans="1:7" ht="15.95" customHeight="1">
      <c r="A841" s="30">
        <v>41331</v>
      </c>
      <c r="B841" s="91" t="s">
        <v>142</v>
      </c>
      <c r="C841" s="70">
        <v>22761</v>
      </c>
      <c r="E841" s="91" t="s">
        <v>476</v>
      </c>
      <c r="F841" s="61" t="s">
        <v>403</v>
      </c>
    </row>
    <row r="842" spans="1:7" ht="15.95" customHeight="1">
      <c r="A842" s="30">
        <v>41331</v>
      </c>
      <c r="B842" s="91" t="s">
        <v>142</v>
      </c>
      <c r="C842" s="70">
        <v>8548</v>
      </c>
      <c r="E842" s="91" t="s">
        <v>1512</v>
      </c>
      <c r="F842" s="61" t="s">
        <v>403</v>
      </c>
    </row>
    <row r="843" spans="1:7" ht="15.95" customHeight="1">
      <c r="A843" s="30">
        <v>41331</v>
      </c>
      <c r="B843" s="91" t="s">
        <v>142</v>
      </c>
      <c r="C843" s="70">
        <v>278.8</v>
      </c>
      <c r="E843" s="84" t="s">
        <v>639</v>
      </c>
      <c r="F843" s="61" t="s">
        <v>403</v>
      </c>
      <c r="G843" s="61" t="s">
        <v>1737</v>
      </c>
    </row>
    <row r="844" spans="1:7" ht="15.95" customHeight="1">
      <c r="A844" s="30">
        <v>41332</v>
      </c>
      <c r="B844" s="91" t="s">
        <v>142</v>
      </c>
      <c r="C844" s="70">
        <v>1800</v>
      </c>
      <c r="E844" s="91" t="s">
        <v>1738</v>
      </c>
      <c r="F844" s="61" t="s">
        <v>206</v>
      </c>
    </row>
    <row r="845" spans="1:7" ht="15.95" customHeight="1">
      <c r="A845" s="30">
        <v>41332</v>
      </c>
      <c r="B845" s="91" t="s">
        <v>142</v>
      </c>
      <c r="C845" s="70">
        <v>1718</v>
      </c>
      <c r="E845" s="84" t="s">
        <v>1441</v>
      </c>
      <c r="F845" s="61" t="s">
        <v>206</v>
      </c>
      <c r="G845" s="61" t="s">
        <v>1739</v>
      </c>
    </row>
    <row r="846" spans="1:7" ht="15.95" customHeight="1">
      <c r="A846" s="30">
        <v>41332</v>
      </c>
      <c r="B846" s="91" t="s">
        <v>142</v>
      </c>
      <c r="C846" s="70">
        <v>18978</v>
      </c>
      <c r="E846" s="84" t="s">
        <v>1740</v>
      </c>
      <c r="F846" s="61" t="s">
        <v>403</v>
      </c>
    </row>
    <row r="847" spans="1:7" ht="15.95" customHeight="1">
      <c r="A847" s="30">
        <v>41332</v>
      </c>
      <c r="B847" s="91" t="s">
        <v>142</v>
      </c>
      <c r="C847" s="116">
        <v>27</v>
      </c>
      <c r="E847" s="84" t="s">
        <v>1741</v>
      </c>
      <c r="F847" s="61" t="s">
        <v>1742</v>
      </c>
      <c r="G847" s="61" t="s">
        <v>1830</v>
      </c>
    </row>
    <row r="848" spans="1:7" s="61" customFormat="1" ht="15.95" customHeight="1">
      <c r="A848" s="30">
        <v>41332</v>
      </c>
      <c r="B848" s="61" t="s">
        <v>1663</v>
      </c>
      <c r="C848" s="70">
        <v>-1140</v>
      </c>
      <c r="D848" s="70">
        <v>4.5599999999999996</v>
      </c>
      <c r="E848" s="91" t="s">
        <v>142</v>
      </c>
      <c r="F848" s="61" t="s">
        <v>206</v>
      </c>
    </row>
    <row r="849" spans="1:7" ht="15.95" customHeight="1">
      <c r="A849" s="30">
        <v>41333</v>
      </c>
      <c r="B849" s="91" t="s">
        <v>1743</v>
      </c>
      <c r="C849" s="70">
        <v>-69135.3</v>
      </c>
      <c r="D849" s="70">
        <v>8.5</v>
      </c>
      <c r="E849" s="91" t="s">
        <v>142</v>
      </c>
      <c r="F849" s="61" t="s">
        <v>403</v>
      </c>
      <c r="G849" s="61" t="s">
        <v>1758</v>
      </c>
    </row>
    <row r="850" spans="1:7" ht="15.95" customHeight="1">
      <c r="A850" s="30">
        <v>41333</v>
      </c>
      <c r="B850" s="91" t="s">
        <v>1744</v>
      </c>
      <c r="C850" s="70">
        <v>-2258.1</v>
      </c>
      <c r="D850" s="70">
        <v>4.5</v>
      </c>
      <c r="E850" s="91" t="s">
        <v>142</v>
      </c>
      <c r="F850" s="61" t="s">
        <v>403</v>
      </c>
    </row>
    <row r="851" spans="1:7" ht="15.95" customHeight="1">
      <c r="A851" s="30">
        <v>41333</v>
      </c>
      <c r="B851" s="91" t="s">
        <v>142</v>
      </c>
      <c r="C851" s="70">
        <v>2646</v>
      </c>
      <c r="E851" s="91" t="s">
        <v>556</v>
      </c>
      <c r="F851" s="61" t="s">
        <v>403</v>
      </c>
    </row>
    <row r="852" spans="1:7" ht="15.95" customHeight="1">
      <c r="A852" s="30">
        <v>41333</v>
      </c>
      <c r="B852" s="91" t="s">
        <v>142</v>
      </c>
      <c r="C852" s="70">
        <v>550</v>
      </c>
      <c r="E852" s="84" t="s">
        <v>1745</v>
      </c>
      <c r="F852" s="61" t="s">
        <v>206</v>
      </c>
    </row>
    <row r="853" spans="1:7" ht="15.95" customHeight="1">
      <c r="A853" s="30">
        <v>41333</v>
      </c>
      <c r="B853" s="91" t="s">
        <v>771</v>
      </c>
      <c r="C853" s="70">
        <v>-10806</v>
      </c>
      <c r="D853" s="70">
        <v>8.5</v>
      </c>
      <c r="E853" s="91" t="s">
        <v>142</v>
      </c>
      <c r="F853" s="61" t="s">
        <v>403</v>
      </c>
    </row>
    <row r="854" spans="1:7" s="61" customFormat="1" ht="15.95" customHeight="1">
      <c r="A854" s="30">
        <v>41334</v>
      </c>
      <c r="B854" s="91" t="s">
        <v>1841</v>
      </c>
      <c r="C854" s="103">
        <v>-10</v>
      </c>
      <c r="D854" s="32"/>
      <c r="E854" s="91" t="s">
        <v>142</v>
      </c>
      <c r="F854" s="61" t="s">
        <v>403</v>
      </c>
    </row>
    <row r="855" spans="1:7" ht="15.95" customHeight="1">
      <c r="A855" s="30">
        <v>41334</v>
      </c>
      <c r="B855" s="91" t="s">
        <v>142</v>
      </c>
      <c r="C855" s="103">
        <v>930</v>
      </c>
      <c r="E855" s="84" t="s">
        <v>482</v>
      </c>
      <c r="F855" s="61" t="s">
        <v>403</v>
      </c>
    </row>
    <row r="856" spans="1:7" ht="15.95" customHeight="1">
      <c r="A856" s="30">
        <v>41334</v>
      </c>
      <c r="B856" s="63" t="s">
        <v>1746</v>
      </c>
      <c r="C856" s="103">
        <v>-15236</v>
      </c>
      <c r="D856" s="103">
        <v>8.5</v>
      </c>
      <c r="E856" s="91" t="s">
        <v>142</v>
      </c>
      <c r="F856" s="61" t="s">
        <v>403</v>
      </c>
    </row>
    <row r="857" spans="1:7" ht="15.95" customHeight="1">
      <c r="A857" s="30">
        <v>41334</v>
      </c>
      <c r="B857" s="63" t="s">
        <v>1747</v>
      </c>
      <c r="C857" s="103">
        <v>-1800</v>
      </c>
      <c r="D857" s="103">
        <v>4.5</v>
      </c>
      <c r="E857" s="91" t="s">
        <v>142</v>
      </c>
      <c r="F857" s="61" t="s">
        <v>403</v>
      </c>
    </row>
    <row r="858" spans="1:7" ht="15.95" customHeight="1">
      <c r="A858" s="30">
        <v>41337</v>
      </c>
      <c r="B858" s="91" t="s">
        <v>142</v>
      </c>
      <c r="C858" s="116">
        <v>225</v>
      </c>
      <c r="E858" s="91" t="s">
        <v>1748</v>
      </c>
      <c r="F858" s="61" t="s">
        <v>1749</v>
      </c>
      <c r="G858" s="61" t="s">
        <v>1830</v>
      </c>
    </row>
    <row r="859" spans="1:7" ht="15.95" customHeight="1">
      <c r="A859" s="30">
        <v>41337</v>
      </c>
      <c r="B859" s="91" t="s">
        <v>142</v>
      </c>
      <c r="C859" s="103">
        <v>1800</v>
      </c>
      <c r="E859" s="63" t="s">
        <v>1747</v>
      </c>
      <c r="F859" s="61" t="s">
        <v>403</v>
      </c>
      <c r="G859" s="61" t="s">
        <v>1761</v>
      </c>
    </row>
    <row r="860" spans="1:7" ht="15.95" customHeight="1">
      <c r="A860" s="30">
        <v>41337</v>
      </c>
      <c r="B860" s="91" t="s">
        <v>142</v>
      </c>
      <c r="C860" s="103">
        <v>35000</v>
      </c>
      <c r="E860" s="91" t="s">
        <v>1754</v>
      </c>
      <c r="F860" s="61" t="s">
        <v>403</v>
      </c>
      <c r="G860" s="105" t="s">
        <v>2025</v>
      </c>
    </row>
    <row r="861" spans="1:7" s="61" customFormat="1" ht="15.95" customHeight="1">
      <c r="A861" s="30">
        <v>41337</v>
      </c>
      <c r="B861" s="91" t="s">
        <v>2026</v>
      </c>
      <c r="C861" s="70">
        <v>-20000</v>
      </c>
      <c r="D861" s="32"/>
      <c r="E861" s="91" t="s">
        <v>142</v>
      </c>
      <c r="F861" s="61" t="s">
        <v>206</v>
      </c>
      <c r="G861" s="36"/>
    </row>
    <row r="862" spans="1:7" ht="15.95" customHeight="1">
      <c r="A862" s="30">
        <v>41338</v>
      </c>
      <c r="B862" s="91" t="s">
        <v>221</v>
      </c>
      <c r="C862" s="70">
        <v>-1858.85</v>
      </c>
      <c r="D862" s="70">
        <v>3</v>
      </c>
      <c r="E862" s="91" t="s">
        <v>142</v>
      </c>
      <c r="F862" s="61" t="s">
        <v>206</v>
      </c>
      <c r="G862" s="61" t="s">
        <v>1755</v>
      </c>
    </row>
    <row r="863" spans="1:7" ht="15.95" customHeight="1">
      <c r="A863" s="30">
        <v>41338</v>
      </c>
      <c r="B863" s="91" t="s">
        <v>178</v>
      </c>
      <c r="C863" s="103">
        <v>-3850.24</v>
      </c>
      <c r="D863" s="103">
        <v>4.5</v>
      </c>
      <c r="E863" s="91" t="s">
        <v>142</v>
      </c>
      <c r="F863" s="61" t="s">
        <v>403</v>
      </c>
    </row>
    <row r="864" spans="1:7" ht="15.95" customHeight="1">
      <c r="A864" s="30">
        <v>41338</v>
      </c>
      <c r="B864" s="91" t="s">
        <v>142</v>
      </c>
      <c r="C864" s="70">
        <v>15008</v>
      </c>
      <c r="E864" s="84" t="s">
        <v>517</v>
      </c>
      <c r="F864" s="61" t="s">
        <v>206</v>
      </c>
    </row>
    <row r="865" spans="1:7" s="61" customFormat="1" ht="15.95" customHeight="1">
      <c r="A865" s="30">
        <v>41338</v>
      </c>
      <c r="B865" s="91" t="s">
        <v>2165</v>
      </c>
      <c r="C865" s="103">
        <v>-630</v>
      </c>
      <c r="D865" s="32"/>
      <c r="E865" s="91" t="s">
        <v>142</v>
      </c>
      <c r="F865" s="61" t="s">
        <v>403</v>
      </c>
      <c r="G865" s="61" t="s">
        <v>1935</v>
      </c>
    </row>
    <row r="866" spans="1:7" ht="15.95" customHeight="1">
      <c r="A866" s="30">
        <v>41338</v>
      </c>
      <c r="B866" s="63" t="s">
        <v>1756</v>
      </c>
      <c r="C866" s="103">
        <v>-38032</v>
      </c>
      <c r="D866" s="103">
        <v>8.5</v>
      </c>
      <c r="E866" s="91" t="s">
        <v>142</v>
      </c>
      <c r="F866" s="61" t="s">
        <v>403</v>
      </c>
      <c r="G866" s="61" t="s">
        <v>1757</v>
      </c>
    </row>
    <row r="867" spans="1:7" s="61" customFormat="1" ht="15.95" customHeight="1">
      <c r="A867" s="30">
        <v>41338</v>
      </c>
      <c r="B867" s="91" t="s">
        <v>142</v>
      </c>
      <c r="C867" s="70">
        <v>5278.2</v>
      </c>
      <c r="D867" s="32"/>
      <c r="E867" s="84" t="s">
        <v>1333</v>
      </c>
      <c r="F867" s="61" t="s">
        <v>206</v>
      </c>
      <c r="G867" s="61" t="s">
        <v>2030</v>
      </c>
    </row>
    <row r="868" spans="1:7" ht="15.95" customHeight="1">
      <c r="A868" s="30">
        <v>41339</v>
      </c>
      <c r="B868" s="61" t="s">
        <v>1663</v>
      </c>
      <c r="C868" s="70">
        <v>-23951</v>
      </c>
      <c r="D868" s="70">
        <v>20</v>
      </c>
      <c r="E868" s="91" t="s">
        <v>142</v>
      </c>
      <c r="F868" s="61" t="s">
        <v>206</v>
      </c>
    </row>
    <row r="869" spans="1:7" ht="15.95" customHeight="1">
      <c r="A869" s="30">
        <v>41339</v>
      </c>
      <c r="B869" s="91" t="s">
        <v>142</v>
      </c>
      <c r="C869" s="103">
        <v>3181.6</v>
      </c>
      <c r="E869" s="84" t="s">
        <v>789</v>
      </c>
      <c r="F869" s="61" t="s">
        <v>403</v>
      </c>
    </row>
    <row r="870" spans="1:7" ht="15.95" customHeight="1">
      <c r="A870" s="30">
        <v>41339</v>
      </c>
      <c r="B870" s="91" t="s">
        <v>142</v>
      </c>
      <c r="C870" s="103">
        <v>3985</v>
      </c>
      <c r="E870" s="84" t="s">
        <v>932</v>
      </c>
      <c r="F870" s="61" t="s">
        <v>403</v>
      </c>
    </row>
    <row r="871" spans="1:7" ht="15.95" customHeight="1">
      <c r="A871" s="30">
        <v>41339</v>
      </c>
      <c r="B871" s="91" t="s">
        <v>142</v>
      </c>
      <c r="C871" s="116">
        <v>406</v>
      </c>
      <c r="E871" s="84" t="s">
        <v>1759</v>
      </c>
      <c r="F871" s="61" t="s">
        <v>1760</v>
      </c>
      <c r="G871" s="61" t="s">
        <v>1830</v>
      </c>
    </row>
    <row r="872" spans="1:7" s="61" customFormat="1" ht="15.95" customHeight="1">
      <c r="A872" s="30">
        <v>41340</v>
      </c>
      <c r="B872" s="91" t="s">
        <v>1842</v>
      </c>
      <c r="C872" s="103">
        <v>-156.07</v>
      </c>
      <c r="D872" s="32"/>
      <c r="E872" s="91" t="s">
        <v>142</v>
      </c>
      <c r="F872" s="61" t="s">
        <v>403</v>
      </c>
    </row>
    <row r="873" spans="1:7" s="61" customFormat="1" ht="15.95" customHeight="1">
      <c r="A873" s="30">
        <v>41340</v>
      </c>
      <c r="B873" s="91" t="s">
        <v>1843</v>
      </c>
      <c r="C873" s="103">
        <v>-1300.52</v>
      </c>
      <c r="D873" s="32"/>
      <c r="E873" s="91" t="s">
        <v>142</v>
      </c>
      <c r="F873" s="61" t="s">
        <v>403</v>
      </c>
    </row>
    <row r="874" spans="1:7" ht="15.95" customHeight="1">
      <c r="A874" s="30">
        <v>41340</v>
      </c>
      <c r="B874" s="63" t="s">
        <v>1747</v>
      </c>
      <c r="C874" s="103">
        <v>-1800</v>
      </c>
      <c r="D874" s="103">
        <v>4.5</v>
      </c>
      <c r="E874" s="91" t="s">
        <v>142</v>
      </c>
      <c r="F874" s="61" t="s">
        <v>403</v>
      </c>
    </row>
    <row r="875" spans="1:7" s="61" customFormat="1" ht="15.95" customHeight="1">
      <c r="A875" s="30">
        <v>41340</v>
      </c>
      <c r="B875" s="91" t="s">
        <v>142</v>
      </c>
      <c r="C875" s="103">
        <v>1800</v>
      </c>
      <c r="D875" s="32"/>
      <c r="E875" s="63" t="s">
        <v>1747</v>
      </c>
      <c r="F875" s="61" t="s">
        <v>403</v>
      </c>
      <c r="G875" s="61" t="s">
        <v>1761</v>
      </c>
    </row>
    <row r="876" spans="1:7" s="61" customFormat="1" ht="15.95" customHeight="1">
      <c r="A876" s="30">
        <v>41340</v>
      </c>
      <c r="B876" s="91" t="s">
        <v>142</v>
      </c>
      <c r="C876" s="73">
        <v>328</v>
      </c>
      <c r="D876" s="32"/>
      <c r="E876" s="63"/>
      <c r="F876" s="61" t="s">
        <v>206</v>
      </c>
      <c r="G876" s="61" t="s">
        <v>2027</v>
      </c>
    </row>
    <row r="877" spans="1:7" ht="15.95" customHeight="1">
      <c r="A877" s="30">
        <v>41341</v>
      </c>
      <c r="B877" s="63" t="s">
        <v>635</v>
      </c>
      <c r="C877" s="103">
        <v>-3920</v>
      </c>
      <c r="D877" s="103">
        <v>4.5</v>
      </c>
      <c r="E877" s="91" t="s">
        <v>142</v>
      </c>
      <c r="F877" s="61" t="s">
        <v>403</v>
      </c>
    </row>
    <row r="878" spans="1:7" ht="15.95" customHeight="1">
      <c r="A878" s="30">
        <v>41341</v>
      </c>
      <c r="B878" s="91" t="s">
        <v>142</v>
      </c>
      <c r="C878" s="103">
        <v>3780</v>
      </c>
      <c r="E878" s="84" t="s">
        <v>1740</v>
      </c>
      <c r="F878" s="61" t="s">
        <v>403</v>
      </c>
    </row>
    <row r="879" spans="1:7" ht="15.95" customHeight="1">
      <c r="A879" s="30">
        <v>41341</v>
      </c>
      <c r="B879" s="61" t="s">
        <v>1663</v>
      </c>
      <c r="C879" s="103">
        <v>-7500</v>
      </c>
      <c r="D879" s="103">
        <v>4.5</v>
      </c>
      <c r="E879" s="91" t="s">
        <v>142</v>
      </c>
      <c r="F879" s="61" t="s">
        <v>403</v>
      </c>
    </row>
    <row r="880" spans="1:7" ht="15.95" customHeight="1">
      <c r="A880" s="30">
        <v>41341</v>
      </c>
      <c r="B880" s="91" t="s">
        <v>1712</v>
      </c>
      <c r="C880" s="103">
        <v>-13235</v>
      </c>
      <c r="D880" s="103">
        <v>8.5</v>
      </c>
      <c r="E880" s="91" t="s">
        <v>142</v>
      </c>
      <c r="F880" s="61" t="s">
        <v>403</v>
      </c>
    </row>
    <row r="881" spans="1:7" ht="15.95" customHeight="1">
      <c r="A881" s="30">
        <v>41343</v>
      </c>
      <c r="B881" s="91" t="s">
        <v>142</v>
      </c>
      <c r="C881" s="70">
        <v>1300</v>
      </c>
      <c r="E881" s="84" t="s">
        <v>1763</v>
      </c>
      <c r="F881" s="61" t="s">
        <v>206</v>
      </c>
    </row>
    <row r="882" spans="1:7" ht="15.95" customHeight="1">
      <c r="A882" s="30">
        <v>41344</v>
      </c>
      <c r="B882" s="91" t="s">
        <v>142</v>
      </c>
      <c r="C882" s="116">
        <v>148.5</v>
      </c>
      <c r="E882" s="63" t="s">
        <v>492</v>
      </c>
      <c r="F882" s="61" t="s">
        <v>1764</v>
      </c>
      <c r="G882" s="61" t="s">
        <v>1830</v>
      </c>
    </row>
    <row r="883" spans="1:7" ht="15.95" customHeight="1">
      <c r="A883" s="30">
        <v>41344</v>
      </c>
      <c r="B883" s="91" t="s">
        <v>142</v>
      </c>
      <c r="C883" s="70">
        <v>4655.5</v>
      </c>
      <c r="E883" s="84" t="s">
        <v>517</v>
      </c>
      <c r="F883" s="61" t="s">
        <v>206</v>
      </c>
    </row>
    <row r="884" spans="1:7" ht="15.95" customHeight="1">
      <c r="A884" s="30">
        <v>41344</v>
      </c>
      <c r="B884" s="63" t="s">
        <v>1765</v>
      </c>
      <c r="C884" s="103">
        <v>-21640</v>
      </c>
      <c r="D884" s="103">
        <v>8.5</v>
      </c>
      <c r="E884" s="91" t="s">
        <v>142</v>
      </c>
      <c r="F884" s="61" t="s">
        <v>403</v>
      </c>
    </row>
    <row r="885" spans="1:7" ht="15.95" customHeight="1">
      <c r="A885" s="30">
        <v>41344</v>
      </c>
      <c r="B885" s="91" t="s">
        <v>142</v>
      </c>
      <c r="C885" s="116">
        <v>6400</v>
      </c>
      <c r="E885" s="84" t="s">
        <v>1664</v>
      </c>
      <c r="F885" s="61" t="s">
        <v>1764</v>
      </c>
      <c r="G885" s="61" t="s">
        <v>1830</v>
      </c>
    </row>
    <row r="886" spans="1:7" ht="15.95" customHeight="1">
      <c r="A886" s="30">
        <v>41344</v>
      </c>
      <c r="B886" s="91" t="s">
        <v>142</v>
      </c>
      <c r="C886" s="103">
        <v>75000</v>
      </c>
      <c r="E886" s="91" t="s">
        <v>1766</v>
      </c>
      <c r="F886" s="61" t="s">
        <v>403</v>
      </c>
      <c r="G886" s="105" t="s">
        <v>2016</v>
      </c>
    </row>
    <row r="887" spans="1:7" ht="15.95" customHeight="1">
      <c r="A887" s="30">
        <v>41344</v>
      </c>
      <c r="B887" s="91" t="s">
        <v>1767</v>
      </c>
      <c r="C887" s="103">
        <v>-50000</v>
      </c>
      <c r="D887" s="103">
        <v>8.5</v>
      </c>
      <c r="E887" s="91" t="s">
        <v>142</v>
      </c>
      <c r="F887" s="61" t="s">
        <v>403</v>
      </c>
      <c r="G887" s="61" t="s">
        <v>1768</v>
      </c>
    </row>
    <row r="888" spans="1:7" ht="15.95" customHeight="1">
      <c r="A888" s="30">
        <v>41344</v>
      </c>
      <c r="B888" s="91" t="s">
        <v>1820</v>
      </c>
      <c r="C888" s="103">
        <v>-2520.5</v>
      </c>
      <c r="E888" s="91" t="s">
        <v>142</v>
      </c>
      <c r="F888" s="61" t="s">
        <v>403</v>
      </c>
    </row>
    <row r="889" spans="1:7" ht="15.95" customHeight="1">
      <c r="A889" s="30">
        <v>41345</v>
      </c>
      <c r="B889" s="91" t="s">
        <v>142</v>
      </c>
      <c r="C889" s="70">
        <v>2560</v>
      </c>
      <c r="E889" s="84" t="s">
        <v>576</v>
      </c>
      <c r="F889" s="61" t="s">
        <v>206</v>
      </c>
    </row>
    <row r="890" spans="1:7" ht="15.95" customHeight="1">
      <c r="A890" s="30">
        <v>41345</v>
      </c>
      <c r="B890" s="91" t="s">
        <v>142</v>
      </c>
      <c r="C890" s="103">
        <v>1560</v>
      </c>
      <c r="E890" s="91" t="s">
        <v>1821</v>
      </c>
      <c r="F890" s="61" t="s">
        <v>403</v>
      </c>
    </row>
    <row r="891" spans="1:7" s="61" customFormat="1" ht="15.95" customHeight="1">
      <c r="A891" s="30">
        <v>41345</v>
      </c>
      <c r="B891" s="91" t="s">
        <v>1488</v>
      </c>
      <c r="C891" s="70">
        <v>-2</v>
      </c>
      <c r="D891" s="32"/>
      <c r="E891" s="91" t="s">
        <v>142</v>
      </c>
      <c r="F891" s="61" t="s">
        <v>206</v>
      </c>
    </row>
    <row r="892" spans="1:7" s="61" customFormat="1" ht="15.95" customHeight="1">
      <c r="A892" s="30">
        <v>41345</v>
      </c>
      <c r="B892" s="91" t="s">
        <v>142</v>
      </c>
      <c r="C892" s="116">
        <v>135</v>
      </c>
      <c r="D892" s="32"/>
      <c r="E892" s="84" t="s">
        <v>491</v>
      </c>
      <c r="F892" s="61" t="s">
        <v>1823</v>
      </c>
      <c r="G892" s="61" t="s">
        <v>1830</v>
      </c>
    </row>
    <row r="893" spans="1:7" s="61" customFormat="1" ht="15.95" customHeight="1">
      <c r="A893" s="30">
        <v>41345</v>
      </c>
      <c r="B893" s="61" t="s">
        <v>1663</v>
      </c>
      <c r="C893" s="70">
        <v>-4920</v>
      </c>
      <c r="D893" s="70">
        <v>19.68</v>
      </c>
      <c r="E893" s="91" t="s">
        <v>142</v>
      </c>
      <c r="F893" s="61" t="s">
        <v>206</v>
      </c>
    </row>
    <row r="894" spans="1:7" ht="15.95" customHeight="1">
      <c r="A894" s="30">
        <v>41346</v>
      </c>
      <c r="B894" s="91" t="s">
        <v>142</v>
      </c>
      <c r="C894" s="103">
        <v>50500</v>
      </c>
      <c r="E894" s="91" t="s">
        <v>1822</v>
      </c>
      <c r="F894" s="61" t="s">
        <v>403</v>
      </c>
    </row>
    <row r="895" spans="1:7" ht="15.95" customHeight="1">
      <c r="A895" s="30">
        <v>41346</v>
      </c>
      <c r="B895" s="91" t="s">
        <v>142</v>
      </c>
      <c r="C895" s="116">
        <v>1169</v>
      </c>
      <c r="E895" s="84" t="s">
        <v>961</v>
      </c>
      <c r="F895" s="61" t="s">
        <v>1823</v>
      </c>
      <c r="G895" s="61" t="s">
        <v>1830</v>
      </c>
    </row>
    <row r="896" spans="1:7" ht="15.95" customHeight="1">
      <c r="A896" s="30">
        <v>41346</v>
      </c>
      <c r="B896" s="91" t="s">
        <v>1824</v>
      </c>
      <c r="C896" s="116">
        <v>-2000</v>
      </c>
      <c r="E896" s="91" t="s">
        <v>142</v>
      </c>
      <c r="F896" s="61" t="s">
        <v>206</v>
      </c>
      <c r="G896" s="61" t="s">
        <v>1830</v>
      </c>
    </row>
    <row r="897" spans="1:7" s="61" customFormat="1" ht="15.95" customHeight="1">
      <c r="A897" s="30">
        <v>41346</v>
      </c>
      <c r="B897" s="91" t="s">
        <v>142</v>
      </c>
      <c r="C897" s="116">
        <v>1100</v>
      </c>
      <c r="D897" s="32"/>
      <c r="E897" s="91" t="s">
        <v>1831</v>
      </c>
      <c r="F897" s="61" t="s">
        <v>206</v>
      </c>
      <c r="G897" s="61" t="s">
        <v>1830</v>
      </c>
    </row>
    <row r="898" spans="1:7" ht="15.95" customHeight="1">
      <c r="A898" s="30">
        <v>41346</v>
      </c>
      <c r="B898" s="91" t="s">
        <v>142</v>
      </c>
      <c r="C898" s="103">
        <v>3174</v>
      </c>
      <c r="E898" s="91" t="s">
        <v>515</v>
      </c>
      <c r="F898" s="61" t="s">
        <v>403</v>
      </c>
    </row>
    <row r="899" spans="1:7" s="61" customFormat="1" ht="15.95" customHeight="1">
      <c r="A899" s="30">
        <v>41346</v>
      </c>
      <c r="B899" s="91" t="s">
        <v>142</v>
      </c>
      <c r="C899" s="70">
        <v>4</v>
      </c>
      <c r="D899" s="32"/>
      <c r="E899" s="91" t="s">
        <v>592</v>
      </c>
      <c r="F899" s="61" t="s">
        <v>1833</v>
      </c>
      <c r="G899" s="61" t="s">
        <v>1838</v>
      </c>
    </row>
    <row r="900" spans="1:7" s="61" customFormat="1" ht="15.95" customHeight="1">
      <c r="A900" s="30">
        <v>41346</v>
      </c>
      <c r="B900" s="91" t="s">
        <v>142</v>
      </c>
      <c r="C900" s="70">
        <v>41</v>
      </c>
      <c r="D900" s="32"/>
      <c r="E900" s="91" t="s">
        <v>481</v>
      </c>
      <c r="F900" s="61" t="s">
        <v>1833</v>
      </c>
      <c r="G900" s="61" t="s">
        <v>1838</v>
      </c>
    </row>
    <row r="901" spans="1:7" ht="15.95" customHeight="1">
      <c r="A901" s="30">
        <v>41346</v>
      </c>
      <c r="B901" s="91" t="s">
        <v>1825</v>
      </c>
      <c r="C901" s="103">
        <v>-7496</v>
      </c>
      <c r="D901" s="103">
        <v>4.5</v>
      </c>
      <c r="E901" s="91" t="s">
        <v>142</v>
      </c>
      <c r="F901" s="61" t="s">
        <v>403</v>
      </c>
    </row>
    <row r="902" spans="1:7" ht="15.95" customHeight="1">
      <c r="A902" s="30">
        <v>41346</v>
      </c>
      <c r="B902" s="91" t="s">
        <v>1756</v>
      </c>
      <c r="C902" s="103">
        <v>-3073</v>
      </c>
      <c r="D902" s="103">
        <v>4.5</v>
      </c>
      <c r="E902" s="91" t="s">
        <v>142</v>
      </c>
      <c r="F902" s="61" t="s">
        <v>403</v>
      </c>
      <c r="G902" s="61" t="s">
        <v>1826</v>
      </c>
    </row>
    <row r="903" spans="1:7" ht="15.95" customHeight="1">
      <c r="A903" s="30">
        <v>41346</v>
      </c>
      <c r="B903" s="63" t="s">
        <v>1725</v>
      </c>
      <c r="C903" s="103">
        <v>-2800</v>
      </c>
      <c r="E903" s="91" t="s">
        <v>142</v>
      </c>
      <c r="F903" s="61" t="s">
        <v>403</v>
      </c>
      <c r="G903" s="61" t="s">
        <v>1827</v>
      </c>
    </row>
    <row r="904" spans="1:7" ht="15.95" customHeight="1">
      <c r="A904" s="30">
        <v>41347</v>
      </c>
      <c r="B904" s="91" t="s">
        <v>581</v>
      </c>
      <c r="C904" s="103">
        <v>-5040</v>
      </c>
      <c r="D904" s="103">
        <v>4.5</v>
      </c>
      <c r="E904" s="91" t="s">
        <v>142</v>
      </c>
      <c r="F904" s="61" t="s">
        <v>403</v>
      </c>
    </row>
    <row r="905" spans="1:7" ht="15.95" customHeight="1">
      <c r="A905" s="30">
        <v>41347</v>
      </c>
      <c r="B905" s="91" t="s">
        <v>142</v>
      </c>
      <c r="C905" s="70">
        <v>9127.2000000000007</v>
      </c>
      <c r="E905" s="84" t="s">
        <v>1333</v>
      </c>
      <c r="F905" s="61" t="s">
        <v>206</v>
      </c>
    </row>
    <row r="906" spans="1:7" ht="15.95" customHeight="1">
      <c r="A906" s="30">
        <v>41347</v>
      </c>
      <c r="B906" s="91" t="s">
        <v>142</v>
      </c>
      <c r="C906" s="103">
        <v>17290</v>
      </c>
      <c r="E906" s="91" t="s">
        <v>1449</v>
      </c>
      <c r="F906" s="61" t="s">
        <v>403</v>
      </c>
    </row>
    <row r="907" spans="1:7" ht="15.95" customHeight="1">
      <c r="A907" s="30">
        <v>41348</v>
      </c>
      <c r="B907" s="91" t="s">
        <v>142</v>
      </c>
      <c r="C907" s="103">
        <v>850</v>
      </c>
      <c r="E907" s="84" t="s">
        <v>776</v>
      </c>
      <c r="F907" s="61" t="s">
        <v>403</v>
      </c>
      <c r="G907" s="61" t="s">
        <v>1828</v>
      </c>
    </row>
    <row r="908" spans="1:7" ht="15.95" customHeight="1">
      <c r="A908" s="30">
        <v>41348</v>
      </c>
      <c r="B908" s="91" t="s">
        <v>98</v>
      </c>
      <c r="C908" s="103">
        <v>-200</v>
      </c>
      <c r="E908" s="91" t="s">
        <v>142</v>
      </c>
      <c r="F908" s="61" t="s">
        <v>403</v>
      </c>
    </row>
    <row r="909" spans="1:7" ht="15.95" customHeight="1">
      <c r="A909" s="30">
        <v>41348</v>
      </c>
      <c r="B909" s="91" t="s">
        <v>178</v>
      </c>
      <c r="C909" s="103">
        <v>-396</v>
      </c>
      <c r="D909" s="103">
        <v>4.5</v>
      </c>
      <c r="E909" s="91" t="s">
        <v>142</v>
      </c>
      <c r="F909" s="61" t="s">
        <v>403</v>
      </c>
    </row>
    <row r="910" spans="1:7" ht="15.95" customHeight="1">
      <c r="A910" s="30">
        <v>41348</v>
      </c>
      <c r="B910" s="91" t="s">
        <v>2012</v>
      </c>
      <c r="C910" s="103">
        <v>-2528</v>
      </c>
      <c r="E910" s="91" t="s">
        <v>142</v>
      </c>
      <c r="F910" s="61" t="s">
        <v>403</v>
      </c>
    </row>
    <row r="911" spans="1:7" ht="15.95" customHeight="1">
      <c r="A911" s="30">
        <v>41348</v>
      </c>
      <c r="B911" s="91" t="s">
        <v>2011</v>
      </c>
      <c r="C911" s="103">
        <v>-1943</v>
      </c>
      <c r="D911" s="103">
        <v>4.5</v>
      </c>
      <c r="E911" s="91" t="s">
        <v>142</v>
      </c>
      <c r="F911" s="61" t="s">
        <v>403</v>
      </c>
    </row>
    <row r="912" spans="1:7" s="61" customFormat="1" ht="15.95" customHeight="1">
      <c r="A912" s="30">
        <v>41348</v>
      </c>
      <c r="B912" s="91" t="s">
        <v>1725</v>
      </c>
      <c r="C912" s="103">
        <v>-2800</v>
      </c>
      <c r="D912" s="32"/>
      <c r="E912" s="91" t="s">
        <v>142</v>
      </c>
      <c r="F912" s="61" t="s">
        <v>403</v>
      </c>
      <c r="G912" s="61" t="s">
        <v>1844</v>
      </c>
    </row>
    <row r="913" spans="1:7" ht="15.95" customHeight="1">
      <c r="A913" s="30">
        <v>41351</v>
      </c>
      <c r="B913" s="91" t="s">
        <v>2013</v>
      </c>
      <c r="C913" s="103">
        <v>-1800</v>
      </c>
      <c r="D913" s="103">
        <v>4.5</v>
      </c>
      <c r="E913" s="91" t="s">
        <v>142</v>
      </c>
      <c r="F913" s="61" t="s">
        <v>403</v>
      </c>
    </row>
    <row r="914" spans="1:7" ht="15.95" customHeight="1">
      <c r="A914" s="30">
        <v>41351</v>
      </c>
      <c r="B914" s="91" t="s">
        <v>2014</v>
      </c>
      <c r="C914" s="103">
        <v>-786</v>
      </c>
      <c r="D914" s="103">
        <v>4.5</v>
      </c>
      <c r="E914" s="91" t="s">
        <v>142</v>
      </c>
      <c r="F914" s="61" t="s">
        <v>403</v>
      </c>
      <c r="G914" s="61"/>
    </row>
    <row r="915" spans="1:7" ht="15.95" customHeight="1">
      <c r="A915" s="30">
        <v>41348</v>
      </c>
      <c r="B915" s="91" t="s">
        <v>142</v>
      </c>
      <c r="C915" s="70">
        <v>990</v>
      </c>
      <c r="E915" s="91" t="s">
        <v>1832</v>
      </c>
      <c r="F915" s="61" t="s">
        <v>1833</v>
      </c>
      <c r="G915" s="61" t="s">
        <v>1838</v>
      </c>
    </row>
    <row r="916" spans="1:7" ht="15.95" customHeight="1">
      <c r="A916" s="30">
        <v>41348</v>
      </c>
      <c r="B916" s="91" t="s">
        <v>142</v>
      </c>
      <c r="C916" s="70">
        <v>480</v>
      </c>
      <c r="E916" s="91" t="s">
        <v>1834</v>
      </c>
      <c r="F916" s="61" t="s">
        <v>1833</v>
      </c>
      <c r="G916" s="61" t="s">
        <v>1838</v>
      </c>
    </row>
    <row r="917" spans="1:7" ht="15.95" customHeight="1">
      <c r="A917" s="30">
        <v>41351</v>
      </c>
      <c r="B917" s="91" t="s">
        <v>142</v>
      </c>
      <c r="C917" s="103">
        <v>850</v>
      </c>
      <c r="E917" s="91" t="s">
        <v>1449</v>
      </c>
      <c r="F917" s="61" t="s">
        <v>403</v>
      </c>
    </row>
    <row r="918" spans="1:7" ht="15.95" customHeight="1">
      <c r="A918" s="30">
        <v>41351</v>
      </c>
      <c r="B918" s="91" t="s">
        <v>142</v>
      </c>
      <c r="C918" s="70">
        <v>120</v>
      </c>
      <c r="E918" s="91" t="s">
        <v>1299</v>
      </c>
      <c r="F918" s="61" t="s">
        <v>218</v>
      </c>
      <c r="G918" s="61" t="s">
        <v>1838</v>
      </c>
    </row>
    <row r="919" spans="1:7" ht="15.95" customHeight="1">
      <c r="A919" s="30">
        <v>41351</v>
      </c>
      <c r="B919" s="63" t="s">
        <v>150</v>
      </c>
      <c r="C919" s="103">
        <v>-20000</v>
      </c>
      <c r="D919" s="103">
        <v>8.5</v>
      </c>
      <c r="E919" s="91" t="s">
        <v>142</v>
      </c>
      <c r="F919" s="61" t="s">
        <v>403</v>
      </c>
    </row>
    <row r="920" spans="1:7" ht="15.95" customHeight="1">
      <c r="A920" s="30">
        <v>41351</v>
      </c>
      <c r="B920" s="61" t="s">
        <v>1663</v>
      </c>
      <c r="C920" s="103">
        <v>-4980</v>
      </c>
      <c r="D920" s="103">
        <v>4.5</v>
      </c>
      <c r="E920" s="91" t="s">
        <v>142</v>
      </c>
      <c r="F920" s="61" t="s">
        <v>403</v>
      </c>
    </row>
    <row r="921" spans="1:7" s="61" customFormat="1" ht="15.95" customHeight="1">
      <c r="A921" s="30">
        <v>41351</v>
      </c>
      <c r="B921" s="63" t="s">
        <v>483</v>
      </c>
      <c r="C921" s="103">
        <v>-849</v>
      </c>
      <c r="D921" s="103">
        <v>4.5</v>
      </c>
      <c r="E921" s="91" t="s">
        <v>142</v>
      </c>
      <c r="F921" s="61" t="s">
        <v>403</v>
      </c>
    </row>
    <row r="922" spans="1:7" ht="15.95" customHeight="1">
      <c r="A922" s="30">
        <v>41352</v>
      </c>
      <c r="B922" s="91" t="s">
        <v>142</v>
      </c>
      <c r="C922" s="103">
        <v>5505</v>
      </c>
      <c r="E922" s="84" t="s">
        <v>1835</v>
      </c>
      <c r="F922" s="61" t="s">
        <v>403</v>
      </c>
    </row>
    <row r="923" spans="1:7" ht="15.95" customHeight="1">
      <c r="A923" s="30">
        <v>41352</v>
      </c>
      <c r="B923" s="91" t="s">
        <v>142</v>
      </c>
      <c r="C923" s="103">
        <v>5406</v>
      </c>
      <c r="E923" s="84" t="s">
        <v>1360</v>
      </c>
      <c r="F923" s="61" t="s">
        <v>403</v>
      </c>
    </row>
    <row r="924" spans="1:7" ht="15.95" customHeight="1">
      <c r="A924" s="30">
        <v>41352</v>
      </c>
      <c r="B924" s="91" t="s">
        <v>142</v>
      </c>
      <c r="C924" s="103">
        <v>4800</v>
      </c>
      <c r="E924" s="84" t="s">
        <v>1836</v>
      </c>
      <c r="F924" s="61" t="s">
        <v>403</v>
      </c>
    </row>
    <row r="925" spans="1:7" ht="15.95" customHeight="1">
      <c r="A925" s="30">
        <v>41352</v>
      </c>
      <c r="B925" s="91" t="s">
        <v>142</v>
      </c>
      <c r="C925" s="103">
        <v>19713.8</v>
      </c>
      <c r="E925" s="84" t="s">
        <v>493</v>
      </c>
      <c r="F925" s="61" t="s">
        <v>403</v>
      </c>
      <c r="G925" s="61" t="s">
        <v>1837</v>
      </c>
    </row>
    <row r="926" spans="1:7" ht="15.95" customHeight="1">
      <c r="A926" s="30">
        <v>41352</v>
      </c>
      <c r="B926" s="91" t="s">
        <v>142</v>
      </c>
      <c r="C926" s="103">
        <v>460</v>
      </c>
      <c r="E926" s="84" t="s">
        <v>493</v>
      </c>
      <c r="F926" s="61" t="s">
        <v>403</v>
      </c>
      <c r="G926" s="61" t="s">
        <v>2033</v>
      </c>
    </row>
    <row r="927" spans="1:7" ht="15.95" customHeight="1">
      <c r="A927" s="30">
        <v>41352</v>
      </c>
      <c r="B927" s="91" t="s">
        <v>1841</v>
      </c>
      <c r="C927" s="103">
        <v>-120</v>
      </c>
      <c r="E927" s="91" t="s">
        <v>142</v>
      </c>
      <c r="F927" s="61" t="s">
        <v>403</v>
      </c>
      <c r="G927" s="61" t="s">
        <v>1845</v>
      </c>
    </row>
    <row r="928" spans="1:7" ht="15.95" customHeight="1">
      <c r="A928" s="30">
        <v>41352</v>
      </c>
      <c r="B928" s="84" t="s">
        <v>1839</v>
      </c>
      <c r="C928" s="70">
        <v>-979</v>
      </c>
      <c r="D928" s="70">
        <v>3.92</v>
      </c>
      <c r="E928" s="91" t="s">
        <v>142</v>
      </c>
      <c r="F928" s="61" t="s">
        <v>206</v>
      </c>
      <c r="G928" s="61" t="s">
        <v>1840</v>
      </c>
    </row>
    <row r="929" spans="1:7" ht="15.95" customHeight="1">
      <c r="A929" s="30">
        <v>41353</v>
      </c>
      <c r="B929" s="91" t="s">
        <v>142</v>
      </c>
      <c r="C929" s="70">
        <v>1306</v>
      </c>
      <c r="E929" s="84" t="s">
        <v>1848</v>
      </c>
      <c r="F929" s="61" t="s">
        <v>206</v>
      </c>
    </row>
    <row r="930" spans="1:7" ht="15.95" customHeight="1">
      <c r="A930" s="30">
        <v>41353</v>
      </c>
      <c r="B930" s="91" t="s">
        <v>142</v>
      </c>
      <c r="C930" s="103">
        <v>1124</v>
      </c>
      <c r="E930" s="84" t="s">
        <v>642</v>
      </c>
      <c r="F930" s="61" t="s">
        <v>403</v>
      </c>
    </row>
    <row r="931" spans="1:7" ht="15.95" customHeight="1">
      <c r="A931" s="30">
        <v>41353</v>
      </c>
      <c r="B931" s="63" t="s">
        <v>478</v>
      </c>
      <c r="C931" s="103">
        <v>-4216.68</v>
      </c>
      <c r="D931" s="103">
        <v>4.5</v>
      </c>
      <c r="E931" s="91" t="s">
        <v>142</v>
      </c>
      <c r="F931" s="61" t="s">
        <v>403</v>
      </c>
    </row>
    <row r="932" spans="1:7" s="61" customFormat="1" ht="15.95" customHeight="1">
      <c r="A932" s="30">
        <v>41353</v>
      </c>
      <c r="B932" s="91" t="s">
        <v>142</v>
      </c>
      <c r="C932" s="103">
        <v>25.1</v>
      </c>
      <c r="D932" s="103"/>
      <c r="E932" s="91" t="s">
        <v>1925</v>
      </c>
      <c r="F932" s="61" t="s">
        <v>403</v>
      </c>
    </row>
    <row r="933" spans="1:7" ht="15.95" customHeight="1">
      <c r="A933" s="30">
        <v>41353</v>
      </c>
      <c r="B933" s="61" t="s">
        <v>1663</v>
      </c>
      <c r="C933" s="103">
        <v>-1193</v>
      </c>
      <c r="D933" s="103">
        <v>4.5</v>
      </c>
      <c r="E933" s="91" t="s">
        <v>142</v>
      </c>
      <c r="F933" s="61" t="s">
        <v>403</v>
      </c>
      <c r="G933" s="61" t="s">
        <v>1846</v>
      </c>
    </row>
    <row r="934" spans="1:7" ht="15.95" customHeight="1">
      <c r="A934" s="30">
        <v>41353</v>
      </c>
      <c r="B934" s="63" t="s">
        <v>1847</v>
      </c>
      <c r="C934" s="103">
        <v>-870</v>
      </c>
      <c r="D934" s="103">
        <v>4.5</v>
      </c>
      <c r="E934" s="91" t="s">
        <v>142</v>
      </c>
      <c r="F934" s="61" t="s">
        <v>403</v>
      </c>
      <c r="G934" s="61"/>
    </row>
    <row r="935" spans="1:7" s="61" customFormat="1" ht="15.95" customHeight="1">
      <c r="A935" s="30">
        <v>41354</v>
      </c>
      <c r="B935" s="91" t="s">
        <v>142</v>
      </c>
      <c r="C935" s="103">
        <v>870</v>
      </c>
      <c r="D935" s="32"/>
      <c r="E935" s="63" t="s">
        <v>1847</v>
      </c>
      <c r="F935" s="61" t="s">
        <v>403</v>
      </c>
      <c r="G935" s="61" t="s">
        <v>1761</v>
      </c>
    </row>
    <row r="936" spans="1:7" ht="15.95" customHeight="1">
      <c r="A936" s="30">
        <v>41354</v>
      </c>
      <c r="B936" s="63" t="s">
        <v>1847</v>
      </c>
      <c r="C936" s="103">
        <v>-870</v>
      </c>
      <c r="D936" s="103">
        <v>4.5</v>
      </c>
      <c r="E936" s="91" t="s">
        <v>142</v>
      </c>
      <c r="F936" s="61" t="s">
        <v>403</v>
      </c>
    </row>
    <row r="937" spans="1:7" ht="15.95" customHeight="1">
      <c r="A937" s="30">
        <v>41354</v>
      </c>
      <c r="B937" s="91" t="s">
        <v>142</v>
      </c>
      <c r="C937" s="116">
        <v>427.5</v>
      </c>
      <c r="E937" s="84" t="s">
        <v>493</v>
      </c>
      <c r="F937" s="61" t="s">
        <v>218</v>
      </c>
      <c r="G937" s="61" t="s">
        <v>1856</v>
      </c>
    </row>
    <row r="938" spans="1:7" ht="15.95" customHeight="1">
      <c r="A938" s="30">
        <v>41354</v>
      </c>
      <c r="B938" s="91" t="s">
        <v>142</v>
      </c>
      <c r="C938" s="103">
        <v>8299</v>
      </c>
      <c r="E938" s="84" t="s">
        <v>1740</v>
      </c>
      <c r="F938" s="61" t="s">
        <v>403</v>
      </c>
    </row>
    <row r="939" spans="1:7" s="61" customFormat="1" ht="15.95" customHeight="1">
      <c r="A939" s="30">
        <v>41354</v>
      </c>
      <c r="B939" s="91" t="s">
        <v>142</v>
      </c>
      <c r="C939" s="70">
        <v>120</v>
      </c>
      <c r="D939" s="32"/>
      <c r="E939" s="84" t="s">
        <v>2031</v>
      </c>
      <c r="F939" s="61" t="s">
        <v>206</v>
      </c>
    </row>
    <row r="940" spans="1:7" ht="15.95" customHeight="1">
      <c r="A940" s="30">
        <v>41355</v>
      </c>
      <c r="B940" s="91" t="s">
        <v>142</v>
      </c>
      <c r="C940" s="103">
        <v>243</v>
      </c>
      <c r="E940" s="84" t="s">
        <v>1849</v>
      </c>
      <c r="F940" s="61" t="s">
        <v>403</v>
      </c>
    </row>
    <row r="941" spans="1:7" ht="15.95" customHeight="1">
      <c r="A941" s="30">
        <v>41355</v>
      </c>
      <c r="B941" s="91" t="s">
        <v>142</v>
      </c>
      <c r="C941" s="103">
        <v>3060</v>
      </c>
      <c r="E941" s="84" t="s">
        <v>1850</v>
      </c>
      <c r="F941" s="61" t="s">
        <v>403</v>
      </c>
    </row>
    <row r="942" spans="1:7" ht="15.95" customHeight="1">
      <c r="A942" s="30">
        <v>41355</v>
      </c>
      <c r="B942" s="91" t="s">
        <v>142</v>
      </c>
      <c r="C942" s="103">
        <v>475</v>
      </c>
      <c r="E942" s="84" t="s">
        <v>1360</v>
      </c>
      <c r="F942" s="61" t="s">
        <v>403</v>
      </c>
    </row>
    <row r="943" spans="1:7" s="61" customFormat="1" ht="15.95" customHeight="1">
      <c r="A943" s="30">
        <v>41354</v>
      </c>
      <c r="B943" s="91" t="s">
        <v>142</v>
      </c>
      <c r="C943" s="70">
        <v>8.27</v>
      </c>
      <c r="D943" s="32"/>
      <c r="E943" s="84" t="s">
        <v>2028</v>
      </c>
      <c r="F943" s="61" t="s">
        <v>206</v>
      </c>
    </row>
    <row r="944" spans="1:7" ht="15.95" customHeight="1">
      <c r="A944" s="30">
        <v>41355</v>
      </c>
      <c r="B944" s="91" t="s">
        <v>142</v>
      </c>
      <c r="C944" s="116">
        <v>825</v>
      </c>
      <c r="E944" s="84" t="s">
        <v>659</v>
      </c>
      <c r="F944" s="61" t="s">
        <v>1851</v>
      </c>
      <c r="G944" s="61" t="s">
        <v>1856</v>
      </c>
    </row>
    <row r="945" spans="1:7" s="61" customFormat="1" ht="15.95" customHeight="1">
      <c r="A945" s="30">
        <v>41355</v>
      </c>
      <c r="B945" s="91" t="s">
        <v>2029</v>
      </c>
      <c r="C945" s="70">
        <v>-61</v>
      </c>
      <c r="D945" s="32"/>
      <c r="E945" s="91" t="s">
        <v>142</v>
      </c>
      <c r="F945" s="61" t="s">
        <v>206</v>
      </c>
    </row>
    <row r="946" spans="1:7" ht="15.95" customHeight="1">
      <c r="A946" s="30">
        <v>41358</v>
      </c>
      <c r="B946" s="91" t="s">
        <v>142</v>
      </c>
      <c r="C946" s="116">
        <v>33.6</v>
      </c>
      <c r="E946" s="84" t="s">
        <v>961</v>
      </c>
      <c r="F946" s="61" t="s">
        <v>218</v>
      </c>
      <c r="G946" s="61" t="s">
        <v>1856</v>
      </c>
    </row>
    <row r="947" spans="1:7" ht="15.95" customHeight="1">
      <c r="A947" s="30">
        <v>41358</v>
      </c>
      <c r="B947" s="91" t="s">
        <v>142</v>
      </c>
      <c r="C947" s="116">
        <v>775.5</v>
      </c>
      <c r="E947" s="84" t="s">
        <v>659</v>
      </c>
      <c r="F947" s="61" t="s">
        <v>218</v>
      </c>
      <c r="G947" s="61" t="s">
        <v>1856</v>
      </c>
    </row>
    <row r="948" spans="1:7" ht="15.95" customHeight="1">
      <c r="A948" s="30">
        <v>41358</v>
      </c>
      <c r="B948" s="91" t="s">
        <v>142</v>
      </c>
      <c r="C948" s="103">
        <v>1434</v>
      </c>
      <c r="E948" s="84" t="s">
        <v>493</v>
      </c>
      <c r="F948" s="61" t="s">
        <v>403</v>
      </c>
    </row>
    <row r="949" spans="1:7" ht="15.95" customHeight="1">
      <c r="A949" s="30">
        <v>41358</v>
      </c>
      <c r="B949" s="91" t="s">
        <v>142</v>
      </c>
      <c r="C949" s="116">
        <v>28.5</v>
      </c>
      <c r="E949" s="91" t="s">
        <v>1853</v>
      </c>
      <c r="F949" s="61" t="s">
        <v>1854</v>
      </c>
      <c r="G949" s="61" t="s">
        <v>1856</v>
      </c>
    </row>
    <row r="950" spans="1:7" s="61" customFormat="1" ht="15.95" customHeight="1">
      <c r="A950" s="30">
        <v>41359</v>
      </c>
      <c r="B950" s="91" t="s">
        <v>142</v>
      </c>
      <c r="C950" s="103">
        <v>50985.8</v>
      </c>
      <c r="D950" s="32"/>
      <c r="E950" s="91" t="s">
        <v>1855</v>
      </c>
      <c r="F950" s="61" t="s">
        <v>403</v>
      </c>
    </row>
    <row r="951" spans="1:7" ht="15.95" customHeight="1">
      <c r="A951" s="30">
        <v>41359</v>
      </c>
      <c r="B951" s="63" t="s">
        <v>1852</v>
      </c>
      <c r="C951" s="103">
        <v>-556</v>
      </c>
      <c r="D951" s="103">
        <v>4.5</v>
      </c>
      <c r="E951" s="91" t="s">
        <v>142</v>
      </c>
      <c r="F951" s="61" t="s">
        <v>403</v>
      </c>
    </row>
    <row r="952" spans="1:7" ht="15.95" customHeight="1">
      <c r="A952" s="30">
        <v>41359</v>
      </c>
      <c r="B952" s="91" t="s">
        <v>1858</v>
      </c>
      <c r="C952" s="70">
        <v>-1757</v>
      </c>
      <c r="D952" s="70">
        <v>3</v>
      </c>
      <c r="E952" s="91" t="s">
        <v>142</v>
      </c>
      <c r="F952" s="61" t="s">
        <v>206</v>
      </c>
      <c r="G952" s="61" t="s">
        <v>1859</v>
      </c>
    </row>
    <row r="953" spans="1:7" ht="15.95" customHeight="1">
      <c r="A953" s="30">
        <v>41359</v>
      </c>
      <c r="B953" s="91" t="s">
        <v>142</v>
      </c>
      <c r="C953" s="103">
        <v>5333</v>
      </c>
      <c r="E953" s="91" t="s">
        <v>1449</v>
      </c>
      <c r="F953" s="61" t="s">
        <v>403</v>
      </c>
    </row>
    <row r="954" spans="1:7" ht="15.95" customHeight="1">
      <c r="A954" s="30">
        <v>41360</v>
      </c>
      <c r="B954" s="91" t="s">
        <v>142</v>
      </c>
      <c r="C954" s="103">
        <v>2824</v>
      </c>
      <c r="E954" s="102" t="s">
        <v>1836</v>
      </c>
      <c r="F954" s="61" t="s">
        <v>403</v>
      </c>
    </row>
    <row r="955" spans="1:7" ht="15.95" customHeight="1">
      <c r="A955" s="30">
        <v>41360</v>
      </c>
      <c r="B955" s="63" t="s">
        <v>1927</v>
      </c>
      <c r="C955" s="103">
        <v>-7850</v>
      </c>
      <c r="D955" s="103">
        <v>4.5</v>
      </c>
      <c r="E955" s="91" t="s">
        <v>142</v>
      </c>
      <c r="F955" s="61" t="s">
        <v>403</v>
      </c>
    </row>
    <row r="956" spans="1:7" ht="15.95" customHeight="1">
      <c r="A956" s="30">
        <v>41361</v>
      </c>
      <c r="B956" s="91" t="s">
        <v>142</v>
      </c>
      <c r="C956" s="70">
        <v>2499</v>
      </c>
      <c r="E956" s="102" t="s">
        <v>517</v>
      </c>
      <c r="F956" s="61" t="s">
        <v>206</v>
      </c>
      <c r="G956" s="107" t="s">
        <v>1928</v>
      </c>
    </row>
    <row r="957" spans="1:7" s="61" customFormat="1" ht="15.95" customHeight="1">
      <c r="A957" s="30">
        <v>41361</v>
      </c>
      <c r="B957" s="91" t="s">
        <v>142</v>
      </c>
      <c r="C957" s="103">
        <v>22140.78</v>
      </c>
      <c r="D957" s="32"/>
      <c r="E957" s="102" t="s">
        <v>901</v>
      </c>
      <c r="F957" s="61" t="s">
        <v>403</v>
      </c>
      <c r="G957" s="61" t="s">
        <v>1934</v>
      </c>
    </row>
    <row r="958" spans="1:7" s="61" customFormat="1" ht="15.95" customHeight="1">
      <c r="A958" s="30">
        <v>41361</v>
      </c>
      <c r="B958" s="91" t="s">
        <v>142</v>
      </c>
      <c r="C958" s="103">
        <v>15000</v>
      </c>
      <c r="D958" s="32"/>
      <c r="E958" s="84" t="s">
        <v>2067</v>
      </c>
      <c r="F958" s="61" t="s">
        <v>403</v>
      </c>
      <c r="G958" s="61" t="s">
        <v>1934</v>
      </c>
    </row>
    <row r="959" spans="1:7" ht="15.95" customHeight="1">
      <c r="A959" s="30">
        <v>41362</v>
      </c>
      <c r="B959" s="63" t="s">
        <v>1847</v>
      </c>
      <c r="C959" s="103">
        <v>-15000</v>
      </c>
      <c r="D959" s="103">
        <v>8.5</v>
      </c>
      <c r="E959" s="91" t="s">
        <v>142</v>
      </c>
      <c r="F959" s="61" t="s">
        <v>403</v>
      </c>
    </row>
    <row r="960" spans="1:7" ht="15.95" customHeight="1">
      <c r="A960" s="30">
        <v>41362</v>
      </c>
      <c r="B960" s="91" t="s">
        <v>1929</v>
      </c>
      <c r="C960" s="103">
        <v>-19112</v>
      </c>
      <c r="D960" s="103">
        <v>8.5</v>
      </c>
      <c r="E960" s="91" t="s">
        <v>142</v>
      </c>
      <c r="F960" s="61" t="s">
        <v>403</v>
      </c>
    </row>
    <row r="961" spans="1:7" ht="15.95" customHeight="1">
      <c r="A961" s="30">
        <v>41362</v>
      </c>
      <c r="B961" s="63" t="s">
        <v>483</v>
      </c>
      <c r="C961" s="103">
        <v>-8370</v>
      </c>
      <c r="D961" s="103">
        <v>4.5</v>
      </c>
      <c r="E961" s="91" t="s">
        <v>142</v>
      </c>
      <c r="F961" s="61" t="s">
        <v>403</v>
      </c>
    </row>
    <row r="962" spans="1:7" ht="15.95" customHeight="1">
      <c r="A962" s="30">
        <v>41362</v>
      </c>
      <c r="B962" s="61" t="s">
        <v>583</v>
      </c>
      <c r="C962" s="103">
        <v>-1083.5</v>
      </c>
      <c r="D962" s="103">
        <v>4.5</v>
      </c>
      <c r="E962" s="91" t="s">
        <v>142</v>
      </c>
      <c r="F962" s="61" t="s">
        <v>403</v>
      </c>
    </row>
    <row r="963" spans="1:7" ht="15.95" customHeight="1">
      <c r="A963" s="30">
        <v>41362</v>
      </c>
      <c r="B963" s="63" t="s">
        <v>150</v>
      </c>
      <c r="C963" s="103">
        <v>-50000</v>
      </c>
      <c r="D963" s="103">
        <v>8.5</v>
      </c>
      <c r="E963" s="91" t="s">
        <v>142</v>
      </c>
      <c r="F963" s="61" t="s">
        <v>403</v>
      </c>
    </row>
    <row r="964" spans="1:7" ht="15.95" customHeight="1">
      <c r="A964" s="30">
        <v>41362</v>
      </c>
      <c r="B964" s="63" t="s">
        <v>150</v>
      </c>
      <c r="C964" s="70">
        <v>-20000</v>
      </c>
      <c r="E964" s="91" t="s">
        <v>142</v>
      </c>
      <c r="F964" s="61" t="s">
        <v>206</v>
      </c>
    </row>
    <row r="965" spans="1:7" s="61" customFormat="1" ht="15.95" customHeight="1">
      <c r="A965" s="30">
        <v>41362</v>
      </c>
      <c r="B965" s="91" t="s">
        <v>142</v>
      </c>
      <c r="C965" s="70">
        <v>2704</v>
      </c>
      <c r="D965" s="32"/>
      <c r="E965" s="84" t="s">
        <v>1441</v>
      </c>
      <c r="F965" s="61" t="s">
        <v>206</v>
      </c>
      <c r="G965" s="61" t="s">
        <v>2024</v>
      </c>
    </row>
    <row r="966" spans="1:7" s="61" customFormat="1" ht="15.95" customHeight="1">
      <c r="A966" s="30">
        <v>41362</v>
      </c>
      <c r="B966" s="91" t="s">
        <v>142</v>
      </c>
      <c r="C966" s="73">
        <v>260</v>
      </c>
      <c r="D966" s="32"/>
      <c r="E966" s="84"/>
      <c r="F966" s="61" t="s">
        <v>206</v>
      </c>
      <c r="G966" s="61" t="s">
        <v>2032</v>
      </c>
    </row>
    <row r="967" spans="1:7" ht="15.95" customHeight="1">
      <c r="A967" s="30">
        <v>41362</v>
      </c>
      <c r="B967" s="91" t="s">
        <v>142</v>
      </c>
      <c r="C967" s="32">
        <v>300</v>
      </c>
      <c r="E967" s="91" t="s">
        <v>1930</v>
      </c>
      <c r="F967" s="61" t="s">
        <v>1931</v>
      </c>
      <c r="G967" s="61" t="s">
        <v>2019</v>
      </c>
    </row>
    <row r="968" spans="1:7" ht="15.95" customHeight="1">
      <c r="A968" s="30">
        <v>41362</v>
      </c>
      <c r="B968" s="91" t="s">
        <v>142</v>
      </c>
      <c r="C968" s="32">
        <v>162</v>
      </c>
      <c r="E968" s="84" t="s">
        <v>1660</v>
      </c>
      <c r="F968" s="61" t="s">
        <v>1931</v>
      </c>
      <c r="G968" s="61" t="s">
        <v>2019</v>
      </c>
    </row>
    <row r="969" spans="1:7" ht="15.95" customHeight="1">
      <c r="A969" s="30">
        <v>41362</v>
      </c>
      <c r="B969" s="61" t="s">
        <v>1663</v>
      </c>
      <c r="C969" s="103">
        <v>-10588</v>
      </c>
      <c r="D969" s="103">
        <v>8.5</v>
      </c>
      <c r="E969" s="91" t="s">
        <v>142</v>
      </c>
      <c r="F969" s="61" t="s">
        <v>403</v>
      </c>
    </row>
    <row r="970" spans="1:7" ht="15.95" customHeight="1">
      <c r="A970" s="30">
        <v>41362</v>
      </c>
      <c r="B970" s="63" t="s">
        <v>581</v>
      </c>
      <c r="C970" s="103">
        <v>-3600</v>
      </c>
      <c r="D970" s="103">
        <v>4.5</v>
      </c>
      <c r="E970" s="91" t="s">
        <v>142</v>
      </c>
      <c r="F970" s="61" t="s">
        <v>403</v>
      </c>
    </row>
    <row r="971" spans="1:7" ht="15.95" customHeight="1">
      <c r="A971" s="30">
        <v>41362</v>
      </c>
      <c r="B971" s="63" t="s">
        <v>1932</v>
      </c>
      <c r="C971" s="103">
        <v>-388.4</v>
      </c>
      <c r="D971" s="103">
        <v>4.5</v>
      </c>
      <c r="E971" s="91" t="s">
        <v>142</v>
      </c>
      <c r="F971" s="61" t="s">
        <v>403</v>
      </c>
    </row>
    <row r="972" spans="1:7" ht="15.95" customHeight="1">
      <c r="A972" s="30">
        <v>41362</v>
      </c>
      <c r="B972" s="63" t="s">
        <v>739</v>
      </c>
      <c r="C972" s="103">
        <v>-7504</v>
      </c>
      <c r="D972" s="103">
        <v>4.5</v>
      </c>
      <c r="E972" s="91" t="s">
        <v>142</v>
      </c>
      <c r="F972" s="61" t="s">
        <v>403</v>
      </c>
      <c r="G972" s="61" t="s">
        <v>1933</v>
      </c>
    </row>
    <row r="973" spans="1:7" ht="15.95" customHeight="1">
      <c r="A973" s="30">
        <v>41365</v>
      </c>
      <c r="B973" s="91" t="s">
        <v>142</v>
      </c>
      <c r="C973" s="32">
        <v>289</v>
      </c>
      <c r="E973" s="84" t="s">
        <v>1936</v>
      </c>
      <c r="F973" s="61" t="s">
        <v>1937</v>
      </c>
      <c r="G973" s="61" t="s">
        <v>2019</v>
      </c>
    </row>
    <row r="974" spans="1:7" ht="15.95" customHeight="1">
      <c r="A974" s="30">
        <v>41365</v>
      </c>
      <c r="B974" s="91" t="s">
        <v>142</v>
      </c>
      <c r="C974" s="32">
        <v>84</v>
      </c>
      <c r="E974" s="84" t="s">
        <v>1938</v>
      </c>
      <c r="F974" s="61" t="s">
        <v>1937</v>
      </c>
      <c r="G974" s="61" t="s">
        <v>2019</v>
      </c>
    </row>
    <row r="975" spans="1:7" s="61" customFormat="1" ht="15.95" customHeight="1">
      <c r="A975" s="30">
        <v>41365</v>
      </c>
      <c r="B975" s="91" t="s">
        <v>1444</v>
      </c>
      <c r="C975" s="103">
        <v>-10</v>
      </c>
      <c r="D975" s="32"/>
      <c r="E975" s="91" t="s">
        <v>142</v>
      </c>
      <c r="F975" s="61" t="s">
        <v>403</v>
      </c>
    </row>
    <row r="976" spans="1:7" s="61" customFormat="1" ht="15.95" customHeight="1">
      <c r="A976" s="30">
        <v>41365</v>
      </c>
      <c r="B976" s="91" t="s">
        <v>2168</v>
      </c>
      <c r="C976" s="103">
        <v>-630</v>
      </c>
      <c r="D976" s="32"/>
      <c r="E976" s="91" t="s">
        <v>142</v>
      </c>
      <c r="F976" s="61" t="s">
        <v>403</v>
      </c>
      <c r="G976" s="61" t="s">
        <v>2169</v>
      </c>
    </row>
    <row r="977" spans="1:7" ht="15.95" customHeight="1">
      <c r="A977" s="30">
        <v>41365</v>
      </c>
      <c r="B977" s="91" t="s">
        <v>142</v>
      </c>
      <c r="C977" s="103">
        <v>268</v>
      </c>
      <c r="E977" s="84" t="s">
        <v>691</v>
      </c>
      <c r="F977" s="61" t="s">
        <v>403</v>
      </c>
    </row>
    <row r="978" spans="1:7" ht="15.95" customHeight="1">
      <c r="A978" s="30">
        <v>41365</v>
      </c>
      <c r="B978" s="91" t="s">
        <v>142</v>
      </c>
      <c r="C978" s="103">
        <v>1050</v>
      </c>
      <c r="E978" s="91" t="s">
        <v>1939</v>
      </c>
      <c r="F978" s="61" t="s">
        <v>403</v>
      </c>
    </row>
    <row r="979" spans="1:7" ht="15.95" customHeight="1">
      <c r="A979" s="30">
        <v>41365</v>
      </c>
      <c r="B979" s="91" t="s">
        <v>142</v>
      </c>
      <c r="C979" s="103">
        <v>2608.5100000000002</v>
      </c>
      <c r="E979" s="84" t="s">
        <v>493</v>
      </c>
      <c r="F979" s="61" t="s">
        <v>403</v>
      </c>
    </row>
    <row r="980" spans="1:7" ht="15.95" customHeight="1">
      <c r="A980" s="30">
        <v>41365</v>
      </c>
      <c r="B980" s="91" t="s">
        <v>1940</v>
      </c>
      <c r="C980" s="103">
        <v>-2574.6</v>
      </c>
      <c r="D980" s="103">
        <v>4.5</v>
      </c>
      <c r="E980" s="91" t="s">
        <v>142</v>
      </c>
      <c r="F980" s="61" t="s">
        <v>403</v>
      </c>
    </row>
    <row r="981" spans="1:7" ht="15.95" customHeight="1">
      <c r="A981" s="30">
        <v>41365</v>
      </c>
      <c r="B981" s="63" t="s">
        <v>1941</v>
      </c>
      <c r="C981" s="103">
        <v>-2206.08</v>
      </c>
      <c r="D981" s="103">
        <v>4.5</v>
      </c>
      <c r="E981" s="91" t="s">
        <v>142</v>
      </c>
      <c r="F981" s="61" t="s">
        <v>403</v>
      </c>
    </row>
    <row r="982" spans="1:7" ht="15.95" customHeight="1">
      <c r="A982" s="30">
        <v>41365</v>
      </c>
      <c r="B982" s="91" t="s">
        <v>142</v>
      </c>
      <c r="C982" s="32">
        <v>2140</v>
      </c>
      <c r="E982" s="91" t="s">
        <v>1944</v>
      </c>
      <c r="F982" s="61" t="s">
        <v>218</v>
      </c>
      <c r="G982" s="61" t="s">
        <v>2019</v>
      </c>
    </row>
    <row r="983" spans="1:7" ht="15.95" customHeight="1">
      <c r="A983" s="30">
        <v>41366</v>
      </c>
      <c r="B983" s="91" t="s">
        <v>142</v>
      </c>
      <c r="C983" s="32">
        <v>670</v>
      </c>
      <c r="E983" s="84" t="s">
        <v>1942</v>
      </c>
      <c r="F983" s="61" t="s">
        <v>1943</v>
      </c>
      <c r="G983" s="61" t="s">
        <v>2020</v>
      </c>
    </row>
    <row r="984" spans="1:7" s="61" customFormat="1" ht="15.95" customHeight="1">
      <c r="A984" s="30">
        <v>41366</v>
      </c>
      <c r="B984" s="91" t="s">
        <v>142</v>
      </c>
      <c r="C984" s="103">
        <v>711.6</v>
      </c>
      <c r="D984" s="32"/>
      <c r="E984" s="84" t="s">
        <v>2015</v>
      </c>
      <c r="F984" s="61" t="s">
        <v>403</v>
      </c>
    </row>
    <row r="985" spans="1:7" ht="15.95" customHeight="1">
      <c r="A985" s="30">
        <v>41366</v>
      </c>
      <c r="B985" s="63" t="s">
        <v>478</v>
      </c>
      <c r="C985" s="103">
        <v>-436</v>
      </c>
      <c r="D985" s="103">
        <v>4.5</v>
      </c>
      <c r="E985" s="91" t="s">
        <v>142</v>
      </c>
      <c r="F985" s="61" t="s">
        <v>403</v>
      </c>
    </row>
    <row r="986" spans="1:7" ht="15.95" customHeight="1">
      <c r="A986" s="30">
        <v>41366</v>
      </c>
      <c r="B986" s="63" t="s">
        <v>1674</v>
      </c>
      <c r="C986" s="103">
        <v>-8033.5</v>
      </c>
      <c r="D986" s="103">
        <v>4.5</v>
      </c>
      <c r="E986" s="91" t="s">
        <v>142</v>
      </c>
      <c r="F986" s="61" t="s">
        <v>403</v>
      </c>
    </row>
    <row r="987" spans="1:7" ht="15.95" customHeight="1">
      <c r="A987" s="30">
        <v>41366</v>
      </c>
      <c r="B987" s="63" t="s">
        <v>1945</v>
      </c>
      <c r="C987" s="103">
        <v>-2102.1999999999998</v>
      </c>
      <c r="D987" s="103">
        <v>4.5</v>
      </c>
      <c r="E987" s="91" t="s">
        <v>142</v>
      </c>
      <c r="F987" s="61" t="s">
        <v>403</v>
      </c>
    </row>
    <row r="988" spans="1:7" s="61" customFormat="1" ht="15.95" customHeight="1">
      <c r="A988" s="30">
        <v>41366</v>
      </c>
      <c r="B988" s="91" t="s">
        <v>142</v>
      </c>
      <c r="C988" s="103">
        <v>930</v>
      </c>
      <c r="D988" s="32"/>
      <c r="E988" s="84" t="s">
        <v>789</v>
      </c>
      <c r="F988" s="61" t="s">
        <v>403</v>
      </c>
    </row>
    <row r="989" spans="1:7" ht="15.95" customHeight="1">
      <c r="A989" s="30">
        <v>41366</v>
      </c>
      <c r="B989" s="91" t="s">
        <v>2010</v>
      </c>
      <c r="C989" s="103">
        <v>-2000</v>
      </c>
      <c r="D989" s="103">
        <v>4.5</v>
      </c>
      <c r="E989" s="91" t="s">
        <v>142</v>
      </c>
      <c r="F989" s="61" t="s">
        <v>403</v>
      </c>
    </row>
    <row r="990" spans="1:7" s="61" customFormat="1" ht="15.95" customHeight="1">
      <c r="A990" s="30">
        <v>41367</v>
      </c>
      <c r="B990" s="91" t="s">
        <v>2167</v>
      </c>
      <c r="C990" s="79">
        <v>-2828.53</v>
      </c>
      <c r="D990" s="32"/>
      <c r="E990" s="91" t="s">
        <v>142</v>
      </c>
      <c r="F990" s="61" t="s">
        <v>403</v>
      </c>
      <c r="G990" s="69" t="s">
        <v>2144</v>
      </c>
    </row>
    <row r="991" spans="1:7" s="61" customFormat="1" ht="15.95" customHeight="1">
      <c r="A991" s="30">
        <v>41371</v>
      </c>
      <c r="B991" s="91" t="s">
        <v>2141</v>
      </c>
      <c r="C991" s="79">
        <v>-326.77999999999997</v>
      </c>
      <c r="D991" s="32"/>
      <c r="E991" s="91" t="s">
        <v>142</v>
      </c>
      <c r="F991" s="61" t="s">
        <v>403</v>
      </c>
      <c r="G991" s="69" t="s">
        <v>2143</v>
      </c>
    </row>
    <row r="992" spans="1:7" ht="15.95" customHeight="1">
      <c r="A992" s="30">
        <v>41371</v>
      </c>
      <c r="B992" s="91" t="s">
        <v>142</v>
      </c>
      <c r="C992" s="103">
        <v>720</v>
      </c>
      <c r="E992" s="84" t="s">
        <v>1731</v>
      </c>
      <c r="F992" s="61" t="s">
        <v>403</v>
      </c>
    </row>
    <row r="993" spans="1:7" s="61" customFormat="1" ht="15.95" customHeight="1">
      <c r="A993" s="30">
        <v>41373</v>
      </c>
      <c r="B993" s="91" t="s">
        <v>2141</v>
      </c>
      <c r="C993" s="103">
        <v>-326.77999999999997</v>
      </c>
      <c r="D993" s="32"/>
      <c r="E993" s="91" t="s">
        <v>142</v>
      </c>
      <c r="F993" s="61" t="s">
        <v>403</v>
      </c>
    </row>
    <row r="994" spans="1:7" s="61" customFormat="1" ht="15.95" customHeight="1">
      <c r="A994" s="30">
        <v>41373</v>
      </c>
      <c r="B994" s="91" t="s">
        <v>2142</v>
      </c>
      <c r="C994" s="103">
        <v>-2723.18</v>
      </c>
      <c r="D994" s="32"/>
      <c r="E994" s="91" t="s">
        <v>142</v>
      </c>
      <c r="F994" s="61" t="s">
        <v>403</v>
      </c>
    </row>
    <row r="995" spans="1:7" ht="15.95" customHeight="1">
      <c r="A995" s="30">
        <v>41371</v>
      </c>
      <c r="B995" s="91" t="s">
        <v>2017</v>
      </c>
      <c r="C995" s="32">
        <v>-1962.33</v>
      </c>
      <c r="D995" s="32">
        <v>3</v>
      </c>
      <c r="E995" s="91" t="s">
        <v>142</v>
      </c>
      <c r="F995" s="61" t="s">
        <v>206</v>
      </c>
    </row>
    <row r="996" spans="1:7" ht="15.95" customHeight="1">
      <c r="A996" s="30">
        <v>41371</v>
      </c>
      <c r="B996" s="91" t="s">
        <v>2018</v>
      </c>
      <c r="C996" s="32">
        <v>-7279</v>
      </c>
      <c r="D996" s="32">
        <v>3</v>
      </c>
      <c r="E996" s="91" t="s">
        <v>142</v>
      </c>
      <c r="F996" s="61" t="s">
        <v>206</v>
      </c>
    </row>
    <row r="997" spans="1:7" ht="15.95" customHeight="1">
      <c r="A997" s="30">
        <v>41372</v>
      </c>
      <c r="B997" s="91" t="s">
        <v>2021</v>
      </c>
      <c r="C997" s="32">
        <v>-1017</v>
      </c>
      <c r="E997" s="91" t="s">
        <v>142</v>
      </c>
      <c r="F997" s="61" t="s">
        <v>206</v>
      </c>
    </row>
    <row r="998" spans="1:7" ht="15.95" customHeight="1">
      <c r="A998" s="30">
        <v>41373</v>
      </c>
      <c r="B998" s="91" t="s">
        <v>142</v>
      </c>
      <c r="C998" s="103">
        <v>14440</v>
      </c>
      <c r="E998" s="115" t="s">
        <v>1326</v>
      </c>
      <c r="F998" s="61" t="s">
        <v>403</v>
      </c>
    </row>
    <row r="999" spans="1:7" ht="15.95" customHeight="1">
      <c r="A999" s="30">
        <v>41373</v>
      </c>
      <c r="B999" s="63" t="s">
        <v>478</v>
      </c>
      <c r="C999" s="103">
        <v>-11170.4</v>
      </c>
      <c r="D999" s="103">
        <v>8.5</v>
      </c>
      <c r="E999" s="91" t="s">
        <v>142</v>
      </c>
      <c r="F999" s="61" t="s">
        <v>403</v>
      </c>
    </row>
    <row r="1000" spans="1:7" ht="15.95" customHeight="1">
      <c r="A1000" s="30">
        <v>41373</v>
      </c>
      <c r="B1000" s="63" t="s">
        <v>2035</v>
      </c>
      <c r="C1000" s="103">
        <v>-602</v>
      </c>
      <c r="D1000" s="103">
        <v>4.5</v>
      </c>
      <c r="E1000" s="91" t="s">
        <v>142</v>
      </c>
      <c r="F1000" s="61" t="s">
        <v>403</v>
      </c>
      <c r="G1000" s="61" t="s">
        <v>2036</v>
      </c>
    </row>
    <row r="1001" spans="1:7" ht="15.95" customHeight="1">
      <c r="A1001" s="30">
        <v>41373</v>
      </c>
      <c r="B1001" s="63" t="s">
        <v>1684</v>
      </c>
      <c r="C1001" s="103">
        <v>-708</v>
      </c>
      <c r="D1001" s="103">
        <v>4.5</v>
      </c>
      <c r="E1001" s="91" t="s">
        <v>142</v>
      </c>
      <c r="F1001" s="61" t="s">
        <v>403</v>
      </c>
    </row>
    <row r="1002" spans="1:7" ht="15.95" customHeight="1">
      <c r="A1002" s="30">
        <v>41374</v>
      </c>
      <c r="B1002" s="91" t="s">
        <v>142</v>
      </c>
      <c r="C1002" s="32">
        <v>250</v>
      </c>
      <c r="E1002" s="84" t="s">
        <v>491</v>
      </c>
      <c r="F1002" s="61" t="s">
        <v>2034</v>
      </c>
      <c r="G1002" s="61" t="s">
        <v>2140</v>
      </c>
    </row>
    <row r="1003" spans="1:7" ht="15.95" customHeight="1">
      <c r="A1003" s="30">
        <v>41374</v>
      </c>
      <c r="B1003" s="91" t="s">
        <v>142</v>
      </c>
      <c r="C1003" s="103">
        <v>6000</v>
      </c>
      <c r="E1003" s="84" t="s">
        <v>789</v>
      </c>
      <c r="F1003" s="61" t="s">
        <v>403</v>
      </c>
      <c r="G1003" s="61" t="s">
        <v>2060</v>
      </c>
    </row>
    <row r="1004" spans="1:7" ht="15.95" customHeight="1">
      <c r="A1004" s="30">
        <v>41374</v>
      </c>
      <c r="B1004" s="91" t="s">
        <v>142</v>
      </c>
      <c r="C1004" s="32">
        <v>2000</v>
      </c>
      <c r="E1004" s="84" t="s">
        <v>563</v>
      </c>
      <c r="F1004" s="61" t="s">
        <v>206</v>
      </c>
    </row>
    <row r="1005" spans="1:7" s="61" customFormat="1" ht="15.95" customHeight="1">
      <c r="A1005" s="30">
        <v>41374</v>
      </c>
      <c r="B1005" s="91" t="s">
        <v>142</v>
      </c>
      <c r="C1005" s="103">
        <v>2484</v>
      </c>
      <c r="D1005" s="32"/>
      <c r="E1005" s="84" t="s">
        <v>176</v>
      </c>
      <c r="F1005" s="61" t="s">
        <v>403</v>
      </c>
    </row>
    <row r="1006" spans="1:7" ht="15.95" customHeight="1">
      <c r="A1006" s="30">
        <v>41374</v>
      </c>
      <c r="B1006" s="91" t="s">
        <v>142</v>
      </c>
      <c r="C1006" s="32">
        <v>480</v>
      </c>
      <c r="E1006" s="84" t="s">
        <v>2037</v>
      </c>
      <c r="F1006" s="61" t="s">
        <v>206</v>
      </c>
    </row>
    <row r="1007" spans="1:7" ht="15.95" customHeight="1">
      <c r="A1007" s="30">
        <v>41374</v>
      </c>
      <c r="B1007" s="91" t="s">
        <v>142</v>
      </c>
      <c r="C1007" s="103">
        <v>398.3</v>
      </c>
      <c r="E1007" s="84" t="s">
        <v>1849</v>
      </c>
      <c r="F1007" s="61" t="s">
        <v>403</v>
      </c>
      <c r="G1007" s="61" t="s">
        <v>2038</v>
      </c>
    </row>
    <row r="1008" spans="1:7" ht="15.95" customHeight="1">
      <c r="A1008" s="30">
        <v>41375</v>
      </c>
      <c r="B1008" s="91" t="s">
        <v>2039</v>
      </c>
      <c r="C1008" s="32">
        <v>-25630.1</v>
      </c>
      <c r="E1008" s="91" t="s">
        <v>142</v>
      </c>
      <c r="F1008" s="61" t="s">
        <v>403</v>
      </c>
      <c r="G1008" s="61" t="s">
        <v>2040</v>
      </c>
    </row>
    <row r="1009" spans="1:7" ht="15.95" customHeight="1">
      <c r="A1009" s="30">
        <v>41375</v>
      </c>
      <c r="B1009" s="91" t="s">
        <v>142</v>
      </c>
      <c r="C1009" s="32">
        <v>135</v>
      </c>
      <c r="E1009" s="84" t="s">
        <v>2042</v>
      </c>
      <c r="F1009" s="61" t="s">
        <v>206</v>
      </c>
    </row>
    <row r="1010" spans="1:7" ht="15.95" customHeight="1">
      <c r="A1010" s="30">
        <v>41375</v>
      </c>
      <c r="B1010" s="91" t="s">
        <v>478</v>
      </c>
      <c r="C1010" s="103">
        <v>-1330</v>
      </c>
      <c r="D1010" s="103">
        <v>4.5</v>
      </c>
      <c r="E1010" s="91" t="s">
        <v>142</v>
      </c>
      <c r="F1010" s="61" t="s">
        <v>403</v>
      </c>
      <c r="G1010" s="61" t="s">
        <v>2041</v>
      </c>
    </row>
    <row r="1011" spans="1:7" ht="15.95" customHeight="1">
      <c r="A1011" s="30">
        <v>41375</v>
      </c>
      <c r="B1011" s="91" t="s">
        <v>142</v>
      </c>
      <c r="C1011" s="32">
        <v>7240</v>
      </c>
      <c r="E1011" s="91" t="s">
        <v>1738</v>
      </c>
      <c r="F1011" s="61" t="s">
        <v>206</v>
      </c>
    </row>
    <row r="1012" spans="1:7" ht="15.95" customHeight="1">
      <c r="A1012" s="30">
        <v>41375</v>
      </c>
      <c r="B1012" s="63" t="s">
        <v>483</v>
      </c>
      <c r="C1012" s="103">
        <v>-21667</v>
      </c>
      <c r="D1012" s="103">
        <v>8.5</v>
      </c>
      <c r="E1012" s="91" t="s">
        <v>142</v>
      </c>
      <c r="F1012" s="61" t="s">
        <v>403</v>
      </c>
    </row>
    <row r="1013" spans="1:7" ht="15.95" customHeight="1">
      <c r="A1013" s="30">
        <v>41375</v>
      </c>
      <c r="B1013" s="91" t="s">
        <v>142</v>
      </c>
      <c r="C1013" s="103">
        <v>11529.8</v>
      </c>
      <c r="E1013" s="91" t="s">
        <v>1449</v>
      </c>
      <c r="F1013" s="61" t="s">
        <v>403</v>
      </c>
    </row>
    <row r="1014" spans="1:7" ht="15.95" customHeight="1">
      <c r="A1014" s="30">
        <v>41375</v>
      </c>
      <c r="B1014" s="84" t="s">
        <v>2044</v>
      </c>
      <c r="C1014" s="32">
        <v>-8748</v>
      </c>
      <c r="E1014" s="91" t="s">
        <v>142</v>
      </c>
      <c r="F1014" s="61" t="s">
        <v>206</v>
      </c>
    </row>
    <row r="1015" spans="1:7" s="61" customFormat="1" ht="15.95" customHeight="1">
      <c r="A1015" s="30">
        <v>41375</v>
      </c>
      <c r="B1015" s="91" t="s">
        <v>142</v>
      </c>
      <c r="C1015" s="32">
        <v>6000</v>
      </c>
      <c r="D1015" s="32"/>
      <c r="E1015" s="91" t="s">
        <v>517</v>
      </c>
      <c r="F1015" s="61" t="s">
        <v>206</v>
      </c>
    </row>
    <row r="1016" spans="1:7" ht="15.95" customHeight="1">
      <c r="A1016" s="30">
        <v>41375</v>
      </c>
      <c r="B1016" s="91" t="s">
        <v>142</v>
      </c>
      <c r="C1016" s="103">
        <v>10695</v>
      </c>
      <c r="E1016" s="84" t="s">
        <v>1740</v>
      </c>
      <c r="F1016" s="61" t="s">
        <v>403</v>
      </c>
    </row>
    <row r="1017" spans="1:7" ht="15.95" customHeight="1">
      <c r="A1017" s="30">
        <v>41375</v>
      </c>
      <c r="B1017" s="91" t="s">
        <v>142</v>
      </c>
      <c r="C1017" s="103">
        <v>5621.5</v>
      </c>
      <c r="E1017" s="84" t="s">
        <v>775</v>
      </c>
      <c r="F1017" s="61" t="s">
        <v>403</v>
      </c>
    </row>
    <row r="1018" spans="1:7" ht="15.95" customHeight="1">
      <c r="A1018" s="30">
        <v>41375</v>
      </c>
      <c r="B1018" s="91" t="s">
        <v>2045</v>
      </c>
      <c r="C1018" s="32">
        <v>374.5</v>
      </c>
      <c r="E1018" s="84" t="s">
        <v>654</v>
      </c>
      <c r="F1018" s="61" t="s">
        <v>2043</v>
      </c>
    </row>
    <row r="1019" spans="1:7" s="61" customFormat="1" ht="15.95" customHeight="1">
      <c r="A1019" s="30">
        <v>41376</v>
      </c>
      <c r="B1019" s="91" t="s">
        <v>142</v>
      </c>
      <c r="C1019" s="103">
        <v>23580</v>
      </c>
      <c r="D1019" s="32"/>
      <c r="E1019" s="84" t="s">
        <v>2053</v>
      </c>
      <c r="F1019" s="61" t="s">
        <v>403</v>
      </c>
    </row>
    <row r="1020" spans="1:7" ht="15.95" customHeight="1">
      <c r="A1020" s="30">
        <v>41376</v>
      </c>
      <c r="B1020" s="91" t="s">
        <v>142</v>
      </c>
      <c r="C1020" s="103">
        <v>260000</v>
      </c>
      <c r="E1020" s="91" t="s">
        <v>2048</v>
      </c>
      <c r="F1020" s="61" t="s">
        <v>403</v>
      </c>
      <c r="G1020" s="61"/>
    </row>
    <row r="1021" spans="1:7" s="61" customFormat="1" ht="15.95" customHeight="1">
      <c r="A1021" s="30">
        <v>41376</v>
      </c>
      <c r="B1021" s="91" t="s">
        <v>2048</v>
      </c>
      <c r="C1021" s="103">
        <v>-50000</v>
      </c>
      <c r="D1021" s="103">
        <v>8.5</v>
      </c>
      <c r="E1021" s="91" t="s">
        <v>142</v>
      </c>
      <c r="F1021" s="61" t="s">
        <v>403</v>
      </c>
      <c r="G1021" s="61" t="s">
        <v>2049</v>
      </c>
    </row>
    <row r="1022" spans="1:7" s="61" customFormat="1" ht="15.95" customHeight="1">
      <c r="A1022" s="30">
        <v>41376</v>
      </c>
      <c r="B1022" s="91" t="s">
        <v>1608</v>
      </c>
      <c r="C1022" s="103">
        <v>-50000</v>
      </c>
      <c r="D1022" s="103">
        <v>8.5</v>
      </c>
      <c r="E1022" s="91" t="s">
        <v>142</v>
      </c>
      <c r="F1022" s="61" t="s">
        <v>403</v>
      </c>
      <c r="G1022" s="61" t="s">
        <v>1729</v>
      </c>
    </row>
    <row r="1023" spans="1:7" s="61" customFormat="1" ht="15.95" customHeight="1">
      <c r="A1023" s="30">
        <v>41376</v>
      </c>
      <c r="B1023" s="91" t="s">
        <v>481</v>
      </c>
      <c r="C1023" s="103">
        <v>-160000</v>
      </c>
      <c r="D1023" s="103">
        <v>12.5</v>
      </c>
      <c r="E1023" s="91" t="s">
        <v>142</v>
      </c>
      <c r="F1023" s="61" t="s">
        <v>403</v>
      </c>
      <c r="G1023" s="61" t="s">
        <v>2049</v>
      </c>
    </row>
    <row r="1024" spans="1:7" ht="15.95" customHeight="1">
      <c r="A1024" s="30">
        <v>41376</v>
      </c>
      <c r="B1024" s="84" t="s">
        <v>2046</v>
      </c>
      <c r="C1024" s="32">
        <v>-1429.12</v>
      </c>
      <c r="E1024" s="91" t="s">
        <v>142</v>
      </c>
      <c r="F1024" s="61" t="s">
        <v>403</v>
      </c>
      <c r="G1024" s="61" t="s">
        <v>2047</v>
      </c>
    </row>
    <row r="1025" spans="1:7" ht="15.95" customHeight="1">
      <c r="A1025" s="30">
        <v>41376</v>
      </c>
      <c r="B1025" s="91" t="s">
        <v>142</v>
      </c>
      <c r="C1025" s="32">
        <v>1224.5999999999999</v>
      </c>
      <c r="E1025" s="91" t="s">
        <v>2051</v>
      </c>
      <c r="F1025" s="61" t="s">
        <v>206</v>
      </c>
    </row>
    <row r="1026" spans="1:7" ht="15.95" customHeight="1">
      <c r="A1026" s="30">
        <v>41376</v>
      </c>
      <c r="B1026" s="91" t="s">
        <v>142</v>
      </c>
      <c r="C1026" s="103">
        <v>20000</v>
      </c>
      <c r="E1026" s="91" t="s">
        <v>476</v>
      </c>
      <c r="F1026" s="61" t="s">
        <v>403</v>
      </c>
    </row>
    <row r="1027" spans="1:7" ht="15.95" customHeight="1">
      <c r="A1027" s="30">
        <v>41376</v>
      </c>
      <c r="B1027" s="91" t="s">
        <v>142</v>
      </c>
      <c r="C1027" s="103">
        <v>14047.32</v>
      </c>
      <c r="E1027" s="91" t="s">
        <v>476</v>
      </c>
      <c r="F1027" s="61" t="s">
        <v>403</v>
      </c>
    </row>
    <row r="1028" spans="1:7" ht="15.95" customHeight="1">
      <c r="A1028" s="30">
        <v>41376</v>
      </c>
      <c r="B1028" s="91" t="s">
        <v>142</v>
      </c>
      <c r="C1028" s="32">
        <v>4148</v>
      </c>
      <c r="E1028" s="84" t="s">
        <v>2050</v>
      </c>
      <c r="F1028" s="61" t="s">
        <v>206</v>
      </c>
    </row>
    <row r="1029" spans="1:7" ht="15.95" customHeight="1">
      <c r="A1029" s="30">
        <v>41376</v>
      </c>
      <c r="B1029" s="91" t="s">
        <v>142</v>
      </c>
      <c r="C1029" s="32">
        <v>5400</v>
      </c>
      <c r="E1029" s="84" t="s">
        <v>789</v>
      </c>
      <c r="F1029" s="61" t="s">
        <v>2052</v>
      </c>
      <c r="G1029" s="61" t="s">
        <v>2139</v>
      </c>
    </row>
    <row r="1030" spans="1:7" ht="15.95" customHeight="1">
      <c r="A1030" s="30">
        <v>41376</v>
      </c>
      <c r="B1030" s="63" t="s">
        <v>150</v>
      </c>
      <c r="C1030" s="103">
        <v>-30000</v>
      </c>
      <c r="D1030" s="103">
        <v>8.5</v>
      </c>
      <c r="E1030" s="91" t="s">
        <v>142</v>
      </c>
      <c r="F1030" s="61" t="s">
        <v>403</v>
      </c>
    </row>
    <row r="1031" spans="1:7" ht="15.95" customHeight="1">
      <c r="A1031" s="30">
        <v>41376</v>
      </c>
      <c r="B1031" s="63" t="s">
        <v>150</v>
      </c>
      <c r="C1031" s="32">
        <v>-15000</v>
      </c>
      <c r="E1031" s="91" t="s">
        <v>142</v>
      </c>
      <c r="F1031" s="61" t="s">
        <v>206</v>
      </c>
    </row>
    <row r="1032" spans="1:7" ht="15.95" customHeight="1">
      <c r="A1032" s="30">
        <v>41376</v>
      </c>
      <c r="B1032" s="91" t="s">
        <v>142</v>
      </c>
      <c r="C1032" s="32">
        <v>23580</v>
      </c>
      <c r="E1032" s="84" t="s">
        <v>2053</v>
      </c>
      <c r="G1032" s="61" t="s">
        <v>2054</v>
      </c>
    </row>
    <row r="1033" spans="1:7" ht="15.95" customHeight="1">
      <c r="A1033" s="30">
        <v>41376</v>
      </c>
      <c r="B1033" s="91" t="s">
        <v>142</v>
      </c>
      <c r="C1033" s="32">
        <v>2665</v>
      </c>
      <c r="E1033" s="84" t="s">
        <v>2055</v>
      </c>
      <c r="F1033" s="61" t="s">
        <v>2056</v>
      </c>
      <c r="G1033" s="61" t="s">
        <v>2139</v>
      </c>
    </row>
    <row r="1034" spans="1:7" s="61" customFormat="1" ht="15.95" customHeight="1">
      <c r="A1034" s="30">
        <v>41379</v>
      </c>
      <c r="B1034" s="91" t="s">
        <v>2058</v>
      </c>
      <c r="C1034" s="32">
        <v>-5900</v>
      </c>
      <c r="D1034" s="32"/>
      <c r="E1034" s="91" t="s">
        <v>142</v>
      </c>
      <c r="F1034" s="61" t="s">
        <v>218</v>
      </c>
      <c r="G1034" s="61" t="s">
        <v>2139</v>
      </c>
    </row>
    <row r="1035" spans="1:7" s="61" customFormat="1" ht="15.95" customHeight="1">
      <c r="A1035" s="30">
        <v>41379</v>
      </c>
      <c r="B1035" s="91" t="s">
        <v>2069</v>
      </c>
      <c r="C1035" s="32">
        <v>-1500</v>
      </c>
      <c r="D1035" s="32"/>
      <c r="E1035" s="91" t="s">
        <v>142</v>
      </c>
      <c r="F1035" s="61" t="s">
        <v>218</v>
      </c>
      <c r="G1035" s="61" t="s">
        <v>2139</v>
      </c>
    </row>
    <row r="1036" spans="1:7" s="61" customFormat="1" ht="15.95" customHeight="1">
      <c r="A1036" s="30">
        <v>41379</v>
      </c>
      <c r="B1036" s="91" t="s">
        <v>2070</v>
      </c>
      <c r="C1036" s="32">
        <v>-600</v>
      </c>
      <c r="D1036" s="32"/>
      <c r="E1036" s="91" t="s">
        <v>142</v>
      </c>
      <c r="F1036" s="61" t="s">
        <v>218</v>
      </c>
      <c r="G1036" s="61" t="s">
        <v>2139</v>
      </c>
    </row>
    <row r="1037" spans="1:7" ht="15.95" customHeight="1">
      <c r="A1037" s="30">
        <v>41379</v>
      </c>
      <c r="B1037" s="91" t="s">
        <v>142</v>
      </c>
      <c r="C1037" s="32">
        <v>4403</v>
      </c>
      <c r="E1037" s="84" t="s">
        <v>2057</v>
      </c>
      <c r="F1037" s="61" t="s">
        <v>206</v>
      </c>
    </row>
    <row r="1038" spans="1:7" s="61" customFormat="1" ht="15.95" customHeight="1">
      <c r="A1038" s="30">
        <v>41379</v>
      </c>
      <c r="B1038" s="91" t="s">
        <v>142</v>
      </c>
      <c r="C1038" s="103">
        <v>40000</v>
      </c>
      <c r="D1038" s="32"/>
      <c r="E1038" s="84" t="s">
        <v>2135</v>
      </c>
      <c r="F1038" s="61" t="s">
        <v>403</v>
      </c>
      <c r="G1038" s="69" t="s">
        <v>2162</v>
      </c>
    </row>
    <row r="1039" spans="1:7" ht="15.95" customHeight="1">
      <c r="A1039" s="30">
        <v>41379</v>
      </c>
      <c r="B1039" s="61" t="s">
        <v>1663</v>
      </c>
      <c r="C1039" s="103">
        <v>-22996</v>
      </c>
      <c r="D1039" s="103">
        <v>8.5</v>
      </c>
      <c r="E1039" s="91" t="s">
        <v>142</v>
      </c>
      <c r="F1039" s="61" t="s">
        <v>403</v>
      </c>
    </row>
    <row r="1040" spans="1:7" ht="15.95" customHeight="1">
      <c r="A1040" s="30">
        <v>41379</v>
      </c>
      <c r="B1040" s="84" t="s">
        <v>789</v>
      </c>
      <c r="C1040" s="103">
        <v>-6000</v>
      </c>
      <c r="E1040" s="91" t="s">
        <v>142</v>
      </c>
      <c r="F1040" s="61" t="s">
        <v>403</v>
      </c>
      <c r="G1040" s="61" t="s">
        <v>2059</v>
      </c>
    </row>
    <row r="1041" spans="1:7" s="61" customFormat="1" ht="15.95" customHeight="1">
      <c r="A1041" s="30">
        <v>41380</v>
      </c>
      <c r="B1041" s="91" t="s">
        <v>142</v>
      </c>
      <c r="C1041" s="103">
        <v>37500</v>
      </c>
      <c r="D1041" s="32"/>
      <c r="E1041" s="84" t="s">
        <v>2067</v>
      </c>
      <c r="F1041" s="61" t="s">
        <v>403</v>
      </c>
    </row>
    <row r="1042" spans="1:7" ht="15.95" customHeight="1">
      <c r="A1042" s="30">
        <v>41380</v>
      </c>
      <c r="B1042" s="91" t="s">
        <v>2061</v>
      </c>
      <c r="C1042" s="103">
        <v>-2528</v>
      </c>
      <c r="E1042" s="91" t="s">
        <v>142</v>
      </c>
      <c r="F1042" s="61" t="s">
        <v>403</v>
      </c>
    </row>
    <row r="1043" spans="1:7" ht="15.95" customHeight="1">
      <c r="A1043" s="30">
        <v>41380</v>
      </c>
      <c r="B1043" s="91" t="s">
        <v>2062</v>
      </c>
      <c r="C1043" s="103">
        <v>-2000</v>
      </c>
      <c r="D1043" s="103">
        <v>4.5</v>
      </c>
      <c r="E1043" s="91" t="s">
        <v>142</v>
      </c>
      <c r="F1043" s="61" t="s">
        <v>403</v>
      </c>
    </row>
    <row r="1044" spans="1:7" ht="15.95" customHeight="1">
      <c r="A1044" s="30">
        <v>41380</v>
      </c>
      <c r="B1044" s="91" t="s">
        <v>2063</v>
      </c>
      <c r="C1044" s="32">
        <v>-3005.64</v>
      </c>
      <c r="E1044" s="91" t="s">
        <v>142</v>
      </c>
      <c r="F1044" s="61" t="s">
        <v>403</v>
      </c>
    </row>
    <row r="1045" spans="1:7" ht="15.95" customHeight="1">
      <c r="A1045" s="30">
        <v>41380</v>
      </c>
      <c r="B1045" s="91" t="s">
        <v>2064</v>
      </c>
      <c r="C1045" s="32">
        <v>-1995</v>
      </c>
      <c r="E1045" s="91" t="s">
        <v>142</v>
      </c>
      <c r="F1045" s="61" t="s">
        <v>403</v>
      </c>
    </row>
    <row r="1046" spans="1:7" ht="15.95" customHeight="1">
      <c r="A1046" s="30">
        <v>41380</v>
      </c>
      <c r="B1046" s="91" t="s">
        <v>142</v>
      </c>
      <c r="C1046" s="103">
        <v>24000</v>
      </c>
      <c r="E1046" s="91" t="s">
        <v>2065</v>
      </c>
      <c r="F1046" s="61" t="s">
        <v>403</v>
      </c>
    </row>
    <row r="1047" spans="1:7" ht="15.95" customHeight="1">
      <c r="A1047" s="30">
        <v>41380</v>
      </c>
      <c r="B1047" s="91" t="s">
        <v>481</v>
      </c>
      <c r="C1047" s="103">
        <v>-24000</v>
      </c>
      <c r="D1047" s="103">
        <v>8.5</v>
      </c>
      <c r="E1047" s="91" t="s">
        <v>142</v>
      </c>
      <c r="F1047" s="61" t="s">
        <v>403</v>
      </c>
      <c r="G1047" s="61" t="s">
        <v>2066</v>
      </c>
    </row>
    <row r="1048" spans="1:7" ht="15.95" customHeight="1">
      <c r="A1048" s="30">
        <v>41380</v>
      </c>
      <c r="B1048" s="91" t="s">
        <v>142</v>
      </c>
      <c r="C1048" s="32">
        <v>2350</v>
      </c>
      <c r="E1048" s="84" t="s">
        <v>576</v>
      </c>
      <c r="F1048" s="61" t="s">
        <v>206</v>
      </c>
    </row>
    <row r="1049" spans="1:7" ht="15.95" customHeight="1">
      <c r="A1049" s="30">
        <v>41380</v>
      </c>
      <c r="B1049" s="91" t="s">
        <v>142</v>
      </c>
      <c r="C1049" s="103">
        <v>37500</v>
      </c>
      <c r="E1049" s="84" t="s">
        <v>2067</v>
      </c>
      <c r="F1049" s="61" t="s">
        <v>403</v>
      </c>
    </row>
    <row r="1050" spans="1:7" ht="15.95" customHeight="1">
      <c r="A1050" s="30">
        <v>41380</v>
      </c>
      <c r="B1050" s="91" t="s">
        <v>142</v>
      </c>
      <c r="C1050" s="103">
        <v>3810</v>
      </c>
      <c r="E1050" s="84" t="s">
        <v>2068</v>
      </c>
      <c r="F1050" s="61" t="s">
        <v>403</v>
      </c>
    </row>
    <row r="1051" spans="1:7" ht="15.95" customHeight="1">
      <c r="A1051" s="30">
        <v>41380</v>
      </c>
      <c r="B1051" s="91" t="s">
        <v>142</v>
      </c>
      <c r="C1051" s="32">
        <v>955</v>
      </c>
      <c r="E1051" s="91" t="s">
        <v>961</v>
      </c>
      <c r="F1051" s="61" t="s">
        <v>2071</v>
      </c>
      <c r="G1051" s="61" t="s">
        <v>2137</v>
      </c>
    </row>
    <row r="1052" spans="1:7" s="61" customFormat="1" ht="15.95" customHeight="1">
      <c r="A1052" s="30">
        <v>41380</v>
      </c>
      <c r="B1052" s="91" t="s">
        <v>2128</v>
      </c>
      <c r="C1052" s="32">
        <v>-820</v>
      </c>
      <c r="D1052" s="32"/>
      <c r="E1052" s="91" t="s">
        <v>142</v>
      </c>
      <c r="F1052" s="61" t="s">
        <v>2129</v>
      </c>
      <c r="G1052" s="61" t="s">
        <v>2137</v>
      </c>
    </row>
    <row r="1053" spans="1:7" ht="15.95" customHeight="1">
      <c r="A1053" s="30">
        <v>41380</v>
      </c>
      <c r="B1053" s="91" t="s">
        <v>142</v>
      </c>
      <c r="C1053" s="32">
        <v>1130</v>
      </c>
      <c r="E1053" s="91" t="s">
        <v>592</v>
      </c>
      <c r="F1053" s="61" t="s">
        <v>2071</v>
      </c>
      <c r="G1053" s="61" t="s">
        <v>2138</v>
      </c>
    </row>
    <row r="1054" spans="1:7" ht="15.95" customHeight="1">
      <c r="A1054" s="30">
        <v>41380</v>
      </c>
      <c r="B1054" s="91" t="s">
        <v>2117</v>
      </c>
      <c r="C1054" s="32">
        <v>-1881</v>
      </c>
      <c r="D1054" s="32">
        <v>3</v>
      </c>
      <c r="E1054" s="91" t="s">
        <v>142</v>
      </c>
      <c r="F1054" s="61" t="s">
        <v>206</v>
      </c>
    </row>
    <row r="1055" spans="1:7" ht="15.95" customHeight="1">
      <c r="A1055" s="30">
        <v>41380</v>
      </c>
      <c r="B1055" s="91" t="s">
        <v>2119</v>
      </c>
      <c r="C1055" s="103">
        <v>-15803.82</v>
      </c>
      <c r="D1055" s="103">
        <v>8.5</v>
      </c>
      <c r="E1055" s="91" t="s">
        <v>142</v>
      </c>
      <c r="F1055" s="61" t="s">
        <v>403</v>
      </c>
    </row>
    <row r="1056" spans="1:7" ht="15.95" customHeight="1">
      <c r="A1056" s="30">
        <v>41380</v>
      </c>
      <c r="B1056" s="91" t="s">
        <v>142</v>
      </c>
      <c r="C1056" s="32">
        <v>320</v>
      </c>
      <c r="E1056" s="84" t="s">
        <v>2121</v>
      </c>
      <c r="F1056" s="61" t="s">
        <v>206</v>
      </c>
    </row>
    <row r="1057" spans="1:7" ht="15.95" customHeight="1">
      <c r="A1057" s="30">
        <v>41380</v>
      </c>
      <c r="B1057" s="91" t="s">
        <v>203</v>
      </c>
      <c r="C1057" s="32">
        <v>-1800</v>
      </c>
      <c r="E1057" s="91" t="s">
        <v>142</v>
      </c>
      <c r="F1057" s="61" t="s">
        <v>206</v>
      </c>
      <c r="G1057" s="61" t="s">
        <v>2120</v>
      </c>
    </row>
    <row r="1058" spans="1:7" ht="15.95" customHeight="1">
      <c r="A1058" s="30">
        <v>41380</v>
      </c>
      <c r="B1058" s="91" t="s">
        <v>203</v>
      </c>
      <c r="C1058" s="32">
        <v>-600</v>
      </c>
      <c r="E1058" s="91" t="s">
        <v>142</v>
      </c>
      <c r="F1058" s="61" t="s">
        <v>206</v>
      </c>
      <c r="G1058" s="61" t="s">
        <v>2120</v>
      </c>
    </row>
    <row r="1059" spans="1:7" s="61" customFormat="1" ht="15.95" customHeight="1">
      <c r="A1059" s="30">
        <v>41381</v>
      </c>
      <c r="B1059" s="63" t="s">
        <v>2126</v>
      </c>
      <c r="C1059" s="103">
        <v>-16800</v>
      </c>
      <c r="D1059" s="103">
        <v>8.5</v>
      </c>
      <c r="E1059" s="91" t="s">
        <v>142</v>
      </c>
      <c r="F1059" s="61" t="s">
        <v>403</v>
      </c>
    </row>
    <row r="1060" spans="1:7" s="61" customFormat="1" ht="15.95" customHeight="1">
      <c r="A1060" s="30">
        <v>41380</v>
      </c>
      <c r="B1060" s="63" t="s">
        <v>2125</v>
      </c>
      <c r="C1060" s="103">
        <v>-15600</v>
      </c>
      <c r="D1060" s="103">
        <v>8.5</v>
      </c>
      <c r="E1060" s="91" t="s">
        <v>142</v>
      </c>
      <c r="F1060" s="61" t="s">
        <v>403</v>
      </c>
    </row>
    <row r="1061" spans="1:7" s="61" customFormat="1" ht="15.95" customHeight="1">
      <c r="A1061" s="30">
        <v>41381</v>
      </c>
      <c r="B1061" s="63" t="s">
        <v>1945</v>
      </c>
      <c r="C1061" s="103">
        <v>-454.8</v>
      </c>
      <c r="D1061" s="103">
        <v>4.5</v>
      </c>
      <c r="E1061" s="91" t="s">
        <v>142</v>
      </c>
      <c r="F1061" s="61" t="s">
        <v>403</v>
      </c>
    </row>
    <row r="1062" spans="1:7" ht="15.95" customHeight="1">
      <c r="A1062" s="30">
        <v>41381</v>
      </c>
      <c r="B1062" s="91" t="s">
        <v>142</v>
      </c>
      <c r="C1062" s="103">
        <v>15000</v>
      </c>
      <c r="E1062" s="84" t="s">
        <v>476</v>
      </c>
      <c r="F1062" s="61" t="s">
        <v>403</v>
      </c>
      <c r="G1062" s="61" t="s">
        <v>2122</v>
      </c>
    </row>
    <row r="1063" spans="1:7" ht="15.95" customHeight="1">
      <c r="A1063" s="30">
        <v>41381</v>
      </c>
      <c r="B1063" s="91" t="s">
        <v>142</v>
      </c>
      <c r="C1063" s="32">
        <v>590</v>
      </c>
      <c r="E1063" s="84" t="s">
        <v>2123</v>
      </c>
      <c r="F1063" s="61" t="s">
        <v>2124</v>
      </c>
      <c r="G1063" s="61" t="s">
        <v>2138</v>
      </c>
    </row>
    <row r="1064" spans="1:7" ht="15.95" customHeight="1">
      <c r="A1064" s="30">
        <v>41381</v>
      </c>
      <c r="B1064" s="91" t="s">
        <v>142</v>
      </c>
      <c r="C1064" s="32">
        <v>345</v>
      </c>
      <c r="E1064" s="84" t="s">
        <v>486</v>
      </c>
      <c r="F1064" s="61" t="s">
        <v>2124</v>
      </c>
      <c r="G1064" s="61" t="s">
        <v>2138</v>
      </c>
    </row>
    <row r="1065" spans="1:7" ht="15.95" customHeight="1">
      <c r="A1065" s="30">
        <v>41381</v>
      </c>
      <c r="B1065" s="91" t="s">
        <v>142</v>
      </c>
      <c r="C1065" s="103">
        <v>4555</v>
      </c>
      <c r="E1065" s="84" t="s">
        <v>2127</v>
      </c>
      <c r="F1065" s="61" t="s">
        <v>403</v>
      </c>
    </row>
    <row r="1066" spans="1:7" ht="15.95" customHeight="1">
      <c r="A1066" s="30">
        <v>41381</v>
      </c>
      <c r="B1066" s="91" t="s">
        <v>142</v>
      </c>
      <c r="C1066" s="32">
        <v>1400</v>
      </c>
      <c r="E1066" s="84" t="s">
        <v>2044</v>
      </c>
      <c r="F1066" s="61" t="s">
        <v>2129</v>
      </c>
      <c r="G1066" s="61" t="s">
        <v>2138</v>
      </c>
    </row>
    <row r="1067" spans="1:7" ht="15.95" customHeight="1">
      <c r="A1067" s="30">
        <v>41382</v>
      </c>
      <c r="B1067" s="91" t="s">
        <v>142</v>
      </c>
      <c r="C1067" s="32">
        <v>600</v>
      </c>
      <c r="E1067" s="84" t="s">
        <v>2130</v>
      </c>
      <c r="F1067" s="61" t="s">
        <v>403</v>
      </c>
    </row>
    <row r="1068" spans="1:7" ht="15.95" customHeight="1">
      <c r="A1068" s="30">
        <v>41382</v>
      </c>
      <c r="B1068" s="91" t="s">
        <v>142</v>
      </c>
      <c r="C1068" s="32">
        <v>415</v>
      </c>
      <c r="E1068" s="84" t="s">
        <v>2057</v>
      </c>
      <c r="F1068" s="61" t="s">
        <v>206</v>
      </c>
    </row>
    <row r="1069" spans="1:7" ht="15.95" customHeight="1">
      <c r="A1069" s="30">
        <v>41382</v>
      </c>
      <c r="B1069" s="91" t="s">
        <v>142</v>
      </c>
      <c r="C1069" s="32">
        <v>1630.4</v>
      </c>
      <c r="E1069" s="84" t="s">
        <v>1333</v>
      </c>
      <c r="F1069" s="61" t="s">
        <v>206</v>
      </c>
    </row>
    <row r="1070" spans="1:7" ht="15.95" customHeight="1">
      <c r="A1070" s="30">
        <v>41382</v>
      </c>
      <c r="B1070" s="91" t="s">
        <v>142</v>
      </c>
      <c r="C1070" s="32">
        <v>540</v>
      </c>
      <c r="E1070" s="84" t="s">
        <v>2172</v>
      </c>
      <c r="F1070" s="61" t="s">
        <v>206</v>
      </c>
    </row>
    <row r="1071" spans="1:7" ht="15.95" customHeight="1">
      <c r="A1071" s="30">
        <v>41383</v>
      </c>
      <c r="B1071" s="91" t="s">
        <v>142</v>
      </c>
      <c r="C1071" s="32">
        <v>3054</v>
      </c>
      <c r="E1071" s="84" t="s">
        <v>2173</v>
      </c>
      <c r="F1071" s="61" t="s">
        <v>403</v>
      </c>
      <c r="G1071" s="61" t="s">
        <v>2174</v>
      </c>
    </row>
    <row r="1072" spans="1:7" ht="15.95" customHeight="1">
      <c r="A1072" s="30">
        <v>41383</v>
      </c>
      <c r="B1072" s="91" t="s">
        <v>2176</v>
      </c>
      <c r="C1072" s="32">
        <v>-16716.63</v>
      </c>
      <c r="E1072" s="91" t="s">
        <v>2175</v>
      </c>
      <c r="F1072" s="61" t="s">
        <v>403</v>
      </c>
    </row>
    <row r="1073" spans="1:7" ht="15.95" customHeight="1">
      <c r="A1073" s="30">
        <v>41383</v>
      </c>
      <c r="B1073" s="91" t="s">
        <v>478</v>
      </c>
      <c r="C1073" s="32">
        <v>-10433.1</v>
      </c>
      <c r="E1073" s="91" t="s">
        <v>2175</v>
      </c>
      <c r="F1073" s="61" t="s">
        <v>403</v>
      </c>
    </row>
    <row r="1074" spans="1:7" ht="15.95" customHeight="1">
      <c r="A1074" s="30">
        <v>41383</v>
      </c>
      <c r="B1074" s="63" t="s">
        <v>2182</v>
      </c>
      <c r="C1074" s="32">
        <v>-1186.5</v>
      </c>
      <c r="E1074" s="91" t="s">
        <v>2175</v>
      </c>
      <c r="F1074" s="61" t="s">
        <v>206</v>
      </c>
    </row>
    <row r="1075" spans="1:7" ht="15.95" customHeight="1">
      <c r="A1075" s="30">
        <v>41383</v>
      </c>
      <c r="B1075" s="91" t="s">
        <v>2175</v>
      </c>
      <c r="C1075" s="32">
        <v>1100</v>
      </c>
      <c r="E1075" s="91" t="s">
        <v>2183</v>
      </c>
      <c r="F1075" s="61" t="s">
        <v>2184</v>
      </c>
      <c r="G1075" s="69" t="s">
        <v>2185</v>
      </c>
    </row>
    <row r="1076" spans="1:7" ht="15.95" customHeight="1">
      <c r="A1076" s="30">
        <v>41383</v>
      </c>
      <c r="B1076" s="91" t="s">
        <v>2175</v>
      </c>
      <c r="C1076" s="32">
        <v>53</v>
      </c>
      <c r="E1076" s="91" t="s">
        <v>1938</v>
      </c>
      <c r="F1076" s="61" t="s">
        <v>2184</v>
      </c>
      <c r="G1076" s="69" t="s">
        <v>2185</v>
      </c>
    </row>
    <row r="1077" spans="1:7" ht="15.95" customHeight="1">
      <c r="A1077" s="30">
        <v>41383</v>
      </c>
      <c r="B1077" s="91" t="s">
        <v>2175</v>
      </c>
      <c r="C1077" s="32">
        <v>1873</v>
      </c>
      <c r="E1077" s="84" t="s">
        <v>515</v>
      </c>
      <c r="F1077" s="61" t="s">
        <v>403</v>
      </c>
    </row>
    <row r="1078" spans="1:7" ht="15.95" customHeight="1">
      <c r="A1078" s="30">
        <v>41383</v>
      </c>
      <c r="B1078" s="61" t="s">
        <v>1663</v>
      </c>
      <c r="C1078" s="32">
        <v>-15840</v>
      </c>
      <c r="E1078" s="91" t="s">
        <v>2175</v>
      </c>
      <c r="F1078" s="61" t="s">
        <v>403</v>
      </c>
    </row>
  </sheetData>
  <autoFilter ref="A1:H1070">
    <filterColumn colId="0"/>
    <filterColumn colId="1"/>
    <filterColumn colId="4"/>
    <filterColumn colId="5"/>
  </autoFilter>
  <phoneticPr fontId="6" type="noConversion"/>
  <pageMargins left="0.69861111111111107" right="0.69861111111111107" top="0.75" bottom="0.75" header="0.3" footer="0.3"/>
  <pageSetup paperSize="9" firstPageNumber="4294963191" orientation="portrait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费用明细</vt:lpstr>
      <vt:lpstr>报销月结</vt:lpstr>
      <vt:lpstr>银行款项日记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godlike</dc:creator>
  <cp:lastModifiedBy>godlike</cp:lastModifiedBy>
  <cp:revision/>
  <cp:lastPrinted>2012-09-27T08:10:38Z</cp:lastPrinted>
  <dcterms:created xsi:type="dcterms:W3CDTF">2006-09-13T11:21:51Z</dcterms:created>
  <dcterms:modified xsi:type="dcterms:W3CDTF">2013-05-10T07:27:47Z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2052-8.1.0.3163</vt:lpwstr>
  </property>
</Properties>
</file>