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iyeruzhou\Desktop\大雾实验图片\"/>
    </mc:Choice>
  </mc:AlternateContent>
  <xr:revisionPtr revIDLastSave="0" documentId="13_ncr:1_{293DF7A1-9D8D-47AF-A948-83C6F35C7173}" xr6:coauthVersionLast="47" xr6:coauthVersionMax="47" xr10:uidLastSave="{00000000-0000-0000-0000-000000000000}"/>
  <bookViews>
    <workbookView xWindow="-110" yWindow="-110" windowWidth="25820" windowHeight="15500" xr2:uid="{852402AC-5EC4-4D05-AA13-2D04BD97A6A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3" i="1" l="1"/>
  <c r="K2" i="1"/>
  <c r="K1" i="1"/>
  <c r="G11" i="1"/>
  <c r="F11" i="1"/>
  <c r="F3" i="1"/>
  <c r="F4" i="1"/>
  <c r="F5" i="1"/>
  <c r="F6" i="1"/>
  <c r="F7" i="1"/>
  <c r="F8" i="1"/>
  <c r="F9" i="1"/>
  <c r="F10" i="1"/>
  <c r="F2" i="1"/>
  <c r="G3" i="1"/>
  <c r="G4" i="1"/>
  <c r="G5" i="1"/>
  <c r="G6" i="1"/>
  <c r="G7" i="1"/>
  <c r="G8" i="1"/>
  <c r="G9" i="1"/>
  <c r="G10" i="1"/>
  <c r="G2" i="1"/>
  <c r="J2" i="1"/>
  <c r="J1" i="1"/>
  <c r="B2" i="1" l="1"/>
  <c r="B3" i="1"/>
  <c r="B4" i="1"/>
  <c r="B5" i="1"/>
  <c r="B6" i="1"/>
  <c r="B7" i="1"/>
  <c r="B8" i="1"/>
  <c r="B9" i="1"/>
  <c r="B10" i="1"/>
  <c r="B11" i="1"/>
</calcChain>
</file>

<file path=xl/sharedStrings.xml><?xml version="1.0" encoding="utf-8"?>
<sst xmlns="http://schemas.openxmlformats.org/spreadsheetml/2006/main" count="5" uniqueCount="5">
  <si>
    <t>阻尼1</t>
    <phoneticPr fontId="1" type="noConversion"/>
  </si>
  <si>
    <t>ln\theta</t>
    <phoneticPr fontId="1" type="noConversion"/>
  </si>
  <si>
    <t>U/mV</t>
    <phoneticPr fontId="1" type="noConversion"/>
  </si>
  <si>
    <t>T/circ</t>
    <phoneticPr fontId="1" type="noConversion"/>
  </si>
  <si>
    <t>R/ko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</si>
</sst>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C4069-3132-4D6F-B3EE-F50FEBD4DE39}">
  <dimension ref="A1:K11"/>
  <sheetViews>
    <sheetView tabSelected="1" workbookViewId="0">
      <selection activeCell="P8" sqref="P8"/>
    </sheetView>
  </sheetViews>
  <sheetFormatPr defaultRowHeight="14" x14ac:dyDescent="0.3"/>
  <sheetData>
    <row r="1" spans="1:11" x14ac:dyDescent="0.3">
      <c r="A1" t="s">
        <v>1</v>
      </c>
      <c r="B1" t="s">
        <v>0</v>
      </c>
      <c r="E1" t="s">
        <v>4</v>
      </c>
      <c r="H1" t="s">
        <v>2</v>
      </c>
      <c r="I1" t="s">
        <v>3</v>
      </c>
      <c r="J1">
        <f>AVERAGE(H2:H10)</f>
        <v>1.1187777777777779</v>
      </c>
      <c r="K1">
        <f>9*J1*J2</f>
        <v>503.45000000000005</v>
      </c>
    </row>
    <row r="2" spans="1:11" x14ac:dyDescent="0.3">
      <c r="A2">
        <v>127</v>
      </c>
      <c r="B2">
        <f t="shared" ref="B2:B11" si="0">LOG10(A2)</f>
        <v>2.1038037209559568</v>
      </c>
      <c r="E2">
        <v>8.9369999999999994</v>
      </c>
      <c r="F2">
        <f>I2*I2</f>
        <v>900</v>
      </c>
      <c r="G2">
        <f>H2*I2</f>
        <v>1.44</v>
      </c>
      <c r="H2">
        <v>4.8000000000000001E-2</v>
      </c>
      <c r="I2">
        <v>30</v>
      </c>
      <c r="J2">
        <f>AVERAGE(I2:I10)</f>
        <v>50</v>
      </c>
      <c r="K2">
        <f>9*J2*J2</f>
        <v>22500</v>
      </c>
    </row>
    <row r="3" spans="1:11" x14ac:dyDescent="0.3">
      <c r="A3">
        <v>114</v>
      </c>
      <c r="B3">
        <f t="shared" si="0"/>
        <v>2.0569048513364727</v>
      </c>
      <c r="E3">
        <v>7.54</v>
      </c>
      <c r="F3">
        <f t="shared" ref="F3:F10" si="1">I3*I3</f>
        <v>1225</v>
      </c>
      <c r="G3">
        <f t="shared" ref="G3:G10" si="2">H3*I3</f>
        <v>7.1050000000000004</v>
      </c>
      <c r="H3">
        <v>0.20300000000000001</v>
      </c>
      <c r="I3">
        <v>35</v>
      </c>
      <c r="K3">
        <f>(G11-K1)/(F11-K2)</f>
        <v>6.5019999999999981E-2</v>
      </c>
    </row>
    <row r="4" spans="1:11" x14ac:dyDescent="0.3">
      <c r="A4">
        <v>102</v>
      </c>
      <c r="B4">
        <f t="shared" si="0"/>
        <v>2.0086001717619175</v>
      </c>
      <c r="E4">
        <v>60327</v>
      </c>
      <c r="F4">
        <f t="shared" si="1"/>
        <v>1600</v>
      </c>
      <c r="G4">
        <f t="shared" si="2"/>
        <v>16</v>
      </c>
      <c r="H4">
        <v>0.4</v>
      </c>
      <c r="I4">
        <v>40</v>
      </c>
    </row>
    <row r="5" spans="1:11" x14ac:dyDescent="0.3">
      <c r="A5">
        <v>92</v>
      </c>
      <c r="B5">
        <f t="shared" si="0"/>
        <v>1.9637878273455553</v>
      </c>
      <c r="E5">
        <v>5.38</v>
      </c>
      <c r="F5">
        <f t="shared" si="1"/>
        <v>2025</v>
      </c>
      <c r="G5">
        <f t="shared" si="2"/>
        <v>29.790000000000003</v>
      </c>
      <c r="H5">
        <v>0.66200000000000003</v>
      </c>
      <c r="I5">
        <v>45</v>
      </c>
    </row>
    <row r="6" spans="1:11" x14ac:dyDescent="0.3">
      <c r="A6">
        <v>82</v>
      </c>
      <c r="B6">
        <f t="shared" si="0"/>
        <v>1.9138138523837167</v>
      </c>
      <c r="E6">
        <v>4.5599999999999996</v>
      </c>
      <c r="F6">
        <f t="shared" si="1"/>
        <v>2500</v>
      </c>
      <c r="G6">
        <f t="shared" si="2"/>
        <v>45.6</v>
      </c>
      <c r="H6">
        <v>0.91200000000000003</v>
      </c>
      <c r="I6">
        <v>50</v>
      </c>
    </row>
    <row r="7" spans="1:11" x14ac:dyDescent="0.3">
      <c r="A7">
        <v>74</v>
      </c>
      <c r="B7">
        <f t="shared" si="0"/>
        <v>1.8692317197309762</v>
      </c>
      <c r="E7">
        <v>3.8879999999999999</v>
      </c>
      <c r="F7">
        <f t="shared" si="1"/>
        <v>3025</v>
      </c>
      <c r="G7">
        <f t="shared" si="2"/>
        <v>73.094999999999999</v>
      </c>
      <c r="H7">
        <v>1.329</v>
      </c>
      <c r="I7">
        <v>55</v>
      </c>
    </row>
    <row r="8" spans="1:11" x14ac:dyDescent="0.3">
      <c r="A8">
        <v>66</v>
      </c>
      <c r="B8">
        <f t="shared" si="0"/>
        <v>1.8195439355418688</v>
      </c>
      <c r="E8">
        <v>3.3279999999999998</v>
      </c>
      <c r="F8">
        <f t="shared" si="1"/>
        <v>3600</v>
      </c>
      <c r="G8">
        <f t="shared" si="2"/>
        <v>104.16</v>
      </c>
      <c r="H8">
        <v>1.736</v>
      </c>
      <c r="I8">
        <v>60</v>
      </c>
    </row>
    <row r="9" spans="1:11" x14ac:dyDescent="0.3">
      <c r="A9">
        <v>59</v>
      </c>
      <c r="B9">
        <f t="shared" si="0"/>
        <v>1.7708520116421442</v>
      </c>
      <c r="E9">
        <v>2.88</v>
      </c>
      <c r="F9">
        <f t="shared" si="1"/>
        <v>4225</v>
      </c>
      <c r="G9">
        <f t="shared" si="2"/>
        <v>139.62</v>
      </c>
      <c r="H9">
        <v>2.1480000000000001</v>
      </c>
      <c r="I9">
        <v>65</v>
      </c>
    </row>
    <row r="10" spans="1:11" x14ac:dyDescent="0.3">
      <c r="A10">
        <v>53</v>
      </c>
      <c r="B10">
        <f t="shared" si="0"/>
        <v>1.7242758696007889</v>
      </c>
      <c r="E10">
        <v>2.4700000000000002</v>
      </c>
      <c r="F10">
        <f t="shared" si="1"/>
        <v>4900</v>
      </c>
      <c r="G10">
        <f t="shared" si="2"/>
        <v>184.17</v>
      </c>
      <c r="H10">
        <v>2.6309999999999998</v>
      </c>
      <c r="I10">
        <v>70</v>
      </c>
    </row>
    <row r="11" spans="1:11" x14ac:dyDescent="0.3">
      <c r="A11">
        <v>48</v>
      </c>
      <c r="B11">
        <f t="shared" si="0"/>
        <v>1.6812412373755872</v>
      </c>
      <c r="F11">
        <f>SUM(F2:F10)</f>
        <v>24000</v>
      </c>
      <c r="G11">
        <f>SUM(G2:G10)</f>
        <v>600.98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huiyeruzhou</dc:creator>
  <cp:lastModifiedBy>huiyeruzhou</cp:lastModifiedBy>
  <dcterms:created xsi:type="dcterms:W3CDTF">2022-11-06T17:14:54Z</dcterms:created>
  <dcterms:modified xsi:type="dcterms:W3CDTF">2022-11-15T17:35:58Z</dcterms:modified>
</cp:coreProperties>
</file>