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Sheet1" sheetId="2" r:id="rId5"/>
    <sheet state="visible" name="Sheet2" sheetId="3" r:id="rId6"/>
    <sheet state="visible" name="Relavant Price Indexes" sheetId="4" r:id="rId7"/>
  </sheets>
  <definedNames/>
  <calcPr/>
  <extLst>
    <ext uri="GoogleSheetsCustomDataVersion1">
      <go:sheetsCustomData xmlns:go="http://customooxmlschemas.google.com/" r:id="rId8" roundtripDataSignature="AMtx7mgMI8AyQHqPxse1jsP5qH/5bB6Fjw=="/>
    </ext>
  </extLst>
</workbook>
</file>

<file path=xl/sharedStrings.xml><?xml version="1.0" encoding="utf-8"?>
<sst xmlns="http://schemas.openxmlformats.org/spreadsheetml/2006/main" count="713" uniqueCount="35">
  <si>
    <t>P(US$)</t>
  </si>
  <si>
    <t>Price per ton(US$)</t>
  </si>
  <si>
    <t>A(Acres)</t>
  </si>
  <si>
    <t>Total Acres Planted (Acres)</t>
  </si>
  <si>
    <t>H(1klbs)</t>
  </si>
  <si>
    <t>Herbicide Active Ingredient Equivalent (1000 lbs)</t>
  </si>
  <si>
    <t>P(1klbs)</t>
  </si>
  <si>
    <t>Pesticide Active Ingredient Equivalent (1000 lbs)</t>
  </si>
  <si>
    <t>F(1klbs)</t>
  </si>
  <si>
    <t>Fungicide Active Ingredient Equivalent (1000 lbs)</t>
  </si>
  <si>
    <t>T(1klbs)</t>
  </si>
  <si>
    <t>Total Active Ingredient Equivalent (1000 lbs)</t>
  </si>
  <si>
    <t>Corn</t>
  </si>
  <si>
    <t>Peas</t>
  </si>
  <si>
    <t>Broccoli</t>
  </si>
  <si>
    <t>Potatoes</t>
  </si>
  <si>
    <t>Cucumber</t>
  </si>
  <si>
    <t>Carrots</t>
  </si>
  <si>
    <t>Average Price of Pesticides/Herbicides/Fungicides (US$/Gallon):</t>
  </si>
  <si>
    <t>Incidence of (Thousand People):</t>
  </si>
  <si>
    <t>Cost of Treating(MillionUS$):</t>
  </si>
  <si>
    <t>Year</t>
  </si>
  <si>
    <t>P(US$/BU)</t>
  </si>
  <si>
    <t>P(US$/CWT)</t>
  </si>
  <si>
    <t>Herbicide</t>
  </si>
  <si>
    <t>Pesticide</t>
  </si>
  <si>
    <t>Fungicide</t>
  </si>
  <si>
    <t>Parkinson</t>
  </si>
  <si>
    <t>Asthma(million)</t>
  </si>
  <si>
    <t>Cancer</t>
  </si>
  <si>
    <t>Asthma</t>
  </si>
  <si>
    <t>NO DATA</t>
  </si>
  <si>
    <t>No DATA</t>
  </si>
  <si>
    <t>208900(estimated)</t>
  </si>
  <si>
    <t>1000(esimated)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</si>
</sst>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 t="s">
        <v>2</v>
      </c>
      <c r="B2" s="1" t="s">
        <v>3</v>
      </c>
    </row>
    <row r="3" ht="12.75" customHeight="1">
      <c r="A3" s="1" t="s">
        <v>4</v>
      </c>
      <c r="B3" s="1" t="s">
        <v>5</v>
      </c>
    </row>
    <row r="4" ht="12.75" customHeight="1">
      <c r="A4" s="1" t="s">
        <v>6</v>
      </c>
      <c r="B4" s="1" t="s">
        <v>7</v>
      </c>
    </row>
    <row r="5" ht="12.75" customHeight="1">
      <c r="A5" s="1" t="s">
        <v>8</v>
      </c>
      <c r="B5" s="1" t="s">
        <v>9</v>
      </c>
    </row>
    <row r="6" ht="12.75" customHeight="1">
      <c r="A6" s="1" t="s">
        <v>10</v>
      </c>
      <c r="B6" s="1" t="s">
        <v>11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53" width="8.71"/>
    <col customWidth="1" min="54" max="54" width="14.43"/>
    <col customWidth="1" min="55" max="59" width="8.71"/>
  </cols>
  <sheetData>
    <row r="1">
      <c r="A1" s="1"/>
      <c r="B1" s="1"/>
      <c r="C1" s="1" t="s">
        <v>12</v>
      </c>
      <c r="D1" s="1"/>
      <c r="E1" s="1"/>
      <c r="F1" s="1"/>
      <c r="G1" s="1"/>
      <c r="H1" s="1"/>
      <c r="I1" s="1"/>
      <c r="J1" s="1" t="s">
        <v>13</v>
      </c>
      <c r="K1" s="1"/>
      <c r="L1" s="1"/>
      <c r="M1" s="1"/>
      <c r="N1" s="1"/>
      <c r="O1" s="1"/>
      <c r="P1" s="1"/>
      <c r="Q1" s="1" t="s">
        <v>14</v>
      </c>
      <c r="R1" s="1"/>
      <c r="S1" s="1"/>
      <c r="T1" s="1"/>
      <c r="U1" s="1"/>
      <c r="V1" s="1"/>
      <c r="W1" s="1"/>
      <c r="X1" s="1" t="s">
        <v>15</v>
      </c>
      <c r="Y1" s="1"/>
      <c r="Z1" s="1"/>
      <c r="AA1" s="1"/>
      <c r="AB1" s="1"/>
      <c r="AC1" s="1"/>
      <c r="AD1" s="1"/>
      <c r="AE1" s="1" t="s">
        <v>16</v>
      </c>
      <c r="AF1" s="1"/>
      <c r="AG1" s="1"/>
      <c r="AH1" s="1"/>
      <c r="AI1" s="1"/>
      <c r="AJ1" s="1"/>
      <c r="AK1" s="1"/>
      <c r="AL1" s="1" t="s">
        <v>17</v>
      </c>
      <c r="AM1" s="1"/>
      <c r="AN1" s="1"/>
      <c r="AO1" s="1"/>
      <c r="AP1" s="1"/>
      <c r="AQ1" s="1"/>
      <c r="AR1" s="1"/>
      <c r="AS1" s="1" t="s">
        <v>18</v>
      </c>
      <c r="AT1" s="1"/>
      <c r="AU1" s="1"/>
      <c r="AV1" s="1"/>
      <c r="AW1" s="1"/>
      <c r="AX1" s="1"/>
      <c r="BA1" s="1" t="s">
        <v>19</v>
      </c>
      <c r="BB1" s="1"/>
      <c r="BC1" s="1"/>
      <c r="BD1" s="1"/>
      <c r="BE1" s="1" t="s">
        <v>20</v>
      </c>
      <c r="BF1" s="1"/>
      <c r="BG1" s="1"/>
    </row>
    <row r="2">
      <c r="A2" s="1" t="s">
        <v>21</v>
      </c>
      <c r="B2" s="1"/>
      <c r="C2" s="1" t="s">
        <v>22</v>
      </c>
      <c r="D2" s="1" t="s">
        <v>2</v>
      </c>
      <c r="E2" s="1" t="s">
        <v>4</v>
      </c>
      <c r="F2" s="1" t="s">
        <v>6</v>
      </c>
      <c r="G2" s="1" t="s">
        <v>8</v>
      </c>
      <c r="H2" s="1" t="s">
        <v>10</v>
      </c>
      <c r="I2" s="1"/>
      <c r="J2" s="1" t="s">
        <v>23</v>
      </c>
      <c r="K2" s="1" t="s">
        <v>2</v>
      </c>
      <c r="L2" s="1" t="s">
        <v>4</v>
      </c>
      <c r="M2" s="1" t="s">
        <v>6</v>
      </c>
      <c r="N2" s="1" t="s">
        <v>8</v>
      </c>
      <c r="O2" s="1" t="s">
        <v>10</v>
      </c>
      <c r="P2" s="1"/>
      <c r="Q2" s="1" t="s">
        <v>23</v>
      </c>
      <c r="R2" s="1" t="s">
        <v>2</v>
      </c>
      <c r="S2" s="1" t="s">
        <v>4</v>
      </c>
      <c r="T2" s="1" t="s">
        <v>6</v>
      </c>
      <c r="U2" s="1" t="s">
        <v>8</v>
      </c>
      <c r="V2" s="1" t="s">
        <v>10</v>
      </c>
      <c r="W2" s="1"/>
      <c r="X2" s="1" t="s">
        <v>23</v>
      </c>
      <c r="Y2" s="1" t="s">
        <v>2</v>
      </c>
      <c r="Z2" s="1" t="s">
        <v>4</v>
      </c>
      <c r="AA2" s="1" t="s">
        <v>6</v>
      </c>
      <c r="AB2" s="1" t="s">
        <v>8</v>
      </c>
      <c r="AC2" s="1" t="s">
        <v>10</v>
      </c>
      <c r="AD2" s="1"/>
      <c r="AE2" s="1" t="s">
        <v>23</v>
      </c>
      <c r="AF2" s="1" t="s">
        <v>2</v>
      </c>
      <c r="AG2" s="1" t="s">
        <v>4</v>
      </c>
      <c r="AH2" s="1" t="s">
        <v>6</v>
      </c>
      <c r="AI2" s="1" t="s">
        <v>8</v>
      </c>
      <c r="AJ2" s="1" t="s">
        <v>10</v>
      </c>
      <c r="AK2" s="1"/>
      <c r="AL2" s="1" t="s">
        <v>23</v>
      </c>
      <c r="AM2" s="1" t="s">
        <v>2</v>
      </c>
      <c r="AN2" s="1" t="s">
        <v>4</v>
      </c>
      <c r="AO2" s="1" t="s">
        <v>6</v>
      </c>
      <c r="AP2" s="1" t="s">
        <v>8</v>
      </c>
      <c r="AQ2" s="1" t="s">
        <v>10</v>
      </c>
      <c r="AR2" s="1"/>
      <c r="AS2" s="1" t="s">
        <v>24</v>
      </c>
      <c r="AT2" s="1" t="s">
        <v>25</v>
      </c>
      <c r="AU2" s="1" t="s">
        <v>26</v>
      </c>
      <c r="AV2" s="1"/>
      <c r="AW2" s="1"/>
      <c r="AX2" s="1"/>
      <c r="BA2" s="1" t="s">
        <v>27</v>
      </c>
      <c r="BB2" s="2" t="s">
        <v>28</v>
      </c>
      <c r="BC2" s="1" t="s">
        <v>29</v>
      </c>
      <c r="BD2" s="1"/>
      <c r="BE2" s="1" t="s">
        <v>27</v>
      </c>
      <c r="BF2" s="1" t="s">
        <v>30</v>
      </c>
      <c r="BG2" s="1" t="s">
        <v>29</v>
      </c>
    </row>
    <row r="3">
      <c r="A3" s="1">
        <v>1990.0</v>
      </c>
      <c r="B3" s="1"/>
      <c r="C3" s="1" t="s">
        <v>31</v>
      </c>
      <c r="D3" s="3">
        <v>7.4166E7</v>
      </c>
      <c r="E3" s="1">
        <v>207850.0</v>
      </c>
      <c r="F3" s="1">
        <v>21309.0</v>
      </c>
      <c r="G3" s="1" t="s">
        <v>31</v>
      </c>
      <c r="H3" s="1">
        <f t="shared" ref="H3:H7" si="1">E3+F3</f>
        <v>229159</v>
      </c>
      <c r="I3" s="1"/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/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/>
      <c r="X3" s="3">
        <v>6.08</v>
      </c>
      <c r="Y3" s="3">
        <v>1399700.0</v>
      </c>
      <c r="Z3" s="1">
        <v>1952.0</v>
      </c>
      <c r="AA3" s="1">
        <v>2769.0</v>
      </c>
      <c r="AB3" s="1">
        <v>719.0</v>
      </c>
      <c r="AC3" s="1">
        <f t="shared" ref="AC3:AC12" si="2">Z3+AA3+AB3</f>
        <v>5440</v>
      </c>
      <c r="AD3" s="1"/>
      <c r="AE3" s="1" t="s">
        <v>31</v>
      </c>
      <c r="AF3" s="1" t="s">
        <v>31</v>
      </c>
      <c r="AG3" s="1" t="s">
        <v>31</v>
      </c>
      <c r="AH3" s="1" t="s">
        <v>31</v>
      </c>
      <c r="AI3" s="1" t="s">
        <v>31</v>
      </c>
      <c r="AJ3" s="1" t="s">
        <v>31</v>
      </c>
      <c r="AK3" s="1"/>
      <c r="AL3" s="1" t="s">
        <v>31</v>
      </c>
      <c r="AM3" s="1" t="s">
        <v>31</v>
      </c>
      <c r="AN3" s="1" t="s">
        <v>31</v>
      </c>
      <c r="AO3" s="1" t="s">
        <v>31</v>
      </c>
      <c r="AP3" s="1" t="s">
        <v>31</v>
      </c>
      <c r="AQ3" s="1" t="s">
        <v>31</v>
      </c>
      <c r="AR3" s="1"/>
      <c r="AS3" s="3">
        <f>($AS$15/'Relavant Price Indexes'!$B$14)*'Relavant Price Indexes'!B2</f>
        <v>37.53341149</v>
      </c>
      <c r="AT3" s="1">
        <f>($AT$14/'Relavant Price Indexes'!$C$13)*'Relavant Price Indexes'!C2</f>
        <v>325.2070175</v>
      </c>
      <c r="AU3" s="1" t="s">
        <v>31</v>
      </c>
      <c r="AV3" s="1"/>
      <c r="AW3" s="1"/>
      <c r="AX3" s="1"/>
      <c r="BA3" s="1">
        <v>2600.0</v>
      </c>
      <c r="BB3" s="2">
        <v>10.3</v>
      </c>
      <c r="BC3" s="1"/>
      <c r="BD3" s="1"/>
      <c r="BE3" s="1"/>
      <c r="BF3" s="1">
        <v>6200.0</v>
      </c>
      <c r="BG3" s="1">
        <v>96100.0</v>
      </c>
    </row>
    <row r="4">
      <c r="A4" s="1">
        <v>1991.0</v>
      </c>
      <c r="B4" s="1"/>
      <c r="C4" s="1" t="s">
        <v>31</v>
      </c>
      <c r="D4" s="3">
        <v>7.5957E7</v>
      </c>
      <c r="E4" s="1">
        <v>189469.0</v>
      </c>
      <c r="F4" s="1">
        <v>20932.0</v>
      </c>
      <c r="G4" s="1" t="s">
        <v>31</v>
      </c>
      <c r="H4" s="1">
        <f t="shared" si="1"/>
        <v>210401</v>
      </c>
      <c r="I4" s="1"/>
      <c r="J4" s="1" t="s">
        <v>31</v>
      </c>
      <c r="K4" s="1">
        <v>329400.0</v>
      </c>
      <c r="L4" s="1">
        <v>233.7</v>
      </c>
      <c r="M4" s="1">
        <v>43.8</v>
      </c>
      <c r="N4" s="1">
        <v>1.5</v>
      </c>
      <c r="O4" s="1">
        <f t="shared" ref="O4:O5" si="3">L4+M4+N4</f>
        <v>279</v>
      </c>
      <c r="P4" s="1"/>
      <c r="Q4" s="1" t="s">
        <v>31</v>
      </c>
      <c r="R4" s="1">
        <v>118600.0</v>
      </c>
      <c r="S4" s="1">
        <v>214.0</v>
      </c>
      <c r="T4" s="1">
        <v>263.1</v>
      </c>
      <c r="U4" s="1">
        <v>28.3</v>
      </c>
      <c r="V4" s="1">
        <f t="shared" ref="V4:V5" si="4">S4+T4+U4</f>
        <v>505.4</v>
      </c>
      <c r="W4" s="1"/>
      <c r="X4" s="3">
        <v>4.96</v>
      </c>
      <c r="Y4" s="3">
        <v>1407500.0</v>
      </c>
      <c r="Z4" s="1">
        <v>2046.0</v>
      </c>
      <c r="AA4" s="1">
        <v>2908.0</v>
      </c>
      <c r="AB4" s="1">
        <v>2588.0</v>
      </c>
      <c r="AC4" s="1">
        <f t="shared" si="2"/>
        <v>7542</v>
      </c>
      <c r="AD4" s="1"/>
      <c r="AE4" s="1" t="s">
        <v>31</v>
      </c>
      <c r="AF4" s="1">
        <v>45300.0</v>
      </c>
      <c r="AG4" s="1">
        <v>44.2</v>
      </c>
      <c r="AH4" s="1">
        <v>50.8</v>
      </c>
      <c r="AI4" s="1">
        <v>172.2</v>
      </c>
      <c r="AJ4" s="1">
        <f t="shared" ref="AJ4:AJ5" si="5">AG4+AH4+AI4</f>
        <v>267.2</v>
      </c>
      <c r="AK4" s="1"/>
      <c r="AL4" s="1" t="s">
        <v>31</v>
      </c>
      <c r="AM4" s="1">
        <v>100300.0</v>
      </c>
      <c r="AN4" s="1">
        <v>89.1</v>
      </c>
      <c r="AO4" s="1">
        <v>42.0</v>
      </c>
      <c r="AP4" s="1">
        <v>687.0</v>
      </c>
      <c r="AQ4" s="1">
        <f t="shared" ref="AQ4:AQ5" si="6">AN4+AO4+AP4</f>
        <v>818.1</v>
      </c>
      <c r="AR4" s="1"/>
      <c r="AS4" s="3">
        <f>($AS$15/'Relavant Price Indexes'!$B$14)*'Relavant Price Indexes'!B3</f>
        <v>39.57327081</v>
      </c>
      <c r="AT4" s="1">
        <f>($AT$14/'Relavant Price Indexes'!$C$13)*'Relavant Price Indexes'!C3</f>
        <v>345.3883041</v>
      </c>
      <c r="AU4" s="1" t="s">
        <v>31</v>
      </c>
      <c r="AV4" s="1"/>
      <c r="AW4" s="1"/>
      <c r="AX4" s="1"/>
      <c r="BA4" s="2" t="s">
        <v>31</v>
      </c>
      <c r="BB4" s="2">
        <v>18.8</v>
      </c>
      <c r="BC4" s="1"/>
      <c r="BD4" s="1"/>
      <c r="BE4" s="1"/>
      <c r="BF4" s="1"/>
      <c r="BG4" s="1"/>
    </row>
    <row r="5">
      <c r="A5" s="1">
        <v>1992.0</v>
      </c>
      <c r="B5" s="1"/>
      <c r="C5" s="1" t="s">
        <v>31</v>
      </c>
      <c r="D5" s="3">
        <v>7.9311E7</v>
      </c>
      <c r="E5" s="1">
        <v>199084.0</v>
      </c>
      <c r="F5" s="1">
        <v>18402.0</v>
      </c>
      <c r="G5" s="1" t="s">
        <v>31</v>
      </c>
      <c r="H5" s="1">
        <f t="shared" si="1"/>
        <v>217486</v>
      </c>
      <c r="I5" s="1"/>
      <c r="J5" s="1" t="s">
        <v>31</v>
      </c>
      <c r="K5" s="1">
        <v>329400.0</v>
      </c>
      <c r="L5" s="1">
        <v>233.7</v>
      </c>
      <c r="M5" s="1">
        <v>43.8</v>
      </c>
      <c r="N5" s="1">
        <v>1.5</v>
      </c>
      <c r="O5" s="1">
        <f t="shared" si="3"/>
        <v>279</v>
      </c>
      <c r="P5" s="1"/>
      <c r="Q5" s="1" t="s">
        <v>31</v>
      </c>
      <c r="R5" s="1">
        <v>118600.0</v>
      </c>
      <c r="S5" s="1">
        <v>214.0</v>
      </c>
      <c r="T5" s="1">
        <v>263.1</v>
      </c>
      <c r="U5" s="1">
        <v>28.3</v>
      </c>
      <c r="V5" s="1">
        <f t="shared" si="4"/>
        <v>505.4</v>
      </c>
      <c r="W5" s="1"/>
      <c r="X5" s="3">
        <v>5.52</v>
      </c>
      <c r="Y5" s="3">
        <v>1339300.0</v>
      </c>
      <c r="Z5" s="1">
        <v>1712.0</v>
      </c>
      <c r="AA5" s="1">
        <v>2827.0</v>
      </c>
      <c r="AB5" s="1">
        <v>2991.0</v>
      </c>
      <c r="AC5" s="1">
        <f t="shared" si="2"/>
        <v>7530</v>
      </c>
      <c r="AD5" s="1"/>
      <c r="AE5" s="1" t="s">
        <v>31</v>
      </c>
      <c r="AF5" s="1">
        <v>45300.0</v>
      </c>
      <c r="AG5" s="1">
        <v>44.2</v>
      </c>
      <c r="AH5" s="1">
        <v>50.8</v>
      </c>
      <c r="AI5" s="1">
        <v>172.2</v>
      </c>
      <c r="AJ5" s="1">
        <f t="shared" si="5"/>
        <v>267.2</v>
      </c>
      <c r="AK5" s="1"/>
      <c r="AL5" s="1" t="s">
        <v>31</v>
      </c>
      <c r="AM5" s="1">
        <v>100300.0</v>
      </c>
      <c r="AN5" s="1">
        <v>89.1</v>
      </c>
      <c r="AO5" s="1">
        <v>42.0</v>
      </c>
      <c r="AP5" s="1">
        <v>687.0</v>
      </c>
      <c r="AQ5" s="1">
        <f t="shared" si="6"/>
        <v>818.1</v>
      </c>
      <c r="AR5" s="1"/>
      <c r="AS5" s="3">
        <f>($AS$15/'Relavant Price Indexes'!$B$14)*'Relavant Price Indexes'!B4</f>
        <v>40.03223916</v>
      </c>
      <c r="AT5" s="1">
        <f>($AT$14/'Relavant Price Indexes'!$C$13)*'Relavant Price Indexes'!C4</f>
        <v>357.497076</v>
      </c>
      <c r="AU5" s="1" t="s">
        <v>31</v>
      </c>
      <c r="AV5" s="1"/>
      <c r="AW5" s="1"/>
      <c r="AX5" s="1"/>
      <c r="BA5" s="2" t="s">
        <v>31</v>
      </c>
      <c r="BB5" s="2">
        <v>17.9</v>
      </c>
      <c r="BC5" s="1"/>
      <c r="BD5" s="1"/>
      <c r="BE5" s="1"/>
      <c r="BF5" s="1"/>
      <c r="BG5" s="1"/>
    </row>
    <row r="6">
      <c r="A6" s="1">
        <v>1993.0</v>
      </c>
      <c r="B6" s="1"/>
      <c r="C6" s="1" t="s">
        <v>31</v>
      </c>
      <c r="D6" s="3">
        <v>7.3239E7</v>
      </c>
      <c r="E6" s="1">
        <v>181876.0</v>
      </c>
      <c r="F6" s="1">
        <v>16638.0</v>
      </c>
      <c r="G6" s="1" t="s">
        <v>31</v>
      </c>
      <c r="H6" s="1">
        <f t="shared" si="1"/>
        <v>198514</v>
      </c>
      <c r="I6" s="1"/>
      <c r="J6" s="1" t="s">
        <v>31</v>
      </c>
      <c r="K6" s="1" t="s">
        <v>31</v>
      </c>
      <c r="L6" s="1" t="s">
        <v>31</v>
      </c>
      <c r="M6" s="1" t="s">
        <v>31</v>
      </c>
      <c r="N6" s="1" t="s">
        <v>31</v>
      </c>
      <c r="O6" s="1" t="s">
        <v>31</v>
      </c>
      <c r="P6" s="1"/>
      <c r="Q6" s="1" t="s">
        <v>31</v>
      </c>
      <c r="R6" s="1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1"/>
      <c r="X6" s="3">
        <v>6.16</v>
      </c>
      <c r="Y6" s="3">
        <v>1389900.0</v>
      </c>
      <c r="Z6" s="1">
        <v>1922.0</v>
      </c>
      <c r="AA6" s="1">
        <v>3026.0</v>
      </c>
      <c r="AB6" s="1">
        <v>3353.0</v>
      </c>
      <c r="AC6" s="1">
        <f t="shared" si="2"/>
        <v>8301</v>
      </c>
      <c r="AD6" s="1"/>
      <c r="AE6" s="1" t="s">
        <v>31</v>
      </c>
      <c r="AF6" s="1" t="s">
        <v>31</v>
      </c>
      <c r="AG6" s="1" t="s">
        <v>31</v>
      </c>
      <c r="AH6" s="1" t="s">
        <v>31</v>
      </c>
      <c r="AI6" s="1" t="s">
        <v>31</v>
      </c>
      <c r="AJ6" s="1" t="s">
        <v>31</v>
      </c>
      <c r="AK6" s="1"/>
      <c r="AL6" s="1" t="s">
        <v>31</v>
      </c>
      <c r="AM6" s="1" t="s">
        <v>31</v>
      </c>
      <c r="AN6" s="1" t="s">
        <v>31</v>
      </c>
      <c r="AO6" s="1" t="s">
        <v>31</v>
      </c>
      <c r="AP6" s="1" t="s">
        <v>31</v>
      </c>
      <c r="AQ6" s="1" t="s">
        <v>31</v>
      </c>
      <c r="AR6" s="1"/>
      <c r="AS6" s="3">
        <f>($AS$15/'Relavant Price Indexes'!$B$14)*'Relavant Price Indexes'!B5</f>
        <v>41.61313013</v>
      </c>
      <c r="AT6" s="1">
        <f>($AT$14/'Relavant Price Indexes'!$C$13)*'Relavant Price Indexes'!C5</f>
        <v>389.7871345</v>
      </c>
      <c r="AU6" s="1" t="s">
        <v>31</v>
      </c>
      <c r="AV6" s="1"/>
      <c r="AW6" s="1"/>
      <c r="AX6" s="1"/>
      <c r="BA6" s="1"/>
      <c r="BB6" s="2" t="s">
        <v>31</v>
      </c>
      <c r="BC6" s="1"/>
      <c r="BD6" s="1"/>
      <c r="BE6" s="1"/>
      <c r="BF6" s="1"/>
      <c r="BG6" s="1"/>
    </row>
    <row r="7">
      <c r="A7" s="1">
        <v>1994.0</v>
      </c>
      <c r="B7" s="1"/>
      <c r="C7" s="1" t="s">
        <v>31</v>
      </c>
      <c r="D7" s="3">
        <v>7.8921E7</v>
      </c>
      <c r="E7" s="1">
        <v>170221.0</v>
      </c>
      <c r="F7" s="3">
        <v>13695.0</v>
      </c>
      <c r="G7" s="1" t="s">
        <v>31</v>
      </c>
      <c r="H7" s="1">
        <f t="shared" si="1"/>
        <v>183916</v>
      </c>
      <c r="I7" s="1"/>
      <c r="J7" s="1" t="s">
        <v>31</v>
      </c>
      <c r="K7" s="1">
        <v>280800.0</v>
      </c>
      <c r="L7" s="1">
        <v>250.9</v>
      </c>
      <c r="M7" s="1">
        <v>42.2</v>
      </c>
      <c r="N7" s="1">
        <v>3.6</v>
      </c>
      <c r="O7" s="1">
        <f>L7+M7+N7</f>
        <v>296.7</v>
      </c>
      <c r="P7" s="1"/>
      <c r="Q7" s="1" t="s">
        <v>31</v>
      </c>
      <c r="R7" s="1">
        <v>110900.0</v>
      </c>
      <c r="S7" s="1">
        <v>242.1</v>
      </c>
      <c r="T7" s="1">
        <v>286.9</v>
      </c>
      <c r="U7" s="1">
        <v>47.5</v>
      </c>
      <c r="V7" s="1">
        <f>S7+T7+U7</f>
        <v>576.5</v>
      </c>
      <c r="W7" s="1"/>
      <c r="X7" s="3">
        <v>5.56</v>
      </c>
      <c r="Y7" s="3">
        <v>1421800.0</v>
      </c>
      <c r="Z7" s="1">
        <v>2301.0</v>
      </c>
      <c r="AA7" s="1">
        <v>3580.0</v>
      </c>
      <c r="AB7" s="1">
        <v>5104.0</v>
      </c>
      <c r="AC7" s="1">
        <f t="shared" si="2"/>
        <v>10985</v>
      </c>
      <c r="AD7" s="1"/>
      <c r="AE7" s="1" t="s">
        <v>31</v>
      </c>
      <c r="AF7" s="1">
        <v>51400.0</v>
      </c>
      <c r="AG7" s="1">
        <v>34.6</v>
      </c>
      <c r="AH7" s="1">
        <v>101.9</v>
      </c>
      <c r="AI7" s="1">
        <v>330.4</v>
      </c>
      <c r="AJ7" s="1">
        <f>AG7+AH7+AI7</f>
        <v>466.9</v>
      </c>
      <c r="AK7" s="1"/>
      <c r="AL7" s="1" t="s">
        <v>31</v>
      </c>
      <c r="AM7" s="1">
        <v>100700.0</v>
      </c>
      <c r="AN7" s="1">
        <v>117.0</v>
      </c>
      <c r="AO7" s="1">
        <v>57.7</v>
      </c>
      <c r="AP7" s="1">
        <v>483.4</v>
      </c>
      <c r="AQ7" s="1">
        <f>AN7+AO7+AP7</f>
        <v>658.1</v>
      </c>
      <c r="AR7" s="1"/>
      <c r="AS7" s="3">
        <f>($AS$15/'Relavant Price Indexes'!$B$14)*'Relavant Price Indexes'!B6</f>
        <v>43.1940211</v>
      </c>
      <c r="AT7" s="1">
        <f>($AT$14/'Relavant Price Indexes'!$C$13)*'Relavant Price Indexes'!C6</f>
        <v>401.3192982</v>
      </c>
      <c r="AU7" s="1" t="s">
        <v>31</v>
      </c>
      <c r="AV7" s="1"/>
      <c r="AW7" s="1"/>
      <c r="AX7" s="1"/>
      <c r="BA7" s="1"/>
      <c r="BB7" s="2">
        <v>13.7</v>
      </c>
      <c r="BC7" s="1"/>
      <c r="BD7" s="1"/>
      <c r="BE7" s="1"/>
      <c r="BF7" s="1"/>
      <c r="BG7" s="1"/>
    </row>
    <row r="8">
      <c r="A8" s="1">
        <v>1995.0</v>
      </c>
      <c r="B8" s="1"/>
      <c r="C8" s="1" t="s">
        <v>31</v>
      </c>
      <c r="D8" s="3">
        <v>7.1479E7</v>
      </c>
      <c r="E8" s="1">
        <v>167642.0</v>
      </c>
      <c r="F8" s="3">
        <v>13457.0</v>
      </c>
      <c r="G8" s="1">
        <v>17.0</v>
      </c>
      <c r="H8" s="1">
        <f>E8+F8+G8</f>
        <v>181116</v>
      </c>
      <c r="I8" s="1"/>
      <c r="J8" s="1" t="s">
        <v>31</v>
      </c>
      <c r="K8" s="1" t="s">
        <v>31</v>
      </c>
      <c r="L8" s="1" t="s">
        <v>31</v>
      </c>
      <c r="M8" s="1" t="s">
        <v>31</v>
      </c>
      <c r="N8" s="1" t="s">
        <v>31</v>
      </c>
      <c r="O8" s="1" t="s">
        <v>31</v>
      </c>
      <c r="P8" s="1"/>
      <c r="Q8" s="1" t="s">
        <v>31</v>
      </c>
      <c r="R8" s="1" t="s">
        <v>31</v>
      </c>
      <c r="S8" s="1" t="s">
        <v>31</v>
      </c>
      <c r="T8" s="1" t="s">
        <v>31</v>
      </c>
      <c r="U8" s="1" t="s">
        <v>31</v>
      </c>
      <c r="V8" s="1" t="s">
        <v>31</v>
      </c>
      <c r="W8" s="1"/>
      <c r="X8" s="3">
        <v>6.75</v>
      </c>
      <c r="Y8" s="3">
        <v>1400700.0</v>
      </c>
      <c r="Z8" s="1">
        <v>2376.0</v>
      </c>
      <c r="AA8" s="1">
        <v>2553.0</v>
      </c>
      <c r="AB8" s="1">
        <v>6546.0</v>
      </c>
      <c r="AC8" s="1">
        <f t="shared" si="2"/>
        <v>11475</v>
      </c>
      <c r="AD8" s="1"/>
      <c r="AE8" s="1" t="s">
        <v>31</v>
      </c>
      <c r="AF8" s="1" t="s">
        <v>31</v>
      </c>
      <c r="AG8" s="1" t="s">
        <v>31</v>
      </c>
      <c r="AH8" s="1" t="s">
        <v>31</v>
      </c>
      <c r="AI8" s="1" t="s">
        <v>31</v>
      </c>
      <c r="AJ8" s="1" t="s">
        <v>31</v>
      </c>
      <c r="AK8" s="1"/>
      <c r="AL8" s="1" t="s">
        <v>31</v>
      </c>
      <c r="AM8" s="1" t="s">
        <v>31</v>
      </c>
      <c r="AN8" s="1" t="s">
        <v>31</v>
      </c>
      <c r="AO8" s="1" t="s">
        <v>31</v>
      </c>
      <c r="AP8" s="1" t="s">
        <v>31</v>
      </c>
      <c r="AQ8" s="1" t="s">
        <v>31</v>
      </c>
      <c r="AR8" s="1"/>
      <c r="AS8" s="3">
        <f>($AS$15/'Relavant Price Indexes'!$B$14)*'Relavant Price Indexes'!B7</f>
        <v>44.57092614</v>
      </c>
      <c r="AT8" s="1">
        <f>($AT$14/'Relavant Price Indexes'!$C$13)*'Relavant Price Indexes'!C7</f>
        <v>413.4280702</v>
      </c>
      <c r="AU8" s="1" t="s">
        <v>31</v>
      </c>
      <c r="AV8" s="1"/>
      <c r="AW8" s="1"/>
      <c r="AX8" s="1"/>
      <c r="BA8" s="1"/>
      <c r="BB8" s="2" t="s">
        <v>31</v>
      </c>
      <c r="BC8" s="1"/>
      <c r="BD8" s="1"/>
      <c r="BE8" s="1"/>
      <c r="BF8" s="1"/>
      <c r="BG8" s="1"/>
    </row>
    <row r="9">
      <c r="A9" s="1">
        <v>1996.0</v>
      </c>
      <c r="B9" s="1"/>
      <c r="C9" s="3">
        <v>3.55</v>
      </c>
      <c r="D9" s="3">
        <v>7.9229E7</v>
      </c>
      <c r="E9" s="1">
        <v>186977.0</v>
      </c>
      <c r="F9" s="3">
        <v>14218.0</v>
      </c>
      <c r="G9" s="1" t="s">
        <v>31</v>
      </c>
      <c r="H9" s="1">
        <f>E9+F9</f>
        <v>201195</v>
      </c>
      <c r="I9" s="1"/>
      <c r="J9" s="1" t="s">
        <v>31</v>
      </c>
      <c r="K9" s="1">
        <v>221700.0</v>
      </c>
      <c r="L9" s="1">
        <v>194.1</v>
      </c>
      <c r="M9" s="1">
        <v>32.8</v>
      </c>
      <c r="N9" s="1">
        <v>3.8</v>
      </c>
      <c r="O9" s="1">
        <f>L9+M9+N9</f>
        <v>230.7</v>
      </c>
      <c r="P9" s="1"/>
      <c r="Q9" s="3">
        <v>27.1</v>
      </c>
      <c r="R9" s="1">
        <v>106000.0</v>
      </c>
      <c r="S9" s="1">
        <v>201.4</v>
      </c>
      <c r="T9" s="1">
        <v>260.2</v>
      </c>
      <c r="U9" s="1">
        <v>44.3</v>
      </c>
      <c r="V9" s="1">
        <f>S9+T9+U9</f>
        <v>505.9</v>
      </c>
      <c r="W9" s="1"/>
      <c r="X9" s="3">
        <v>4.91</v>
      </c>
      <c r="Y9" s="3">
        <v>1454700.0</v>
      </c>
      <c r="Z9" s="1">
        <v>1577.0</v>
      </c>
      <c r="AA9" s="1">
        <v>1370.0</v>
      </c>
      <c r="AB9" s="1">
        <v>3929.0</v>
      </c>
      <c r="AC9" s="1">
        <f t="shared" si="2"/>
        <v>6876</v>
      </c>
      <c r="AD9" s="1"/>
      <c r="AE9" s="1" t="s">
        <v>31</v>
      </c>
      <c r="AF9" s="1">
        <v>49200.0</v>
      </c>
      <c r="AG9" s="1">
        <v>178.2</v>
      </c>
      <c r="AH9" s="1">
        <v>74.2</v>
      </c>
      <c r="AI9" s="1">
        <v>297.1</v>
      </c>
      <c r="AJ9" s="1">
        <f>AG9+AH9+AI9</f>
        <v>549.5</v>
      </c>
      <c r="AK9" s="1"/>
      <c r="AL9" s="1" t="s">
        <v>31</v>
      </c>
      <c r="AM9" s="1">
        <v>108000.0</v>
      </c>
      <c r="AN9" s="1">
        <v>153.2</v>
      </c>
      <c r="AO9" s="1">
        <v>55.9</v>
      </c>
      <c r="AP9" s="1">
        <v>469.1</v>
      </c>
      <c r="AQ9" s="1">
        <f>AN9+AO9+AP9</f>
        <v>678.2</v>
      </c>
      <c r="AR9" s="1"/>
      <c r="AS9" s="3">
        <f>($AS$15/'Relavant Price Indexes'!$B$14)*'Relavant Price Indexes'!B8</f>
        <v>45.84583822</v>
      </c>
      <c r="AT9" s="1">
        <f>($AT$14/'Relavant Price Indexes'!$C$13)*'Relavant Price Indexes'!C8</f>
        <v>429.5730994</v>
      </c>
      <c r="AU9" s="1" t="s">
        <v>31</v>
      </c>
      <c r="AV9" s="1"/>
      <c r="AW9" s="1"/>
      <c r="AX9" s="1"/>
      <c r="BA9" s="1"/>
      <c r="BB9" s="2">
        <v>14.6</v>
      </c>
      <c r="BC9" s="1"/>
      <c r="BD9" s="1"/>
      <c r="BE9" s="1"/>
      <c r="BF9" s="1"/>
      <c r="BG9" s="1"/>
    </row>
    <row r="10">
      <c r="A10" s="1">
        <v>1997.0</v>
      </c>
      <c r="B10" s="1"/>
      <c r="C10" s="3">
        <v>2.6</v>
      </c>
      <c r="D10" s="3">
        <v>7.9537E7</v>
      </c>
      <c r="E10" s="1">
        <v>164051.0</v>
      </c>
      <c r="F10" s="3">
        <v>13570.0</v>
      </c>
      <c r="G10" s="1">
        <v>14.0</v>
      </c>
      <c r="H10" s="1">
        <f>E10+F10+G10</f>
        <v>177635</v>
      </c>
      <c r="I10" s="1"/>
      <c r="J10" s="3">
        <v>288.0</v>
      </c>
      <c r="K10" s="1" t="s">
        <v>31</v>
      </c>
      <c r="L10" s="1" t="s">
        <v>31</v>
      </c>
      <c r="M10" s="1" t="s">
        <v>31</v>
      </c>
      <c r="N10" s="1" t="s">
        <v>31</v>
      </c>
      <c r="O10" s="1" t="s">
        <v>31</v>
      </c>
      <c r="P10" s="1"/>
      <c r="Q10" s="3">
        <v>28.5</v>
      </c>
      <c r="R10" s="1" t="s">
        <v>31</v>
      </c>
      <c r="S10" s="1" t="s">
        <v>31</v>
      </c>
      <c r="T10" s="1" t="s">
        <v>31</v>
      </c>
      <c r="U10" s="1" t="s">
        <v>31</v>
      </c>
      <c r="V10" s="1" t="s">
        <v>31</v>
      </c>
      <c r="W10" s="1"/>
      <c r="X10" s="3">
        <v>5.64</v>
      </c>
      <c r="Y10" s="3">
        <v>1383500.0</v>
      </c>
      <c r="Z10" s="1">
        <v>1646.0</v>
      </c>
      <c r="AA10" s="1">
        <v>2287.0</v>
      </c>
      <c r="AB10" s="1">
        <v>7455.0</v>
      </c>
      <c r="AC10" s="1">
        <f t="shared" si="2"/>
        <v>11388</v>
      </c>
      <c r="AD10" s="1"/>
      <c r="AE10" s="1" t="s">
        <v>31</v>
      </c>
      <c r="AF10" s="1" t="s">
        <v>31</v>
      </c>
      <c r="AG10" s="1" t="s">
        <v>31</v>
      </c>
      <c r="AH10" s="1" t="s">
        <v>31</v>
      </c>
      <c r="AI10" s="1" t="s">
        <v>31</v>
      </c>
      <c r="AJ10" s="1" t="s">
        <v>31</v>
      </c>
      <c r="AK10" s="1"/>
      <c r="AL10" s="1" t="s">
        <v>31</v>
      </c>
      <c r="AM10" s="1" t="s">
        <v>31</v>
      </c>
      <c r="AN10" s="1" t="s">
        <v>31</v>
      </c>
      <c r="AO10" s="1" t="s">
        <v>31</v>
      </c>
      <c r="AP10" s="1" t="s">
        <v>31</v>
      </c>
      <c r="AQ10" s="1" t="s">
        <v>31</v>
      </c>
      <c r="AR10" s="1"/>
      <c r="AS10" s="3">
        <f>($AS$15/'Relavant Price Indexes'!$B$14)*'Relavant Price Indexes'!B9</f>
        <v>45.84583822</v>
      </c>
      <c r="AT10" s="1">
        <f>($AT$14/'Relavant Price Indexes'!$C$13)*'Relavant Price Indexes'!C9</f>
        <v>447.4479532</v>
      </c>
      <c r="AU10" s="1" t="s">
        <v>31</v>
      </c>
      <c r="AV10" s="1"/>
      <c r="AW10" s="1"/>
      <c r="AX10" s="1"/>
      <c r="BA10" s="1"/>
      <c r="BB10" s="2">
        <v>11.1</v>
      </c>
      <c r="BC10" s="1"/>
      <c r="BD10" s="1"/>
      <c r="BE10" s="1"/>
      <c r="BF10" s="1"/>
      <c r="BG10" s="1"/>
    </row>
    <row r="11">
      <c r="A11" s="1">
        <v>1998.0</v>
      </c>
      <c r="B11" s="1"/>
      <c r="C11" s="3">
        <v>2.2</v>
      </c>
      <c r="D11" s="3">
        <v>8.0165E7</v>
      </c>
      <c r="E11" s="1">
        <v>177012.0</v>
      </c>
      <c r="F11" s="3">
        <v>12118.0</v>
      </c>
      <c r="G11" s="1" t="s">
        <v>31</v>
      </c>
      <c r="H11" s="1">
        <f t="shared" ref="H11:H15" si="7">E11+F11</f>
        <v>189130</v>
      </c>
      <c r="I11" s="1"/>
      <c r="J11" s="3">
        <v>282.0</v>
      </c>
      <c r="K11" s="1">
        <v>252700.0</v>
      </c>
      <c r="L11" s="1">
        <v>232.3</v>
      </c>
      <c r="M11" s="1">
        <v>21.9</v>
      </c>
      <c r="N11" s="1">
        <v>1.1</v>
      </c>
      <c r="O11" s="1">
        <f>L11+M11+N11</f>
        <v>255.3</v>
      </c>
      <c r="P11" s="1"/>
      <c r="Q11" s="3">
        <v>29.5</v>
      </c>
      <c r="R11" s="3">
        <v>133500.0</v>
      </c>
      <c r="S11" s="1">
        <v>177.4</v>
      </c>
      <c r="T11" s="1">
        <v>176.8</v>
      </c>
      <c r="U11" s="1">
        <v>36.7</v>
      </c>
      <c r="V11" s="1">
        <f>S11+T11+U11</f>
        <v>390.9</v>
      </c>
      <c r="W11" s="1"/>
      <c r="X11" s="3">
        <v>5.56</v>
      </c>
      <c r="Y11" s="3">
        <v>1415800.0</v>
      </c>
      <c r="Z11" s="1">
        <v>121.0</v>
      </c>
      <c r="AA11" s="1">
        <v>151.0</v>
      </c>
      <c r="AB11" s="1">
        <v>1217.0</v>
      </c>
      <c r="AC11" s="1">
        <f t="shared" si="2"/>
        <v>1489</v>
      </c>
      <c r="AD11" s="1"/>
      <c r="AE11" s="3">
        <v>20.0</v>
      </c>
      <c r="AF11" s="1">
        <v>51600.0</v>
      </c>
      <c r="AG11" s="1">
        <v>35.3</v>
      </c>
      <c r="AH11" s="1">
        <v>33.9</v>
      </c>
      <c r="AI11" s="1">
        <v>168.7</v>
      </c>
      <c r="AJ11" s="1">
        <f>AG11+AH11+AI11</f>
        <v>237.9</v>
      </c>
      <c r="AK11" s="1"/>
      <c r="AL11" s="3">
        <v>12.2</v>
      </c>
      <c r="AM11" s="1">
        <v>108700.0</v>
      </c>
      <c r="AN11" s="1">
        <v>154.3</v>
      </c>
      <c r="AO11" s="1">
        <v>60.4</v>
      </c>
      <c r="AP11" s="1">
        <v>508.3</v>
      </c>
      <c r="AQ11" s="1">
        <f>AN11+AO11+AP11</f>
        <v>723</v>
      </c>
      <c r="AR11" s="1"/>
      <c r="AS11" s="3">
        <f>($AS$15/'Relavant Price Indexes'!$B$14)*'Relavant Price Indexes'!B10</f>
        <v>46.04982415</v>
      </c>
      <c r="AT11" s="1">
        <f>($AT$14/'Relavant Price Indexes'!$C$13)*'Relavant Price Indexes'!C10</f>
        <v>468.205848</v>
      </c>
      <c r="AU11" s="1" t="s">
        <v>31</v>
      </c>
      <c r="AV11" s="1"/>
      <c r="AW11" s="1"/>
      <c r="AX11" s="1"/>
      <c r="BA11" s="1"/>
      <c r="BB11" s="2" t="s">
        <v>31</v>
      </c>
      <c r="BC11" s="1"/>
      <c r="BD11" s="1"/>
      <c r="BE11" s="1"/>
      <c r="BF11" s="1"/>
      <c r="BG11" s="1"/>
    </row>
    <row r="12">
      <c r="A12" s="1">
        <v>1999.0</v>
      </c>
      <c r="B12" s="1"/>
      <c r="C12" s="3">
        <v>1.89</v>
      </c>
      <c r="D12" s="3">
        <v>7.7386E7</v>
      </c>
      <c r="E12" s="1">
        <v>154059.0</v>
      </c>
      <c r="F12" s="3">
        <v>10115.0</v>
      </c>
      <c r="G12" s="1" t="s">
        <v>31</v>
      </c>
      <c r="H12" s="1">
        <f t="shared" si="7"/>
        <v>164174</v>
      </c>
      <c r="I12" s="1"/>
      <c r="J12" s="3">
        <v>275.0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/>
      <c r="Q12" s="3">
        <v>23.9</v>
      </c>
      <c r="R12" s="3">
        <v>148000.0</v>
      </c>
      <c r="S12" s="1" t="s">
        <v>31</v>
      </c>
      <c r="T12" s="1" t="s">
        <v>31</v>
      </c>
      <c r="U12" s="1" t="s">
        <v>31</v>
      </c>
      <c r="V12" s="1" t="s">
        <v>31</v>
      </c>
      <c r="W12" s="1"/>
      <c r="X12" s="3">
        <v>5.76</v>
      </c>
      <c r="Y12" s="3">
        <v>1376100.0</v>
      </c>
      <c r="Z12" s="1">
        <v>2047.0</v>
      </c>
      <c r="AA12" s="1">
        <v>2596.0</v>
      </c>
      <c r="AB12" s="1">
        <v>7170.0</v>
      </c>
      <c r="AC12" s="1">
        <f t="shared" si="2"/>
        <v>11813</v>
      </c>
      <c r="AD12" s="1"/>
      <c r="AE12" s="3">
        <v>18.2</v>
      </c>
      <c r="AF12" s="1" t="s">
        <v>31</v>
      </c>
      <c r="AG12" s="1" t="s">
        <v>31</v>
      </c>
      <c r="AH12" s="1" t="s">
        <v>31</v>
      </c>
      <c r="AI12" s="1" t="s">
        <v>31</v>
      </c>
      <c r="AJ12" s="1" t="s">
        <v>31</v>
      </c>
      <c r="AK12" s="1"/>
      <c r="AL12" s="3">
        <v>16.8</v>
      </c>
      <c r="AM12" s="1" t="s">
        <v>31</v>
      </c>
      <c r="AN12" s="1" t="s">
        <v>31</v>
      </c>
      <c r="AO12" s="1" t="s">
        <v>31</v>
      </c>
      <c r="AP12" s="1" t="s">
        <v>31</v>
      </c>
      <c r="AQ12" s="1" t="s">
        <v>31</v>
      </c>
      <c r="AR12" s="1"/>
      <c r="AS12" s="3">
        <f>($AS$15/'Relavant Price Indexes'!$B$14)*'Relavant Price Indexes'!B11</f>
        <v>44.46893318</v>
      </c>
      <c r="AT12" s="1">
        <f>($AT$14/'Relavant Price Indexes'!$C$13)*'Relavant Price Indexes'!C11</f>
        <v>482.0444444</v>
      </c>
      <c r="AU12" s="1" t="s">
        <v>31</v>
      </c>
      <c r="AV12" s="1"/>
      <c r="AW12" s="1"/>
      <c r="AX12" s="1"/>
      <c r="BA12" s="1"/>
      <c r="BB12" s="2" t="s">
        <v>32</v>
      </c>
      <c r="BC12" s="1"/>
      <c r="BD12" s="1"/>
      <c r="BE12" s="1"/>
      <c r="BF12" s="1"/>
      <c r="BG12" s="1"/>
    </row>
    <row r="13">
      <c r="A13" s="1">
        <v>2000.0</v>
      </c>
      <c r="B13" s="1"/>
      <c r="C13" s="3">
        <v>1.86</v>
      </c>
      <c r="D13" s="3">
        <v>7.9551E7</v>
      </c>
      <c r="E13" s="1">
        <v>153464.0</v>
      </c>
      <c r="F13" s="3">
        <v>9811.0</v>
      </c>
      <c r="G13" s="1" t="s">
        <v>31</v>
      </c>
      <c r="H13" s="1">
        <f t="shared" si="7"/>
        <v>163275</v>
      </c>
      <c r="I13" s="1"/>
      <c r="J13" s="1" t="s">
        <v>31</v>
      </c>
      <c r="K13" s="1">
        <v>249600.0</v>
      </c>
      <c r="L13" s="1">
        <v>234.4</v>
      </c>
      <c r="M13" s="1">
        <v>38.5</v>
      </c>
      <c r="N13" s="1">
        <v>50.0</v>
      </c>
      <c r="O13" s="1">
        <f>L13+M13+N13</f>
        <v>322.9</v>
      </c>
      <c r="P13" s="1"/>
      <c r="Q13" s="3">
        <v>30.5</v>
      </c>
      <c r="R13" s="3">
        <v>144500.0</v>
      </c>
      <c r="S13" s="1">
        <v>234.3</v>
      </c>
      <c r="T13" s="1">
        <v>270.1</v>
      </c>
      <c r="U13" s="1">
        <v>25.9</v>
      </c>
      <c r="V13" s="1">
        <f>S13+T13+U13</f>
        <v>530.3</v>
      </c>
      <c r="W13" s="1"/>
      <c r="X13" s="3">
        <v>5.08</v>
      </c>
      <c r="Y13" s="3">
        <v>1383100.0</v>
      </c>
      <c r="Z13" s="1" t="s">
        <v>31</v>
      </c>
      <c r="AA13" s="1" t="s">
        <v>31</v>
      </c>
      <c r="AB13" s="1" t="s">
        <v>31</v>
      </c>
      <c r="AC13" s="1" t="s">
        <v>31</v>
      </c>
      <c r="AD13" s="1"/>
      <c r="AE13" s="3">
        <v>19.9</v>
      </c>
      <c r="AF13" s="1">
        <v>49400.0</v>
      </c>
      <c r="AG13" s="1">
        <v>35.8</v>
      </c>
      <c r="AH13" s="1">
        <v>57.7</v>
      </c>
      <c r="AI13" s="1">
        <v>226.2</v>
      </c>
      <c r="AJ13" s="1">
        <f>AG13+AH13+AI13</f>
        <v>319.7</v>
      </c>
      <c r="AK13" s="1"/>
      <c r="AL13" s="3">
        <v>13.1</v>
      </c>
      <c r="AM13" s="1">
        <v>99100.0</v>
      </c>
      <c r="AN13" s="1">
        <v>88.3</v>
      </c>
      <c r="AO13" s="1">
        <v>21.1</v>
      </c>
      <c r="AP13" s="1">
        <v>220.0</v>
      </c>
      <c r="AQ13" s="1">
        <f>AN13+AO13+AP13</f>
        <v>329.4</v>
      </c>
      <c r="AR13" s="1"/>
      <c r="AS13" s="3">
        <f>($AS$15/'Relavant Price Indexes'!$B$14)*'Relavant Price Indexes'!B12</f>
        <v>43.34701055</v>
      </c>
      <c r="AT13" s="1">
        <f>($AT$14/'Relavant Price Indexes'!$C$13)*'Relavant Price Indexes'!C12</f>
        <v>497.0362573</v>
      </c>
      <c r="AU13" s="1" t="s">
        <v>31</v>
      </c>
      <c r="AV13" s="1"/>
      <c r="AW13" s="1"/>
      <c r="AX13" s="1"/>
      <c r="BA13" s="1"/>
      <c r="BB13" s="1"/>
      <c r="BC13" s="1"/>
      <c r="BD13" s="1"/>
      <c r="BE13" s="1"/>
      <c r="BF13" s="1"/>
      <c r="BG13" s="1"/>
    </row>
    <row r="14">
      <c r="A14" s="1">
        <v>2001.0</v>
      </c>
      <c r="B14" s="1"/>
      <c r="C14" s="3">
        <v>1.89</v>
      </c>
      <c r="D14" s="3">
        <v>7.5702E7</v>
      </c>
      <c r="E14" s="1">
        <v>157239.0</v>
      </c>
      <c r="F14" s="3">
        <v>9004.0</v>
      </c>
      <c r="G14" s="1" t="s">
        <v>31</v>
      </c>
      <c r="H14" s="1">
        <f t="shared" si="7"/>
        <v>166243</v>
      </c>
      <c r="I14" s="1"/>
      <c r="J14" s="1" t="s">
        <v>31</v>
      </c>
      <c r="K14" s="1" t="s">
        <v>31</v>
      </c>
      <c r="L14" s="1" t="s">
        <v>31</v>
      </c>
      <c r="M14" s="1" t="s">
        <v>31</v>
      </c>
      <c r="N14" s="1" t="s">
        <v>31</v>
      </c>
      <c r="O14" s="1" t="s">
        <v>31</v>
      </c>
      <c r="P14" s="1"/>
      <c r="Q14" s="3">
        <v>25.9</v>
      </c>
      <c r="R14" s="3">
        <v>133100.0</v>
      </c>
      <c r="S14" s="1" t="s">
        <v>31</v>
      </c>
      <c r="T14" s="1" t="s">
        <v>31</v>
      </c>
      <c r="U14" s="1" t="s">
        <v>31</v>
      </c>
      <c r="V14" s="1" t="s">
        <v>31</v>
      </c>
      <c r="W14" s="1"/>
      <c r="X14" s="3">
        <v>6.99</v>
      </c>
      <c r="Y14" s="3">
        <v>1246900.0</v>
      </c>
      <c r="Z14" s="1">
        <v>1359.0</v>
      </c>
      <c r="AA14" s="1">
        <v>1862.0</v>
      </c>
      <c r="AB14" s="1">
        <v>5196.0</v>
      </c>
      <c r="AC14" s="1">
        <f>Z14+AA14+AB14</f>
        <v>8417</v>
      </c>
      <c r="AD14" s="1"/>
      <c r="AE14" s="3">
        <v>19.8</v>
      </c>
      <c r="AF14" s="1" t="s">
        <v>31</v>
      </c>
      <c r="AG14" s="1" t="s">
        <v>31</v>
      </c>
      <c r="AH14" s="1" t="s">
        <v>31</v>
      </c>
      <c r="AI14" s="1" t="s">
        <v>31</v>
      </c>
      <c r="AJ14" s="1" t="s">
        <v>31</v>
      </c>
      <c r="AK14" s="1"/>
      <c r="AL14" s="3">
        <v>17.1</v>
      </c>
      <c r="AM14" s="1" t="s">
        <v>31</v>
      </c>
      <c r="AN14" s="1" t="s">
        <v>31</v>
      </c>
      <c r="AO14" s="1" t="s">
        <v>31</v>
      </c>
      <c r="AP14" s="1" t="s">
        <v>31</v>
      </c>
      <c r="AQ14" s="1" t="s">
        <v>31</v>
      </c>
      <c r="AR14" s="1"/>
      <c r="AS14" s="3">
        <f>($AS$15/'Relavant Price Indexes'!$B$14)*'Relavant Price Indexes'!B13</f>
        <v>43.75498242</v>
      </c>
      <c r="AT14" s="3">
        <v>493.0</v>
      </c>
      <c r="AU14" s="3">
        <v>56.1</v>
      </c>
      <c r="AV14" s="1"/>
      <c r="AW14" s="1"/>
      <c r="AX14" s="1"/>
      <c r="BA14" s="1"/>
      <c r="BB14" s="1"/>
      <c r="BC14" s="1"/>
      <c r="BD14" s="1"/>
      <c r="BE14" s="1"/>
      <c r="BF14" s="1"/>
      <c r="BG14" s="1"/>
    </row>
    <row r="15">
      <c r="A15" s="1">
        <v>2002.0</v>
      </c>
      <c r="B15" s="1"/>
      <c r="C15" s="3">
        <v>2.13</v>
      </c>
      <c r="D15" s="3">
        <v>7.8894E7</v>
      </c>
      <c r="E15" s="1">
        <v>95777.0</v>
      </c>
      <c r="F15" s="3">
        <v>3931.0</v>
      </c>
      <c r="G15" s="1" t="s">
        <v>31</v>
      </c>
      <c r="H15" s="1">
        <f t="shared" si="7"/>
        <v>99708</v>
      </c>
      <c r="I15" s="1"/>
      <c r="J15" s="1" t="s">
        <v>31</v>
      </c>
      <c r="K15" s="1">
        <v>201800.0</v>
      </c>
      <c r="L15" s="1">
        <v>133.1</v>
      </c>
      <c r="M15" s="1">
        <v>21.5</v>
      </c>
      <c r="N15" s="1">
        <v>0.0</v>
      </c>
      <c r="O15" s="1">
        <f>L15+M15+N15</f>
        <v>154.6</v>
      </c>
      <c r="P15" s="1"/>
      <c r="Q15" s="3">
        <v>30.9</v>
      </c>
      <c r="R15" s="3">
        <v>130400.0</v>
      </c>
      <c r="S15" s="1">
        <v>148.9</v>
      </c>
      <c r="T15" s="1">
        <v>234.8</v>
      </c>
      <c r="U15" s="1">
        <v>15.4</v>
      </c>
      <c r="V15" s="1">
        <f>S15+T15+U15</f>
        <v>399.1</v>
      </c>
      <c r="W15" s="1"/>
      <c r="X15" s="3">
        <v>6.67</v>
      </c>
      <c r="Y15" s="3">
        <v>1299600.0</v>
      </c>
      <c r="Z15" s="1" t="s">
        <v>31</v>
      </c>
      <c r="AA15" s="1" t="s">
        <v>31</v>
      </c>
      <c r="AB15" s="1" t="s">
        <v>31</v>
      </c>
      <c r="AC15" s="1" t="s">
        <v>31</v>
      </c>
      <c r="AD15" s="1"/>
      <c r="AE15" s="3">
        <v>19.0</v>
      </c>
      <c r="AF15" s="1">
        <v>42300.0</v>
      </c>
      <c r="AG15" s="1">
        <v>31.5</v>
      </c>
      <c r="AH15" s="1">
        <v>54.0</v>
      </c>
      <c r="AI15" s="1">
        <v>248.2</v>
      </c>
      <c r="AJ15" s="1">
        <f>AG15+AH15+AI15</f>
        <v>333.7</v>
      </c>
      <c r="AK15" s="1"/>
      <c r="AL15" s="3">
        <v>19.1</v>
      </c>
      <c r="AM15" s="1">
        <v>84700.0</v>
      </c>
      <c r="AN15" s="1">
        <v>90.7</v>
      </c>
      <c r="AO15" s="1">
        <v>28.7</v>
      </c>
      <c r="AP15" s="1">
        <v>135.9</v>
      </c>
      <c r="AQ15" s="1">
        <f>AN15+AO15+AP15</f>
        <v>255.3</v>
      </c>
      <c r="AR15" s="1"/>
      <c r="AS15" s="3">
        <v>43.5</v>
      </c>
      <c r="AT15" s="3">
        <v>397.0</v>
      </c>
      <c r="AU15" s="3">
        <v>49.7</v>
      </c>
      <c r="AV15" s="1"/>
      <c r="AW15" s="1"/>
      <c r="AX15" s="1"/>
      <c r="BA15" s="1"/>
      <c r="BB15" s="1"/>
      <c r="BC15" s="1"/>
      <c r="BD15" s="1"/>
      <c r="BE15" s="1"/>
      <c r="BF15" s="1"/>
      <c r="BG15" s="1"/>
    </row>
    <row r="16">
      <c r="A16" s="1">
        <v>2003.0</v>
      </c>
      <c r="B16" s="1"/>
      <c r="C16" s="3">
        <v>2.27</v>
      </c>
      <c r="D16" s="3">
        <v>7.8603E7</v>
      </c>
      <c r="E16" s="1">
        <v>149136.0</v>
      </c>
      <c r="F16" s="3">
        <v>7465.0</v>
      </c>
      <c r="G16" s="1">
        <v>232.0</v>
      </c>
      <c r="H16" s="1">
        <f>E16+F16+G16</f>
        <v>156833</v>
      </c>
      <c r="I16" s="1"/>
      <c r="J16" s="1" t="s">
        <v>31</v>
      </c>
      <c r="K16" s="1" t="s">
        <v>31</v>
      </c>
      <c r="L16" s="1" t="s">
        <v>31</v>
      </c>
      <c r="M16" s="1" t="s">
        <v>31</v>
      </c>
      <c r="N16" s="1" t="s">
        <v>31</v>
      </c>
      <c r="O16" s="1" t="s">
        <v>31</v>
      </c>
      <c r="P16" s="1"/>
      <c r="Q16" s="3">
        <v>31.6</v>
      </c>
      <c r="R16" s="3">
        <v>129100.0</v>
      </c>
      <c r="S16" s="1" t="s">
        <v>31</v>
      </c>
      <c r="T16" s="1" t="s">
        <v>31</v>
      </c>
      <c r="U16" s="1" t="s">
        <v>31</v>
      </c>
      <c r="V16" s="1" t="s">
        <v>31</v>
      </c>
      <c r="W16" s="1"/>
      <c r="X16" s="3">
        <v>5.88</v>
      </c>
      <c r="Y16" s="3">
        <v>1273600.0</v>
      </c>
      <c r="Z16" s="1">
        <v>1577.0</v>
      </c>
      <c r="AA16" s="1">
        <v>1571.0</v>
      </c>
      <c r="AB16" s="1">
        <v>6538.0</v>
      </c>
      <c r="AC16" s="1">
        <f>Z16+AA16+AB16</f>
        <v>9686</v>
      </c>
      <c r="AD16" s="1"/>
      <c r="AE16" s="3">
        <v>19.9</v>
      </c>
      <c r="AF16" s="1" t="s">
        <v>31</v>
      </c>
      <c r="AG16" s="1" t="s">
        <v>31</v>
      </c>
      <c r="AH16" s="1" t="s">
        <v>31</v>
      </c>
      <c r="AI16" s="1" t="s">
        <v>31</v>
      </c>
      <c r="AJ16" s="1" t="s">
        <v>31</v>
      </c>
      <c r="AK16" s="1"/>
      <c r="AL16" s="3">
        <v>19.0</v>
      </c>
      <c r="AM16" s="1" t="s">
        <v>31</v>
      </c>
      <c r="AN16" s="1" t="s">
        <v>31</v>
      </c>
      <c r="AO16" s="1" t="s">
        <v>31</v>
      </c>
      <c r="AP16" s="1" t="s">
        <v>31</v>
      </c>
      <c r="AQ16" s="1" t="s">
        <v>31</v>
      </c>
      <c r="AR16" s="1"/>
      <c r="AS16" s="3">
        <v>43.3</v>
      </c>
      <c r="AT16" s="3">
        <v>388.0</v>
      </c>
      <c r="AU16" s="3">
        <v>47.2</v>
      </c>
      <c r="AV16" s="1"/>
      <c r="AW16" s="1"/>
      <c r="AX16" s="1"/>
      <c r="BA16" s="1"/>
      <c r="BB16" s="1"/>
      <c r="BC16" s="1"/>
      <c r="BD16" s="1"/>
      <c r="BE16" s="1"/>
      <c r="BF16" s="1"/>
      <c r="BG16" s="1"/>
    </row>
    <row r="17">
      <c r="A17" s="1">
        <v>2004.0</v>
      </c>
      <c r="B17" s="1"/>
      <c r="C17" s="3">
        <v>2.47</v>
      </c>
      <c r="D17" s="3">
        <v>8.0929E7</v>
      </c>
      <c r="E17" s="1" t="s">
        <v>31</v>
      </c>
      <c r="F17" s="1" t="s">
        <v>31</v>
      </c>
      <c r="G17" s="1" t="s">
        <v>31</v>
      </c>
      <c r="H17" s="1" t="s">
        <v>31</v>
      </c>
      <c r="I17" s="1"/>
      <c r="J17" s="1" t="s">
        <v>31</v>
      </c>
      <c r="K17" s="1">
        <v>182400.0</v>
      </c>
      <c r="L17" s="1">
        <v>156.2</v>
      </c>
      <c r="M17" s="1">
        <v>10.0</v>
      </c>
      <c r="N17" s="1">
        <v>4.3</v>
      </c>
      <c r="O17" s="1">
        <f>L17+M17+N17</f>
        <v>170.5</v>
      </c>
      <c r="P17" s="1"/>
      <c r="Q17" s="3">
        <v>32.1</v>
      </c>
      <c r="R17" s="3">
        <v>128900.0</v>
      </c>
      <c r="S17" s="1">
        <v>115.8</v>
      </c>
      <c r="T17" s="1">
        <v>239.5</v>
      </c>
      <c r="U17" s="1">
        <v>19.3</v>
      </c>
      <c r="V17" s="1">
        <f>S17+T17+U17</f>
        <v>374.6</v>
      </c>
      <c r="W17" s="1"/>
      <c r="X17" s="3">
        <v>5.65</v>
      </c>
      <c r="Y17" s="3">
        <v>1192400.0</v>
      </c>
      <c r="Z17" s="1" t="s">
        <v>31</v>
      </c>
      <c r="AA17" s="1" t="s">
        <v>31</v>
      </c>
      <c r="AB17" s="1" t="s">
        <v>31</v>
      </c>
      <c r="AC17" s="1" t="s">
        <v>31</v>
      </c>
      <c r="AD17" s="1"/>
      <c r="AE17" s="3">
        <v>20.2</v>
      </c>
      <c r="AF17" s="1">
        <v>51700.0</v>
      </c>
      <c r="AG17" s="1">
        <v>27.6</v>
      </c>
      <c r="AH17" s="1">
        <v>69.4</v>
      </c>
      <c r="AI17" s="1">
        <v>251.2</v>
      </c>
      <c r="AJ17" s="1">
        <f>AG17+AH17+AI17</f>
        <v>348.2</v>
      </c>
      <c r="AK17" s="1"/>
      <c r="AL17" s="3">
        <v>20.3</v>
      </c>
      <c r="AM17" s="1">
        <v>70900.0</v>
      </c>
      <c r="AN17" s="1">
        <v>51.0</v>
      </c>
      <c r="AO17" s="1">
        <v>19.9</v>
      </c>
      <c r="AP17" s="1">
        <v>201.4</v>
      </c>
      <c r="AQ17" s="1">
        <f>AN17+AO17+AP17</f>
        <v>272.3</v>
      </c>
      <c r="AR17" s="1"/>
      <c r="AS17" s="3">
        <v>39.7</v>
      </c>
      <c r="AT17" s="3">
        <v>362.0</v>
      </c>
      <c r="AU17" s="3">
        <v>47.4</v>
      </c>
      <c r="AV17" s="1"/>
      <c r="AW17" s="1"/>
      <c r="AX17" s="1"/>
      <c r="BA17" s="1"/>
      <c r="BB17" s="1"/>
      <c r="BC17" s="1"/>
      <c r="BD17" s="1"/>
      <c r="BE17" s="1"/>
      <c r="BF17" s="1"/>
      <c r="BG17" s="1"/>
    </row>
    <row r="18">
      <c r="A18" s="1">
        <v>2005.0</v>
      </c>
      <c r="B18" s="1"/>
      <c r="C18" s="3">
        <v>1.96</v>
      </c>
      <c r="D18" s="3">
        <v>8.1779E7</v>
      </c>
      <c r="E18" s="1">
        <v>157575.0</v>
      </c>
      <c r="F18" s="3">
        <v>4849.0</v>
      </c>
      <c r="G18" s="1">
        <v>93.0</v>
      </c>
      <c r="H18" s="1">
        <f>E18+F18+G18</f>
        <v>162517</v>
      </c>
      <c r="I18" s="1"/>
      <c r="J18" s="1" t="s">
        <v>31</v>
      </c>
      <c r="K18" s="1" t="s">
        <v>31</v>
      </c>
      <c r="L18" s="1" t="s">
        <v>31</v>
      </c>
      <c r="M18" s="1" t="s">
        <v>31</v>
      </c>
      <c r="N18" s="1" t="s">
        <v>31</v>
      </c>
      <c r="O18" s="1" t="s">
        <v>31</v>
      </c>
      <c r="P18" s="1"/>
      <c r="Q18" s="3">
        <v>28.5</v>
      </c>
      <c r="R18" s="3">
        <v>129000.0</v>
      </c>
      <c r="S18" s="1" t="s">
        <v>31</v>
      </c>
      <c r="T18" s="1" t="s">
        <v>31</v>
      </c>
      <c r="U18" s="1" t="s">
        <v>31</v>
      </c>
      <c r="V18" s="1" t="s">
        <v>31</v>
      </c>
      <c r="W18" s="1"/>
      <c r="X18" s="3">
        <v>7.04</v>
      </c>
      <c r="Y18" s="3">
        <v>1108400.0</v>
      </c>
      <c r="Z18" s="1">
        <v>1394.0</v>
      </c>
      <c r="AA18" s="1">
        <v>979.0</v>
      </c>
      <c r="AB18" s="1">
        <v>5534.0</v>
      </c>
      <c r="AC18" s="1">
        <f t="shared" ref="AC18:AC19" si="8">Z18+AA18+AB18</f>
        <v>7907</v>
      </c>
      <c r="AD18" s="1"/>
      <c r="AE18" s="3">
        <v>23.1</v>
      </c>
      <c r="AF18" s="1" t="s">
        <v>31</v>
      </c>
      <c r="AG18" s="1" t="s">
        <v>31</v>
      </c>
      <c r="AH18" s="1" t="s">
        <v>31</v>
      </c>
      <c r="AI18" s="1" t="s">
        <v>31</v>
      </c>
      <c r="AJ18" s="1" t="s">
        <v>31</v>
      </c>
      <c r="AK18" s="1"/>
      <c r="AL18" s="3">
        <v>21.0</v>
      </c>
      <c r="AM18" s="1" t="s">
        <v>31</v>
      </c>
      <c r="AN18" s="1" t="s">
        <v>31</v>
      </c>
      <c r="AO18" s="1" t="s">
        <v>31</v>
      </c>
      <c r="AP18" s="1" t="s">
        <v>31</v>
      </c>
      <c r="AQ18" s="1" t="s">
        <v>31</v>
      </c>
      <c r="AR18" s="1"/>
      <c r="AS18" s="3">
        <v>33.8</v>
      </c>
      <c r="AT18" s="3">
        <v>379.0</v>
      </c>
      <c r="AU18" s="3">
        <v>45.2</v>
      </c>
      <c r="AV18" s="1"/>
      <c r="AW18" s="1"/>
      <c r="AX18" s="1"/>
      <c r="BA18" s="1"/>
      <c r="BB18" s="1"/>
      <c r="BC18" s="1"/>
      <c r="BD18" s="1"/>
      <c r="BE18" s="2">
        <v>23000.0</v>
      </c>
      <c r="BF18" s="1"/>
      <c r="BG18" s="1"/>
    </row>
    <row r="19">
      <c r="A19" s="1">
        <v>2006.0</v>
      </c>
      <c r="B19" s="1"/>
      <c r="C19" s="3">
        <v>2.28</v>
      </c>
      <c r="D19" s="3">
        <v>7.8327E7</v>
      </c>
      <c r="E19" s="1" t="s">
        <v>31</v>
      </c>
      <c r="F19" s="1" t="s">
        <v>31</v>
      </c>
      <c r="G19" s="1" t="s">
        <v>31</v>
      </c>
      <c r="H19" s="1" t="s">
        <v>31</v>
      </c>
      <c r="I19" s="1"/>
      <c r="J19" s="1" t="s">
        <v>31</v>
      </c>
      <c r="K19" s="1">
        <v>190000.0</v>
      </c>
      <c r="L19" s="1">
        <v>184.0</v>
      </c>
      <c r="M19" s="1">
        <v>9.9</v>
      </c>
      <c r="N19" s="1">
        <v>0.2</v>
      </c>
      <c r="O19" s="1">
        <f>L19+M19+N19</f>
        <v>194.1</v>
      </c>
      <c r="P19" s="1"/>
      <c r="Q19" s="3">
        <v>33.3</v>
      </c>
      <c r="R19" s="3">
        <v>132000.0</v>
      </c>
      <c r="S19" s="1">
        <v>218.9</v>
      </c>
      <c r="T19" s="1">
        <v>180.5</v>
      </c>
      <c r="U19" s="1">
        <v>15.3</v>
      </c>
      <c r="V19" s="1">
        <f>S19+T19+U19</f>
        <v>414.7</v>
      </c>
      <c r="W19" s="1"/>
      <c r="X19" s="3">
        <v>7.31</v>
      </c>
      <c r="Y19" s="3">
        <v>1139400.0</v>
      </c>
      <c r="Z19" s="1">
        <v>1672.0</v>
      </c>
      <c r="AA19" s="1">
        <v>750.0</v>
      </c>
      <c r="AB19" s="1">
        <v>5367.0</v>
      </c>
      <c r="AC19" s="1">
        <f t="shared" si="8"/>
        <v>7789</v>
      </c>
      <c r="AD19" s="1"/>
      <c r="AE19" s="3">
        <v>25.3</v>
      </c>
      <c r="AF19" s="1">
        <v>53500.0</v>
      </c>
      <c r="AG19" s="1">
        <v>18.8</v>
      </c>
      <c r="AH19" s="1">
        <v>85.7</v>
      </c>
      <c r="AI19" s="1">
        <v>428.1</v>
      </c>
      <c r="AJ19" s="1">
        <f>AG19+AH19+AI19</f>
        <v>532.6</v>
      </c>
      <c r="AK19" s="1"/>
      <c r="AL19" s="3">
        <v>20.6</v>
      </c>
      <c r="AM19" s="1">
        <v>74500.0</v>
      </c>
      <c r="AN19" s="1">
        <v>86.0</v>
      </c>
      <c r="AO19" s="1">
        <v>15.4</v>
      </c>
      <c r="AP19" s="1">
        <v>1051.3</v>
      </c>
      <c r="AQ19" s="1">
        <f>AN19+AO19+AP19</f>
        <v>1152.7</v>
      </c>
      <c r="AR19" s="1"/>
      <c r="AS19" s="3">
        <v>29.3</v>
      </c>
      <c r="AT19" s="3">
        <v>373.0</v>
      </c>
      <c r="AU19" s="3">
        <v>46.7</v>
      </c>
      <c r="AV19" s="1"/>
      <c r="AW19" s="1"/>
      <c r="AX19" s="1"/>
      <c r="BA19" s="1"/>
      <c r="BB19" s="1"/>
      <c r="BC19" s="1"/>
      <c r="BD19" s="1"/>
      <c r="BE19" s="2" t="s">
        <v>31</v>
      </c>
      <c r="BF19" s="1"/>
      <c r="BG19" s="1"/>
    </row>
    <row r="20">
      <c r="A20" s="1">
        <v>2007.0</v>
      </c>
      <c r="B20" s="1"/>
      <c r="C20" s="3">
        <v>3.39</v>
      </c>
      <c r="D20" s="3">
        <v>9.3527E7</v>
      </c>
      <c r="E20" s="1" t="s">
        <v>31</v>
      </c>
      <c r="F20" s="1" t="s">
        <v>31</v>
      </c>
      <c r="G20" s="1" t="s">
        <v>31</v>
      </c>
      <c r="H20" s="1" t="s">
        <v>31</v>
      </c>
      <c r="I20" s="1"/>
      <c r="J20" s="1" t="s">
        <v>31</v>
      </c>
      <c r="K20" s="1" t="s">
        <v>31</v>
      </c>
      <c r="L20" s="1" t="s">
        <v>31</v>
      </c>
      <c r="M20" s="1" t="s">
        <v>31</v>
      </c>
      <c r="N20" s="1" t="s">
        <v>31</v>
      </c>
      <c r="O20" s="1" t="s">
        <v>31</v>
      </c>
      <c r="P20" s="1"/>
      <c r="Q20" s="3">
        <v>36.2</v>
      </c>
      <c r="R20" s="3">
        <v>131000.0</v>
      </c>
      <c r="S20" s="1" t="s">
        <v>31</v>
      </c>
      <c r="T20" s="1" t="s">
        <v>31</v>
      </c>
      <c r="U20" s="1" t="s">
        <v>31</v>
      </c>
      <c r="V20" s="1" t="s">
        <v>31</v>
      </c>
      <c r="W20" s="1"/>
      <c r="X20" s="3">
        <v>7.51</v>
      </c>
      <c r="Y20" s="3">
        <v>1141900.0</v>
      </c>
      <c r="Z20" s="1" t="s">
        <v>31</v>
      </c>
      <c r="AA20" s="1" t="s">
        <v>31</v>
      </c>
      <c r="AB20" s="1" t="s">
        <v>31</v>
      </c>
      <c r="AC20" s="1" t="s">
        <v>31</v>
      </c>
      <c r="AD20" s="1"/>
      <c r="AE20" s="3">
        <v>24.6</v>
      </c>
      <c r="AF20" s="1" t="s">
        <v>31</v>
      </c>
      <c r="AG20" s="1" t="s">
        <v>31</v>
      </c>
      <c r="AH20" s="1" t="s">
        <v>31</v>
      </c>
      <c r="AI20" s="1" t="s">
        <v>31</v>
      </c>
      <c r="AJ20" s="1" t="s">
        <v>31</v>
      </c>
      <c r="AK20" s="1"/>
      <c r="AL20" s="3">
        <v>22.1</v>
      </c>
      <c r="AM20" s="1" t="s">
        <v>31</v>
      </c>
      <c r="AN20" s="1" t="s">
        <v>31</v>
      </c>
      <c r="AO20" s="1" t="s">
        <v>31</v>
      </c>
      <c r="AP20" s="1" t="s">
        <v>31</v>
      </c>
      <c r="AQ20" s="1" t="s">
        <v>31</v>
      </c>
      <c r="AR20" s="1"/>
      <c r="AS20" s="3">
        <v>28.9</v>
      </c>
      <c r="AT20" s="3">
        <v>364.0</v>
      </c>
      <c r="AU20" s="3">
        <v>47.0</v>
      </c>
      <c r="AV20" s="1"/>
      <c r="AW20" s="1"/>
      <c r="AX20" s="1"/>
      <c r="BA20" s="1"/>
      <c r="BB20" s="1"/>
      <c r="BC20" s="2">
        <v>1444.92</v>
      </c>
      <c r="BD20" s="1"/>
      <c r="BE20" s="2">
        <v>10780.0</v>
      </c>
      <c r="BF20" s="1"/>
      <c r="BG20" s="1"/>
    </row>
    <row r="21" ht="15.75" customHeight="1">
      <c r="A21" s="1">
        <v>2008.0</v>
      </c>
      <c r="B21" s="1"/>
      <c r="C21" s="3">
        <v>4.78</v>
      </c>
      <c r="D21" s="3">
        <v>8.5982E7</v>
      </c>
      <c r="E21" s="1" t="s">
        <v>31</v>
      </c>
      <c r="F21" s="1" t="s">
        <v>31</v>
      </c>
      <c r="G21" s="1" t="s">
        <v>31</v>
      </c>
      <c r="H21" s="1" t="s">
        <v>31</v>
      </c>
      <c r="I21" s="1"/>
      <c r="J21" s="1" t="s">
        <v>31</v>
      </c>
      <c r="K21" s="1" t="s">
        <v>31</v>
      </c>
      <c r="L21" s="1" t="s">
        <v>31</v>
      </c>
      <c r="M21" s="1" t="s">
        <v>31</v>
      </c>
      <c r="N21" s="1" t="s">
        <v>31</v>
      </c>
      <c r="O21" s="1" t="s">
        <v>31</v>
      </c>
      <c r="P21" s="1"/>
      <c r="Q21" s="3">
        <v>35.9</v>
      </c>
      <c r="R21" s="3">
        <v>128000.0</v>
      </c>
      <c r="S21" s="1" t="s">
        <v>31</v>
      </c>
      <c r="T21" s="1" t="s">
        <v>31</v>
      </c>
      <c r="U21" s="1" t="s">
        <v>31</v>
      </c>
      <c r="V21" s="1" t="s">
        <v>31</v>
      </c>
      <c r="W21" s="1"/>
      <c r="X21" s="3">
        <v>9.09</v>
      </c>
      <c r="Y21" s="3">
        <v>1059600.0</v>
      </c>
      <c r="Z21" s="1" t="s">
        <v>31</v>
      </c>
      <c r="AA21" s="1" t="s">
        <v>31</v>
      </c>
      <c r="AB21" s="1" t="s">
        <v>31</v>
      </c>
      <c r="AC21" s="1" t="s">
        <v>31</v>
      </c>
      <c r="AD21" s="1"/>
      <c r="AE21" s="3">
        <v>24.8</v>
      </c>
      <c r="AF21" s="1" t="s">
        <v>31</v>
      </c>
      <c r="AG21" s="1" t="s">
        <v>31</v>
      </c>
      <c r="AH21" s="1" t="s">
        <v>31</v>
      </c>
      <c r="AI21" s="1" t="s">
        <v>31</v>
      </c>
      <c r="AJ21" s="1" t="s">
        <v>31</v>
      </c>
      <c r="AK21" s="1"/>
      <c r="AL21" s="3">
        <v>24.5</v>
      </c>
      <c r="AM21" s="1" t="s">
        <v>31</v>
      </c>
      <c r="AN21" s="1" t="s">
        <v>31</v>
      </c>
      <c r="AO21" s="1" t="s">
        <v>31</v>
      </c>
      <c r="AP21" s="1" t="s">
        <v>31</v>
      </c>
      <c r="AQ21" s="1" t="s">
        <v>31</v>
      </c>
      <c r="AR21" s="1"/>
      <c r="AS21" s="3">
        <v>40.5</v>
      </c>
      <c r="AT21" s="3">
        <v>320.0</v>
      </c>
      <c r="AU21" s="3">
        <v>48.2</v>
      </c>
      <c r="AV21" s="1"/>
      <c r="AW21" s="1"/>
      <c r="AX21" s="1"/>
      <c r="BA21" s="1"/>
      <c r="BB21" s="1"/>
      <c r="BC21" s="2">
        <v>1437.18</v>
      </c>
      <c r="BD21" s="1"/>
      <c r="BE21" s="2" t="s">
        <v>31</v>
      </c>
      <c r="BF21" s="1"/>
      <c r="BG21" s="1"/>
    </row>
    <row r="22" ht="15.75" customHeight="1">
      <c r="A22" s="1">
        <v>2009.0</v>
      </c>
      <c r="B22" s="1"/>
      <c r="C22" s="3">
        <v>3.75</v>
      </c>
      <c r="D22" s="3">
        <v>8.6382E7</v>
      </c>
      <c r="E22" s="1" t="s">
        <v>31</v>
      </c>
      <c r="F22" s="1" t="s">
        <v>31</v>
      </c>
      <c r="G22" s="1" t="s">
        <v>31</v>
      </c>
      <c r="H22" s="1" t="s">
        <v>31</v>
      </c>
      <c r="I22" s="1"/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/>
      <c r="Q22" s="3">
        <v>39.9</v>
      </c>
      <c r="R22" s="3">
        <v>127000.0</v>
      </c>
      <c r="S22" s="1" t="s">
        <v>31</v>
      </c>
      <c r="T22" s="1" t="s">
        <v>31</v>
      </c>
      <c r="U22" s="1" t="s">
        <v>31</v>
      </c>
      <c r="V22" s="1" t="s">
        <v>31</v>
      </c>
      <c r="W22" s="1"/>
      <c r="X22" s="3">
        <v>8.25</v>
      </c>
      <c r="Y22" s="3">
        <v>1071200.0</v>
      </c>
      <c r="Z22" s="1" t="s">
        <v>31</v>
      </c>
      <c r="AA22" s="1" t="s">
        <v>31</v>
      </c>
      <c r="AB22" s="1" t="s">
        <v>31</v>
      </c>
      <c r="AC22" s="1" t="s">
        <v>31</v>
      </c>
      <c r="AD22" s="1"/>
      <c r="AE22" s="3">
        <v>25.6</v>
      </c>
      <c r="AF22" s="1" t="s">
        <v>31</v>
      </c>
      <c r="AG22" s="1" t="s">
        <v>31</v>
      </c>
      <c r="AH22" s="1" t="s">
        <v>31</v>
      </c>
      <c r="AI22" s="1" t="s">
        <v>31</v>
      </c>
      <c r="AJ22" s="1" t="s">
        <v>31</v>
      </c>
      <c r="AK22" s="1"/>
      <c r="AL22" s="3">
        <v>25.2</v>
      </c>
      <c r="AM22" s="1" t="s">
        <v>31</v>
      </c>
      <c r="AN22" s="1" t="s">
        <v>31</v>
      </c>
      <c r="AO22" s="1" t="s">
        <v>31</v>
      </c>
      <c r="AP22" s="1" t="s">
        <v>31</v>
      </c>
      <c r="AQ22" s="1" t="s">
        <v>31</v>
      </c>
      <c r="AR22" s="1"/>
      <c r="AS22" s="3">
        <f>($AS$21/'Relavant Price Indexes'!$B$20)*'Relavant Price Indexes'!B21</f>
        <v>43.87161484</v>
      </c>
      <c r="AT22" s="3">
        <v>326.0</v>
      </c>
      <c r="AU22" s="3">
        <v>59.8</v>
      </c>
      <c r="AV22" s="1"/>
      <c r="AW22" s="1"/>
      <c r="AX22" s="1"/>
      <c r="BA22" s="1"/>
      <c r="BB22" s="1"/>
      <c r="BC22" s="2">
        <v>1479.35</v>
      </c>
      <c r="BD22" s="1"/>
      <c r="BE22" s="2" t="s">
        <v>31</v>
      </c>
      <c r="BF22" s="1"/>
      <c r="BG22" s="1"/>
    </row>
    <row r="23" ht="15.75" customHeight="1">
      <c r="A23" s="1">
        <v>2010.0</v>
      </c>
      <c r="B23" s="1"/>
      <c r="C23" s="3">
        <v>3.83</v>
      </c>
      <c r="D23" s="3">
        <v>8.8192E7</v>
      </c>
      <c r="E23" s="3">
        <v>182150.0</v>
      </c>
      <c r="F23" s="1">
        <v>1631.0</v>
      </c>
      <c r="G23" s="1">
        <v>744.0</v>
      </c>
      <c r="H23" s="1">
        <f>E23+F23+G23</f>
        <v>184525</v>
      </c>
      <c r="I23" s="1"/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/>
      <c r="Q23" s="3">
        <v>35.6</v>
      </c>
      <c r="R23" s="3">
        <v>132300.0</v>
      </c>
      <c r="S23" s="1">
        <v>133.0</v>
      </c>
      <c r="T23" s="1">
        <v>121.3</v>
      </c>
      <c r="U23" s="1">
        <v>40.7</v>
      </c>
      <c r="V23" s="1">
        <f>S23+T23+U23</f>
        <v>295</v>
      </c>
      <c r="W23" s="1"/>
      <c r="X23" s="3">
        <v>9.2</v>
      </c>
      <c r="Y23" s="3">
        <v>1026700.0</v>
      </c>
      <c r="Z23" s="1">
        <v>1672.0</v>
      </c>
      <c r="AA23" s="1">
        <v>750.0</v>
      </c>
      <c r="AB23" s="1">
        <v>5367.0</v>
      </c>
      <c r="AC23" s="1">
        <f>Z23+AA23+AB23</f>
        <v>7789</v>
      </c>
      <c r="AD23" s="1"/>
      <c r="AE23" s="3">
        <v>22.8</v>
      </c>
      <c r="AF23" s="1" t="s">
        <v>31</v>
      </c>
      <c r="AG23" s="1" t="s">
        <v>31</v>
      </c>
      <c r="AH23" s="1" t="s">
        <v>31</v>
      </c>
      <c r="AI23" s="1" t="s">
        <v>31</v>
      </c>
      <c r="AJ23" s="1" t="s">
        <v>31</v>
      </c>
      <c r="AK23" s="1"/>
      <c r="AL23" s="3">
        <v>26.2</v>
      </c>
      <c r="AM23" s="1" t="s">
        <v>31</v>
      </c>
      <c r="AN23" s="1" t="s">
        <v>31</v>
      </c>
      <c r="AO23" s="1" t="s">
        <v>31</v>
      </c>
      <c r="AP23" s="1" t="s">
        <v>31</v>
      </c>
      <c r="AQ23" s="1" t="s">
        <v>31</v>
      </c>
      <c r="AR23" s="1"/>
      <c r="AS23" s="3">
        <f>($AS$21/'Relavant Price Indexes'!$B$20)*'Relavant Price Indexes'!B22</f>
        <v>41.14994985</v>
      </c>
      <c r="AT23" s="3">
        <v>310.0</v>
      </c>
      <c r="AU23" s="3">
        <v>50.0</v>
      </c>
      <c r="AV23" s="1"/>
      <c r="AW23" s="1"/>
      <c r="AX23" s="1"/>
      <c r="BA23" s="1"/>
      <c r="BB23" s="1"/>
      <c r="BC23" s="2">
        <v>1529.56</v>
      </c>
      <c r="BD23" s="1"/>
      <c r="BE23" s="2">
        <v>14400.0</v>
      </c>
      <c r="BF23" s="1"/>
      <c r="BG23" s="2">
        <v>124500.0</v>
      </c>
    </row>
    <row r="24" ht="15.75" customHeight="1">
      <c r="A24" s="1">
        <v>2011.0</v>
      </c>
      <c r="B24" s="1"/>
      <c r="C24" s="3">
        <v>6.02</v>
      </c>
      <c r="D24" s="3">
        <v>9.1936E7</v>
      </c>
      <c r="E24" s="1" t="s">
        <v>31</v>
      </c>
      <c r="F24" s="1" t="s">
        <v>31</v>
      </c>
      <c r="G24" s="1" t="s">
        <v>31</v>
      </c>
      <c r="H24" s="1" t="s">
        <v>31</v>
      </c>
      <c r="I24" s="1"/>
      <c r="J24" s="1" t="s">
        <v>31</v>
      </c>
      <c r="K24" s="1" t="s">
        <v>31</v>
      </c>
      <c r="L24" s="1" t="s">
        <v>31</v>
      </c>
      <c r="M24" s="1" t="s">
        <v>31</v>
      </c>
      <c r="N24" s="1" t="s">
        <v>31</v>
      </c>
      <c r="O24" s="1" t="s">
        <v>31</v>
      </c>
      <c r="P24" s="1"/>
      <c r="Q24" s="3">
        <v>35.1</v>
      </c>
      <c r="R24" s="3">
        <v>125300.0</v>
      </c>
      <c r="S24" s="1" t="s">
        <v>31</v>
      </c>
      <c r="T24" s="1" t="s">
        <v>31</v>
      </c>
      <c r="U24" s="1" t="s">
        <v>31</v>
      </c>
      <c r="V24" s="1" t="s">
        <v>31</v>
      </c>
      <c r="W24" s="1"/>
      <c r="X24" s="3">
        <v>9.41</v>
      </c>
      <c r="Y24" s="3">
        <v>1100700.0</v>
      </c>
      <c r="Z24" s="1" t="s">
        <v>31</v>
      </c>
      <c r="AA24" s="1" t="s">
        <v>31</v>
      </c>
      <c r="AB24" s="1" t="s">
        <v>31</v>
      </c>
      <c r="AC24" s="1" t="s">
        <v>31</v>
      </c>
      <c r="AD24" s="1"/>
      <c r="AE24" s="3">
        <v>26.6</v>
      </c>
      <c r="AF24" s="1" t="s">
        <v>31</v>
      </c>
      <c r="AG24" s="1" t="s">
        <v>31</v>
      </c>
      <c r="AH24" s="1" t="s">
        <v>31</v>
      </c>
      <c r="AI24" s="1" t="s">
        <v>31</v>
      </c>
      <c r="AJ24" s="1" t="s">
        <v>31</v>
      </c>
      <c r="AK24" s="1"/>
      <c r="AL24" s="3">
        <v>33.1</v>
      </c>
      <c r="AM24" s="1" t="s">
        <v>31</v>
      </c>
      <c r="AN24" s="1" t="s">
        <v>31</v>
      </c>
      <c r="AO24" s="1" t="s">
        <v>31</v>
      </c>
      <c r="AP24" s="1" t="s">
        <v>31</v>
      </c>
      <c r="AQ24" s="1" t="s">
        <v>31</v>
      </c>
      <c r="AR24" s="1"/>
      <c r="AS24" s="3">
        <f>($AS$21/'Relavant Price Indexes'!$B$20)*'Relavant Price Indexes'!B23</f>
        <v>40.6218656</v>
      </c>
      <c r="AT24" s="3">
        <v>294.0</v>
      </c>
      <c r="AU24" s="3">
        <v>40.8</v>
      </c>
      <c r="AV24" s="1"/>
      <c r="AW24" s="1"/>
      <c r="AX24" s="1"/>
      <c r="BA24" s="1"/>
      <c r="BB24" s="1"/>
      <c r="BC24" s="2">
        <v>1596.67</v>
      </c>
      <c r="BD24" s="1"/>
      <c r="BE24" s="2" t="s">
        <v>31</v>
      </c>
      <c r="BF24" s="1"/>
      <c r="BG24" s="1"/>
    </row>
    <row r="25" ht="15.75" customHeight="1">
      <c r="A25" s="1">
        <v>2012.0</v>
      </c>
      <c r="B25" s="1"/>
      <c r="C25" s="3">
        <v>6.67</v>
      </c>
      <c r="D25" s="3">
        <v>9.7291E7</v>
      </c>
      <c r="E25" s="1" t="s">
        <v>31</v>
      </c>
      <c r="F25" s="1" t="s">
        <v>31</v>
      </c>
      <c r="G25" s="1" t="s">
        <v>31</v>
      </c>
      <c r="H25" s="1" t="s">
        <v>31</v>
      </c>
      <c r="I25" s="1"/>
      <c r="J25" s="1" t="s">
        <v>31</v>
      </c>
      <c r="K25" s="1" t="s">
        <v>31</v>
      </c>
      <c r="L25" s="1" t="s">
        <v>31</v>
      </c>
      <c r="M25" s="1" t="s">
        <v>31</v>
      </c>
      <c r="N25" s="1" t="s">
        <v>31</v>
      </c>
      <c r="O25" s="1" t="s">
        <v>31</v>
      </c>
      <c r="P25" s="1"/>
      <c r="Q25" s="3">
        <v>33.6</v>
      </c>
      <c r="R25" s="3">
        <v>128500.0</v>
      </c>
      <c r="S25" s="1" t="s">
        <v>31</v>
      </c>
      <c r="T25" s="1" t="s">
        <v>31</v>
      </c>
      <c r="U25" s="1" t="s">
        <v>31</v>
      </c>
      <c r="V25" s="1" t="s">
        <v>31</v>
      </c>
      <c r="W25" s="1"/>
      <c r="X25" s="3">
        <v>8.63</v>
      </c>
      <c r="Y25" s="3">
        <v>1154800.0</v>
      </c>
      <c r="Z25" s="1" t="s">
        <v>31</v>
      </c>
      <c r="AA25" s="1" t="s">
        <v>31</v>
      </c>
      <c r="AB25" s="1" t="s">
        <v>31</v>
      </c>
      <c r="AC25" s="1" t="s">
        <v>31</v>
      </c>
      <c r="AD25" s="1"/>
      <c r="AE25" s="1" t="s">
        <v>31</v>
      </c>
      <c r="AF25" s="1" t="s">
        <v>31</v>
      </c>
      <c r="AG25" s="1" t="s">
        <v>31</v>
      </c>
      <c r="AH25" s="1" t="s">
        <v>31</v>
      </c>
      <c r="AI25" s="1" t="s">
        <v>31</v>
      </c>
      <c r="AJ25" s="1" t="s">
        <v>31</v>
      </c>
      <c r="AK25" s="1"/>
      <c r="AL25" s="1" t="s">
        <v>31</v>
      </c>
      <c r="AM25" s="1" t="s">
        <v>31</v>
      </c>
      <c r="AN25" s="1" t="s">
        <v>31</v>
      </c>
      <c r="AO25" s="1" t="s">
        <v>31</v>
      </c>
      <c r="AP25" s="1" t="s">
        <v>31</v>
      </c>
      <c r="AQ25" s="1" t="s">
        <v>31</v>
      </c>
      <c r="AR25" s="1"/>
      <c r="AS25" s="3">
        <f>($AS$21/'Relavant Price Indexes'!$B$20)*'Relavant Price Indexes'!B24</f>
        <v>43.05917753</v>
      </c>
      <c r="AT25" s="3">
        <v>302.0</v>
      </c>
      <c r="AU25" s="3">
        <v>43.8</v>
      </c>
      <c r="AV25" s="1"/>
      <c r="AW25" s="1"/>
      <c r="AX25" s="1"/>
      <c r="BA25" s="1"/>
      <c r="BB25" s="1"/>
      <c r="BC25" s="2">
        <v>1638.91</v>
      </c>
      <c r="BD25" s="1"/>
      <c r="BE25" s="2" t="s">
        <v>31</v>
      </c>
      <c r="BF25" s="1"/>
      <c r="BG25" s="1"/>
    </row>
    <row r="26" ht="15.75" customHeight="1">
      <c r="A26" s="1">
        <v>2013.0</v>
      </c>
      <c r="B26" s="1"/>
      <c r="C26" s="3">
        <v>6.15</v>
      </c>
      <c r="D26" s="3">
        <v>9.5365E7</v>
      </c>
      <c r="E26" s="1" t="s">
        <v>31</v>
      </c>
      <c r="F26" s="1" t="s">
        <v>31</v>
      </c>
      <c r="G26" s="1" t="s">
        <v>31</v>
      </c>
      <c r="H26" s="1" t="s">
        <v>31</v>
      </c>
      <c r="I26" s="1"/>
      <c r="J26" s="1" t="s">
        <v>31</v>
      </c>
      <c r="K26" s="1" t="s">
        <v>31</v>
      </c>
      <c r="L26" s="1" t="s">
        <v>31</v>
      </c>
      <c r="M26" s="1" t="s">
        <v>31</v>
      </c>
      <c r="N26" s="1" t="s">
        <v>31</v>
      </c>
      <c r="O26" s="1" t="s">
        <v>31</v>
      </c>
      <c r="P26" s="1"/>
      <c r="Q26" s="3">
        <v>42.8</v>
      </c>
      <c r="R26" s="3">
        <v>133600.0</v>
      </c>
      <c r="S26" s="1" t="s">
        <v>31</v>
      </c>
      <c r="T26" s="1" t="s">
        <v>31</v>
      </c>
      <c r="U26" s="1" t="s">
        <v>31</v>
      </c>
      <c r="V26" s="1" t="s">
        <v>31</v>
      </c>
      <c r="W26" s="1"/>
      <c r="X26" s="3">
        <v>9.88</v>
      </c>
      <c r="Y26" s="3">
        <v>1074000.0</v>
      </c>
      <c r="Z26" s="1" t="s">
        <v>31</v>
      </c>
      <c r="AA26" s="1" t="s">
        <v>31</v>
      </c>
      <c r="AB26" s="1" t="s">
        <v>31</v>
      </c>
      <c r="AC26" s="1" t="s">
        <v>31</v>
      </c>
      <c r="AD26" s="1"/>
      <c r="AE26" s="1" t="s">
        <v>31</v>
      </c>
      <c r="AF26" s="1" t="s">
        <v>31</v>
      </c>
      <c r="AG26" s="1" t="s">
        <v>31</v>
      </c>
      <c r="AH26" s="1" t="s">
        <v>31</v>
      </c>
      <c r="AI26" s="1" t="s">
        <v>31</v>
      </c>
      <c r="AJ26" s="1" t="s">
        <v>31</v>
      </c>
      <c r="AK26" s="1"/>
      <c r="AL26" s="1" t="s">
        <v>31</v>
      </c>
      <c r="AM26" s="1" t="s">
        <v>31</v>
      </c>
      <c r="AN26" s="1" t="s">
        <v>31</v>
      </c>
      <c r="AO26" s="1" t="s">
        <v>31</v>
      </c>
      <c r="AP26" s="1" t="s">
        <v>31</v>
      </c>
      <c r="AQ26" s="1" t="s">
        <v>31</v>
      </c>
      <c r="AR26" s="1"/>
      <c r="AS26" s="3">
        <f>($AS$21/'Relavant Price Indexes'!$B$20)*'Relavant Price Indexes'!B25</f>
        <v>43.87161484</v>
      </c>
      <c r="AT26" s="3">
        <v>303.0</v>
      </c>
      <c r="AU26" s="3">
        <v>45.3</v>
      </c>
      <c r="AV26" s="1"/>
      <c r="AW26" s="1"/>
      <c r="AX26" s="1"/>
      <c r="BA26" s="1"/>
      <c r="BB26" s="1"/>
      <c r="BC26" s="2">
        <v>1660.29</v>
      </c>
      <c r="BD26" s="1"/>
      <c r="BE26" s="2" t="s">
        <v>31</v>
      </c>
      <c r="BF26" s="1"/>
      <c r="BG26" s="1"/>
    </row>
    <row r="27" ht="15.75" customHeight="1">
      <c r="A27" s="1">
        <v>2014.0</v>
      </c>
      <c r="B27" s="1"/>
      <c r="C27" s="3">
        <v>4.11</v>
      </c>
      <c r="D27" s="3">
        <v>9.0597E7</v>
      </c>
      <c r="E27" s="1">
        <v>176291.0</v>
      </c>
      <c r="F27" s="1">
        <v>1684.0</v>
      </c>
      <c r="G27" s="1">
        <v>1162.0</v>
      </c>
      <c r="H27" s="1">
        <f>E27+F27+G27</f>
        <v>179137</v>
      </c>
      <c r="I27" s="1"/>
      <c r="J27" s="1" t="s">
        <v>31</v>
      </c>
      <c r="K27" s="1" t="s">
        <v>31</v>
      </c>
      <c r="L27" s="1" t="s">
        <v>31</v>
      </c>
      <c r="M27" s="1" t="s">
        <v>31</v>
      </c>
      <c r="N27" s="1" t="s">
        <v>31</v>
      </c>
      <c r="O27" s="1" t="s">
        <v>31</v>
      </c>
      <c r="P27" s="1"/>
      <c r="Q27" s="3">
        <v>40.0</v>
      </c>
      <c r="R27" s="3">
        <v>128400.0</v>
      </c>
      <c r="S27" s="1">
        <v>228.4</v>
      </c>
      <c r="T27" s="1">
        <v>120.5</v>
      </c>
      <c r="U27" s="1">
        <v>48.5</v>
      </c>
      <c r="V27" s="1">
        <f>S27+T27+U27</f>
        <v>397.4</v>
      </c>
      <c r="W27" s="1"/>
      <c r="X27" s="3">
        <v>8.97</v>
      </c>
      <c r="Y27" s="3">
        <v>1076300.0</v>
      </c>
      <c r="Z27" s="1">
        <v>1683.0</v>
      </c>
      <c r="AA27" s="1">
        <v>892.0</v>
      </c>
      <c r="AB27" s="1">
        <v>6018.0</v>
      </c>
      <c r="AC27" s="1">
        <f>Z27+AA27+AB27</f>
        <v>8593</v>
      </c>
      <c r="AD27" s="1"/>
      <c r="AE27" s="1" t="s">
        <v>31</v>
      </c>
      <c r="AF27" s="1" t="s">
        <v>31</v>
      </c>
      <c r="AG27" s="1" t="s">
        <v>31</v>
      </c>
      <c r="AH27" s="1" t="s">
        <v>31</v>
      </c>
      <c r="AI27" s="1" t="s">
        <v>31</v>
      </c>
      <c r="AJ27" s="1" t="s">
        <v>31</v>
      </c>
      <c r="AK27" s="1"/>
      <c r="AL27" s="1" t="s">
        <v>31</v>
      </c>
      <c r="AM27" s="1" t="s">
        <v>31</v>
      </c>
      <c r="AN27" s="1" t="s">
        <v>31</v>
      </c>
      <c r="AO27" s="1" t="s">
        <v>31</v>
      </c>
      <c r="AP27" s="1" t="s">
        <v>31</v>
      </c>
      <c r="AQ27" s="1" t="s">
        <v>31</v>
      </c>
      <c r="AR27" s="1"/>
      <c r="AS27" s="3">
        <f>($AS$21/'Relavant Price Indexes'!$B$20)*'Relavant Price Indexes'!B26</f>
        <v>44.56218656</v>
      </c>
      <c r="AT27" s="3">
        <v>308.0</v>
      </c>
      <c r="AU27" s="3">
        <v>47.2</v>
      </c>
      <c r="AV27" s="1"/>
      <c r="AW27" s="1"/>
      <c r="AX27" s="1"/>
      <c r="BA27" s="1"/>
      <c r="BB27" s="1"/>
      <c r="BC27" s="2">
        <v>1665.54</v>
      </c>
      <c r="BD27" s="1"/>
      <c r="BE27" s="2" t="s">
        <v>31</v>
      </c>
      <c r="BF27" s="1"/>
      <c r="BG27" s="1"/>
    </row>
    <row r="28" ht="15.75" customHeight="1">
      <c r="A28" s="1">
        <v>2015.0</v>
      </c>
      <c r="B28" s="1"/>
      <c r="C28" s="3">
        <v>3.71</v>
      </c>
      <c r="D28" s="3">
        <v>8.8019E7</v>
      </c>
      <c r="E28" s="1" t="s">
        <v>31</v>
      </c>
      <c r="F28" s="1" t="s">
        <v>31</v>
      </c>
      <c r="G28" s="1" t="s">
        <v>31</v>
      </c>
      <c r="H28" s="1" t="s">
        <v>31</v>
      </c>
      <c r="I28" s="1"/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  <c r="P28" s="1"/>
      <c r="Q28" s="3">
        <v>48.4</v>
      </c>
      <c r="R28" s="3">
        <v>126400.0</v>
      </c>
      <c r="S28" s="1" t="s">
        <v>31</v>
      </c>
      <c r="T28" s="1" t="s">
        <v>31</v>
      </c>
      <c r="U28" s="1" t="s">
        <v>31</v>
      </c>
      <c r="V28" s="1" t="s">
        <v>31</v>
      </c>
      <c r="W28" s="1"/>
      <c r="X28" s="3">
        <v>8.79</v>
      </c>
      <c r="Y28" s="3">
        <v>1082900.0</v>
      </c>
      <c r="Z28" s="1" t="s">
        <v>31</v>
      </c>
      <c r="AA28" s="1" t="s">
        <v>31</v>
      </c>
      <c r="AB28" s="1" t="s">
        <v>31</v>
      </c>
      <c r="AC28" s="1" t="s">
        <v>31</v>
      </c>
      <c r="AD28" s="1"/>
      <c r="AE28" s="1" t="s">
        <v>31</v>
      </c>
      <c r="AF28" s="1" t="s">
        <v>31</v>
      </c>
      <c r="AG28" s="1" t="s">
        <v>31</v>
      </c>
      <c r="AH28" s="1" t="s">
        <v>31</v>
      </c>
      <c r="AI28" s="1" t="s">
        <v>31</v>
      </c>
      <c r="AJ28" s="1" t="s">
        <v>31</v>
      </c>
      <c r="AK28" s="1"/>
      <c r="AL28" s="1" t="s">
        <v>31</v>
      </c>
      <c r="AM28" s="1" t="s">
        <v>31</v>
      </c>
      <c r="AN28" s="1" t="s">
        <v>31</v>
      </c>
      <c r="AO28" s="1" t="s">
        <v>31</v>
      </c>
      <c r="AP28" s="1" t="s">
        <v>31</v>
      </c>
      <c r="AQ28" s="1" t="s">
        <v>31</v>
      </c>
      <c r="AR28" s="1"/>
      <c r="AS28" s="3">
        <f>($AS$21/'Relavant Price Indexes'!$B$20)*'Relavant Price Indexes'!B27</f>
        <v>43.62788365</v>
      </c>
      <c r="AT28" s="1">
        <f>($AT$27/'Relavant Price Indexes'!$C$26)*'Relavant Price Indexes'!C27</f>
        <v>294.5370205</v>
      </c>
      <c r="AU28" s="1" t="s">
        <v>31</v>
      </c>
      <c r="AV28" s="1"/>
      <c r="AW28" s="1"/>
      <c r="AX28" s="1"/>
      <c r="BA28" s="1">
        <v>6300.0</v>
      </c>
      <c r="BB28" s="1"/>
      <c r="BC28" s="2">
        <v>1658.37</v>
      </c>
      <c r="BD28" s="1"/>
      <c r="BE28" s="2" t="s">
        <v>31</v>
      </c>
      <c r="BF28" s="1"/>
      <c r="BG28" s="1">
        <v>190200.0</v>
      </c>
    </row>
    <row r="29" ht="15.75" customHeight="1">
      <c r="A29" s="1">
        <v>2016.0</v>
      </c>
      <c r="B29" s="1"/>
      <c r="C29" s="3">
        <v>3.48</v>
      </c>
      <c r="D29" s="3">
        <v>9.4004E7</v>
      </c>
      <c r="E29" s="3">
        <v>226042.0</v>
      </c>
      <c r="F29" s="1">
        <v>1922.0</v>
      </c>
      <c r="G29" s="1">
        <v>1329.0</v>
      </c>
      <c r="H29" s="1">
        <f>E29+F29+G29</f>
        <v>229293</v>
      </c>
      <c r="I29" s="1"/>
      <c r="J29" s="3">
        <v>13.5</v>
      </c>
      <c r="K29" s="3">
        <v>144700.0</v>
      </c>
      <c r="L29" s="1" t="s">
        <v>31</v>
      </c>
      <c r="M29" s="1" t="s">
        <v>31</v>
      </c>
      <c r="N29" s="1" t="s">
        <v>31</v>
      </c>
      <c r="O29" s="1" t="s">
        <v>31</v>
      </c>
      <c r="P29" s="1"/>
      <c r="Q29" s="3">
        <v>37.7</v>
      </c>
      <c r="R29" s="3">
        <v>132300.0</v>
      </c>
      <c r="S29" s="1">
        <v>135.1</v>
      </c>
      <c r="T29" s="1">
        <v>69.0</v>
      </c>
      <c r="U29" s="1">
        <v>37.4</v>
      </c>
      <c r="V29" s="1">
        <f>S29+T29+U29</f>
        <v>241.5</v>
      </c>
      <c r="W29" s="1"/>
      <c r="X29" s="3">
        <v>9.08</v>
      </c>
      <c r="Y29" s="3">
        <v>1056700.0</v>
      </c>
      <c r="Z29" s="1">
        <v>1874.0</v>
      </c>
      <c r="AA29" s="1">
        <v>402.0</v>
      </c>
      <c r="AB29" s="1">
        <v>6965.0</v>
      </c>
      <c r="AC29" s="1">
        <f>Z29+AA29+AB29</f>
        <v>9241</v>
      </c>
      <c r="AD29" s="1"/>
      <c r="AE29" s="3">
        <v>19.9</v>
      </c>
      <c r="AF29" s="3">
        <v>119600.0</v>
      </c>
      <c r="AG29" s="1" t="s">
        <v>31</v>
      </c>
      <c r="AH29" s="1" t="s">
        <v>31</v>
      </c>
      <c r="AI29" s="1" t="s">
        <v>31</v>
      </c>
      <c r="AJ29" s="1" t="s">
        <v>31</v>
      </c>
      <c r="AK29" s="1"/>
      <c r="AL29" s="3">
        <v>24.8</v>
      </c>
      <c r="AM29" s="1">
        <v>78900.0</v>
      </c>
      <c r="AN29" s="1" t="s">
        <v>31</v>
      </c>
      <c r="AO29" s="1" t="s">
        <v>31</v>
      </c>
      <c r="AP29" s="1" t="s">
        <v>31</v>
      </c>
      <c r="AQ29" s="1" t="s">
        <v>31</v>
      </c>
      <c r="AR29" s="1"/>
      <c r="AS29" s="3">
        <f>($AS$21/'Relavant Price Indexes'!$B$20)*'Relavant Price Indexes'!B28</f>
        <v>44.56218656</v>
      </c>
      <c r="AT29" s="1">
        <f>($AT$27/'Relavant Price Indexes'!$C$26)*'Relavant Price Indexes'!C28</f>
        <v>295.9107939</v>
      </c>
      <c r="AU29" s="1" t="s">
        <v>31</v>
      </c>
      <c r="AV29" s="1"/>
      <c r="AW29" s="1"/>
      <c r="AX29" s="1"/>
      <c r="BA29" s="1"/>
      <c r="BB29" s="1"/>
      <c r="BC29" s="2">
        <v>1658.21</v>
      </c>
      <c r="BD29" s="1"/>
      <c r="BE29" s="2" t="s">
        <v>31</v>
      </c>
      <c r="BF29" s="1"/>
      <c r="BG29" s="1"/>
    </row>
    <row r="30" ht="15.75" customHeight="1">
      <c r="A30" s="1">
        <v>2017.0</v>
      </c>
      <c r="B30" s="1"/>
      <c r="C30" s="3">
        <v>3.36</v>
      </c>
      <c r="D30" s="3">
        <v>9.0167E7</v>
      </c>
      <c r="E30" s="1" t="s">
        <v>31</v>
      </c>
      <c r="F30" s="1" t="s">
        <v>31</v>
      </c>
      <c r="G30" s="1" t="s">
        <v>31</v>
      </c>
      <c r="H30" s="1" t="s">
        <v>31</v>
      </c>
      <c r="I30" s="1"/>
      <c r="J30" s="3">
        <v>14.2</v>
      </c>
      <c r="K30" s="3">
        <v>141000.0</v>
      </c>
      <c r="L30" s="1" t="s">
        <v>31</v>
      </c>
      <c r="M30" s="1" t="s">
        <v>31</v>
      </c>
      <c r="N30" s="1" t="s">
        <v>31</v>
      </c>
      <c r="O30" s="1" t="s">
        <v>31</v>
      </c>
      <c r="P30" s="1"/>
      <c r="Q30" s="3">
        <v>45.4</v>
      </c>
      <c r="R30" s="3">
        <v>129600.0</v>
      </c>
      <c r="S30" s="1" t="s">
        <v>31</v>
      </c>
      <c r="T30" s="1" t="s">
        <v>31</v>
      </c>
      <c r="U30" s="1" t="s">
        <v>31</v>
      </c>
      <c r="V30" s="1" t="s">
        <v>31</v>
      </c>
      <c r="W30" s="1"/>
      <c r="X30" s="3">
        <v>9.17</v>
      </c>
      <c r="Y30" s="3">
        <v>1052600.0</v>
      </c>
      <c r="Z30" s="1" t="s">
        <v>31</v>
      </c>
      <c r="AA30" s="1" t="s">
        <v>31</v>
      </c>
      <c r="AB30" s="1" t="s">
        <v>31</v>
      </c>
      <c r="AC30" s="1" t="s">
        <v>31</v>
      </c>
      <c r="AD30" s="1"/>
      <c r="AE30" s="3">
        <v>20.8</v>
      </c>
      <c r="AF30" s="3">
        <v>119100.0</v>
      </c>
      <c r="AG30" s="1" t="s">
        <v>31</v>
      </c>
      <c r="AH30" s="1" t="s">
        <v>31</v>
      </c>
      <c r="AI30" s="1" t="s">
        <v>31</v>
      </c>
      <c r="AJ30" s="1" t="s">
        <v>31</v>
      </c>
      <c r="AK30" s="1"/>
      <c r="AL30" s="3">
        <v>22.5</v>
      </c>
      <c r="AM30" s="1">
        <v>80200.0</v>
      </c>
      <c r="AN30" s="1" t="s">
        <v>31</v>
      </c>
      <c r="AO30" s="1" t="s">
        <v>31</v>
      </c>
      <c r="AP30" s="1" t="s">
        <v>31</v>
      </c>
      <c r="AQ30" s="1" t="s">
        <v>31</v>
      </c>
      <c r="AR30" s="1"/>
      <c r="AS30" s="3">
        <f>($AS$21/'Relavant Price Indexes'!$B$20)*'Relavant Price Indexes'!B29</f>
        <v>43.22166499</v>
      </c>
      <c r="AT30" s="1">
        <f>($AT$27/'Relavant Price Indexes'!$C$26)*'Relavant Price Indexes'!C29</f>
        <v>283.2720785</v>
      </c>
      <c r="AU30" s="1" t="s">
        <v>31</v>
      </c>
      <c r="AV30" s="1"/>
      <c r="AW30" s="1"/>
      <c r="AX30" s="1"/>
      <c r="BA30" s="1"/>
      <c r="BB30" s="1"/>
      <c r="BC30" s="2">
        <v>1688.78</v>
      </c>
      <c r="BD30" s="1"/>
      <c r="BE30" s="1">
        <v>51900.0</v>
      </c>
      <c r="BF30" s="1"/>
      <c r="BG30" s="1"/>
    </row>
    <row r="31" ht="15.75" customHeight="1">
      <c r="A31" s="1">
        <v>2018.0</v>
      </c>
      <c r="B31" s="1"/>
      <c r="C31" s="3">
        <v>3.47</v>
      </c>
      <c r="D31" s="3">
        <v>8.8871E7</v>
      </c>
      <c r="E31" s="1">
        <v>214721.0</v>
      </c>
      <c r="F31" s="1">
        <v>2087.0</v>
      </c>
      <c r="G31" s="1">
        <v>3775.0</v>
      </c>
      <c r="H31" s="1">
        <f>E31+F31+G31</f>
        <v>220583</v>
      </c>
      <c r="I31" s="1"/>
      <c r="J31" s="3">
        <v>12.8</v>
      </c>
      <c r="K31" s="3">
        <v>134500.0</v>
      </c>
      <c r="L31" s="1">
        <v>155.0</v>
      </c>
      <c r="M31" s="1">
        <v>7.6</v>
      </c>
      <c r="N31" s="1" t="s">
        <v>31</v>
      </c>
      <c r="O31" s="1">
        <f>L31+M31</f>
        <v>162.6</v>
      </c>
      <c r="P31" s="1"/>
      <c r="Q31" s="3">
        <v>42.8</v>
      </c>
      <c r="R31" s="3">
        <v>114900.0</v>
      </c>
      <c r="S31" s="1">
        <v>110.3</v>
      </c>
      <c r="T31" s="1">
        <v>101.3</v>
      </c>
      <c r="U31" s="1">
        <v>89.1</v>
      </c>
      <c r="V31" s="1">
        <f>S31+T31+U31</f>
        <v>300.7</v>
      </c>
      <c r="W31" s="1"/>
      <c r="X31" s="3">
        <v>8.9</v>
      </c>
      <c r="Y31" s="3">
        <v>1026500.0</v>
      </c>
      <c r="Z31" s="1" t="s">
        <v>31</v>
      </c>
      <c r="AA31" s="1" t="s">
        <v>31</v>
      </c>
      <c r="AB31" s="1" t="s">
        <v>31</v>
      </c>
      <c r="AC31" s="1" t="s">
        <v>31</v>
      </c>
      <c r="AD31" s="1"/>
      <c r="AE31" s="3">
        <v>20.9</v>
      </c>
      <c r="AF31" s="3">
        <v>114300.0</v>
      </c>
      <c r="AG31" s="1">
        <v>32.1</v>
      </c>
      <c r="AH31" s="1">
        <v>51.6</v>
      </c>
      <c r="AI31" s="1">
        <v>527.5</v>
      </c>
      <c r="AJ31" s="1">
        <f>AG31+AH31+AI31</f>
        <v>611.2</v>
      </c>
      <c r="AK31" s="1"/>
      <c r="AL31" s="3">
        <v>16.0</v>
      </c>
      <c r="AM31" s="1">
        <v>80800.0</v>
      </c>
      <c r="AN31" s="1">
        <v>57.3</v>
      </c>
      <c r="AO31" s="1">
        <v>4.5</v>
      </c>
      <c r="AP31" s="1">
        <v>671.6</v>
      </c>
      <c r="AQ31" s="1">
        <f>AN31+AO31+AP31</f>
        <v>733.4</v>
      </c>
      <c r="AR31" s="1"/>
      <c r="AS31" s="3">
        <f>($AS$21/'Relavant Price Indexes'!$B$20)*'Relavant Price Indexes'!B30</f>
        <v>41.7998997</v>
      </c>
      <c r="AT31" s="1">
        <f>($AT$27/'Relavant Price Indexes'!$C$26)*'Relavant Price Indexes'!C30</f>
        <v>281.074041</v>
      </c>
      <c r="AU31" s="1" t="s">
        <v>31</v>
      </c>
      <c r="AV31" s="1"/>
      <c r="AW31" s="1"/>
      <c r="AX31" s="1"/>
      <c r="BA31" s="1"/>
      <c r="BB31" s="1"/>
      <c r="BC31" s="2">
        <v>1735.35</v>
      </c>
      <c r="BD31" s="1"/>
      <c r="BE31" s="2">
        <v>51900.0</v>
      </c>
      <c r="BF31" s="1"/>
      <c r="BG31" s="1"/>
    </row>
    <row r="32" ht="15.75" customHeight="1">
      <c r="A32" s="1">
        <v>2019.0</v>
      </c>
      <c r="B32" s="1"/>
      <c r="C32" s="3">
        <v>3.75</v>
      </c>
      <c r="D32" s="3">
        <v>8.9745E7</v>
      </c>
      <c r="E32" s="1" t="s">
        <v>31</v>
      </c>
      <c r="F32" s="1" t="s">
        <v>31</v>
      </c>
      <c r="G32" s="1" t="s">
        <v>31</v>
      </c>
      <c r="H32" s="1" t="s">
        <v>31</v>
      </c>
      <c r="I32" s="1"/>
      <c r="J32" s="3">
        <v>13.5</v>
      </c>
      <c r="K32" s="3">
        <v>130600.0</v>
      </c>
      <c r="L32" s="1" t="s">
        <v>31</v>
      </c>
      <c r="M32" s="1" t="s">
        <v>31</v>
      </c>
      <c r="N32" s="1" t="s">
        <v>31</v>
      </c>
      <c r="O32" s="1" t="s">
        <v>31</v>
      </c>
      <c r="P32" s="1"/>
      <c r="Q32" s="3">
        <v>51.3</v>
      </c>
      <c r="R32" s="3">
        <v>105300.0</v>
      </c>
      <c r="S32" s="1" t="s">
        <v>31</v>
      </c>
      <c r="T32" s="1" t="s">
        <v>31</v>
      </c>
      <c r="U32" s="1" t="s">
        <v>31</v>
      </c>
      <c r="V32" s="1" t="s">
        <v>31</v>
      </c>
      <c r="W32" s="1"/>
      <c r="X32" s="3">
        <v>9.94</v>
      </c>
      <c r="Y32" s="3">
        <v>963300.0</v>
      </c>
      <c r="Z32" s="1" t="s">
        <v>31</v>
      </c>
      <c r="AA32" s="1" t="s">
        <v>31</v>
      </c>
      <c r="AB32" s="1" t="s">
        <v>31</v>
      </c>
      <c r="AC32" s="1" t="s">
        <v>31</v>
      </c>
      <c r="AD32" s="1"/>
      <c r="AE32" s="3">
        <v>18.8</v>
      </c>
      <c r="AF32" s="3">
        <v>101700.0</v>
      </c>
      <c r="AG32" s="1" t="s">
        <v>31</v>
      </c>
      <c r="AH32" s="1" t="s">
        <v>31</v>
      </c>
      <c r="AI32" s="1" t="s">
        <v>31</v>
      </c>
      <c r="AJ32" s="1" t="s">
        <v>31</v>
      </c>
      <c r="AK32" s="1"/>
      <c r="AL32" s="3">
        <v>23.0</v>
      </c>
      <c r="AM32" s="1">
        <v>72700.0</v>
      </c>
      <c r="AN32" s="1" t="s">
        <v>31</v>
      </c>
      <c r="AO32" s="1" t="s">
        <v>31</v>
      </c>
      <c r="AP32" s="1" t="s">
        <v>31</v>
      </c>
      <c r="AQ32" s="1" t="s">
        <v>31</v>
      </c>
      <c r="AR32" s="1"/>
      <c r="AS32" s="3">
        <f>($AS$21/'Relavant Price Indexes'!$B$20)*'Relavant Price Indexes'!B31</f>
        <v>40.45937813</v>
      </c>
      <c r="AT32" s="1">
        <f>($AT$27/'Relavant Price Indexes'!$C$26)*'Relavant Price Indexes'!C31</f>
        <v>253.323818</v>
      </c>
      <c r="AU32" s="1" t="s">
        <v>31</v>
      </c>
      <c r="AV32" s="1"/>
      <c r="AW32" s="1"/>
      <c r="AX32" s="1"/>
      <c r="BA32" s="1"/>
      <c r="BB32" s="1"/>
      <c r="BC32" s="2">
        <v>1762.45</v>
      </c>
      <c r="BD32" s="1"/>
      <c r="BE32" s="2">
        <v>51900.0</v>
      </c>
      <c r="BF32" s="1"/>
      <c r="BG32" s="2">
        <v>21009.0</v>
      </c>
    </row>
    <row r="33" ht="15.75" customHeight="1">
      <c r="A33" s="1">
        <v>2020.0</v>
      </c>
      <c r="B33" s="1"/>
      <c r="C33" s="3">
        <v>3.5</v>
      </c>
      <c r="D33" s="3">
        <v>9.0652E7</v>
      </c>
      <c r="E33" s="1" t="s">
        <v>31</v>
      </c>
      <c r="F33" s="1" t="s">
        <v>31</v>
      </c>
      <c r="G33" s="1" t="s">
        <v>31</v>
      </c>
      <c r="H33" s="1" t="s">
        <v>31</v>
      </c>
      <c r="I33" s="1"/>
      <c r="J33" s="3">
        <v>14.2</v>
      </c>
      <c r="K33" s="3">
        <v>132700.0</v>
      </c>
      <c r="L33" s="1">
        <v>259.3</v>
      </c>
      <c r="M33" s="1">
        <v>4.5</v>
      </c>
      <c r="N33" s="1">
        <v>109.0</v>
      </c>
      <c r="O33" s="1">
        <f>L33+M33+N33</f>
        <v>372.8</v>
      </c>
      <c r="P33" s="1"/>
      <c r="Q33" s="3">
        <v>55.5</v>
      </c>
      <c r="R33" s="3">
        <v>100900.0</v>
      </c>
      <c r="S33" s="1">
        <v>83.4</v>
      </c>
      <c r="T33" s="1">
        <v>50.8</v>
      </c>
      <c r="U33" s="1">
        <v>59.9</v>
      </c>
      <c r="V33" s="1">
        <f t="shared" ref="V33:V35" si="9">S33+T33+U33</f>
        <v>194.1</v>
      </c>
      <c r="W33" s="1"/>
      <c r="X33" s="3">
        <v>9.3</v>
      </c>
      <c r="Y33" s="3">
        <v>918500.0</v>
      </c>
      <c r="Z33" s="1" t="s">
        <v>31</v>
      </c>
      <c r="AA33" s="1" t="s">
        <v>31</v>
      </c>
      <c r="AB33" s="1" t="s">
        <v>31</v>
      </c>
      <c r="AC33" s="1" t="s">
        <v>31</v>
      </c>
      <c r="AD33" s="1"/>
      <c r="AE33" s="3">
        <v>18.3</v>
      </c>
      <c r="AF33" s="3">
        <v>92600.0</v>
      </c>
      <c r="AG33" s="1">
        <v>101.8</v>
      </c>
      <c r="AH33" s="1">
        <v>23.6</v>
      </c>
      <c r="AI33" s="1">
        <v>616.3</v>
      </c>
      <c r="AJ33" s="1">
        <f>AG33+AH33+AI33</f>
        <v>741.7</v>
      </c>
      <c r="AK33" s="1"/>
      <c r="AL33" s="3">
        <v>26.9</v>
      </c>
      <c r="AM33" s="1">
        <v>69400.0</v>
      </c>
      <c r="AN33" s="1">
        <v>116.0</v>
      </c>
      <c r="AO33" s="1">
        <v>4.7</v>
      </c>
      <c r="AP33" s="1">
        <v>893.2</v>
      </c>
      <c r="AQ33" s="1">
        <f>AN33+AO33+AP33</f>
        <v>1013.9</v>
      </c>
      <c r="AR33" s="1"/>
      <c r="AS33" s="3">
        <f>($AS$21/'Relavant Price Indexes'!$B$20)*'Relavant Price Indexes'!B32</f>
        <v>39.15947844</v>
      </c>
      <c r="AT33" s="1">
        <f>($AT$27/'Relavant Price Indexes'!$C$26)*'Relavant Price Indexes'!C32</f>
        <v>256.0713649</v>
      </c>
      <c r="AU33" s="1" t="s">
        <v>31</v>
      </c>
      <c r="AV33" s="1"/>
      <c r="AW33" s="1"/>
      <c r="AX33" s="1"/>
      <c r="BA33" s="1"/>
      <c r="BB33" s="1"/>
      <c r="BC33" s="2">
        <v>1800.0</v>
      </c>
      <c r="BD33" s="1"/>
      <c r="BE33" s="2">
        <v>51900.0</v>
      </c>
      <c r="BF33" s="1"/>
      <c r="BG33" s="2" t="s">
        <v>33</v>
      </c>
    </row>
    <row r="34" ht="15.75" customHeight="1">
      <c r="A34" s="1">
        <v>2021.0</v>
      </c>
      <c r="B34" s="1"/>
      <c r="C34" s="3">
        <v>5.4</v>
      </c>
      <c r="D34" s="3">
        <v>9.3252E7</v>
      </c>
      <c r="E34" s="3">
        <v>237818.0</v>
      </c>
      <c r="F34" s="1">
        <v>1099.0</v>
      </c>
      <c r="G34" s="1" t="s">
        <v>31</v>
      </c>
      <c r="H34" s="1">
        <f>E34+F34</f>
        <v>238917</v>
      </c>
      <c r="I34" s="1"/>
      <c r="J34" s="3">
        <v>15.7</v>
      </c>
      <c r="K34" s="3">
        <v>151500.0</v>
      </c>
      <c r="L34" s="1" t="s">
        <v>31</v>
      </c>
      <c r="M34" s="1" t="s">
        <v>31</v>
      </c>
      <c r="N34" s="1" t="s">
        <v>31</v>
      </c>
      <c r="O34" s="1" t="s">
        <v>31</v>
      </c>
      <c r="P34" s="1"/>
      <c r="Q34" s="3">
        <v>52.2</v>
      </c>
      <c r="R34" s="3">
        <v>106200.0</v>
      </c>
      <c r="S34" s="1" t="s">
        <v>31</v>
      </c>
      <c r="T34" s="1" t="s">
        <v>31</v>
      </c>
      <c r="U34" s="1" t="s">
        <v>31</v>
      </c>
      <c r="V34" s="1" t="str">
        <f t="shared" si="9"/>
        <v>#VALUE!</v>
      </c>
      <c r="W34" s="1"/>
      <c r="X34" s="3">
        <v>10.2</v>
      </c>
      <c r="Y34" s="3">
        <v>933000.0</v>
      </c>
      <c r="Z34" s="1" t="s">
        <v>31</v>
      </c>
      <c r="AA34" s="1" t="s">
        <v>31</v>
      </c>
      <c r="AB34" s="1" t="s">
        <v>31</v>
      </c>
      <c r="AC34" s="1" t="s">
        <v>31</v>
      </c>
      <c r="AD34" s="1"/>
      <c r="AE34" s="3">
        <v>18.2</v>
      </c>
      <c r="AF34" s="3">
        <v>91600.0</v>
      </c>
      <c r="AG34" s="1" t="s">
        <v>31</v>
      </c>
      <c r="AH34" s="1" t="s">
        <v>31</v>
      </c>
      <c r="AI34" s="1" t="s">
        <v>31</v>
      </c>
      <c r="AJ34" s="1" t="s">
        <v>31</v>
      </c>
      <c r="AK34" s="1"/>
      <c r="AL34" s="3">
        <v>26.3</v>
      </c>
      <c r="AM34" s="1">
        <v>71700.0</v>
      </c>
      <c r="AN34" s="1" t="s">
        <v>31</v>
      </c>
      <c r="AO34" s="1" t="s">
        <v>31</v>
      </c>
      <c r="AP34" s="1" t="s">
        <v>31</v>
      </c>
      <c r="AQ34" s="1" t="s">
        <v>31</v>
      </c>
      <c r="AR34" s="1"/>
      <c r="AS34" s="3">
        <f>($AS$21/'Relavant Price Indexes'!$B$20)*'Relavant Price Indexes'!B33</f>
        <v>42.77482447</v>
      </c>
      <c r="AT34" s="1">
        <f>($AT$27/'Relavant Price Indexes'!$C$26)*'Relavant Price Indexes'!C33</f>
        <v>271.1828724</v>
      </c>
      <c r="AU34" s="1" t="s">
        <v>31</v>
      </c>
      <c r="AV34" s="1"/>
      <c r="AW34" s="1"/>
      <c r="AX34" s="1"/>
      <c r="BA34" s="1"/>
      <c r="BB34" s="1"/>
      <c r="BC34" s="2">
        <v>1900.0</v>
      </c>
      <c r="BD34" s="1"/>
      <c r="BE34" s="2">
        <v>51900.0</v>
      </c>
      <c r="BF34" s="1"/>
      <c r="BG34" s="1"/>
    </row>
    <row r="35" ht="15.75" customHeight="1">
      <c r="A35" s="1">
        <v>2022.0</v>
      </c>
      <c r="B35" s="1"/>
      <c r="C35" s="1" t="s">
        <v>31</v>
      </c>
      <c r="D35" s="3">
        <v>8.8608E7</v>
      </c>
      <c r="E35" s="1" t="s">
        <v>31</v>
      </c>
      <c r="F35" s="1" t="s">
        <v>31</v>
      </c>
      <c r="G35" s="1" t="s">
        <v>31</v>
      </c>
      <c r="H35" s="1" t="s">
        <v>31</v>
      </c>
      <c r="I35" s="1"/>
      <c r="J35" s="1" t="s">
        <v>31</v>
      </c>
      <c r="K35" s="1" t="s">
        <v>31</v>
      </c>
      <c r="L35" s="1" t="s">
        <v>31</v>
      </c>
      <c r="M35" s="1" t="s">
        <v>31</v>
      </c>
      <c r="N35" s="1" t="s">
        <v>31</v>
      </c>
      <c r="O35" s="1" t="s">
        <v>31</v>
      </c>
      <c r="P35" s="1"/>
      <c r="Q35" s="1" t="s">
        <v>31</v>
      </c>
      <c r="R35" s="1" t="s">
        <v>31</v>
      </c>
      <c r="S35" s="1" t="s">
        <v>31</v>
      </c>
      <c r="T35" s="1" t="s">
        <v>31</v>
      </c>
      <c r="U35" s="1" t="s">
        <v>31</v>
      </c>
      <c r="V35" s="1" t="str">
        <f t="shared" si="9"/>
        <v>#VALUE!</v>
      </c>
      <c r="W35" s="1"/>
      <c r="X35" s="1" t="s">
        <v>31</v>
      </c>
      <c r="Y35" s="3">
        <v>910000.0</v>
      </c>
      <c r="Z35" s="1" t="s">
        <v>31</v>
      </c>
      <c r="AA35" s="1" t="s">
        <v>31</v>
      </c>
      <c r="AB35" s="1" t="s">
        <v>31</v>
      </c>
      <c r="AC35" s="1" t="s">
        <v>31</v>
      </c>
      <c r="AD35" s="1"/>
      <c r="AE35" s="3">
        <v>19.9</v>
      </c>
      <c r="AF35" s="3">
        <v>119600.0</v>
      </c>
      <c r="AG35" s="1" t="s">
        <v>31</v>
      </c>
      <c r="AH35" s="1" t="s">
        <v>31</v>
      </c>
      <c r="AI35" s="1" t="s">
        <v>31</v>
      </c>
      <c r="AJ35" s="1" t="s">
        <v>31</v>
      </c>
      <c r="AK35" s="1"/>
      <c r="AL35" s="1" t="s">
        <v>31</v>
      </c>
      <c r="AM35" s="1" t="s">
        <v>31</v>
      </c>
      <c r="AN35" s="1" t="s">
        <v>31</v>
      </c>
      <c r="AO35" s="1" t="s">
        <v>31</v>
      </c>
      <c r="AP35" s="1" t="s">
        <v>31</v>
      </c>
      <c r="AQ35" s="1" t="s">
        <v>31</v>
      </c>
      <c r="AR35" s="1"/>
      <c r="AS35" s="1" t="s">
        <v>31</v>
      </c>
      <c r="AT35" s="1" t="s">
        <v>31</v>
      </c>
      <c r="AU35" s="1" t="s">
        <v>31</v>
      </c>
      <c r="AV35" s="1"/>
      <c r="AW35" s="1"/>
      <c r="AX35" s="1"/>
      <c r="AY35" s="1"/>
      <c r="AZ35" s="1"/>
      <c r="BA35" s="2" t="s">
        <v>34</v>
      </c>
      <c r="BB35" s="1">
        <v>25000.0</v>
      </c>
      <c r="BC35" s="2">
        <v>1900.0</v>
      </c>
      <c r="BD35" s="1"/>
      <c r="BE35" s="2">
        <v>51900.0</v>
      </c>
      <c r="BF35" s="1"/>
      <c r="BG35" s="1"/>
    </row>
    <row r="36" ht="15.75" customHeight="1"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71"/>
  </cols>
  <sheetData>
    <row r="1">
      <c r="A1" s="1"/>
      <c r="B1" s="1"/>
    </row>
    <row r="2">
      <c r="A2" s="1" t="s">
        <v>21</v>
      </c>
      <c r="B2" s="1" t="s">
        <v>4</v>
      </c>
    </row>
    <row r="3">
      <c r="A3" s="1">
        <v>1990.0</v>
      </c>
      <c r="B3" s="1">
        <v>207850.0</v>
      </c>
    </row>
    <row r="4">
      <c r="A4" s="1">
        <v>1991.0</v>
      </c>
      <c r="B4" s="1">
        <v>189469.0</v>
      </c>
    </row>
    <row r="5">
      <c r="A5" s="1">
        <v>1992.0</v>
      </c>
      <c r="B5" s="1">
        <v>199084.0</v>
      </c>
    </row>
    <row r="6">
      <c r="A6" s="1">
        <v>1993.0</v>
      </c>
      <c r="B6" s="1">
        <v>181876.0</v>
      </c>
    </row>
    <row r="7">
      <c r="A7" s="1">
        <v>1994.0</v>
      </c>
      <c r="B7" s="1">
        <v>170221.0</v>
      </c>
    </row>
    <row r="8">
      <c r="A8" s="1">
        <v>1995.0</v>
      </c>
      <c r="B8" s="1">
        <v>167642.0</v>
      </c>
    </row>
    <row r="9">
      <c r="A9" s="1">
        <v>1996.0</v>
      </c>
      <c r="B9" s="1">
        <v>186977.0</v>
      </c>
    </row>
    <row r="10">
      <c r="A10" s="1">
        <v>1997.0</v>
      </c>
      <c r="B10" s="1">
        <v>164051.0</v>
      </c>
    </row>
    <row r="11">
      <c r="A11" s="1">
        <v>1998.0</v>
      </c>
      <c r="B11" s="1">
        <v>177012.0</v>
      </c>
    </row>
    <row r="12">
      <c r="A12" s="1">
        <v>1999.0</v>
      </c>
      <c r="B12" s="1">
        <v>154059.0</v>
      </c>
    </row>
    <row r="13">
      <c r="A13" s="1">
        <v>2000.0</v>
      </c>
      <c r="B13" s="1">
        <v>153464.0</v>
      </c>
    </row>
    <row r="14">
      <c r="A14" s="1">
        <v>2001.0</v>
      </c>
      <c r="B14" s="1">
        <v>157239.0</v>
      </c>
    </row>
    <row r="15">
      <c r="A15" s="1">
        <v>2002.0</v>
      </c>
      <c r="B15" s="1">
        <v>95777.0</v>
      </c>
    </row>
    <row r="16">
      <c r="A16" s="1">
        <v>2003.0</v>
      </c>
      <c r="B16" s="1">
        <v>149136.0</v>
      </c>
    </row>
    <row r="17">
      <c r="A17" s="1">
        <v>2004.0</v>
      </c>
      <c r="B17" s="1" t="s">
        <v>31</v>
      </c>
    </row>
    <row r="18">
      <c r="A18" s="1">
        <v>2005.0</v>
      </c>
      <c r="B18" s="1">
        <v>157575.0</v>
      </c>
    </row>
    <row r="19">
      <c r="A19" s="1">
        <v>2006.0</v>
      </c>
      <c r="B19" s="1" t="s">
        <v>31</v>
      </c>
    </row>
    <row r="20">
      <c r="A20" s="1">
        <v>2007.0</v>
      </c>
      <c r="B20" s="1" t="s">
        <v>31</v>
      </c>
    </row>
    <row r="21">
      <c r="A21" s="1">
        <v>2008.0</v>
      </c>
      <c r="B21" s="1" t="s">
        <v>31</v>
      </c>
    </row>
    <row r="22">
      <c r="A22" s="1">
        <v>2009.0</v>
      </c>
      <c r="B22" s="1" t="s">
        <v>31</v>
      </c>
    </row>
    <row r="23">
      <c r="A23" s="1">
        <v>2010.0</v>
      </c>
      <c r="B23" s="3">
        <v>182150.0</v>
      </c>
    </row>
    <row r="24">
      <c r="A24" s="1">
        <v>2011.0</v>
      </c>
      <c r="B24" s="1" t="s">
        <v>31</v>
      </c>
    </row>
    <row r="25">
      <c r="A25" s="1">
        <v>2012.0</v>
      </c>
      <c r="B25" s="1" t="s">
        <v>31</v>
      </c>
    </row>
    <row r="26">
      <c r="A26" s="1">
        <v>2013.0</v>
      </c>
      <c r="B26" s="1" t="s">
        <v>31</v>
      </c>
    </row>
    <row r="27">
      <c r="A27" s="1">
        <v>2014.0</v>
      </c>
      <c r="B27" s="1">
        <v>176291.0</v>
      </c>
    </row>
    <row r="28">
      <c r="A28" s="1">
        <v>2015.0</v>
      </c>
      <c r="B28" s="1" t="s">
        <v>31</v>
      </c>
    </row>
    <row r="29">
      <c r="A29" s="1">
        <v>2016.0</v>
      </c>
      <c r="B29" s="3">
        <v>226042.0</v>
      </c>
    </row>
    <row r="30">
      <c r="A30" s="1">
        <v>2017.0</v>
      </c>
      <c r="B30" s="1" t="s">
        <v>31</v>
      </c>
    </row>
    <row r="31">
      <c r="A31" s="1">
        <v>2018.0</v>
      </c>
      <c r="B31" s="1">
        <v>214721.0</v>
      </c>
    </row>
    <row r="32">
      <c r="A32" s="1">
        <v>2019.0</v>
      </c>
      <c r="B32" s="1" t="s">
        <v>31</v>
      </c>
    </row>
    <row r="33">
      <c r="A33" s="1">
        <v>2020.0</v>
      </c>
      <c r="B33" s="1" t="s">
        <v>31</v>
      </c>
    </row>
    <row r="34">
      <c r="A34" s="1">
        <v>2021.0</v>
      </c>
      <c r="B34" s="3">
        <v>237818.0</v>
      </c>
    </row>
    <row r="35">
      <c r="A35" s="1">
        <v>2022.0</v>
      </c>
      <c r="B35" s="1" t="s">
        <v>31</v>
      </c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8.71"/>
  </cols>
  <sheetData>
    <row r="1" ht="12.75" customHeight="1">
      <c r="A1" s="1" t="s">
        <v>21</v>
      </c>
      <c r="B1" s="3" t="s">
        <v>24</v>
      </c>
      <c r="C1" s="3" t="s">
        <v>25</v>
      </c>
    </row>
    <row r="2" ht="12.75" customHeight="1">
      <c r="A2" s="1">
        <v>1990.0</v>
      </c>
      <c r="B2" s="3">
        <v>73.6</v>
      </c>
      <c r="C2" s="3">
        <v>56.4</v>
      </c>
    </row>
    <row r="3" ht="12.75" customHeight="1">
      <c r="A3" s="1">
        <v>1991.0</v>
      </c>
      <c r="B3" s="3">
        <v>77.6</v>
      </c>
      <c r="C3" s="3">
        <v>59.9</v>
      </c>
    </row>
    <row r="4" ht="12.75" customHeight="1">
      <c r="A4" s="1">
        <v>1992.0</v>
      </c>
      <c r="B4" s="3">
        <v>78.5</v>
      </c>
      <c r="C4" s="3">
        <v>62.0</v>
      </c>
    </row>
    <row r="5" ht="12.75" customHeight="1">
      <c r="A5" s="1">
        <v>1993.0</v>
      </c>
      <c r="B5" s="3">
        <v>81.6</v>
      </c>
      <c r="C5" s="3">
        <v>67.6</v>
      </c>
    </row>
    <row r="6" ht="12.75" customHeight="1">
      <c r="A6" s="1">
        <v>1994.0</v>
      </c>
      <c r="B6" s="3">
        <v>84.7</v>
      </c>
      <c r="C6" s="3">
        <v>69.6</v>
      </c>
    </row>
    <row r="7" ht="12.75" customHeight="1">
      <c r="A7" s="1">
        <v>1995.0</v>
      </c>
      <c r="B7" s="3">
        <v>87.4</v>
      </c>
      <c r="C7" s="3">
        <v>71.7</v>
      </c>
    </row>
    <row r="8" ht="12.75" customHeight="1">
      <c r="A8" s="1">
        <v>1996.0</v>
      </c>
      <c r="B8" s="3">
        <v>89.9</v>
      </c>
      <c r="C8" s="3">
        <v>74.5</v>
      </c>
    </row>
    <row r="9" ht="12.75" customHeight="1">
      <c r="A9" s="1">
        <v>1997.0</v>
      </c>
      <c r="B9" s="3">
        <v>89.9</v>
      </c>
      <c r="C9" s="3">
        <v>77.6</v>
      </c>
    </row>
    <row r="10" ht="12.75" customHeight="1">
      <c r="A10" s="1">
        <v>1998.0</v>
      </c>
      <c r="B10" s="3">
        <v>90.3</v>
      </c>
      <c r="C10" s="3">
        <v>81.2</v>
      </c>
    </row>
    <row r="11" ht="12.75" customHeight="1">
      <c r="A11" s="1">
        <v>1999.0</v>
      </c>
      <c r="B11" s="3">
        <v>87.2</v>
      </c>
      <c r="C11" s="3">
        <v>83.6</v>
      </c>
    </row>
    <row r="12" ht="12.75" customHeight="1">
      <c r="A12" s="1">
        <v>2000.0</v>
      </c>
      <c r="B12" s="3">
        <v>85.0</v>
      </c>
      <c r="C12" s="3">
        <v>86.2</v>
      </c>
    </row>
    <row r="13" ht="12.75" customHeight="1">
      <c r="A13" s="1">
        <v>2001.0</v>
      </c>
      <c r="B13" s="3">
        <v>85.8</v>
      </c>
      <c r="C13" s="3">
        <v>85.5</v>
      </c>
    </row>
    <row r="14" ht="12.75" customHeight="1">
      <c r="A14" s="1">
        <v>2002.0</v>
      </c>
      <c r="B14" s="3">
        <v>85.3</v>
      </c>
      <c r="C14" s="3">
        <v>83.3</v>
      </c>
      <c r="AS14" s="3" t="s">
        <v>24</v>
      </c>
    </row>
    <row r="15" ht="12.75" customHeight="1">
      <c r="A15" s="1">
        <v>2003.0</v>
      </c>
      <c r="B15" s="3">
        <v>86.2</v>
      </c>
      <c r="C15" s="3">
        <v>87.1</v>
      </c>
    </row>
    <row r="16" ht="12.75" customHeight="1">
      <c r="A16" s="1">
        <v>2004.0</v>
      </c>
      <c r="B16" s="3">
        <v>86.6</v>
      </c>
      <c r="C16" s="3">
        <v>85.5</v>
      </c>
    </row>
    <row r="17" ht="12.75" customHeight="1">
      <c r="A17" s="1">
        <v>2005.0</v>
      </c>
      <c r="B17" s="3">
        <v>89.1</v>
      </c>
      <c r="C17" s="3">
        <v>85.6</v>
      </c>
    </row>
    <row r="18" ht="12.75" customHeight="1">
      <c r="A18" s="1">
        <v>2006.0</v>
      </c>
      <c r="B18" s="3">
        <v>94.2</v>
      </c>
      <c r="C18" s="3">
        <v>85.2</v>
      </c>
    </row>
    <row r="19" ht="12.75" customHeight="1">
      <c r="A19" s="1">
        <v>2007.0</v>
      </c>
      <c r="B19" s="3">
        <v>93.4</v>
      </c>
      <c r="C19" s="3">
        <v>88.1</v>
      </c>
    </row>
    <row r="20" ht="12.75" customHeight="1">
      <c r="A20" s="1">
        <v>2008.0</v>
      </c>
      <c r="B20" s="3">
        <v>99.7</v>
      </c>
      <c r="C20" s="3">
        <v>93.2</v>
      </c>
    </row>
    <row r="21" ht="12.75" customHeight="1">
      <c r="A21" s="1">
        <v>2009.0</v>
      </c>
      <c r="B21" s="3">
        <v>108.0</v>
      </c>
      <c r="C21" s="3">
        <v>95.7</v>
      </c>
    </row>
    <row r="22" ht="12.75" customHeight="1">
      <c r="A22" s="1">
        <v>2010.0</v>
      </c>
      <c r="B22" s="3">
        <v>101.3</v>
      </c>
      <c r="C22" s="3">
        <v>97.0</v>
      </c>
    </row>
    <row r="23" ht="12.75" customHeight="1">
      <c r="A23" s="1">
        <v>2011.0</v>
      </c>
      <c r="B23" s="3">
        <v>100.0</v>
      </c>
      <c r="C23" s="3">
        <v>100.0</v>
      </c>
    </row>
    <row r="24" ht="12.75" customHeight="1">
      <c r="A24" s="1">
        <v>2012.0</v>
      </c>
      <c r="B24" s="3">
        <v>106.0</v>
      </c>
      <c r="C24" s="3">
        <v>104.3</v>
      </c>
    </row>
    <row r="25" ht="12.75" customHeight="1">
      <c r="A25" s="1">
        <v>2013.0</v>
      </c>
      <c r="B25" s="3">
        <v>108.0</v>
      </c>
      <c r="C25" s="3">
        <v>111.1</v>
      </c>
    </row>
    <row r="26" ht="12.75" customHeight="1">
      <c r="A26" s="1">
        <v>2014.0</v>
      </c>
      <c r="B26" s="3">
        <v>109.7</v>
      </c>
      <c r="C26" s="3">
        <v>112.1</v>
      </c>
    </row>
    <row r="27" ht="12.75" customHeight="1">
      <c r="A27" s="1">
        <v>2015.0</v>
      </c>
      <c r="B27" s="3">
        <v>107.4</v>
      </c>
      <c r="C27" s="3">
        <v>107.2</v>
      </c>
    </row>
    <row r="28" ht="12.75" customHeight="1">
      <c r="A28" s="1">
        <v>2016.0</v>
      </c>
      <c r="B28" s="3">
        <v>109.7</v>
      </c>
      <c r="C28" s="3">
        <v>107.7</v>
      </c>
    </row>
    <row r="29" ht="12.75" customHeight="1">
      <c r="A29" s="1">
        <v>2017.0</v>
      </c>
      <c r="B29" s="3">
        <v>106.4</v>
      </c>
      <c r="C29" s="3">
        <v>103.1</v>
      </c>
    </row>
    <row r="30" ht="12.75" customHeight="1">
      <c r="A30" s="1">
        <v>2018.0</v>
      </c>
      <c r="B30" s="3">
        <v>102.9</v>
      </c>
      <c r="C30" s="3">
        <v>102.3</v>
      </c>
    </row>
    <row r="31" ht="12.75" customHeight="1">
      <c r="A31" s="1">
        <v>2019.0</v>
      </c>
      <c r="B31" s="3">
        <v>99.6</v>
      </c>
      <c r="C31" s="3">
        <v>92.2</v>
      </c>
    </row>
    <row r="32" ht="12.75" customHeight="1">
      <c r="A32" s="1">
        <v>2020.0</v>
      </c>
      <c r="B32" s="3">
        <v>96.4</v>
      </c>
      <c r="C32" s="3">
        <v>93.2</v>
      </c>
    </row>
    <row r="33" ht="12.75" customHeight="1">
      <c r="A33" s="1">
        <v>2021.0</v>
      </c>
      <c r="B33" s="3">
        <v>105.3</v>
      </c>
      <c r="C33" s="3">
        <v>98.7</v>
      </c>
    </row>
    <row r="34" ht="12.75" customHeight="1">
      <c r="A34" s="1">
        <v>2022.0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Gareth Tan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