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l1hxl02\Dropbox (FRB SF)\Festschrift\data\"/>
    </mc:Choice>
  </mc:AlternateContent>
  <xr:revisionPtr revIDLastSave="0" documentId="13_ncr:1_{1CD243E6-7718-41D4-8418-AA8158AF2318}" xr6:coauthVersionLast="47" xr6:coauthVersionMax="47" xr10:uidLastSave="{00000000-0000-0000-0000-000000000000}"/>
  <bookViews>
    <workbookView xWindow="-120" yWindow="-120" windowWidth="29040" windowHeight="15990" activeTab="2" xr2:uid="{00000000-000D-0000-FFFF-FFFF00000000}"/>
  </bookViews>
  <sheets>
    <sheet name="readme" sheetId="4" r:id="rId1"/>
    <sheet name="quarterly" sheetId="5" r:id="rId2"/>
    <sheet name="annual" sheetId="6" r:id="rId3"/>
    <sheet name="Capital-input-detail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4" i="5" l="1"/>
  <c r="J313" i="5"/>
  <c r="H313" i="5"/>
  <c r="I313" i="5"/>
  <c r="X74" i="6"/>
  <c r="X77" i="6"/>
  <c r="P313" i="5"/>
  <c r="N313" i="5"/>
  <c r="P314" i="5"/>
  <c r="N314" i="5"/>
  <c r="W291" i="5"/>
  <c r="X291" i="5"/>
  <c r="C307" i="5"/>
  <c r="C310" i="5" s="1"/>
  <c r="D307" i="5"/>
  <c r="E307" i="5"/>
  <c r="F307" i="5"/>
  <c r="F310" i="5" s="1"/>
  <c r="G316" i="5" s="1"/>
  <c r="G307" i="5"/>
  <c r="H307" i="5"/>
  <c r="I307" i="5"/>
  <c r="J307" i="5"/>
  <c r="K307" i="5"/>
  <c r="K310" i="5" s="1"/>
  <c r="L307" i="5"/>
  <c r="M307" i="5"/>
  <c r="M310" i="5" s="1"/>
  <c r="N307" i="5"/>
  <c r="O307" i="5"/>
  <c r="P307" i="5"/>
  <c r="Q307" i="5"/>
  <c r="R307" i="5"/>
  <c r="S307" i="5"/>
  <c r="S310" i="5" s="1"/>
  <c r="T307" i="5"/>
  <c r="U307" i="5"/>
  <c r="V307" i="5"/>
  <c r="V310" i="5" s="1"/>
  <c r="C308" i="5"/>
  <c r="D308" i="5"/>
  <c r="D310" i="5" s="1"/>
  <c r="E308" i="5"/>
  <c r="F308" i="5"/>
  <c r="G308" i="5"/>
  <c r="H308" i="5"/>
  <c r="I308" i="5"/>
  <c r="J308" i="5"/>
  <c r="J314" i="5" s="1"/>
  <c r="K308" i="5"/>
  <c r="L308" i="5"/>
  <c r="H314" i="5" s="1"/>
  <c r="M308" i="5"/>
  <c r="N308" i="5"/>
  <c r="O308" i="5"/>
  <c r="P308" i="5"/>
  <c r="Q308" i="5"/>
  <c r="Q310" i="5" s="1"/>
  <c r="R308" i="5"/>
  <c r="S308" i="5"/>
  <c r="T308" i="5"/>
  <c r="U308" i="5"/>
  <c r="V308" i="5"/>
  <c r="B307" i="5"/>
  <c r="B308" i="5"/>
  <c r="B310" i="5" s="1"/>
  <c r="A3" i="5"/>
  <c r="W5" i="5"/>
  <c r="X5" i="5" s="1"/>
  <c r="W6" i="5"/>
  <c r="X6" i="5" s="1"/>
  <c r="W7" i="5"/>
  <c r="X7" i="5" s="1"/>
  <c r="W8" i="5"/>
  <c r="X8" i="5" s="1"/>
  <c r="W9" i="5"/>
  <c r="X9" i="5" s="1"/>
  <c r="W10" i="5"/>
  <c r="X10" i="5"/>
  <c r="W11" i="5"/>
  <c r="X11" i="5" s="1"/>
  <c r="W12" i="5"/>
  <c r="X12" i="5" s="1"/>
  <c r="W13" i="5"/>
  <c r="X13" i="5" s="1"/>
  <c r="W14" i="5"/>
  <c r="X14" i="5" s="1"/>
  <c r="W15" i="5"/>
  <c r="X15" i="5" s="1"/>
  <c r="W16" i="5"/>
  <c r="X16" i="5" s="1"/>
  <c r="W17" i="5"/>
  <c r="X17" i="5" s="1"/>
  <c r="W18" i="5"/>
  <c r="X18" i="5" s="1"/>
  <c r="W19" i="5"/>
  <c r="X19" i="5" s="1"/>
  <c r="W20" i="5"/>
  <c r="X20" i="5" s="1"/>
  <c r="W21" i="5"/>
  <c r="X21" i="5" s="1"/>
  <c r="W22" i="5"/>
  <c r="X22" i="5" s="1"/>
  <c r="W23" i="5"/>
  <c r="X23" i="5" s="1"/>
  <c r="W24" i="5"/>
  <c r="X24" i="5" s="1"/>
  <c r="W25" i="5"/>
  <c r="X25" i="5" s="1"/>
  <c r="W26" i="5"/>
  <c r="X26" i="5" s="1"/>
  <c r="W27" i="5"/>
  <c r="X27" i="5" s="1"/>
  <c r="W28" i="5"/>
  <c r="X28" i="5" s="1"/>
  <c r="W29" i="5"/>
  <c r="X29" i="5" s="1"/>
  <c r="W30" i="5"/>
  <c r="X30" i="5"/>
  <c r="W31" i="5"/>
  <c r="X31" i="5" s="1"/>
  <c r="W32" i="5"/>
  <c r="X32" i="5" s="1"/>
  <c r="W33" i="5"/>
  <c r="X33" i="5" s="1"/>
  <c r="W34" i="5"/>
  <c r="X34" i="5" s="1"/>
  <c r="W35" i="5"/>
  <c r="X35" i="5" s="1"/>
  <c r="W36" i="5"/>
  <c r="X36" i="5"/>
  <c r="W37" i="5"/>
  <c r="X37" i="5" s="1"/>
  <c r="W38" i="5"/>
  <c r="X38" i="5"/>
  <c r="W39" i="5"/>
  <c r="X39" i="5" s="1"/>
  <c r="W40" i="5"/>
  <c r="X40" i="5" s="1"/>
  <c r="W41" i="5"/>
  <c r="X41" i="5" s="1"/>
  <c r="W42" i="5"/>
  <c r="X42" i="5"/>
  <c r="W43" i="5"/>
  <c r="X43" i="5" s="1"/>
  <c r="W44" i="5"/>
  <c r="X44" i="5"/>
  <c r="W45" i="5"/>
  <c r="X45" i="5" s="1"/>
  <c r="W46" i="5"/>
  <c r="X46" i="5"/>
  <c r="W47" i="5"/>
  <c r="X47" i="5" s="1"/>
  <c r="W48" i="5"/>
  <c r="X48" i="5" s="1"/>
  <c r="W49" i="5"/>
  <c r="X49" i="5" s="1"/>
  <c r="W50" i="5"/>
  <c r="X50" i="5"/>
  <c r="W51" i="5"/>
  <c r="X51" i="5" s="1"/>
  <c r="W52" i="5"/>
  <c r="X52" i="5"/>
  <c r="W53" i="5"/>
  <c r="X53" i="5" s="1"/>
  <c r="W54" i="5"/>
  <c r="X54" i="5"/>
  <c r="W55" i="5"/>
  <c r="X55" i="5" s="1"/>
  <c r="W56" i="5"/>
  <c r="X56" i="5" s="1"/>
  <c r="W57" i="5"/>
  <c r="X57" i="5" s="1"/>
  <c r="W58" i="5"/>
  <c r="X58" i="5"/>
  <c r="W59" i="5"/>
  <c r="X59" i="5" s="1"/>
  <c r="W60" i="5"/>
  <c r="X60" i="5"/>
  <c r="W61" i="5"/>
  <c r="X61" i="5" s="1"/>
  <c r="W62" i="5"/>
  <c r="X62" i="5"/>
  <c r="W63" i="5"/>
  <c r="X63" i="5" s="1"/>
  <c r="W64" i="5"/>
  <c r="X64" i="5" s="1"/>
  <c r="W65" i="5"/>
  <c r="X65" i="5" s="1"/>
  <c r="W66" i="5"/>
  <c r="X66" i="5"/>
  <c r="W67" i="5"/>
  <c r="X67" i="5" s="1"/>
  <c r="W68" i="5"/>
  <c r="X68" i="5"/>
  <c r="W69" i="5"/>
  <c r="X69" i="5" s="1"/>
  <c r="W70" i="5"/>
  <c r="X70" i="5" s="1"/>
  <c r="W71" i="5"/>
  <c r="X71" i="5" s="1"/>
  <c r="W72" i="5"/>
  <c r="X72" i="5" s="1"/>
  <c r="W73" i="5"/>
  <c r="X73" i="5" s="1"/>
  <c r="W74" i="5"/>
  <c r="X74" i="5"/>
  <c r="W75" i="5"/>
  <c r="X75" i="5" s="1"/>
  <c r="W76" i="5"/>
  <c r="X76" i="5" s="1"/>
  <c r="W77" i="5"/>
  <c r="X77" i="5" s="1"/>
  <c r="W78" i="5"/>
  <c r="X78" i="5" s="1"/>
  <c r="W79" i="5"/>
  <c r="X79" i="5" s="1"/>
  <c r="W80" i="5"/>
  <c r="X80" i="5" s="1"/>
  <c r="W81" i="5"/>
  <c r="X81" i="5" s="1"/>
  <c r="W82" i="5"/>
  <c r="X82" i="5" s="1"/>
  <c r="W83" i="5"/>
  <c r="X83" i="5" s="1"/>
  <c r="W84" i="5"/>
  <c r="X84" i="5" s="1"/>
  <c r="W85" i="5"/>
  <c r="X85" i="5" s="1"/>
  <c r="W86" i="5"/>
  <c r="X86" i="5" s="1"/>
  <c r="W87" i="5"/>
  <c r="X87" i="5" s="1"/>
  <c r="W88" i="5"/>
  <c r="X88" i="5" s="1"/>
  <c r="W89" i="5"/>
  <c r="X89" i="5" s="1"/>
  <c r="W90" i="5"/>
  <c r="X90" i="5" s="1"/>
  <c r="W91" i="5"/>
  <c r="X91" i="5" s="1"/>
  <c r="W92" i="5"/>
  <c r="X92" i="5" s="1"/>
  <c r="W93" i="5"/>
  <c r="X93" i="5" s="1"/>
  <c r="W94" i="5"/>
  <c r="X94" i="5" s="1"/>
  <c r="W95" i="5"/>
  <c r="X95" i="5" s="1"/>
  <c r="W96" i="5"/>
  <c r="X96" i="5"/>
  <c r="W97" i="5"/>
  <c r="X97" i="5" s="1"/>
  <c r="W98" i="5"/>
  <c r="X98" i="5"/>
  <c r="W99" i="5"/>
  <c r="X99" i="5" s="1"/>
  <c r="W100" i="5"/>
  <c r="X100" i="5" s="1"/>
  <c r="W101" i="5"/>
  <c r="X101" i="5" s="1"/>
  <c r="W102" i="5"/>
  <c r="X102" i="5"/>
  <c r="W103" i="5"/>
  <c r="X103" i="5" s="1"/>
  <c r="W104" i="5"/>
  <c r="X104" i="5"/>
  <c r="W105" i="5"/>
  <c r="X105" i="5" s="1"/>
  <c r="W106" i="5"/>
  <c r="X106" i="5" s="1"/>
  <c r="W107" i="5"/>
  <c r="X107" i="5" s="1"/>
  <c r="W108" i="5"/>
  <c r="X108" i="5" s="1"/>
  <c r="W109" i="5"/>
  <c r="X109" i="5" s="1"/>
  <c r="W110" i="5"/>
  <c r="X110" i="5"/>
  <c r="W111" i="5"/>
  <c r="X111" i="5" s="1"/>
  <c r="W112" i="5"/>
  <c r="X112" i="5" s="1"/>
  <c r="W113" i="5"/>
  <c r="X113" i="5" s="1"/>
  <c r="W114" i="5"/>
  <c r="X114" i="5" s="1"/>
  <c r="W115" i="5"/>
  <c r="X115" i="5" s="1"/>
  <c r="W116" i="5"/>
  <c r="X116" i="5" s="1"/>
  <c r="W117" i="5"/>
  <c r="X117" i="5" s="1"/>
  <c r="W118" i="5"/>
  <c r="X118" i="5"/>
  <c r="W119" i="5"/>
  <c r="X119" i="5" s="1"/>
  <c r="W120" i="5"/>
  <c r="X120" i="5" s="1"/>
  <c r="W121" i="5"/>
  <c r="X121" i="5" s="1"/>
  <c r="W122" i="5"/>
  <c r="X122" i="5"/>
  <c r="W123" i="5"/>
  <c r="X123" i="5" s="1"/>
  <c r="W124" i="5"/>
  <c r="X124" i="5" s="1"/>
  <c r="W125" i="5"/>
  <c r="X125" i="5" s="1"/>
  <c r="W126" i="5"/>
  <c r="X126" i="5" s="1"/>
  <c r="W127" i="5"/>
  <c r="X127" i="5" s="1"/>
  <c r="W128" i="5"/>
  <c r="X128" i="5" s="1"/>
  <c r="W129" i="5"/>
  <c r="X129" i="5" s="1"/>
  <c r="W130" i="5"/>
  <c r="X130" i="5" s="1"/>
  <c r="W131" i="5"/>
  <c r="X131" i="5" s="1"/>
  <c r="W132" i="5"/>
  <c r="X132" i="5" s="1"/>
  <c r="W133" i="5"/>
  <c r="X133" i="5" s="1"/>
  <c r="W134" i="5"/>
  <c r="X134" i="5"/>
  <c r="W135" i="5"/>
  <c r="X135" i="5" s="1"/>
  <c r="W136" i="5"/>
  <c r="X136" i="5" s="1"/>
  <c r="W137" i="5"/>
  <c r="X137" i="5" s="1"/>
  <c r="W138" i="5"/>
  <c r="X138" i="5" s="1"/>
  <c r="W139" i="5"/>
  <c r="X139" i="5" s="1"/>
  <c r="W140" i="5"/>
  <c r="X140" i="5" s="1"/>
  <c r="W141" i="5"/>
  <c r="X141" i="5" s="1"/>
  <c r="W142" i="5"/>
  <c r="X142" i="5" s="1"/>
  <c r="W143" i="5"/>
  <c r="X143" i="5" s="1"/>
  <c r="W144" i="5"/>
  <c r="X144" i="5"/>
  <c r="W145" i="5"/>
  <c r="X145" i="5" s="1"/>
  <c r="W146" i="5"/>
  <c r="X146" i="5" s="1"/>
  <c r="W147" i="5"/>
  <c r="X147" i="5" s="1"/>
  <c r="W148" i="5"/>
  <c r="X148" i="5" s="1"/>
  <c r="W149" i="5"/>
  <c r="X149" i="5" s="1"/>
  <c r="W150" i="5"/>
  <c r="X150" i="5" s="1"/>
  <c r="W151" i="5"/>
  <c r="X151" i="5" s="1"/>
  <c r="W152" i="5"/>
  <c r="X152" i="5" s="1"/>
  <c r="W153" i="5"/>
  <c r="X153" i="5" s="1"/>
  <c r="W154" i="5"/>
  <c r="X154" i="5" s="1"/>
  <c r="W155" i="5"/>
  <c r="X155" i="5" s="1"/>
  <c r="W156" i="5"/>
  <c r="X156" i="5" s="1"/>
  <c r="W157" i="5"/>
  <c r="X157" i="5" s="1"/>
  <c r="W158" i="5"/>
  <c r="X158" i="5" s="1"/>
  <c r="W159" i="5"/>
  <c r="X159" i="5" s="1"/>
  <c r="W160" i="5"/>
  <c r="X160" i="5"/>
  <c r="W161" i="5"/>
  <c r="X161" i="5" s="1"/>
  <c r="W162" i="5"/>
  <c r="X162" i="5" s="1"/>
  <c r="W163" i="5"/>
  <c r="X163" i="5" s="1"/>
  <c r="W164" i="5"/>
  <c r="X164" i="5" s="1"/>
  <c r="W165" i="5"/>
  <c r="X165" i="5" s="1"/>
  <c r="W166" i="5"/>
  <c r="X166" i="5" s="1"/>
  <c r="W167" i="5"/>
  <c r="X167" i="5" s="1"/>
  <c r="W168" i="5"/>
  <c r="X168" i="5" s="1"/>
  <c r="W169" i="5"/>
  <c r="X169" i="5" s="1"/>
  <c r="W170" i="5"/>
  <c r="X170" i="5" s="1"/>
  <c r="W171" i="5"/>
  <c r="X171" i="5" s="1"/>
  <c r="W172" i="5"/>
  <c r="X172" i="5" s="1"/>
  <c r="W173" i="5"/>
  <c r="X173" i="5" s="1"/>
  <c r="W174" i="5"/>
  <c r="X174" i="5" s="1"/>
  <c r="W175" i="5"/>
  <c r="X175" i="5" s="1"/>
  <c r="W176" i="5"/>
  <c r="X176" i="5" s="1"/>
  <c r="W177" i="5"/>
  <c r="X177" i="5" s="1"/>
  <c r="W178" i="5"/>
  <c r="X178" i="5" s="1"/>
  <c r="W179" i="5"/>
  <c r="X179" i="5" s="1"/>
  <c r="W180" i="5"/>
  <c r="X180" i="5" s="1"/>
  <c r="W181" i="5"/>
  <c r="X181" i="5" s="1"/>
  <c r="W182" i="5"/>
  <c r="X182" i="5" s="1"/>
  <c r="W183" i="5"/>
  <c r="X183" i="5" s="1"/>
  <c r="W184" i="5"/>
  <c r="X184" i="5" s="1"/>
  <c r="W185" i="5"/>
  <c r="X185" i="5" s="1"/>
  <c r="W186" i="5"/>
  <c r="X186" i="5" s="1"/>
  <c r="W187" i="5"/>
  <c r="X187" i="5" s="1"/>
  <c r="W188" i="5"/>
  <c r="X188" i="5" s="1"/>
  <c r="W189" i="5"/>
  <c r="X189" i="5" s="1"/>
  <c r="W190" i="5"/>
  <c r="X190" i="5" s="1"/>
  <c r="W191" i="5"/>
  <c r="X191" i="5" s="1"/>
  <c r="W192" i="5"/>
  <c r="X192" i="5" s="1"/>
  <c r="W193" i="5"/>
  <c r="X193" i="5" s="1"/>
  <c r="W194" i="5"/>
  <c r="X194" i="5" s="1"/>
  <c r="W195" i="5"/>
  <c r="X195" i="5" s="1"/>
  <c r="W196" i="5"/>
  <c r="X196" i="5" s="1"/>
  <c r="W197" i="5"/>
  <c r="X197" i="5" s="1"/>
  <c r="W198" i="5"/>
  <c r="X198" i="5" s="1"/>
  <c r="W199" i="5"/>
  <c r="X199" i="5" s="1"/>
  <c r="X307" i="5" s="1"/>
  <c r="W200" i="5"/>
  <c r="X200" i="5" s="1"/>
  <c r="W201" i="5"/>
  <c r="X201" i="5" s="1"/>
  <c r="W202" i="5"/>
  <c r="X202" i="5" s="1"/>
  <c r="W203" i="5"/>
  <c r="X203" i="5" s="1"/>
  <c r="W204" i="5"/>
  <c r="X204" i="5" s="1"/>
  <c r="W205" i="5"/>
  <c r="X205" i="5" s="1"/>
  <c r="W206" i="5"/>
  <c r="X206" i="5" s="1"/>
  <c r="W207" i="5"/>
  <c r="X207" i="5" s="1"/>
  <c r="W208" i="5"/>
  <c r="X208" i="5" s="1"/>
  <c r="W209" i="5"/>
  <c r="X209" i="5" s="1"/>
  <c r="W210" i="5"/>
  <c r="X210" i="5" s="1"/>
  <c r="W211" i="5"/>
  <c r="X211" i="5" s="1"/>
  <c r="W212" i="5"/>
  <c r="X212" i="5" s="1"/>
  <c r="W213" i="5"/>
  <c r="X213" i="5" s="1"/>
  <c r="W214" i="5"/>
  <c r="X214" i="5" s="1"/>
  <c r="W215" i="5"/>
  <c r="X215" i="5" s="1"/>
  <c r="W216" i="5"/>
  <c r="X216" i="5" s="1"/>
  <c r="W217" i="5"/>
  <c r="X217" i="5" s="1"/>
  <c r="W218" i="5"/>
  <c r="X218" i="5" s="1"/>
  <c r="W219" i="5"/>
  <c r="X219" i="5" s="1"/>
  <c r="W220" i="5"/>
  <c r="X220" i="5" s="1"/>
  <c r="W221" i="5"/>
  <c r="X221" i="5" s="1"/>
  <c r="W222" i="5"/>
  <c r="X222" i="5" s="1"/>
  <c r="W223" i="5"/>
  <c r="X223" i="5" s="1"/>
  <c r="W224" i="5"/>
  <c r="X224" i="5" s="1"/>
  <c r="W225" i="5"/>
  <c r="X225" i="5" s="1"/>
  <c r="W226" i="5"/>
  <c r="X226" i="5" s="1"/>
  <c r="W227" i="5"/>
  <c r="X227" i="5" s="1"/>
  <c r="W228" i="5"/>
  <c r="X228" i="5" s="1"/>
  <c r="W229" i="5"/>
  <c r="X229" i="5" s="1"/>
  <c r="W230" i="5"/>
  <c r="X230" i="5" s="1"/>
  <c r="W231" i="5"/>
  <c r="X231" i="5" s="1"/>
  <c r="W232" i="5"/>
  <c r="X232" i="5" s="1"/>
  <c r="W233" i="5"/>
  <c r="X233" i="5" s="1"/>
  <c r="W234" i="5"/>
  <c r="X234" i="5" s="1"/>
  <c r="W235" i="5"/>
  <c r="X235" i="5" s="1"/>
  <c r="X308" i="5" s="1"/>
  <c r="I314" i="5" s="1"/>
  <c r="W236" i="5"/>
  <c r="X236" i="5" s="1"/>
  <c r="W237" i="5"/>
  <c r="X237" i="5" s="1"/>
  <c r="W238" i="5"/>
  <c r="X238" i="5" s="1"/>
  <c r="W239" i="5"/>
  <c r="X239" i="5" s="1"/>
  <c r="W240" i="5"/>
  <c r="X240" i="5" s="1"/>
  <c r="W241" i="5"/>
  <c r="X241" i="5" s="1"/>
  <c r="W242" i="5"/>
  <c r="X242" i="5" s="1"/>
  <c r="W243" i="5"/>
  <c r="X243" i="5" s="1"/>
  <c r="W244" i="5"/>
  <c r="X244" i="5" s="1"/>
  <c r="W245" i="5"/>
  <c r="X245" i="5" s="1"/>
  <c r="W246" i="5"/>
  <c r="X246" i="5" s="1"/>
  <c r="W247" i="5"/>
  <c r="X247" i="5" s="1"/>
  <c r="W248" i="5"/>
  <c r="X248" i="5" s="1"/>
  <c r="W249" i="5"/>
  <c r="X249" i="5" s="1"/>
  <c r="W250" i="5"/>
  <c r="X250" i="5" s="1"/>
  <c r="W251" i="5"/>
  <c r="X251" i="5" s="1"/>
  <c r="W252" i="5"/>
  <c r="X252" i="5" s="1"/>
  <c r="W253" i="5"/>
  <c r="X253" i="5" s="1"/>
  <c r="W254" i="5"/>
  <c r="X254" i="5" s="1"/>
  <c r="W255" i="5"/>
  <c r="X255" i="5" s="1"/>
  <c r="W256" i="5"/>
  <c r="X256" i="5" s="1"/>
  <c r="W257" i="5"/>
  <c r="X257" i="5" s="1"/>
  <c r="W258" i="5"/>
  <c r="X258" i="5" s="1"/>
  <c r="W259" i="5"/>
  <c r="X259" i="5" s="1"/>
  <c r="W260" i="5"/>
  <c r="X260" i="5" s="1"/>
  <c r="W261" i="5"/>
  <c r="X261" i="5" s="1"/>
  <c r="W262" i="5"/>
  <c r="X262" i="5" s="1"/>
  <c r="W263" i="5"/>
  <c r="X263" i="5" s="1"/>
  <c r="W264" i="5"/>
  <c r="X264" i="5" s="1"/>
  <c r="W265" i="5"/>
  <c r="X265" i="5" s="1"/>
  <c r="W266" i="5"/>
  <c r="X266" i="5" s="1"/>
  <c r="W267" i="5"/>
  <c r="X267" i="5" s="1"/>
  <c r="W268" i="5"/>
  <c r="X268" i="5" s="1"/>
  <c r="W269" i="5"/>
  <c r="X269" i="5" s="1"/>
  <c r="W270" i="5"/>
  <c r="X270" i="5" s="1"/>
  <c r="W271" i="5"/>
  <c r="X271" i="5" s="1"/>
  <c r="W272" i="5"/>
  <c r="X272" i="5" s="1"/>
  <c r="W273" i="5"/>
  <c r="X273" i="5" s="1"/>
  <c r="W274" i="5"/>
  <c r="X274" i="5" s="1"/>
  <c r="W275" i="5"/>
  <c r="X275" i="5" s="1"/>
  <c r="W276" i="5"/>
  <c r="X276" i="5" s="1"/>
  <c r="W277" i="5"/>
  <c r="X277" i="5" s="1"/>
  <c r="W278" i="5"/>
  <c r="X278" i="5" s="1"/>
  <c r="W279" i="5"/>
  <c r="X279" i="5" s="1"/>
  <c r="W280" i="5"/>
  <c r="X280" i="5" s="1"/>
  <c r="W281" i="5"/>
  <c r="X281" i="5" s="1"/>
  <c r="W282" i="5"/>
  <c r="X282" i="5" s="1"/>
  <c r="W283" i="5"/>
  <c r="X283" i="5" s="1"/>
  <c r="W284" i="5"/>
  <c r="X284" i="5" s="1"/>
  <c r="W285" i="5"/>
  <c r="X285" i="5" s="1"/>
  <c r="W286" i="5"/>
  <c r="X286" i="5" s="1"/>
  <c r="W287" i="5"/>
  <c r="X287" i="5" s="1"/>
  <c r="W288" i="5"/>
  <c r="X288" i="5" s="1"/>
  <c r="W289" i="5"/>
  <c r="X289" i="5" s="1"/>
  <c r="W290" i="5"/>
  <c r="X290" i="5" s="1"/>
  <c r="W292" i="5"/>
  <c r="X292" i="5" s="1"/>
  <c r="W293" i="5"/>
  <c r="X293" i="5" s="1"/>
  <c r="W294" i="5"/>
  <c r="X294" i="5" s="1"/>
  <c r="W295" i="5"/>
  <c r="X295" i="5" s="1"/>
  <c r="W296" i="5"/>
  <c r="X296" i="5" s="1"/>
  <c r="W297" i="5"/>
  <c r="X297" i="5" s="1"/>
  <c r="W298" i="5"/>
  <c r="X298" i="5" s="1"/>
  <c r="W299" i="5"/>
  <c r="X299" i="5" s="1"/>
  <c r="W4" i="5"/>
  <c r="X4" i="5" s="1"/>
  <c r="N310" i="5"/>
  <c r="K314" i="5" l="1"/>
  <c r="K313" i="5"/>
  <c r="U310" i="5"/>
  <c r="E310" i="5"/>
  <c r="I310" i="5"/>
  <c r="O310" i="5"/>
  <c r="G310" i="5"/>
  <c r="Q314" i="5"/>
  <c r="Q313" i="5"/>
  <c r="H310" i="5"/>
  <c r="R310" i="5"/>
  <c r="J310" i="5"/>
  <c r="J316" i="5" s="1"/>
  <c r="J318" i="5" s="1"/>
  <c r="W307" i="5"/>
  <c r="G313" i="5"/>
  <c r="W308" i="5"/>
  <c r="R314" i="5" s="1"/>
  <c r="T310" i="5"/>
  <c r="P310" i="5"/>
  <c r="L310" i="5"/>
  <c r="H316" i="5" s="1"/>
  <c r="X310" i="5"/>
  <c r="I316" i="5" s="1"/>
  <c r="I318" i="5" s="1"/>
  <c r="W4" i="6"/>
  <c r="X4" i="6"/>
  <c r="W5" i="6"/>
  <c r="X5" i="6"/>
  <c r="W6" i="6"/>
  <c r="X6" i="6" s="1"/>
  <c r="W7" i="6"/>
  <c r="X7" i="6"/>
  <c r="W8" i="6"/>
  <c r="X8" i="6"/>
  <c r="W9" i="6"/>
  <c r="X9" i="6"/>
  <c r="W10" i="6"/>
  <c r="X10" i="6" s="1"/>
  <c r="W11" i="6"/>
  <c r="X11" i="6"/>
  <c r="W12" i="6"/>
  <c r="X12" i="6"/>
  <c r="W13" i="6"/>
  <c r="X13" i="6"/>
  <c r="W14" i="6"/>
  <c r="X14" i="6" s="1"/>
  <c r="W15" i="6"/>
  <c r="X15" i="6"/>
  <c r="W16" i="6"/>
  <c r="X16" i="6"/>
  <c r="W17" i="6"/>
  <c r="X17" i="6"/>
  <c r="W18" i="6"/>
  <c r="X18" i="6" s="1"/>
  <c r="W19" i="6"/>
  <c r="X19" i="6"/>
  <c r="W20" i="6"/>
  <c r="X20" i="6"/>
  <c r="W21" i="6"/>
  <c r="X21" i="6"/>
  <c r="W22" i="6"/>
  <c r="X22" i="6" s="1"/>
  <c r="W23" i="6"/>
  <c r="X23" i="6"/>
  <c r="W24" i="6"/>
  <c r="X24" i="6"/>
  <c r="W25" i="6"/>
  <c r="X25" i="6"/>
  <c r="W26" i="6"/>
  <c r="X26" i="6" s="1"/>
  <c r="W27" i="6"/>
  <c r="X27" i="6"/>
  <c r="W28" i="6"/>
  <c r="X28" i="6"/>
  <c r="W29" i="6"/>
  <c r="X29" i="6"/>
  <c r="W30" i="6"/>
  <c r="X30" i="6" s="1"/>
  <c r="W31" i="6"/>
  <c r="X31" i="6"/>
  <c r="W32" i="6"/>
  <c r="X32" i="6" s="1"/>
  <c r="W33" i="6"/>
  <c r="X33" i="6"/>
  <c r="W34" i="6"/>
  <c r="X34" i="6" s="1"/>
  <c r="W35" i="6"/>
  <c r="X35" i="6"/>
  <c r="W36" i="6"/>
  <c r="X36" i="6" s="1"/>
  <c r="W37" i="6"/>
  <c r="X37" i="6"/>
  <c r="W38" i="6"/>
  <c r="X38" i="6" s="1"/>
  <c r="W39" i="6"/>
  <c r="X39" i="6"/>
  <c r="W40" i="6"/>
  <c r="X40" i="6" s="1"/>
  <c r="W41" i="6"/>
  <c r="X41" i="6"/>
  <c r="W42" i="6"/>
  <c r="X42" i="6" s="1"/>
  <c r="W43" i="6"/>
  <c r="X43" i="6"/>
  <c r="W44" i="6"/>
  <c r="X44" i="6" s="1"/>
  <c r="W45" i="6"/>
  <c r="X45" i="6"/>
  <c r="W46" i="6"/>
  <c r="X46" i="6" s="1"/>
  <c r="W47" i="6"/>
  <c r="X47" i="6"/>
  <c r="W48" i="6"/>
  <c r="X48" i="6" s="1"/>
  <c r="W49" i="6"/>
  <c r="X49" i="6"/>
  <c r="W50" i="6"/>
  <c r="X50" i="6" s="1"/>
  <c r="W51" i="6"/>
  <c r="X51" i="6"/>
  <c r="W52" i="6"/>
  <c r="X52" i="6" s="1"/>
  <c r="W53" i="6"/>
  <c r="X53" i="6"/>
  <c r="W54" i="6"/>
  <c r="X54" i="6" s="1"/>
  <c r="W55" i="6"/>
  <c r="X55" i="6"/>
  <c r="W56" i="6"/>
  <c r="X56" i="6" s="1"/>
  <c r="W57" i="6"/>
  <c r="X57" i="6"/>
  <c r="W58" i="6"/>
  <c r="X58" i="6" s="1"/>
  <c r="W59" i="6"/>
  <c r="X59" i="6"/>
  <c r="W60" i="6"/>
  <c r="W78" i="6" s="1"/>
  <c r="W61" i="6"/>
  <c r="X61" i="6"/>
  <c r="W62" i="6"/>
  <c r="X62" i="6" s="1"/>
  <c r="W63" i="6"/>
  <c r="X63" i="6"/>
  <c r="W64" i="6"/>
  <c r="X64" i="6" s="1"/>
  <c r="W65" i="6"/>
  <c r="X65" i="6"/>
  <c r="W66" i="6"/>
  <c r="X66" i="6" s="1"/>
  <c r="W67" i="6"/>
  <c r="X67" i="6"/>
  <c r="W68" i="6"/>
  <c r="X68" i="6" s="1"/>
  <c r="W69" i="6"/>
  <c r="X69" i="6"/>
  <c r="W70" i="6"/>
  <c r="X70" i="6" s="1"/>
  <c r="W71" i="6"/>
  <c r="X71" i="6"/>
  <c r="W72" i="6"/>
  <c r="X72" i="6" s="1"/>
  <c r="W73" i="6"/>
  <c r="X73" i="6"/>
  <c r="W74" i="6"/>
  <c r="W75" i="6"/>
  <c r="X75" i="6"/>
  <c r="W3" i="6"/>
  <c r="X3" i="6" s="1"/>
  <c r="M80" i="6"/>
  <c r="V78" i="6"/>
  <c r="U78" i="6"/>
  <c r="T78" i="6"/>
  <c r="S78" i="6"/>
  <c r="R78" i="6"/>
  <c r="Q78" i="6"/>
  <c r="P78" i="6"/>
  <c r="O78" i="6"/>
  <c r="N78" i="6"/>
  <c r="M78" i="6"/>
  <c r="L78" i="6"/>
  <c r="K78" i="6"/>
  <c r="J78" i="6"/>
  <c r="I78" i="6"/>
  <c r="H78" i="6"/>
  <c r="G78" i="6"/>
  <c r="F78" i="6"/>
  <c r="E78" i="6"/>
  <c r="D78" i="6"/>
  <c r="C78" i="6"/>
  <c r="B78" i="6"/>
  <c r="W77" i="6"/>
  <c r="V77" i="6"/>
  <c r="U77" i="6"/>
  <c r="U80" i="6" s="1"/>
  <c r="T77" i="6"/>
  <c r="T80" i="6" s="1"/>
  <c r="S77" i="6"/>
  <c r="S80" i="6" s="1"/>
  <c r="R77" i="6"/>
  <c r="Q77" i="6"/>
  <c r="Q80" i="6" s="1"/>
  <c r="P77" i="6"/>
  <c r="P80" i="6" s="1"/>
  <c r="O77" i="6"/>
  <c r="O80" i="6" s="1"/>
  <c r="N77" i="6"/>
  <c r="M77" i="6"/>
  <c r="L77" i="6"/>
  <c r="L80" i="6" s="1"/>
  <c r="K77" i="6"/>
  <c r="K80" i="6" s="1"/>
  <c r="J77" i="6"/>
  <c r="I77" i="6"/>
  <c r="I80" i="6" s="1"/>
  <c r="H77" i="6"/>
  <c r="H80" i="6" s="1"/>
  <c r="G77" i="6"/>
  <c r="G80" i="6" s="1"/>
  <c r="F77" i="6"/>
  <c r="E77" i="6"/>
  <c r="E80" i="6" s="1"/>
  <c r="D77" i="6"/>
  <c r="D80" i="6" s="1"/>
  <c r="C77" i="6"/>
  <c r="C80" i="6" s="1"/>
  <c r="B77" i="6"/>
  <c r="B80" i="6" l="1"/>
  <c r="J80" i="6"/>
  <c r="R80" i="6"/>
  <c r="X60" i="6"/>
  <c r="W310" i="5"/>
  <c r="X78" i="6"/>
  <c r="X80" i="6"/>
  <c r="H318" i="5"/>
  <c r="K318" i="5" s="1"/>
  <c r="K316" i="5"/>
  <c r="F80" i="6"/>
  <c r="N80" i="6"/>
  <c r="V80" i="6"/>
  <c r="R313" i="5"/>
  <c r="R316" i="5" s="1"/>
  <c r="W80" i="6"/>
</calcChain>
</file>

<file path=xl/sharedStrings.xml><?xml version="1.0" encoding="utf-8"?>
<sst xmlns="http://schemas.openxmlformats.org/spreadsheetml/2006/main" count="760" uniqueCount="416">
  <si>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</si>
  <si>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</si>
  <si>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</si>
  <si>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</si>
  <si>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</si>
  <si>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</si>
  <si>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</si>
  <si>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</si>
  <si>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</si>
  <si>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</si>
  <si>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</si>
  <si>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</si>
  <si>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</si>
  <si>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</si>
  <si>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</si>
  <si>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</si>
  <si>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</si>
  <si>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</si>
  <si>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</si>
  <si>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</si>
  <si>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</si>
  <si>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</si>
  <si>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</si>
  <si>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</si>
  <si>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</si>
  <si>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</si>
  <si>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</si>
  <si>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</si>
  <si>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</si>
  <si>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</si>
  <si>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</si>
  <si>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</si>
  <si>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</si>
  <si>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</si>
  <si>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</si>
  <si>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</si>
  <si>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</si>
  <si>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</si>
  <si>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</si>
  <si>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</si>
  <si>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</si>
  <si>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</si>
  <si>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</si>
  <si>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</si>
  <si>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</si>
  <si>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</si>
  <si>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</si>
  <si>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</si>
  <si>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</si>
  <si>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</si>
  <si>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</si>
  <si>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</si>
  <si>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</si>
  <si>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</si>
  <si>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</si>
  <si>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</si>
  <si>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</si>
  <si>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</si>
  <si>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</si>
  <si>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</si>
  <si>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</si>
  <si>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</si>
  <si>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</si>
  <si>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</si>
  <si>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</si>
  <si>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</si>
  <si>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</si>
  <si>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</si>
  <si>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</si>
  <si>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</si>
  <si>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</si>
  <si>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</si>
  <si>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</si>
  <si>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</si>
  <si>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June 07, 2021 11:18 AM by John Fernald/Neil Gerstein--fernaldjg@gmail.com (Directory: out\QuarterlyTFP_2021.06.07)</t>
  </si>
  <si>
    <t>Note:  All variables are percent change at an annual rate (=400 * change in natural log). Produced on June 07, 2021 11:18 AM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</si>
  <si>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</si>
  <si>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</si>
  <si>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</si>
  <si>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</si>
  <si>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</si>
  <si>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</si>
  <si>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</si>
  <si>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</si>
  <si>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</si>
  <si>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</si>
  <si>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</si>
  <si>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</si>
  <si>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</si>
  <si>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</si>
  <si>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</si>
  <si>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</si>
  <si>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</si>
  <si>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</si>
  <si>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</si>
  <si>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</si>
  <si>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</si>
  <si>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</si>
  <si>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</si>
  <si>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</si>
  <si>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</si>
  <si>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</si>
  <si>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</si>
  <si>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</si>
  <si>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</si>
  <si>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</si>
  <si>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</si>
  <si>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</si>
  <si>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</si>
  <si>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</si>
  <si>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</si>
  <si>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</si>
  <si>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</si>
  <si>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</si>
  <si>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</si>
  <si>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</si>
  <si>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</si>
  <si>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</si>
  <si>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</si>
  <si>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</si>
  <si>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</si>
  <si>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</si>
  <si>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</si>
  <si>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</si>
  <si>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</si>
  <si>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</si>
  <si>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</si>
  <si>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</si>
  <si>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</si>
  <si>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</si>
  <si>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</si>
  <si>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</si>
  <si>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</si>
  <si>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</si>
  <si>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</si>
  <si>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</si>
  <si>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</si>
  <si>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</si>
  <si>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</si>
  <si>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</si>
  <si>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</si>
  <si>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</si>
  <si>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</si>
  <si>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</si>
  <si>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</si>
  <si>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</si>
  <si>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</si>
  <si>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</si>
  <si>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</si>
  <si>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</si>
  <si>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</si>
  <si>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</si>
  <si>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</si>
  <si>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</si>
  <si>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</si>
  <si>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</si>
  <si>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</si>
  <si>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</si>
  <si>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</si>
  <si>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</si>
  <si>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</si>
  <si>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</si>
  <si>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</si>
  <si>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</si>
  <si>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</si>
  <si>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</si>
  <si>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</si>
  <si>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</si>
  <si>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</si>
  <si>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</si>
  <si>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</si>
  <si>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</si>
  <si>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</si>
  <si>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</si>
  <si>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</si>
  <si>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</si>
  <si>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</si>
  <si>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</si>
  <si>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</si>
  <si>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</si>
  <si>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</si>
  <si>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</si>
  <si>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</si>
  <si>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</si>
  <si>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</si>
  <si>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</si>
  <si>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</si>
  <si>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</si>
  <si>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</si>
  <si>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</si>
  <si>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</si>
  <si>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</si>
  <si>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</si>
  <si>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</si>
  <si>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</si>
  <si>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</si>
  <si>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</si>
  <si>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</si>
  <si>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</si>
  <si>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</si>
  <si>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</si>
  <si>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</si>
  <si>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</si>
  <si>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</si>
  <si>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</si>
  <si>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</si>
  <si>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</si>
  <si>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</si>
  <si>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</si>
  <si>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</si>
  <si>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</si>
  <si>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</si>
  <si>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</si>
  <si>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</si>
  <si>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</si>
  <si>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</si>
  <si>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</si>
  <si>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</si>
  <si>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</si>
  <si>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</si>
  <si>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</si>
  <si>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</si>
  <si>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</si>
  <si>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</si>
  <si>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</si>
  <si>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</si>
  <si>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</si>
  <si>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</si>
  <si>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</si>
  <si>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</si>
  <si>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</si>
  <si>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</si>
  <si>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</si>
  <si>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</si>
  <si>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</si>
  <si>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</si>
  <si>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</si>
  <si>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</si>
  <si>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</si>
  <si>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</si>
  <si>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</si>
  <si>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</si>
  <si>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</si>
  <si>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</si>
  <si>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</si>
  <si>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</si>
  <si>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</si>
  <si>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</si>
  <si>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</si>
  <si>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</si>
  <si>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</si>
  <si>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</si>
  <si>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</si>
  <si>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</si>
  <si>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</si>
  <si>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</si>
  <si>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</si>
  <si>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</si>
  <si>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</si>
  <si>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</si>
  <si>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</si>
  <si>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</si>
  <si>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</si>
  <si>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</si>
  <si>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</si>
  <si>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</si>
  <si>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</si>
  <si>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</si>
  <si>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</si>
  <si>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</si>
  <si>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</si>
  <si>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</si>
  <si>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</si>
  <si>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</si>
  <si>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</si>
  <si>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</si>
  <si>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</si>
  <si>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</si>
  <si>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</si>
  <si>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</si>
  <si>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</si>
  <si>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</si>
  <si>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</si>
  <si>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</si>
  <si>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</si>
  <si>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</si>
  <si>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</si>
  <si>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</si>
  <si>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</si>
  <si>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</si>
  <si>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</si>
  <si>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</si>
  <si>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</si>
  <si>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</si>
  <si>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</si>
  <si>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</si>
  <si>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</si>
  <si>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</si>
  <si>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</si>
  <si>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</si>
  <si>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</si>
  <si>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</si>
  <si>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</si>
  <si>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</si>
  <si>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</si>
  <si>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</si>
  <si>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</si>
  <si>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</si>
  <si>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</si>
  <si>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</si>
  <si>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</si>
  <si>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</si>
  <si>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</si>
  <si>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</si>
  <si>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</si>
  <si>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</si>
  <si>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</si>
  <si>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</si>
  <si>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</si>
  <si>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</si>
  <si>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</si>
  <si>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</si>
  <si>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</si>
  <si>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</si>
  <si>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</si>
  <si>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</si>
  <si>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</si>
  <si>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</si>
  <si>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</si>
  <si>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</si>
  <si>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</si>
  <si>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</si>
  <si>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</si>
  <si>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</si>
  <si>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</si>
  <si>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</si>
  <si>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</si>
  <si>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</si>
  <si>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</si>
  <si>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</si>
  <si>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</si>
  <si>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</si>
  <si>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</si>
  <si>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</si>
  <si>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</si>
  <si>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</si>
  <si>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</si>
  <si>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</si>
  <si>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</si>
  <si>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</si>
  <si>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</si>
  <si>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</si>
  <si>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</si>
  <si>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</si>
  <si>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</si>
  <si>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</si>
  <si>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</si>
  <si>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</si>
  <si>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</si>
  <si>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</si>
  <si>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</si>
  <si>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</si>
  <si>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</si>
  <si>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</si>
  <si>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</si>
  <si>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</si>
  <si>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</si>
  <si>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</si>
  <si>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</si>
  <si>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</si>
  <si>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</si>
  <si>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</si>
  <si>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</si>
  <si>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</si>
  <si>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</si>
  <si>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</si>
  <si>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</si>
  <si>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</si>
  <si>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</si>
  <si>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</si>
  <si>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</si>
  <si>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</si>
  <si>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</si>
  <si>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</si>
  <si>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</si>
  <si>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</si>
  <si>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</si>
  <si>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</si>
  <si>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</si>
  <si>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</si>
  <si>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</si>
  <si>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</si>
  <si>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</si>
  <si>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</si>
  <si>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</si>
  <si>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</si>
  <si>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</si>
  <si>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</si>
  <si>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</si>
  <si>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</si>
  <si>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</si>
  <si>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</si>
  <si>
    <t>dk_h_lq</t>
  </si>
  <si>
    <t>capital deepening</t>
  </si>
  <si>
    <t>1996Q1 to 2004Q4</t>
  </si>
  <si>
    <t>2005Q1 to 2019Q4</t>
  </si>
  <si>
    <t>LP</t>
  </si>
  <si>
    <t>change</t>
  </si>
  <si>
    <t>TFP</t>
  </si>
  <si>
    <t>Capital deepening</t>
  </si>
  <si>
    <t>LQ</t>
  </si>
  <si>
    <t>true alpha</t>
  </si>
  <si>
    <t>rent share</t>
  </si>
  <si>
    <t>true labor share</t>
  </si>
  <si>
    <t>measured labor share</t>
  </si>
  <si>
    <t>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</si>
</sst>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xf numFmtId="2" fontId="0" fillId="2" borderId="0" xfId="0" applyNumberFormat="1" applyFill="1"/>
    <xf numFmtId="9" fontId="0" fillId="2" borderId="0" xfId="1" applyFont="1" applyFill="1"/>
    <xf numFmtId="2" fontId="0" fillId="0" borderId="0" xfId="0" applyNumberFormat="1" applyFill="1"/>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February</a:t>
          </a:r>
          <a:r>
            <a:rPr lang="en-US" sz="1100" b="1" baseline="0"/>
            <a:t> 2019</a:t>
          </a:r>
        </a:p>
        <a:p>
          <a:r>
            <a:rPr lang="en-US" sz="1100" b="0" baseline="0"/>
            <a:t>Fixed an error in the seasonal adjustment of labor quality. This affected labor quality starting in 2016Q4</a:t>
          </a:r>
          <a:endParaRPr lang="en-US" sz="1100" b="1"/>
        </a:p>
        <a:p>
          <a:endParaRPr lang="en-US" sz="1100" b="1"/>
        </a:p>
        <a:p>
          <a:r>
            <a:rPr lang="en-US" sz="1100" b="1"/>
            <a:t>August 2017</a:t>
          </a:r>
        </a:p>
        <a:p>
          <a:r>
            <a:rPr lang="en-US" sz="1100" b="1"/>
            <a:t>- </a:t>
          </a:r>
          <a:r>
            <a:rPr lang="en-US" sz="1100" b="0" i="0" u="none" strike="noStrike" baseline="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C18" sqref="C18"/>
    </sheetView>
  </sheetViews>
  <sheetFormatPr defaultColWidth="8.85546875" defaultRowHeight="15" x14ac:dyDescent="0.25"/>
  <cols>
    <col min="2" max="2" width="22.42578125" customWidth="1"/>
    <col min="3" max="3" width="65.42578125" customWidth="1"/>
  </cols>
  <sheetData>
    <row r="1" spans="1:4" x14ac:dyDescent="0.25">
      <c r="A1" t="s">
        <v>0</v>
      </c>
    </row>
    <row r="2" spans="1:4" x14ac:dyDescent="0.25">
      <c r="A2" t="s">
        <v>69</v>
      </c>
    </row>
    <row r="4" spans="1:4" x14ac:dyDescent="0.25">
      <c r="B4" t="s">
        <v>74</v>
      </c>
    </row>
    <row r="5" spans="1:4" x14ac:dyDescent="0.25">
      <c r="A5" t="s">
        <v>1</v>
      </c>
    </row>
    <row r="6" spans="1:4" x14ac:dyDescent="0.25">
      <c r="B6" t="s">
        <v>65</v>
      </c>
    </row>
    <row r="7" spans="1:4" x14ac:dyDescent="0.25">
      <c r="B7" t="s">
        <v>2</v>
      </c>
    </row>
    <row r="8" spans="1:4" x14ac:dyDescent="0.25">
      <c r="B8" t="s">
        <v>3</v>
      </c>
    </row>
    <row r="9" spans="1:4" x14ac:dyDescent="0.25">
      <c r="B9" s="2" t="s">
        <v>4</v>
      </c>
    </row>
    <row r="11" spans="1:4" s="3" customFormat="1" ht="18.75" x14ac:dyDescent="0.3">
      <c r="A11" s="5" t="s">
        <v>73</v>
      </c>
    </row>
    <row r="13" spans="1:4" x14ac:dyDescent="0.25">
      <c r="A13" t="s">
        <v>5</v>
      </c>
    </row>
    <row r="15" spans="1:4" x14ac:dyDescent="0.25">
      <c r="B15" t="s">
        <v>6</v>
      </c>
      <c r="C15" t="s">
        <v>7</v>
      </c>
      <c r="D15" t="s">
        <v>8</v>
      </c>
    </row>
    <row r="16" spans="1:4" x14ac:dyDescent="0.25">
      <c r="B16" t="s">
        <v>9</v>
      </c>
      <c r="C16" t="s">
        <v>10</v>
      </c>
      <c r="D16" t="s">
        <v>11</v>
      </c>
    </row>
    <row r="17" spans="2:4" x14ac:dyDescent="0.25">
      <c r="B17" t="s">
        <v>12</v>
      </c>
      <c r="C17" t="s">
        <v>13</v>
      </c>
      <c r="D17" t="s">
        <v>70</v>
      </c>
    </row>
    <row r="18" spans="2:4" x14ac:dyDescent="0.25">
      <c r="B18" t="s">
        <v>14</v>
      </c>
      <c r="C18" t="s">
        <v>15</v>
      </c>
      <c r="D18" t="s">
        <v>66</v>
      </c>
    </row>
    <row r="19" spans="2:4" x14ac:dyDescent="0.25">
      <c r="B19" t="s">
        <v>16</v>
      </c>
      <c r="C19" t="s">
        <v>17</v>
      </c>
      <c r="D19" t="s">
        <v>18</v>
      </c>
    </row>
    <row r="20" spans="2:4" x14ac:dyDescent="0.25">
      <c r="B20" t="s">
        <v>19</v>
      </c>
      <c r="C20" t="s">
        <v>20</v>
      </c>
      <c r="D20" t="s">
        <v>21</v>
      </c>
    </row>
    <row r="21" spans="2:4" x14ac:dyDescent="0.25">
      <c r="B21" t="s">
        <v>22</v>
      </c>
      <c r="C21" t="s">
        <v>23</v>
      </c>
      <c r="D21" t="s">
        <v>24</v>
      </c>
    </row>
    <row r="22" spans="2:4" x14ac:dyDescent="0.25">
      <c r="B22" t="s">
        <v>25</v>
      </c>
      <c r="C22" t="s">
        <v>26</v>
      </c>
      <c r="D22" t="s">
        <v>27</v>
      </c>
    </row>
    <row r="23" spans="2:4" x14ac:dyDescent="0.25">
      <c r="B23" t="s">
        <v>28</v>
      </c>
      <c r="C23" t="s">
        <v>29</v>
      </c>
      <c r="D23" t="s">
        <v>30</v>
      </c>
    </row>
    <row r="24" spans="2:4" x14ac:dyDescent="0.25">
      <c r="B24" t="s">
        <v>31</v>
      </c>
      <c r="C24" t="s">
        <v>32</v>
      </c>
      <c r="D24" t="s">
        <v>33</v>
      </c>
    </row>
    <row r="25" spans="2:4" x14ac:dyDescent="0.25">
      <c r="B25" t="s">
        <v>34</v>
      </c>
      <c r="C25" t="s">
        <v>35</v>
      </c>
      <c r="D25" s="4" t="s">
        <v>67</v>
      </c>
    </row>
    <row r="26" spans="2:4" x14ac:dyDescent="0.25">
      <c r="B26" t="s">
        <v>36</v>
      </c>
      <c r="C26" t="s">
        <v>37</v>
      </c>
      <c r="D26" s="1" t="s">
        <v>38</v>
      </c>
    </row>
    <row r="27" spans="2:4" x14ac:dyDescent="0.25">
      <c r="B27" t="s">
        <v>39</v>
      </c>
      <c r="C27" t="s">
        <v>40</v>
      </c>
      <c r="D27" t="s">
        <v>68</v>
      </c>
    </row>
    <row r="28" spans="2:4" x14ac:dyDescent="0.25">
      <c r="B28" t="s">
        <v>41</v>
      </c>
      <c r="C28" t="s">
        <v>42</v>
      </c>
      <c r="D28" s="1" t="s">
        <v>43</v>
      </c>
    </row>
    <row r="29" spans="2:4" x14ac:dyDescent="0.25">
      <c r="B29" t="s">
        <v>44</v>
      </c>
      <c r="C29" t="s">
        <v>72</v>
      </c>
      <c r="D29" t="s">
        <v>71</v>
      </c>
    </row>
    <row r="30" spans="2:4" x14ac:dyDescent="0.25">
      <c r="B30" t="s">
        <v>45</v>
      </c>
      <c r="C30" t="s">
        <v>46</v>
      </c>
      <c r="D30" t="s">
        <v>47</v>
      </c>
    </row>
    <row r="31" spans="2:4" x14ac:dyDescent="0.25">
      <c r="B31" t="s">
        <v>48</v>
      </c>
      <c r="C31" t="s">
        <v>49</v>
      </c>
      <c r="D31" t="s">
        <v>50</v>
      </c>
    </row>
    <row r="32" spans="2:4" x14ac:dyDescent="0.25">
      <c r="B32" t="s">
        <v>51</v>
      </c>
      <c r="C32" t="s">
        <v>52</v>
      </c>
      <c r="D32" t="s">
        <v>50</v>
      </c>
    </row>
    <row r="33" spans="2:4" x14ac:dyDescent="0.25">
      <c r="B33" t="s">
        <v>53</v>
      </c>
      <c r="C33" t="s">
        <v>54</v>
      </c>
      <c r="D33" t="s">
        <v>55</v>
      </c>
    </row>
    <row r="34" spans="2:4" x14ac:dyDescent="0.25">
      <c r="B34" t="s">
        <v>56</v>
      </c>
      <c r="C34" t="s">
        <v>57</v>
      </c>
      <c r="D34" t="s">
        <v>58</v>
      </c>
    </row>
    <row r="35" spans="2:4" x14ac:dyDescent="0.25">
      <c r="B35" t="s">
        <v>59</v>
      </c>
      <c r="C35" t="s">
        <v>60</v>
      </c>
      <c r="D35" s="1" t="s">
        <v>61</v>
      </c>
    </row>
    <row r="36" spans="2:4" x14ac:dyDescent="0.25">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5326-AE2E-4A7A-AE6D-876DB562AEFD}">
  <dimension ref="A1:AA2000"/>
  <sheetViews>
    <sheetView workbookViewId="0">
      <pane xSplit="1" ySplit="2" topLeftCell="B286" activePane="bottomRight" state="frozen"/>
      <selection pane="topRight" activeCell="B1" sqref="B1"/>
      <selection pane="bottomLeft" activeCell="A3" sqref="A3"/>
      <selection pane="bottomRight" activeCell="G315" sqref="G315"/>
    </sheetView>
  </sheetViews>
  <sheetFormatPr defaultColWidth="8.85546875" defaultRowHeight="15" x14ac:dyDescent="0.25"/>
  <sheetData>
    <row r="1" spans="1:27"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t="s">
        <v>402</v>
      </c>
      <c r="X2" s="6" t="s">
        <v>403</v>
      </c>
      <c r="Y2" s="6"/>
      <c r="Z2" s="6"/>
      <c r="AA2" s="6"/>
    </row>
    <row r="3" spans="1:27" x14ac:dyDescent="0.25">
      <c r="A3" t="e">
        <f ca="1">AVERA+B199:B233GE(B281:B289)</f>
        <v>#NAME?</v>
      </c>
      <c r="B3" s="6"/>
      <c r="C3" s="6"/>
      <c r="D3" s="6"/>
      <c r="E3" s="6"/>
      <c r="F3" s="6"/>
      <c r="G3" s="6"/>
      <c r="H3" s="6"/>
      <c r="I3" s="6"/>
      <c r="J3" s="6"/>
      <c r="K3" s="6">
        <v>0.32563962884158948</v>
      </c>
      <c r="L3" s="6"/>
      <c r="M3" s="6"/>
      <c r="N3" s="6"/>
      <c r="O3" s="6"/>
      <c r="P3" s="6">
        <v>0.18980312973245836</v>
      </c>
      <c r="Q3" s="6"/>
      <c r="R3" s="6"/>
      <c r="S3" s="6"/>
      <c r="T3" s="6"/>
      <c r="U3" s="6"/>
      <c r="V3" s="6"/>
      <c r="W3" s="6"/>
      <c r="X3" s="6"/>
      <c r="Y3" s="6"/>
      <c r="Z3" s="6"/>
      <c r="AA3" s="6"/>
    </row>
    <row r="4" spans="1:27" x14ac:dyDescent="0.25">
      <c r="A4" t="s">
        <v>79</v>
      </c>
      <c r="B4" s="6">
        <v>1.2237929099692124</v>
      </c>
      <c r="C4" s="6">
        <v>1.7275838707890401</v>
      </c>
      <c r="D4" s="6">
        <v>1.4756883903791262</v>
      </c>
      <c r="E4" s="6">
        <v>-0.52121097145860773</v>
      </c>
      <c r="F4" s="6">
        <v>1.996899361837734</v>
      </c>
      <c r="G4" s="6">
        <v>5.1211956587534724</v>
      </c>
      <c r="H4" s="6">
        <v>0.53278259819045104</v>
      </c>
      <c r="I4" s="6"/>
      <c r="J4" s="6">
        <v>0.53278259819045104</v>
      </c>
      <c r="K4" s="6">
        <v>0.32588561139629091</v>
      </c>
      <c r="L4" s="6">
        <v>-0.20103618803326673</v>
      </c>
      <c r="M4" s="6">
        <v>1.1418853976407053</v>
      </c>
      <c r="N4" s="6">
        <v>-1.342921585673972</v>
      </c>
      <c r="O4" s="6">
        <v>-4.4675910861716899</v>
      </c>
      <c r="P4" s="6">
        <v>0.19165839126117176</v>
      </c>
      <c r="Q4" s="6">
        <v>-3.8123759538165394</v>
      </c>
      <c r="R4" s="6">
        <v>0.65521513235515039</v>
      </c>
      <c r="S4" s="6">
        <v>0.41046808077162189</v>
      </c>
      <c r="T4" s="6">
        <v>1.3153049825986083</v>
      </c>
      <c r="U4" s="6">
        <v>-4.222844034588161</v>
      </c>
      <c r="V4" s="6">
        <v>-0.6600898502434579</v>
      </c>
      <c r="W4" s="6">
        <f>G4-J4-E4</f>
        <v>5.1096240320216291</v>
      </c>
      <c r="X4" s="6">
        <f>W4*K4</f>
        <v>1.6651529516805497</v>
      </c>
      <c r="Y4" s="6"/>
      <c r="Z4" s="6"/>
      <c r="AA4" s="6"/>
    </row>
    <row r="5" spans="1:27" x14ac:dyDescent="0.25">
      <c r="A5" t="s">
        <v>80</v>
      </c>
      <c r="B5" s="6">
        <v>-0.93550460920202028</v>
      </c>
      <c r="C5" s="6">
        <v>0.76781955870171004</v>
      </c>
      <c r="D5" s="6">
        <v>-8.384252525015512E-2</v>
      </c>
      <c r="E5" s="6">
        <v>3.0879708461540645</v>
      </c>
      <c r="F5" s="6">
        <v>-3.1718133714042196</v>
      </c>
      <c r="G5" s="6">
        <v>3.9344850412653907</v>
      </c>
      <c r="H5" s="6">
        <v>0.5123228149894743</v>
      </c>
      <c r="I5" s="6"/>
      <c r="J5" s="6">
        <v>0.5123228149894743</v>
      </c>
      <c r="K5" s="6">
        <v>0.32616550817560253</v>
      </c>
      <c r="L5" s="6">
        <v>-3.7931378877190434</v>
      </c>
      <c r="M5" s="6">
        <v>-5.4092150896222071</v>
      </c>
      <c r="N5" s="6">
        <v>1.6160772019031637</v>
      </c>
      <c r="O5" s="6">
        <v>5.972059681406904</v>
      </c>
      <c r="P5" s="6">
        <v>0.18807561803199221</v>
      </c>
      <c r="Q5" s="6">
        <v>1.0557229781833151</v>
      </c>
      <c r="R5" s="6">
        <v>-4.916336703223589</v>
      </c>
      <c r="S5" s="6">
        <v>-9.2688887577137731</v>
      </c>
      <c r="T5" s="6">
        <v>-4.5151533682971161</v>
      </c>
      <c r="U5" s="6">
        <v>10.324611735897088</v>
      </c>
      <c r="V5" s="6">
        <v>-0.40118333492647285</v>
      </c>
      <c r="W5" s="6">
        <f t="shared" ref="W5:W68" si="0">G5-J5-E5</f>
        <v>0.3341913801218519</v>
      </c>
      <c r="X5" s="6">
        <f t="shared" ref="X5:X68" si="1">W5*K5</f>
        <v>0.10900170132534978</v>
      </c>
      <c r="Y5" s="6"/>
      <c r="Z5" s="6"/>
      <c r="AA5" s="6"/>
    </row>
    <row r="6" spans="1:27" x14ac:dyDescent="0.25">
      <c r="A6" t="s">
        <v>81</v>
      </c>
      <c r="B6" s="6">
        <v>8.2712394495722208</v>
      </c>
      <c r="C6" s="6">
        <v>5.457690949089411</v>
      </c>
      <c r="D6" s="6">
        <v>6.8644651993308159</v>
      </c>
      <c r="E6" s="6">
        <v>3.0209100976779979</v>
      </c>
      <c r="F6" s="6">
        <v>3.843555101652818</v>
      </c>
      <c r="G6" s="6">
        <v>3.1433607895696465</v>
      </c>
      <c r="H6" s="6">
        <v>0.49194065914051066</v>
      </c>
      <c r="I6" s="6"/>
      <c r="J6" s="6">
        <v>0.49194065914051066</v>
      </c>
      <c r="K6" s="6">
        <v>0.32647931917951478</v>
      </c>
      <c r="L6" s="6">
        <v>3.472245275463377</v>
      </c>
      <c r="M6" s="6">
        <v>5.1688704842558728</v>
      </c>
      <c r="N6" s="6">
        <v>-1.6966252087924958</v>
      </c>
      <c r="O6" s="6">
        <v>5.1913966337041595</v>
      </c>
      <c r="P6" s="6">
        <v>0.19223659889094269</v>
      </c>
      <c r="Q6" s="6">
        <v>7.6656654768103598</v>
      </c>
      <c r="R6" s="6">
        <v>2.4742688431062003</v>
      </c>
      <c r="S6" s="6">
        <v>13.182398210419185</v>
      </c>
      <c r="T6" s="6">
        <v>3.2617609109813088</v>
      </c>
      <c r="U6" s="6">
        <v>-5.5167327336088254</v>
      </c>
      <c r="V6" s="6">
        <v>-0.7874920678751085</v>
      </c>
      <c r="W6" s="6">
        <f t="shared" si="0"/>
        <v>-0.36948996724886207</v>
      </c>
      <c r="X6" s="6">
        <f t="shared" si="1"/>
        <v>-0.1206308329510697</v>
      </c>
      <c r="Y6" s="6"/>
      <c r="Z6" s="6"/>
      <c r="AA6" s="6"/>
    </row>
    <row r="7" spans="1:27" x14ac:dyDescent="0.25">
      <c r="A7" t="s">
        <v>82</v>
      </c>
      <c r="B7" s="6">
        <v>7.1689640199554816</v>
      </c>
      <c r="C7" s="6">
        <v>12.796246669272904</v>
      </c>
      <c r="D7" s="6">
        <v>9.9826053446141927</v>
      </c>
      <c r="E7" s="6">
        <v>-2.0671505791796108</v>
      </c>
      <c r="F7" s="6">
        <v>12.049755923793803</v>
      </c>
      <c r="G7" s="6">
        <v>3.7205534551251391</v>
      </c>
      <c r="H7" s="6">
        <v>0.47163282499838033</v>
      </c>
      <c r="I7" s="6"/>
      <c r="J7" s="6">
        <v>0.47163282499838033</v>
      </c>
      <c r="K7" s="6">
        <v>0.32682704440803634</v>
      </c>
      <c r="L7" s="6">
        <v>9.8406872575951674</v>
      </c>
      <c r="M7" s="6">
        <v>-2.3348474227372784</v>
      </c>
      <c r="N7" s="6">
        <v>12.175534680332445</v>
      </c>
      <c r="O7" s="6">
        <v>4.6026593871255663</v>
      </c>
      <c r="P7" s="6">
        <v>0.19333032897701669</v>
      </c>
      <c r="Q7" s="6">
        <v>13.553512991238595</v>
      </c>
      <c r="R7" s="6">
        <v>8.9508536041130284</v>
      </c>
      <c r="S7" s="6">
        <v>-6.2870721239092653</v>
      </c>
      <c r="T7" s="6">
        <v>-1.3876382625122603</v>
      </c>
      <c r="U7" s="6">
        <v>19.84058511514786</v>
      </c>
      <c r="V7" s="6">
        <v>10.338491866625288</v>
      </c>
      <c r="W7" s="6">
        <f t="shared" si="0"/>
        <v>5.3160712093063696</v>
      </c>
      <c r="X7" s="6">
        <f t="shared" si="1"/>
        <v>1.7374358412002562</v>
      </c>
      <c r="Y7" s="6"/>
      <c r="Z7" s="6"/>
      <c r="AA7" s="6"/>
    </row>
    <row r="8" spans="1:27" x14ac:dyDescent="0.25">
      <c r="A8" t="s">
        <v>83</v>
      </c>
      <c r="B8" s="6">
        <v>8.2328607302857293</v>
      </c>
      <c r="C8" s="6">
        <v>11.23855434671146</v>
      </c>
      <c r="D8" s="6">
        <v>9.7357075384985947</v>
      </c>
      <c r="E8" s="6">
        <v>0.18902561285258912</v>
      </c>
      <c r="F8" s="6">
        <v>9.5466819256460056</v>
      </c>
      <c r="G8" s="6">
        <v>4.3210090380001223</v>
      </c>
      <c r="H8" s="6">
        <v>0.34428497059870722</v>
      </c>
      <c r="I8" s="6"/>
      <c r="J8" s="6">
        <v>0.34428497059870722</v>
      </c>
      <c r="K8" s="6">
        <v>0.32665232349552176</v>
      </c>
      <c r="L8" s="6">
        <v>7.9651364541685279</v>
      </c>
      <c r="M8" s="6">
        <v>-0.59013663558262619</v>
      </c>
      <c r="N8" s="6">
        <v>8.5552730897511537</v>
      </c>
      <c r="O8" s="6">
        <v>-4.1736241780692875</v>
      </c>
      <c r="P8" s="6">
        <v>0.18747262374069204</v>
      </c>
      <c r="Q8" s="6">
        <v>4.5739525512694783</v>
      </c>
      <c r="R8" s="6">
        <v>8.7475767293387658</v>
      </c>
      <c r="S8" s="6">
        <v>-7.8186321608411031</v>
      </c>
      <c r="T8" s="6">
        <v>1.0776779653934532</v>
      </c>
      <c r="U8" s="6">
        <v>12.392584712110581</v>
      </c>
      <c r="V8" s="6">
        <v>7.6698987639453122</v>
      </c>
      <c r="W8" s="6">
        <f t="shared" si="0"/>
        <v>3.7876984545488259</v>
      </c>
      <c r="X8" s="6">
        <f t="shared" si="1"/>
        <v>1.2372605008787709</v>
      </c>
      <c r="Y8" s="6"/>
      <c r="Z8" s="6"/>
      <c r="AA8" s="6"/>
    </row>
    <row r="9" spans="1:27" x14ac:dyDescent="0.25">
      <c r="A9" t="s">
        <v>84</v>
      </c>
      <c r="B9" s="6">
        <v>1.6940564030173633</v>
      </c>
      <c r="C9" s="6">
        <v>-0.57121650143745484</v>
      </c>
      <c r="D9" s="6">
        <v>0.56141995078995421</v>
      </c>
      <c r="E9" s="6">
        <v>3.6466499582871847</v>
      </c>
      <c r="F9" s="6">
        <v>-3.0852300074972305</v>
      </c>
      <c r="G9" s="6">
        <v>4.5482463165546658</v>
      </c>
      <c r="H9" s="6">
        <v>0.21726531901151702</v>
      </c>
      <c r="I9" s="6"/>
      <c r="J9" s="6">
        <v>0.21726531901151702</v>
      </c>
      <c r="K9" s="6">
        <v>0.32595515644199036</v>
      </c>
      <c r="L9" s="6">
        <v>-3.5255565574675352</v>
      </c>
      <c r="M9" s="6">
        <v>-4.8702668834701477</v>
      </c>
      <c r="N9" s="6">
        <v>1.3447103260026125</v>
      </c>
      <c r="O9" s="6">
        <v>-8.8867129849256692</v>
      </c>
      <c r="P9" s="6">
        <v>0.19049657534246575</v>
      </c>
      <c r="Q9" s="6">
        <v>-10.719381152713442</v>
      </c>
      <c r="R9" s="6">
        <v>-1.8326681677877736</v>
      </c>
      <c r="S9" s="6">
        <v>-0.38392338472463305</v>
      </c>
      <c r="T9" s="6">
        <v>-5.9260166756127992</v>
      </c>
      <c r="U9" s="6">
        <v>-10.335457767988808</v>
      </c>
      <c r="V9" s="6">
        <v>4.0933485078250254</v>
      </c>
      <c r="W9" s="6">
        <f t="shared" si="0"/>
        <v>0.68433103925596406</v>
      </c>
      <c r="X9" s="6">
        <f t="shared" si="1"/>
        <v>0.2230612309587876</v>
      </c>
      <c r="Y9" s="6"/>
      <c r="Z9" s="6"/>
      <c r="AA9" s="6"/>
    </row>
    <row r="10" spans="1:27" x14ac:dyDescent="0.25">
      <c r="A10" t="s">
        <v>85</v>
      </c>
      <c r="B10" s="6">
        <v>-0.30440114773924165</v>
      </c>
      <c r="C10" s="6">
        <v>1.4034003314034038</v>
      </c>
      <c r="D10" s="6">
        <v>0.54949959183208108</v>
      </c>
      <c r="E10" s="6">
        <v>-2.572356132116127</v>
      </c>
      <c r="F10" s="6">
        <v>3.1218557239482081</v>
      </c>
      <c r="G10" s="6">
        <v>4.7456915317471413</v>
      </c>
      <c r="H10" s="6">
        <v>9.045244482628334E-2</v>
      </c>
      <c r="I10" s="6"/>
      <c r="J10" s="6">
        <v>9.045244482628334E-2</v>
      </c>
      <c r="K10" s="6">
        <v>0.3247355432474256</v>
      </c>
      <c r="L10" s="6">
        <v>0.68434621929545325</v>
      </c>
      <c r="M10" s="6">
        <v>-2.1550177876238141</v>
      </c>
      <c r="N10" s="6">
        <v>2.8393640069192676</v>
      </c>
      <c r="O10" s="6">
        <v>-4.8530518466468155</v>
      </c>
      <c r="P10" s="6">
        <v>0.19273504273504274</v>
      </c>
      <c r="Q10" s="6">
        <v>-3.23335247229251</v>
      </c>
      <c r="R10" s="6">
        <v>1.6196993743543053</v>
      </c>
      <c r="S10" s="6">
        <v>0.56322424087679201</v>
      </c>
      <c r="T10" s="6">
        <v>-2.8039998706591627</v>
      </c>
      <c r="U10" s="6">
        <v>-3.7965767131693022</v>
      </c>
      <c r="V10" s="6">
        <v>4.4236992450134682</v>
      </c>
      <c r="W10" s="6">
        <f t="shared" si="0"/>
        <v>7.227595219036985</v>
      </c>
      <c r="X10" s="6">
        <f t="shared" si="1"/>
        <v>2.3470570598264713</v>
      </c>
      <c r="Y10" s="6"/>
      <c r="Z10" s="6"/>
      <c r="AA10" s="6"/>
    </row>
    <row r="11" spans="1:27" x14ac:dyDescent="0.25">
      <c r="A11" t="s">
        <v>86</v>
      </c>
      <c r="B11" s="6">
        <v>-6.8937803913648565</v>
      </c>
      <c r="C11" s="6">
        <v>-9.6668019434197561</v>
      </c>
      <c r="D11" s="6">
        <v>-8.2802911673923063</v>
      </c>
      <c r="E11" s="6">
        <v>-5.6578029544660069</v>
      </c>
      <c r="F11" s="6">
        <v>-2.6224882129262994</v>
      </c>
      <c r="G11" s="6">
        <v>4.7450509155593839</v>
      </c>
      <c r="H11" s="6">
        <v>-3.6274420513393579E-2</v>
      </c>
      <c r="I11" s="6"/>
      <c r="J11" s="6">
        <v>-3.6274420513393579E-2</v>
      </c>
      <c r="K11" s="6">
        <v>0.32299348391182559</v>
      </c>
      <c r="L11" s="6">
        <v>-5.9579842079765282</v>
      </c>
      <c r="M11" s="6">
        <v>-4.0974882764690808</v>
      </c>
      <c r="N11" s="6">
        <v>-1.8604959315074474</v>
      </c>
      <c r="O11" s="6">
        <v>-2.3667868883799947</v>
      </c>
      <c r="P11" s="6">
        <v>0.18972332015810278</v>
      </c>
      <c r="Q11" s="6">
        <v>-7.8757364297864054</v>
      </c>
      <c r="R11" s="6">
        <v>-5.5089495414064107</v>
      </c>
      <c r="S11" s="6">
        <v>-8.4309489214395352</v>
      </c>
      <c r="T11" s="6">
        <v>-3.0828243205735597</v>
      </c>
      <c r="U11" s="6">
        <v>0.5552124916531298</v>
      </c>
      <c r="V11" s="6">
        <v>-2.426125220832851</v>
      </c>
      <c r="W11" s="6">
        <f t="shared" si="0"/>
        <v>10.439128290538784</v>
      </c>
      <c r="X11" s="6">
        <f t="shared" si="1"/>
        <v>3.3717704155636223</v>
      </c>
      <c r="Y11" s="6"/>
      <c r="Z11" s="6"/>
      <c r="AA11" s="6"/>
    </row>
    <row r="12" spans="1:27" x14ac:dyDescent="0.25">
      <c r="A12" t="s">
        <v>87</v>
      </c>
      <c r="B12" s="6">
        <v>-2.001557105392493</v>
      </c>
      <c r="C12" s="6">
        <v>-1.8468023675687562</v>
      </c>
      <c r="D12" s="6">
        <v>-1.9241797364806246</v>
      </c>
      <c r="E12" s="6">
        <v>-3.6337700739922596</v>
      </c>
      <c r="F12" s="6">
        <v>1.709590337511635</v>
      </c>
      <c r="G12" s="6">
        <v>3.3284708359916264</v>
      </c>
      <c r="H12" s="6">
        <v>0.24702974453809645</v>
      </c>
      <c r="I12" s="6"/>
      <c r="J12" s="6">
        <v>0.24702974453809645</v>
      </c>
      <c r="K12" s="6">
        <v>0.32320244246844876</v>
      </c>
      <c r="L12" s="6">
        <v>-0.70781205738993869</v>
      </c>
      <c r="M12" s="6">
        <v>-6.9408343390184131</v>
      </c>
      <c r="N12" s="6">
        <v>6.2330222816284744</v>
      </c>
      <c r="O12" s="6">
        <v>-2.8495831029547114</v>
      </c>
      <c r="P12" s="6">
        <v>0.19883824843610365</v>
      </c>
      <c r="Q12" s="6">
        <v>-2.9907890473800181</v>
      </c>
      <c r="R12" s="6">
        <v>-0.14120594442530665</v>
      </c>
      <c r="S12" s="6">
        <v>-12.585924415429171</v>
      </c>
      <c r="T12" s="6">
        <v>-5.5397941360051464</v>
      </c>
      <c r="U12" s="6">
        <v>9.5951353680491529</v>
      </c>
      <c r="V12" s="6">
        <v>5.3985881915798402</v>
      </c>
      <c r="W12" s="6">
        <f t="shared" si="0"/>
        <v>6.7152111654457896</v>
      </c>
      <c r="X12" s="6">
        <f t="shared" si="1"/>
        <v>2.1703726503634777</v>
      </c>
      <c r="Y12" s="6"/>
      <c r="Z12" s="6"/>
      <c r="AA12" s="6"/>
    </row>
    <row r="13" spans="1:27" x14ac:dyDescent="0.25">
      <c r="A13" t="s">
        <v>88</v>
      </c>
      <c r="B13" s="6">
        <v>4.7801798306148058</v>
      </c>
      <c r="C13" s="6">
        <v>2.645673285110739</v>
      </c>
      <c r="D13" s="6">
        <v>3.7129265578627724</v>
      </c>
      <c r="E13" s="6">
        <v>-6.5904525115618284</v>
      </c>
      <c r="F13" s="6">
        <v>10.303379069424601</v>
      </c>
      <c r="G13" s="6">
        <v>2.3961595625180987</v>
      </c>
      <c r="H13" s="6">
        <v>0.5298096026709942</v>
      </c>
      <c r="I13" s="6"/>
      <c r="J13" s="6">
        <v>0.5298096026709942</v>
      </c>
      <c r="K13" s="6">
        <v>0.32536241891726525</v>
      </c>
      <c r="L13" s="6">
        <v>7.0220437583504891</v>
      </c>
      <c r="M13" s="6">
        <v>3.4854668694918862</v>
      </c>
      <c r="N13" s="6">
        <v>3.5365768888586029</v>
      </c>
      <c r="O13" s="6">
        <v>0.20622114179293094</v>
      </c>
      <c r="P13" s="6">
        <v>0.19751442521082999</v>
      </c>
      <c r="Q13" s="6">
        <v>7.1875332498558677</v>
      </c>
      <c r="R13" s="6">
        <v>6.9813121080629372</v>
      </c>
      <c r="S13" s="6">
        <v>11.539569197512517</v>
      </c>
      <c r="T13" s="6">
        <v>1.5031242057921184</v>
      </c>
      <c r="U13" s="6">
        <v>-4.352035947656649</v>
      </c>
      <c r="V13" s="6">
        <v>5.4781879022708191</v>
      </c>
      <c r="W13" s="6">
        <f t="shared" si="0"/>
        <v>8.4568024714089329</v>
      </c>
      <c r="X13" s="6">
        <f t="shared" si="1"/>
        <v>2.7515257084031175</v>
      </c>
      <c r="Y13" s="6"/>
      <c r="Z13" s="6"/>
      <c r="AA13" s="6"/>
    </row>
    <row r="14" spans="1:27" x14ac:dyDescent="0.25">
      <c r="A14" t="s">
        <v>89</v>
      </c>
      <c r="B14" s="6">
        <v>-4.1924782426740137</v>
      </c>
      <c r="C14" s="6">
        <v>-7.1499170604788276</v>
      </c>
      <c r="D14" s="6">
        <v>-5.6711976515764206</v>
      </c>
      <c r="E14" s="6">
        <v>-5.1545050696985228</v>
      </c>
      <c r="F14" s="6">
        <v>-0.51669258187789779</v>
      </c>
      <c r="G14" s="6">
        <v>2.2694431626858691</v>
      </c>
      <c r="H14" s="6">
        <v>0.81146751183638344</v>
      </c>
      <c r="I14" s="6"/>
      <c r="J14" s="6">
        <v>0.81146751183638344</v>
      </c>
      <c r="K14" s="6">
        <v>0.32947341325831814</v>
      </c>
      <c r="L14" s="6">
        <v>-3.5067966868180562</v>
      </c>
      <c r="M14" s="6">
        <v>-3.6418138159890945</v>
      </c>
      <c r="N14" s="6">
        <v>0.13501712917103825</v>
      </c>
      <c r="O14" s="6">
        <v>0.59112309556246401</v>
      </c>
      <c r="P14" s="6">
        <v>0.20368705035971221</v>
      </c>
      <c r="Q14" s="6">
        <v>-3.0360777109902131</v>
      </c>
      <c r="R14" s="6">
        <v>-3.6272008065526768</v>
      </c>
      <c r="S14" s="6">
        <v>-13.48289731852033</v>
      </c>
      <c r="T14" s="6">
        <v>-1.124585794167158</v>
      </c>
      <c r="U14" s="6">
        <v>10.446819607530117</v>
      </c>
      <c r="V14" s="6">
        <v>-2.5026150123855189</v>
      </c>
      <c r="W14" s="6">
        <f t="shared" si="0"/>
        <v>6.6124807205480085</v>
      </c>
      <c r="X14" s="6">
        <f t="shared" si="1"/>
        <v>2.1786365931037754</v>
      </c>
      <c r="Y14" s="6"/>
      <c r="Z14" s="6"/>
      <c r="AA14" s="6"/>
    </row>
    <row r="15" spans="1:27" x14ac:dyDescent="0.25">
      <c r="A15" t="s">
        <v>90</v>
      </c>
      <c r="B15" s="6">
        <v>18.82621019763544</v>
      </c>
      <c r="C15" s="6">
        <v>19.281131239087834</v>
      </c>
      <c r="D15" s="6">
        <v>19.053670718361637</v>
      </c>
      <c r="E15" s="6">
        <v>1.2206062911268134</v>
      </c>
      <c r="F15" s="6">
        <v>17.833064427234824</v>
      </c>
      <c r="G15" s="6">
        <v>1.6429437672726739</v>
      </c>
      <c r="H15" s="6">
        <v>1.0914137256733625</v>
      </c>
      <c r="I15" s="6"/>
      <c r="J15" s="6">
        <v>1.0914137256733625</v>
      </c>
      <c r="K15" s="6">
        <v>0.33553542549156679</v>
      </c>
      <c r="L15" s="6">
        <v>16.966149485632972</v>
      </c>
      <c r="M15" s="6">
        <v>8.7592206965413872</v>
      </c>
      <c r="N15" s="6">
        <v>8.2069287890915845</v>
      </c>
      <c r="O15" s="6">
        <v>-1.3588278583277096</v>
      </c>
      <c r="P15" s="6">
        <v>0.20034393809114359</v>
      </c>
      <c r="Q15" s="6">
        <v>15.879554551630589</v>
      </c>
      <c r="R15" s="6">
        <v>17.238382409958298</v>
      </c>
      <c r="S15" s="6">
        <v>22.552614052605982</v>
      </c>
      <c r="T15" s="6">
        <v>5.303456554645634</v>
      </c>
      <c r="U15" s="6">
        <v>-6.673059500975393</v>
      </c>
      <c r="V15" s="6">
        <v>11.934925855312663</v>
      </c>
      <c r="W15" s="6">
        <f t="shared" si="0"/>
        <v>-0.669076249527502</v>
      </c>
      <c r="X15" s="6">
        <f t="shared" si="1"/>
        <v>-0.22449878407151208</v>
      </c>
      <c r="Y15" s="6"/>
      <c r="Z15" s="6"/>
      <c r="AA15" s="6"/>
    </row>
    <row r="16" spans="1:27" x14ac:dyDescent="0.25">
      <c r="A16" t="s">
        <v>91</v>
      </c>
      <c r="B16" s="6">
        <v>13.321060881682811</v>
      </c>
      <c r="C16" s="6">
        <v>18.382490629860726</v>
      </c>
      <c r="D16" s="6">
        <v>15.851775755771769</v>
      </c>
      <c r="E16" s="6">
        <v>8.8291499573751153</v>
      </c>
      <c r="F16" s="6">
        <v>7.0226257983966534</v>
      </c>
      <c r="G16" s="6">
        <v>2.4809841738051084</v>
      </c>
      <c r="H16" s="6">
        <v>0.84014739242519454</v>
      </c>
      <c r="I16" s="6"/>
      <c r="J16" s="6">
        <v>0.84014739242519454</v>
      </c>
      <c r="K16" s="6">
        <v>0.33958846944419951</v>
      </c>
      <c r="L16" s="6">
        <v>8.623546675293241</v>
      </c>
      <c r="M16" s="6">
        <v>9.1506801479216566</v>
      </c>
      <c r="N16" s="6">
        <v>-0.52713347262841559</v>
      </c>
      <c r="O16" s="6">
        <v>-2.7883942254122327</v>
      </c>
      <c r="P16" s="6">
        <v>0.20322847682119205</v>
      </c>
      <c r="Q16" s="6">
        <v>6.4018335610885444</v>
      </c>
      <c r="R16" s="6">
        <v>9.1902277865007775</v>
      </c>
      <c r="S16" s="6">
        <v>21.384173938534317</v>
      </c>
      <c r="T16" s="6">
        <v>6.0303448486017519</v>
      </c>
      <c r="U16" s="6">
        <v>-14.982340377445773</v>
      </c>
      <c r="V16" s="6">
        <v>3.1598829378990256</v>
      </c>
      <c r="W16" s="6">
        <f t="shared" si="0"/>
        <v>-7.1883131759952015</v>
      </c>
      <c r="X16" s="6">
        <f t="shared" si="1"/>
        <v>-2.4410682693217831</v>
      </c>
      <c r="Y16" s="6"/>
      <c r="Z16" s="6"/>
      <c r="AA16" s="6"/>
    </row>
    <row r="17" spans="1:27" x14ac:dyDescent="0.25">
      <c r="A17" t="s">
        <v>92</v>
      </c>
      <c r="B17" s="6">
        <v>16.456287849021933</v>
      </c>
      <c r="C17" s="6">
        <v>16.351470859947526</v>
      </c>
      <c r="D17" s="6">
        <v>16.403879354484729</v>
      </c>
      <c r="E17" s="6">
        <v>10.174060925839257</v>
      </c>
      <c r="F17" s="6">
        <v>6.2298184286454727</v>
      </c>
      <c r="G17" s="6">
        <v>3.2462046743442095</v>
      </c>
      <c r="H17" s="6">
        <v>0.59045613288333243</v>
      </c>
      <c r="I17" s="6"/>
      <c r="J17" s="6">
        <v>0.59045613288333243</v>
      </c>
      <c r="K17" s="6">
        <v>0.341632545116201</v>
      </c>
      <c r="L17" s="6">
        <v>8.2078624906159803</v>
      </c>
      <c r="M17" s="6">
        <v>8.2216200818139828</v>
      </c>
      <c r="N17" s="6">
        <v>-1.3757591198002572E-2</v>
      </c>
      <c r="O17" s="6">
        <v>2.6316290721082476</v>
      </c>
      <c r="P17" s="6">
        <v>0.22921522921522924</v>
      </c>
      <c r="Q17" s="6">
        <v>10.236282101751474</v>
      </c>
      <c r="R17" s="6">
        <v>7.6046530296432273</v>
      </c>
      <c r="S17" s="6">
        <v>10.227154273157399</v>
      </c>
      <c r="T17" s="6">
        <v>7.6252162648318169</v>
      </c>
      <c r="U17" s="6">
        <v>9.1278285940745718E-3</v>
      </c>
      <c r="V17" s="6">
        <v>-2.0563235188589601E-2</v>
      </c>
      <c r="W17" s="6">
        <f t="shared" si="0"/>
        <v>-7.5183123843783797</v>
      </c>
      <c r="X17" s="6">
        <f t="shared" si="1"/>
        <v>-2.5685001948538395</v>
      </c>
      <c r="Y17" s="6"/>
      <c r="Z17" s="6"/>
      <c r="AA17" s="6"/>
    </row>
    <row r="18" spans="1:27" x14ac:dyDescent="0.25">
      <c r="A18" t="s">
        <v>93</v>
      </c>
      <c r="B18" s="6">
        <v>4.3812714585104828</v>
      </c>
      <c r="C18" s="6">
        <v>4.2611383627839672</v>
      </c>
      <c r="D18" s="6">
        <v>4.321204910647225</v>
      </c>
      <c r="E18" s="6">
        <v>2.4332032448622698</v>
      </c>
      <c r="F18" s="6">
        <v>1.8880016657849552</v>
      </c>
      <c r="G18" s="6">
        <v>4.0489937497330155</v>
      </c>
      <c r="H18" s="6">
        <v>0.34186722496833966</v>
      </c>
      <c r="I18" s="6"/>
      <c r="J18" s="6">
        <v>0.34186722496833966</v>
      </c>
      <c r="K18" s="6">
        <v>0.34166765250757669</v>
      </c>
      <c r="L18" s="6">
        <v>1.1108760642976079</v>
      </c>
      <c r="M18" s="6">
        <v>0.36622220679762174</v>
      </c>
      <c r="N18" s="6">
        <v>0.74465385749998614</v>
      </c>
      <c r="O18" s="6">
        <v>-1.1193383102579109</v>
      </c>
      <c r="P18" s="6">
        <v>0.20744081172491541</v>
      </c>
      <c r="Q18" s="6">
        <v>0.22373420171439329</v>
      </c>
      <c r="R18" s="6">
        <v>1.3430725119723042</v>
      </c>
      <c r="S18" s="6">
        <v>-3.5415568715690462</v>
      </c>
      <c r="T18" s="6">
        <v>1.3890264036958673</v>
      </c>
      <c r="U18" s="6">
        <v>3.7652910732834393</v>
      </c>
      <c r="V18" s="6">
        <v>-4.5953891723563123E-2</v>
      </c>
      <c r="W18" s="6">
        <f t="shared" si="0"/>
        <v>1.2739232799024061</v>
      </c>
      <c r="X18" s="6">
        <f t="shared" si="1"/>
        <v>0.43525837651900762</v>
      </c>
      <c r="Y18" s="6"/>
      <c r="Z18" s="6"/>
      <c r="AA18" s="6"/>
    </row>
    <row r="19" spans="1:27" x14ac:dyDescent="0.25">
      <c r="A19" t="s">
        <v>94</v>
      </c>
      <c r="B19" s="6">
        <v>3.884548916745878</v>
      </c>
      <c r="C19" s="6">
        <v>2.4814776236503633E-2</v>
      </c>
      <c r="D19" s="6">
        <v>1.9546818464911908</v>
      </c>
      <c r="E19" s="6">
        <v>4.0870553187652092</v>
      </c>
      <c r="F19" s="6">
        <v>-2.1323734722740184</v>
      </c>
      <c r="G19" s="6">
        <v>4.7841074214460129</v>
      </c>
      <c r="H19" s="6">
        <v>9.3914831445474078E-2</v>
      </c>
      <c r="I19" s="6"/>
      <c r="J19" s="6">
        <v>9.3914831445474078E-2</v>
      </c>
      <c r="K19" s="6">
        <v>0.33969379161832935</v>
      </c>
      <c r="L19" s="6">
        <v>-2.4311702902517545</v>
      </c>
      <c r="M19" s="6">
        <v>0.4897702189939292</v>
      </c>
      <c r="N19" s="6">
        <v>-2.9209405092456837</v>
      </c>
      <c r="O19" s="6">
        <v>-0.16426714025020317</v>
      </c>
      <c r="P19" s="6">
        <v>0.20574506283662478</v>
      </c>
      <c r="Q19" s="6">
        <v>-2.5616402774091869</v>
      </c>
      <c r="R19" s="6">
        <v>-2.3973731371589837</v>
      </c>
      <c r="S19" s="6">
        <v>-2.5050170724718943</v>
      </c>
      <c r="T19" s="6">
        <v>1.2655446846403655</v>
      </c>
      <c r="U19" s="6">
        <v>-5.6623204937292559E-2</v>
      </c>
      <c r="V19" s="6">
        <v>-3.6629178217993492</v>
      </c>
      <c r="W19" s="6">
        <f t="shared" si="0"/>
        <v>0.60313727123532956</v>
      </c>
      <c r="X19" s="6">
        <f t="shared" si="1"/>
        <v>0.20488198653226183</v>
      </c>
      <c r="Y19" s="6"/>
      <c r="Z19" s="6"/>
      <c r="AA19" s="6"/>
    </row>
    <row r="20" spans="1:27" x14ac:dyDescent="0.25">
      <c r="A20" t="s">
        <v>95</v>
      </c>
      <c r="B20" s="6">
        <v>3.8471871591578832</v>
      </c>
      <c r="C20" s="6">
        <v>3.9429155367436408</v>
      </c>
      <c r="D20" s="6">
        <v>3.895051347950762</v>
      </c>
      <c r="E20" s="6">
        <v>2.0670775535265307</v>
      </c>
      <c r="F20" s="6">
        <v>1.8279737944242314</v>
      </c>
      <c r="G20" s="6">
        <v>3.9929284886195919</v>
      </c>
      <c r="H20" s="6">
        <v>0.11627248585277528</v>
      </c>
      <c r="I20" s="6"/>
      <c r="J20" s="6">
        <v>0.11627248585277528</v>
      </c>
      <c r="K20" s="6">
        <v>0.33684392523811946</v>
      </c>
      <c r="L20" s="6">
        <v>1.102155800703049</v>
      </c>
      <c r="M20" s="6">
        <v>2.9270824611921338</v>
      </c>
      <c r="N20" s="6">
        <v>-1.8249266604890848</v>
      </c>
      <c r="O20" s="6">
        <v>-0.22671990390448338</v>
      </c>
      <c r="P20" s="6">
        <v>0.18556338028169014</v>
      </c>
      <c r="Q20" s="6">
        <v>0.91750680854422151</v>
      </c>
      <c r="R20" s="6">
        <v>1.1442267124487049</v>
      </c>
      <c r="S20" s="6">
        <v>1.39165992243744</v>
      </c>
      <c r="T20" s="6">
        <v>3.2769171684656846</v>
      </c>
      <c r="U20" s="6">
        <v>-0.47415311389321846</v>
      </c>
      <c r="V20" s="6">
        <v>-2.1326904560169799</v>
      </c>
      <c r="W20" s="6">
        <f t="shared" si="0"/>
        <v>1.809578449240286</v>
      </c>
      <c r="X20" s="6">
        <f t="shared" si="1"/>
        <v>0.609545507868407</v>
      </c>
      <c r="Y20" s="6"/>
      <c r="Z20" s="6"/>
      <c r="AA20" s="6"/>
    </row>
    <row r="21" spans="1:27" x14ac:dyDescent="0.25">
      <c r="A21" t="s">
        <v>96</v>
      </c>
      <c r="B21" s="6">
        <v>6.4477162449456671</v>
      </c>
      <c r="C21" s="6">
        <v>4.9792014502326509</v>
      </c>
      <c r="D21" s="6">
        <v>5.713458847589159</v>
      </c>
      <c r="E21" s="6">
        <v>-4.784737491683444</v>
      </c>
      <c r="F21" s="6">
        <v>10.498196339272603</v>
      </c>
      <c r="G21" s="6">
        <v>4.3231182224401214</v>
      </c>
      <c r="H21" s="6">
        <v>0.13861064262314926</v>
      </c>
      <c r="I21" s="6"/>
      <c r="J21" s="6">
        <v>0.13861064262314926</v>
      </c>
      <c r="K21" s="6">
        <v>0.3331180533668936</v>
      </c>
      <c r="L21" s="6">
        <v>7.3717682382606302</v>
      </c>
      <c r="M21" s="6">
        <v>-3.7144151394440397</v>
      </c>
      <c r="N21" s="6">
        <v>11.086183377704669</v>
      </c>
      <c r="O21" s="6">
        <v>0.4576722673369984</v>
      </c>
      <c r="P21" s="6">
        <v>0.18295218295218293</v>
      </c>
      <c r="Q21" s="6">
        <v>7.7457083652116498</v>
      </c>
      <c r="R21" s="6">
        <v>7.2880360978746515</v>
      </c>
      <c r="S21" s="6">
        <v>-5.9992497400377358</v>
      </c>
      <c r="T21" s="6">
        <v>-3.2027982314230594</v>
      </c>
      <c r="U21" s="6">
        <v>13.744958105249385</v>
      </c>
      <c r="V21" s="6">
        <v>10.49083432929771</v>
      </c>
      <c r="W21" s="6">
        <f t="shared" si="0"/>
        <v>8.9692450715004171</v>
      </c>
      <c r="X21" s="6">
        <f t="shared" si="1"/>
        <v>2.9878174583888235</v>
      </c>
      <c r="Y21" s="6"/>
      <c r="Z21" s="6"/>
      <c r="AA21" s="6"/>
    </row>
    <row r="22" spans="1:27" x14ac:dyDescent="0.25">
      <c r="A22" t="s">
        <v>97</v>
      </c>
      <c r="B22" s="6">
        <v>0.20438702587100011</v>
      </c>
      <c r="C22" s="6">
        <v>3.4622980734720699</v>
      </c>
      <c r="D22" s="6">
        <v>1.833342549671535</v>
      </c>
      <c r="E22" s="6">
        <v>1.3790640343451344</v>
      </c>
      <c r="F22" s="6">
        <v>0.45427851532640062</v>
      </c>
      <c r="G22" s="6">
        <v>3.7951579591290345</v>
      </c>
      <c r="H22" s="6">
        <v>0.16092557320597223</v>
      </c>
      <c r="I22" s="6"/>
      <c r="J22" s="6">
        <v>0.16092557320597223</v>
      </c>
      <c r="K22" s="6">
        <v>0.32851617600472349</v>
      </c>
      <c r="L22" s="6">
        <v>-0.44750634098682829</v>
      </c>
      <c r="M22" s="6">
        <v>0.65177151390740606</v>
      </c>
      <c r="N22" s="6">
        <v>-1.0992778548942344</v>
      </c>
      <c r="O22" s="6">
        <v>0.87017406301473432</v>
      </c>
      <c r="P22" s="6">
        <v>0.18203633870414809</v>
      </c>
      <c r="Q22" s="6">
        <v>0.26426442156139118</v>
      </c>
      <c r="R22" s="6">
        <v>-0.60590964145334314</v>
      </c>
      <c r="S22" s="6">
        <v>0.23883133042282575</v>
      </c>
      <c r="T22" s="6">
        <v>0.74367060754961567</v>
      </c>
      <c r="U22" s="6">
        <v>2.5433091138565428E-2</v>
      </c>
      <c r="V22" s="6">
        <v>-1.3495802490029587</v>
      </c>
      <c r="W22" s="6">
        <f t="shared" si="0"/>
        <v>2.2551683515779279</v>
      </c>
      <c r="X22" s="6">
        <f t="shared" si="1"/>
        <v>0.74085928310725668</v>
      </c>
      <c r="Y22" s="6"/>
      <c r="Z22" s="6"/>
      <c r="AA22" s="6"/>
    </row>
    <row r="23" spans="1:27" x14ac:dyDescent="0.25">
      <c r="A23" t="s">
        <v>98</v>
      </c>
      <c r="B23" s="6">
        <v>3.7190650714027385</v>
      </c>
      <c r="C23" s="6">
        <v>1.6691708269156891</v>
      </c>
      <c r="D23" s="6">
        <v>2.6941179491592138</v>
      </c>
      <c r="E23" s="6">
        <v>1.8099740249990504</v>
      </c>
      <c r="F23" s="6">
        <v>0.88414392416016341</v>
      </c>
      <c r="G23" s="6">
        <v>3.1079277522099411</v>
      </c>
      <c r="H23" s="6">
        <v>0.18321356191357552</v>
      </c>
      <c r="I23" s="6"/>
      <c r="J23" s="6">
        <v>0.18321356191357552</v>
      </c>
      <c r="K23" s="6">
        <v>0.32303829315155452</v>
      </c>
      <c r="L23" s="6">
        <v>0.34082660194146142</v>
      </c>
      <c r="M23" s="6">
        <v>5.2727737936704635</v>
      </c>
      <c r="N23" s="6">
        <v>-4.9319471917290016</v>
      </c>
      <c r="O23" s="6">
        <v>-3.1773676459598539</v>
      </c>
      <c r="P23" s="6">
        <v>0.18377088305489259</v>
      </c>
      <c r="Q23" s="6">
        <v>-2.2526333859303049</v>
      </c>
      <c r="R23" s="6">
        <v>0.92473426002954906</v>
      </c>
      <c r="S23" s="6">
        <v>5.3543333168984848</v>
      </c>
      <c r="T23" s="6">
        <v>5.2544109770372538</v>
      </c>
      <c r="U23" s="6">
        <v>-7.6069667028287897</v>
      </c>
      <c r="V23" s="6">
        <v>-4.3296767170077048</v>
      </c>
      <c r="W23" s="6">
        <f t="shared" si="0"/>
        <v>1.1147401652973152</v>
      </c>
      <c r="X23" s="6">
        <f t="shared" si="1"/>
        <v>0.36010376030512647</v>
      </c>
      <c r="Y23" s="6"/>
      <c r="Z23" s="6"/>
      <c r="AA23" s="6"/>
    </row>
    <row r="24" spans="1:27" x14ac:dyDescent="0.25">
      <c r="A24" t="s">
        <v>99</v>
      </c>
      <c r="B24" s="6">
        <v>-0.81059592045171769</v>
      </c>
      <c r="C24" s="6">
        <v>0.97533061367940377</v>
      </c>
      <c r="D24" s="6">
        <v>8.236734661384304E-2</v>
      </c>
      <c r="E24" s="6">
        <v>-4.1759724912846963</v>
      </c>
      <c r="F24" s="6">
        <v>4.2583398378985393</v>
      </c>
      <c r="G24" s="6">
        <v>3.2000644972084897</v>
      </c>
      <c r="H24" s="6">
        <v>0.35102755599218938</v>
      </c>
      <c r="I24" s="6"/>
      <c r="J24" s="6">
        <v>0.35102755599218938</v>
      </c>
      <c r="K24" s="6">
        <v>0.31836798171169356</v>
      </c>
      <c r="L24" s="6">
        <v>1.6707742073753977</v>
      </c>
      <c r="M24" s="6">
        <v>-6.1039226091012022</v>
      </c>
      <c r="N24" s="6">
        <v>7.7746968164765997</v>
      </c>
      <c r="O24" s="6">
        <v>3.8550671265635397</v>
      </c>
      <c r="P24" s="6">
        <v>0.18681693989071038</v>
      </c>
      <c r="Q24" s="6">
        <v>4.8056494902810627</v>
      </c>
      <c r="R24" s="6">
        <v>0.95058236371752336</v>
      </c>
      <c r="S24" s="6">
        <v>-11.517958031929339</v>
      </c>
      <c r="T24" s="6">
        <v>-4.8601269869731087</v>
      </c>
      <c r="U24" s="6">
        <v>16.323607522210402</v>
      </c>
      <c r="V24" s="6">
        <v>5.8107093506906322</v>
      </c>
      <c r="W24" s="6">
        <f t="shared" si="0"/>
        <v>7.0250094325009966</v>
      </c>
      <c r="X24" s="6">
        <f t="shared" si="1"/>
        <v>2.236538074530952</v>
      </c>
      <c r="Y24" s="6"/>
      <c r="Z24" s="6"/>
      <c r="AA24" s="6"/>
    </row>
    <row r="25" spans="1:27" x14ac:dyDescent="0.25">
      <c r="A25" t="s">
        <v>100</v>
      </c>
      <c r="B25" s="6">
        <v>2.2540155006122831</v>
      </c>
      <c r="C25" s="6">
        <v>3.2562610982729723</v>
      </c>
      <c r="D25" s="6">
        <v>2.7551382994426277</v>
      </c>
      <c r="E25" s="6">
        <v>1.3033901446487306</v>
      </c>
      <c r="F25" s="6">
        <v>1.4517481547938971</v>
      </c>
      <c r="G25" s="6">
        <v>2.7255115568512136</v>
      </c>
      <c r="H25" s="6">
        <v>0.51840014852793104</v>
      </c>
      <c r="I25" s="6"/>
      <c r="J25" s="6">
        <v>0.51840014852793104</v>
      </c>
      <c r="K25" s="6">
        <v>0.3145052416851204</v>
      </c>
      <c r="L25" s="6">
        <v>0.6491229318180185</v>
      </c>
      <c r="M25" s="6">
        <v>3.8483624328222366</v>
      </c>
      <c r="N25" s="6">
        <v>-3.1992395010042181</v>
      </c>
      <c r="O25" s="6">
        <v>0.84903727098799964</v>
      </c>
      <c r="P25" s="6">
        <v>0.16890530557421085</v>
      </c>
      <c r="Q25" s="6">
        <v>1.354753303105896</v>
      </c>
      <c r="R25" s="6">
        <v>0.5057160321178964</v>
      </c>
      <c r="S25" s="6">
        <v>0.22460562630694328</v>
      </c>
      <c r="T25" s="6">
        <v>4.584826947439284</v>
      </c>
      <c r="U25" s="6">
        <v>1.1301476767989527</v>
      </c>
      <c r="V25" s="6">
        <v>-4.0791109153213876</v>
      </c>
      <c r="W25" s="6">
        <f t="shared" si="0"/>
        <v>0.90372126367455197</v>
      </c>
      <c r="X25" s="6">
        <f t="shared" si="1"/>
        <v>0.28422507444794737</v>
      </c>
      <c r="Y25" s="6"/>
      <c r="Z25" s="6"/>
      <c r="AA25" s="6"/>
    </row>
    <row r="26" spans="1:27" x14ac:dyDescent="0.25">
      <c r="A26" t="s">
        <v>101</v>
      </c>
      <c r="B26" s="6">
        <v>15.986312781708811</v>
      </c>
      <c r="C26" s="6">
        <v>15.037382745606287</v>
      </c>
      <c r="D26" s="6">
        <v>15.511847763657549</v>
      </c>
      <c r="E26" s="6">
        <v>9.6458675549595085</v>
      </c>
      <c r="F26" s="6">
        <v>5.8659802086980406</v>
      </c>
      <c r="G26" s="6">
        <v>2.4276710459817186</v>
      </c>
      <c r="H26" s="6">
        <v>0.685122526351023</v>
      </c>
      <c r="I26" s="6"/>
      <c r="J26" s="6">
        <v>0.685122526351023</v>
      </c>
      <c r="K26" s="6">
        <v>0.31145007307185513</v>
      </c>
      <c r="L26" s="6">
        <v>7.6423469734103593</v>
      </c>
      <c r="M26" s="6">
        <v>7.539326783359579</v>
      </c>
      <c r="N26" s="6">
        <v>0.10302019005078034</v>
      </c>
      <c r="O26" s="6">
        <v>7.5113583779293043</v>
      </c>
      <c r="P26" s="6">
        <v>0.18354838709677418</v>
      </c>
      <c r="Q26" s="6">
        <v>13.775007636164897</v>
      </c>
      <c r="R26" s="6">
        <v>6.2636492582355938</v>
      </c>
      <c r="S26" s="6">
        <v>20.89354716069122</v>
      </c>
      <c r="T26" s="6">
        <v>4.5371334231455522</v>
      </c>
      <c r="U26" s="6">
        <v>-7.118539524526323</v>
      </c>
      <c r="V26" s="6">
        <v>1.7265158350900416</v>
      </c>
      <c r="W26" s="6">
        <f t="shared" si="0"/>
        <v>-7.9033190353288134</v>
      </c>
      <c r="X26" s="6">
        <f t="shared" si="1"/>
        <v>-2.4614892910633426</v>
      </c>
      <c r="Y26" s="6"/>
      <c r="Z26" s="6"/>
      <c r="AA26" s="6"/>
    </row>
    <row r="27" spans="1:27" x14ac:dyDescent="0.25">
      <c r="A27" t="s">
        <v>102</v>
      </c>
      <c r="B27" s="6">
        <v>8.4109807659466185</v>
      </c>
      <c r="C27" s="6">
        <v>7.9632028170252056</v>
      </c>
      <c r="D27" s="6">
        <v>8.187091791485912</v>
      </c>
      <c r="E27" s="6">
        <v>1.9951562668062195</v>
      </c>
      <c r="F27" s="6">
        <v>6.1919355246796925</v>
      </c>
      <c r="G27" s="6">
        <v>3.1233429765056808</v>
      </c>
      <c r="H27" s="6">
        <v>0.85098858515628706</v>
      </c>
      <c r="I27" s="6"/>
      <c r="J27" s="6">
        <v>0.85098858515628706</v>
      </c>
      <c r="K27" s="6">
        <v>0.30920247587188598</v>
      </c>
      <c r="L27" s="6">
        <v>5.2552365931076128</v>
      </c>
      <c r="M27" s="6">
        <v>-3.8446164809888139</v>
      </c>
      <c r="N27" s="6">
        <v>9.0998530740964263</v>
      </c>
      <c r="O27" s="6">
        <v>-3.2770377711935326</v>
      </c>
      <c r="P27" s="6">
        <v>0.18949699462195507</v>
      </c>
      <c r="Q27" s="6">
        <v>2.5991876308178852</v>
      </c>
      <c r="R27" s="6">
        <v>5.8762254020114177</v>
      </c>
      <c r="S27" s="6">
        <v>-3.8858600635246368</v>
      </c>
      <c r="T27" s="6">
        <v>-3.8349736605598688</v>
      </c>
      <c r="U27" s="6">
        <v>6.4850476943425219</v>
      </c>
      <c r="V27" s="6">
        <v>9.7111990625712856</v>
      </c>
      <c r="W27" s="6">
        <f t="shared" si="0"/>
        <v>0.27719812454317427</v>
      </c>
      <c r="X27" s="6">
        <f t="shared" si="1"/>
        <v>8.5710346415792893E-2</v>
      </c>
      <c r="Y27" s="6"/>
      <c r="Z27" s="6"/>
      <c r="AA27" s="6"/>
    </row>
    <row r="28" spans="1:27" x14ac:dyDescent="0.25">
      <c r="A28" t="s">
        <v>103</v>
      </c>
      <c r="B28" s="6">
        <v>2.7558366353176211</v>
      </c>
      <c r="C28" s="6">
        <v>2.2777663073135557</v>
      </c>
      <c r="D28" s="6">
        <v>2.5168014713155884</v>
      </c>
      <c r="E28" s="6">
        <v>-0.54505441507330943</v>
      </c>
      <c r="F28" s="6">
        <v>3.0618558863888978</v>
      </c>
      <c r="G28" s="6">
        <v>3.4191239979850638</v>
      </c>
      <c r="H28" s="6">
        <v>0.85484657369541139</v>
      </c>
      <c r="I28" s="6"/>
      <c r="J28" s="6">
        <v>0.85484657369541139</v>
      </c>
      <c r="K28" s="6">
        <v>0.30748803913445288</v>
      </c>
      <c r="L28" s="6">
        <v>1.2509269623894477</v>
      </c>
      <c r="M28" s="6">
        <v>-3.290899360185938</v>
      </c>
      <c r="N28" s="6">
        <v>4.5418263225753854</v>
      </c>
      <c r="O28" s="6">
        <v>-0.61750799925870314</v>
      </c>
      <c r="P28" s="6">
        <v>0.18832391713747645</v>
      </c>
      <c r="Q28" s="6">
        <v>0.74971048841486931</v>
      </c>
      <c r="R28" s="6">
        <v>1.3672184876735725</v>
      </c>
      <c r="S28" s="6">
        <v>-2.8345451770497494</v>
      </c>
      <c r="T28" s="6">
        <v>-3.3967820012848216</v>
      </c>
      <c r="U28" s="6">
        <v>3.5842556654646187</v>
      </c>
      <c r="V28" s="6">
        <v>4.764000488958394</v>
      </c>
      <c r="W28" s="6">
        <f t="shared" si="0"/>
        <v>3.1093318393629619</v>
      </c>
      <c r="X28" s="6">
        <f t="shared" si="1"/>
        <v>0.95608235030403876</v>
      </c>
      <c r="Y28" s="6"/>
      <c r="Z28" s="6"/>
      <c r="AA28" s="6"/>
    </row>
    <row r="29" spans="1:27" x14ac:dyDescent="0.25">
      <c r="A29" t="s">
        <v>104</v>
      </c>
      <c r="B29" s="6">
        <v>-3.6786842998697722</v>
      </c>
      <c r="C29" s="6">
        <v>-4.0767390472471021</v>
      </c>
      <c r="D29" s="6">
        <v>-3.8777116735584372</v>
      </c>
      <c r="E29" s="6">
        <v>-3.5187444330610163</v>
      </c>
      <c r="F29" s="6">
        <v>-0.3589672404974209</v>
      </c>
      <c r="G29" s="6">
        <v>3.366899429013861</v>
      </c>
      <c r="H29" s="6">
        <v>0.85867601479314715</v>
      </c>
      <c r="I29" s="6"/>
      <c r="J29" s="6">
        <v>0.85867601479314715</v>
      </c>
      <c r="K29" s="6">
        <v>0.30630676285955993</v>
      </c>
      <c r="L29" s="6">
        <v>-3.0637442664500854</v>
      </c>
      <c r="M29" s="6">
        <v>-8.2894791007069273</v>
      </c>
      <c r="N29" s="6">
        <v>5.2257348342568424</v>
      </c>
      <c r="O29" s="6">
        <v>3.2503507871497832</v>
      </c>
      <c r="P29" s="6">
        <v>0.19029615626969126</v>
      </c>
      <c r="Q29" s="6">
        <v>-0.43192274062307145</v>
      </c>
      <c r="R29" s="6">
        <v>-3.6822735277728547</v>
      </c>
      <c r="S29" s="6">
        <v>-9.8503964236260355</v>
      </c>
      <c r="T29" s="6">
        <v>-7.9226331617796335</v>
      </c>
      <c r="U29" s="6">
        <v>9.4184736830029649</v>
      </c>
      <c r="V29" s="6">
        <v>4.2403596340067793</v>
      </c>
      <c r="W29" s="6">
        <f t="shared" si="0"/>
        <v>6.0269678472817301</v>
      </c>
      <c r="X29" s="6">
        <f t="shared" si="1"/>
        <v>1.8461010111595173</v>
      </c>
      <c r="Y29" s="6"/>
      <c r="Z29" s="6"/>
      <c r="AA29" s="6"/>
    </row>
    <row r="30" spans="1:27" x14ac:dyDescent="0.25">
      <c r="A30" t="s">
        <v>105</v>
      </c>
      <c r="B30" s="6">
        <v>-7.5712039542075615</v>
      </c>
      <c r="C30" s="6">
        <v>-10.131804054947224</v>
      </c>
      <c r="D30" s="6">
        <v>-8.8515040045773929</v>
      </c>
      <c r="E30" s="6">
        <v>-6.6795665866486331</v>
      </c>
      <c r="F30" s="6">
        <v>-2.1719374179287598</v>
      </c>
      <c r="G30" s="6">
        <v>3.3907928860019148</v>
      </c>
      <c r="H30" s="6">
        <v>0.86247692910781382</v>
      </c>
      <c r="I30" s="6"/>
      <c r="J30" s="6">
        <v>0.86247692910781382</v>
      </c>
      <c r="K30" s="6">
        <v>0.30565864704719437</v>
      </c>
      <c r="L30" s="6">
        <v>-5.8488832674653235</v>
      </c>
      <c r="M30" s="6">
        <v>-8.0673621458312326</v>
      </c>
      <c r="N30" s="6">
        <v>2.2184788783659091</v>
      </c>
      <c r="O30" s="6">
        <v>0.83234894197679199</v>
      </c>
      <c r="P30" s="6">
        <v>0.18902439024390241</v>
      </c>
      <c r="Q30" s="6">
        <v>-5.1738685767158517</v>
      </c>
      <c r="R30" s="6">
        <v>-6.0062175186926439</v>
      </c>
      <c r="S30" s="6">
        <v>-12.833366953661102</v>
      </c>
      <c r="T30" s="6">
        <v>-6.9564888447581055</v>
      </c>
      <c r="U30" s="6">
        <v>7.6594983769452503</v>
      </c>
      <c r="V30" s="6">
        <v>0.95027132606546161</v>
      </c>
      <c r="W30" s="6">
        <f t="shared" si="0"/>
        <v>9.2078825435427341</v>
      </c>
      <c r="X30" s="6">
        <f t="shared" si="1"/>
        <v>2.8144689204287507</v>
      </c>
      <c r="Y30" s="6"/>
      <c r="Z30" s="6"/>
      <c r="AA30" s="6"/>
    </row>
    <row r="31" spans="1:27" x14ac:dyDescent="0.25">
      <c r="A31" t="s">
        <v>106</v>
      </c>
      <c r="B31" s="6">
        <v>-2.5001817629325629</v>
      </c>
      <c r="C31" s="6">
        <v>0.99975783694308262</v>
      </c>
      <c r="D31" s="6">
        <v>-0.75021196299474013</v>
      </c>
      <c r="E31" s="6">
        <v>-2.5185374993231591</v>
      </c>
      <c r="F31" s="6">
        <v>1.7683255363284189</v>
      </c>
      <c r="G31" s="6">
        <v>2.8462557881745476</v>
      </c>
      <c r="H31" s="6">
        <v>0.86624933957679673</v>
      </c>
      <c r="I31" s="6"/>
      <c r="J31" s="6">
        <v>0.86624933957679673</v>
      </c>
      <c r="K31" s="6">
        <v>0.30554369169734763</v>
      </c>
      <c r="L31" s="6">
        <v>-0.47242552835889329</v>
      </c>
      <c r="M31" s="6">
        <v>-5.7698667302337654</v>
      </c>
      <c r="N31" s="6">
        <v>5.2974412018748724</v>
      </c>
      <c r="O31" s="6">
        <v>-3.2854829930575304</v>
      </c>
      <c r="P31" s="6">
        <v>0.18454106280193236</v>
      </c>
      <c r="Q31" s="6">
        <v>-3.1516019980599133</v>
      </c>
      <c r="R31" s="6">
        <v>0.13388099499761719</v>
      </c>
      <c r="S31" s="6">
        <v>-7.1978370588237057</v>
      </c>
      <c r="T31" s="6">
        <v>-5.4467123075315396</v>
      </c>
      <c r="U31" s="6">
        <v>4.0462350607637925</v>
      </c>
      <c r="V31" s="6">
        <v>5.5805933025291568</v>
      </c>
      <c r="W31" s="6">
        <f t="shared" si="0"/>
        <v>4.4985439479209095</v>
      </c>
      <c r="X31" s="6">
        <f t="shared" si="1"/>
        <v>1.3745017251105154</v>
      </c>
      <c r="Y31" s="6"/>
      <c r="Z31" s="6"/>
      <c r="AA31" s="6"/>
    </row>
    <row r="32" spans="1:27" x14ac:dyDescent="0.25">
      <c r="A32" t="s">
        <v>107</v>
      </c>
      <c r="B32" s="6">
        <v>-8.3609127634076685E-2</v>
      </c>
      <c r="C32" s="6">
        <v>0.29885495204915458</v>
      </c>
      <c r="D32" s="6">
        <v>0.10762291220753895</v>
      </c>
      <c r="E32" s="6">
        <v>-5.5606423342979383</v>
      </c>
      <c r="F32" s="6">
        <v>5.6682652465054773</v>
      </c>
      <c r="G32" s="6">
        <v>2.4445622560962845</v>
      </c>
      <c r="H32" s="6">
        <v>0.65759078039846486</v>
      </c>
      <c r="I32" s="6"/>
      <c r="J32" s="6">
        <v>0.65759078039846486</v>
      </c>
      <c r="K32" s="6">
        <v>0.30773216385728852</v>
      </c>
      <c r="L32" s="6">
        <v>2.7495773691693217</v>
      </c>
      <c r="M32" s="6">
        <v>-0.40454799233520183</v>
      </c>
      <c r="N32" s="6">
        <v>3.1541253615045237</v>
      </c>
      <c r="O32" s="6">
        <v>4.2834112569237348</v>
      </c>
      <c r="P32" s="6">
        <v>0.18689477081988379</v>
      </c>
      <c r="Q32" s="6">
        <v>6.2324414609029848</v>
      </c>
      <c r="R32" s="6">
        <v>1.94903020397925</v>
      </c>
      <c r="S32" s="6">
        <v>-0.62616003493563632</v>
      </c>
      <c r="T32" s="6">
        <v>-0.35360977373033819</v>
      </c>
      <c r="U32" s="6">
        <v>6.858601495838621</v>
      </c>
      <c r="V32" s="6">
        <v>2.3026399777095881</v>
      </c>
      <c r="W32" s="6">
        <f t="shared" si="0"/>
        <v>7.3476138099957584</v>
      </c>
      <c r="X32" s="6">
        <f t="shared" si="1"/>
        <v>2.2610970969376907</v>
      </c>
      <c r="Y32" s="6"/>
      <c r="Z32" s="6"/>
      <c r="AA32" s="6"/>
    </row>
    <row r="33" spans="1:27" x14ac:dyDescent="0.25">
      <c r="A33" t="s">
        <v>108</v>
      </c>
      <c r="B33" s="6">
        <v>4.7380459077041692</v>
      </c>
      <c r="C33" s="6">
        <v>3.6186143527102033</v>
      </c>
      <c r="D33" s="6">
        <v>4.1783301302071862</v>
      </c>
      <c r="E33" s="6">
        <v>-1.5253758585130228</v>
      </c>
      <c r="F33" s="6">
        <v>5.7037059887202091</v>
      </c>
      <c r="G33" s="6">
        <v>2.11646968200212</v>
      </c>
      <c r="H33" s="6">
        <v>0.44995726999239594</v>
      </c>
      <c r="I33" s="6"/>
      <c r="J33" s="6">
        <v>0.44995726999239594</v>
      </c>
      <c r="K33" s="6">
        <v>0.31222406352700149</v>
      </c>
      <c r="L33" s="6">
        <v>4.2571643925810285</v>
      </c>
      <c r="M33" s="6">
        <v>0.41581080722642377</v>
      </c>
      <c r="N33" s="6">
        <v>3.8413535853546046</v>
      </c>
      <c r="O33" s="6">
        <v>5.7243971499185902</v>
      </c>
      <c r="P33" s="6">
        <v>0.18558673469387754</v>
      </c>
      <c r="Q33" s="6">
        <v>8.9191893673552887</v>
      </c>
      <c r="R33" s="6">
        <v>3.1947922174366985</v>
      </c>
      <c r="S33" s="6">
        <v>0.86522709805151965</v>
      </c>
      <c r="T33" s="6">
        <v>0.3133987942036337</v>
      </c>
      <c r="U33" s="6">
        <v>8.0539622693037689</v>
      </c>
      <c r="V33" s="6">
        <v>2.8813934232330647</v>
      </c>
      <c r="W33" s="6">
        <f t="shared" si="0"/>
        <v>3.1918882705227469</v>
      </c>
      <c r="X33" s="6">
        <f t="shared" si="1"/>
        <v>0.99658432614678505</v>
      </c>
      <c r="Y33" s="6"/>
      <c r="Z33" s="6"/>
      <c r="AA33" s="6"/>
    </row>
    <row r="34" spans="1:27" x14ac:dyDescent="0.25">
      <c r="A34" t="s">
        <v>109</v>
      </c>
      <c r="B34" s="6">
        <v>8.5298051138920528</v>
      </c>
      <c r="C34" s="6">
        <v>9.2578169771766028</v>
      </c>
      <c r="D34" s="6">
        <v>8.8938110455343278</v>
      </c>
      <c r="E34" s="6">
        <v>2.7896617770776899</v>
      </c>
      <c r="F34" s="6">
        <v>6.1041492684566379</v>
      </c>
      <c r="G34" s="6">
        <v>2.3260932569495734</v>
      </c>
      <c r="H34" s="6">
        <v>0.24302288742710232</v>
      </c>
      <c r="I34" s="6"/>
      <c r="J34" s="6">
        <v>0.24302288742710232</v>
      </c>
      <c r="K34" s="6">
        <v>0.31901939070647523</v>
      </c>
      <c r="L34" s="6">
        <v>6.086542741346233</v>
      </c>
      <c r="M34" s="6">
        <v>4.1853159029894815</v>
      </c>
      <c r="N34" s="6">
        <v>1.9012268383567514</v>
      </c>
      <c r="O34" s="6">
        <v>1.1176496673379672</v>
      </c>
      <c r="P34" s="6">
        <v>0.18765586034912718</v>
      </c>
      <c r="Q34" s="6">
        <v>6.9944588987909784</v>
      </c>
      <c r="R34" s="6">
        <v>5.8768092314530112</v>
      </c>
      <c r="S34" s="6">
        <v>9.1885261994101182</v>
      </c>
      <c r="T34" s="6">
        <v>3.0295474461801097</v>
      </c>
      <c r="U34" s="6">
        <v>-2.1940673006191398</v>
      </c>
      <c r="V34" s="6">
        <v>2.8472617852729014</v>
      </c>
      <c r="W34" s="6">
        <f t="shared" si="0"/>
        <v>-0.70659140755521888</v>
      </c>
      <c r="X34" s="6">
        <f t="shared" si="1"/>
        <v>-0.22541636031669665</v>
      </c>
      <c r="Y34" s="6"/>
      <c r="Z34" s="6"/>
      <c r="AA34" s="6"/>
    </row>
    <row r="35" spans="1:27" x14ac:dyDescent="0.25">
      <c r="A35" t="s">
        <v>110</v>
      </c>
      <c r="B35" s="6">
        <v>13.41589164794037</v>
      </c>
      <c r="C35" s="6">
        <v>12.948168535714188</v>
      </c>
      <c r="D35" s="6">
        <v>13.182030091827279</v>
      </c>
      <c r="E35" s="6">
        <v>7.352523587126214</v>
      </c>
      <c r="F35" s="6">
        <v>5.8295065047010652</v>
      </c>
      <c r="G35" s="6">
        <v>2.4467954617604875</v>
      </c>
      <c r="H35" s="6">
        <v>3.6465342401115208E-2</v>
      </c>
      <c r="I35" s="6"/>
      <c r="J35" s="6">
        <v>3.6465342401115208E-2</v>
      </c>
      <c r="K35" s="6">
        <v>0.32811814539573481</v>
      </c>
      <c r="L35" s="6">
        <v>7.4146645171305217</v>
      </c>
      <c r="M35" s="6">
        <v>9.0244431544216575</v>
      </c>
      <c r="N35" s="6">
        <v>-1.6097786372911358</v>
      </c>
      <c r="O35" s="6">
        <v>0.91893338700445626</v>
      </c>
      <c r="P35" s="6">
        <v>0.19076184763047394</v>
      </c>
      <c r="Q35" s="6">
        <v>8.1583004733806792</v>
      </c>
      <c r="R35" s="6">
        <v>7.2393670863762223</v>
      </c>
      <c r="S35" s="6">
        <v>17.336440801939894</v>
      </c>
      <c r="T35" s="6">
        <v>7.0650545318043125</v>
      </c>
      <c r="U35" s="6">
        <v>-9.1781403285592145</v>
      </c>
      <c r="V35" s="6">
        <v>0.17431255457190975</v>
      </c>
      <c r="W35" s="6">
        <f t="shared" si="0"/>
        <v>-4.9421934677668418</v>
      </c>
      <c r="X35" s="6">
        <f t="shared" si="1"/>
        <v>-1.6216233548305714</v>
      </c>
      <c r="Y35" s="6"/>
      <c r="Z35" s="6"/>
      <c r="AA35" s="6"/>
    </row>
    <row r="36" spans="1:27" x14ac:dyDescent="0.25">
      <c r="A36" t="s">
        <v>111</v>
      </c>
      <c r="B36" s="6">
        <v>7.8489577032836877</v>
      </c>
      <c r="C36" s="6">
        <v>9.7088423757114128</v>
      </c>
      <c r="D36" s="6">
        <v>8.7789000394975503</v>
      </c>
      <c r="E36" s="6">
        <v>4.1901615973813477</v>
      </c>
      <c r="F36" s="6">
        <v>4.5887384421162025</v>
      </c>
      <c r="G36" s="6">
        <v>2.8862427671534068</v>
      </c>
      <c r="H36" s="6">
        <v>5.8899847430282648E-2</v>
      </c>
      <c r="I36" s="6"/>
      <c r="J36" s="6">
        <v>5.8899847430282648E-2</v>
      </c>
      <c r="K36" s="6">
        <v>0.33318614565834759</v>
      </c>
      <c r="L36" s="6">
        <v>4.9839108971260693</v>
      </c>
      <c r="M36" s="6">
        <v>3.6369052856071948</v>
      </c>
      <c r="N36" s="6">
        <v>1.3470056115188744</v>
      </c>
      <c r="O36" s="6">
        <v>-1.2467523824184004</v>
      </c>
      <c r="P36" s="6">
        <v>0.19988242210464433</v>
      </c>
      <c r="Q36" s="6">
        <v>3.986362400670195</v>
      </c>
      <c r="R36" s="6">
        <v>5.2331147830885953</v>
      </c>
      <c r="S36" s="6">
        <v>3.2719237727209713</v>
      </c>
      <c r="T36" s="6">
        <v>3.7280836209351271</v>
      </c>
      <c r="U36" s="6">
        <v>0.71443862794922364</v>
      </c>
      <c r="V36" s="6">
        <v>1.5050311621534682</v>
      </c>
      <c r="W36" s="6">
        <f t="shared" si="0"/>
        <v>-1.3628186776582236</v>
      </c>
      <c r="X36" s="6">
        <f t="shared" si="1"/>
        <v>-0.45407230244014957</v>
      </c>
      <c r="Y36" s="6"/>
      <c r="Z36" s="6"/>
      <c r="AA36" s="6"/>
    </row>
    <row r="37" spans="1:27" x14ac:dyDescent="0.25">
      <c r="A37" t="s">
        <v>112</v>
      </c>
      <c r="B37" s="6">
        <v>5.4595356343424939</v>
      </c>
      <c r="C37" s="6">
        <v>5.3909685855332512</v>
      </c>
      <c r="D37" s="6">
        <v>5.4252521099378725</v>
      </c>
      <c r="E37" s="6">
        <v>6.0295401581406338</v>
      </c>
      <c r="F37" s="6">
        <v>-0.60428804820276127</v>
      </c>
      <c r="G37" s="6">
        <v>3.4304582337769203</v>
      </c>
      <c r="H37" s="6">
        <v>8.1324443222285936E-2</v>
      </c>
      <c r="I37" s="6"/>
      <c r="J37" s="6">
        <v>8.1324443222285936E-2</v>
      </c>
      <c r="K37" s="6">
        <v>0.33422339149437719</v>
      </c>
      <c r="L37" s="6">
        <v>0.21024201533266976</v>
      </c>
      <c r="M37" s="6">
        <v>-1.3442747702494957</v>
      </c>
      <c r="N37" s="6">
        <v>1.5545167855821656</v>
      </c>
      <c r="O37" s="6">
        <v>-2.3731922366838436</v>
      </c>
      <c r="P37" s="6">
        <v>0.20661870503597121</v>
      </c>
      <c r="Q37" s="6">
        <v>-1.672604314606138</v>
      </c>
      <c r="R37" s="6">
        <v>0.70058792207770559</v>
      </c>
      <c r="S37" s="6">
        <v>-2.3603179930432887</v>
      </c>
      <c r="T37" s="6">
        <v>-1.0796686643496252</v>
      </c>
      <c r="U37" s="6">
        <v>0.6877136784371507</v>
      </c>
      <c r="V37" s="6">
        <v>1.7802565864273308</v>
      </c>
      <c r="W37" s="6">
        <f t="shared" si="0"/>
        <v>-2.6804063675859995</v>
      </c>
      <c r="X37" s="6">
        <f t="shared" si="1"/>
        <v>-0.89585450675771694</v>
      </c>
      <c r="Y37" s="6"/>
      <c r="Z37" s="6"/>
      <c r="AA37" s="6"/>
    </row>
    <row r="38" spans="1:27" x14ac:dyDescent="0.25">
      <c r="A38" t="s">
        <v>113</v>
      </c>
      <c r="B38" s="6">
        <v>1.8368855606681223</v>
      </c>
      <c r="C38" s="6">
        <v>2.6686296839130819</v>
      </c>
      <c r="D38" s="6">
        <v>2.2527576222906021</v>
      </c>
      <c r="E38" s="6">
        <v>4.458069894343808</v>
      </c>
      <c r="F38" s="6">
        <v>-2.2053122720532059</v>
      </c>
      <c r="G38" s="6">
        <v>3.6989754734878093</v>
      </c>
      <c r="H38" s="6">
        <v>0.103735362711177</v>
      </c>
      <c r="I38" s="6"/>
      <c r="J38" s="6">
        <v>0.103735362711177</v>
      </c>
      <c r="K38" s="6">
        <v>0.33122988290378497</v>
      </c>
      <c r="L38" s="6">
        <v>-2.0232526265875292</v>
      </c>
      <c r="M38" s="6">
        <v>3.6560559224987537</v>
      </c>
      <c r="N38" s="6">
        <v>-5.6793085490862829</v>
      </c>
      <c r="O38" s="6">
        <v>-1.5460783958850772</v>
      </c>
      <c r="P38" s="6">
        <v>0.20499007655231075</v>
      </c>
      <c r="Q38" s="6">
        <v>-3.2524002937442509</v>
      </c>
      <c r="R38" s="6">
        <v>-1.7063218978591734</v>
      </c>
      <c r="S38" s="6">
        <v>1.8059924086931265</v>
      </c>
      <c r="T38" s="6">
        <v>4.1330872778773085</v>
      </c>
      <c r="U38" s="6">
        <v>-5.0583927024373772</v>
      </c>
      <c r="V38" s="6">
        <v>-5.8394091757364821</v>
      </c>
      <c r="W38" s="6">
        <f t="shared" si="0"/>
        <v>-0.86282978356717566</v>
      </c>
      <c r="X38" s="6">
        <f t="shared" si="1"/>
        <v>-0.28579500817685372</v>
      </c>
      <c r="Y38" s="6"/>
      <c r="Z38" s="6"/>
      <c r="AA38" s="6"/>
    </row>
    <row r="39" spans="1:27" x14ac:dyDescent="0.25">
      <c r="A39" t="s">
        <v>114</v>
      </c>
      <c r="B39" s="6">
        <v>-2.467900047107463</v>
      </c>
      <c r="C39" s="6">
        <v>-8.7900530843754154E-2</v>
      </c>
      <c r="D39" s="6">
        <v>-1.2779002889756086</v>
      </c>
      <c r="E39" s="6">
        <v>-1.0648602610316971</v>
      </c>
      <c r="F39" s="6">
        <v>-0.21304002794391153</v>
      </c>
      <c r="G39" s="6">
        <v>3.9587901071569163</v>
      </c>
      <c r="H39" s="6">
        <v>0.12612884646436839</v>
      </c>
      <c r="I39" s="6"/>
      <c r="J39" s="6">
        <v>0.12612884646436839</v>
      </c>
      <c r="K39" s="6">
        <v>0.32420561988658536</v>
      </c>
      <c r="L39" s="6">
        <v>-1.9269728752667818</v>
      </c>
      <c r="M39" s="6">
        <v>-4.055050121368545</v>
      </c>
      <c r="N39" s="6">
        <v>2.1280772461017632</v>
      </c>
      <c r="O39" s="6">
        <v>5.2096544968083247E-2</v>
      </c>
      <c r="P39" s="6">
        <v>0.19774011299435029</v>
      </c>
      <c r="Q39" s="6">
        <v>-1.8851779069873027</v>
      </c>
      <c r="R39" s="6">
        <v>-1.9372744519553859</v>
      </c>
      <c r="S39" s="6">
        <v>-12.806723157084976</v>
      </c>
      <c r="T39" s="6">
        <v>-1.8979476125651995</v>
      </c>
      <c r="U39" s="6">
        <v>10.921545250097672</v>
      </c>
      <c r="V39" s="6">
        <v>-3.9326839390186441E-2</v>
      </c>
      <c r="W39" s="6">
        <f t="shared" si="0"/>
        <v>4.8975215217242454</v>
      </c>
      <c r="X39" s="6">
        <f t="shared" si="1"/>
        <v>1.5878040008585017</v>
      </c>
      <c r="Y39" s="6"/>
      <c r="Z39" s="6"/>
      <c r="AA39" s="6"/>
    </row>
    <row r="40" spans="1:27" x14ac:dyDescent="0.25">
      <c r="A40" t="s">
        <v>115</v>
      </c>
      <c r="B40" s="6">
        <v>3.4207590734276039</v>
      </c>
      <c r="C40" s="6">
        <v>4.4096067859737076</v>
      </c>
      <c r="D40" s="6">
        <v>3.9151829297006557</v>
      </c>
      <c r="E40" s="6">
        <v>1.1201002963350248</v>
      </c>
      <c r="F40" s="6">
        <v>2.7950826333656309</v>
      </c>
      <c r="G40" s="6">
        <v>3.6128822971401968</v>
      </c>
      <c r="H40" s="6">
        <v>0.21504149374393933</v>
      </c>
      <c r="I40" s="6"/>
      <c r="J40" s="6">
        <v>0.21504149374393933</v>
      </c>
      <c r="K40" s="6">
        <v>0.31912548244779149</v>
      </c>
      <c r="L40" s="6">
        <v>1.8531561014148985</v>
      </c>
      <c r="M40" s="6">
        <v>-4.6076251134336079</v>
      </c>
      <c r="N40" s="6">
        <v>6.460781214848506</v>
      </c>
      <c r="O40" s="6">
        <v>0.39450004140774642</v>
      </c>
      <c r="P40" s="6">
        <v>0.1977133296151701</v>
      </c>
      <c r="Q40" s="6">
        <v>2.1696582261025972</v>
      </c>
      <c r="R40" s="6">
        <v>1.7751581846948505</v>
      </c>
      <c r="S40" s="6">
        <v>-7.6044256575849598</v>
      </c>
      <c r="T40" s="6">
        <v>-3.8691017954623503</v>
      </c>
      <c r="U40" s="6">
        <v>9.7740838836875561</v>
      </c>
      <c r="V40" s="6">
        <v>5.6442599801572007</v>
      </c>
      <c r="W40" s="6">
        <f t="shared" si="0"/>
        <v>2.2777405070612327</v>
      </c>
      <c r="X40" s="6">
        <f t="shared" si="1"/>
        <v>0.72688503820679307</v>
      </c>
      <c r="Y40" s="6"/>
      <c r="Z40" s="6"/>
      <c r="AA40" s="6"/>
    </row>
    <row r="41" spans="1:27" x14ac:dyDescent="0.25">
      <c r="A41" t="s">
        <v>116</v>
      </c>
      <c r="B41" s="6">
        <v>-1.7067228001574009</v>
      </c>
      <c r="C41" s="6">
        <v>-0.73584526584671295</v>
      </c>
      <c r="D41" s="6">
        <v>-1.2212840330020569</v>
      </c>
      <c r="E41" s="6">
        <v>-1.6535953739037268</v>
      </c>
      <c r="F41" s="6">
        <v>0.43231134090166989</v>
      </c>
      <c r="G41" s="6">
        <v>3.5623319192717307</v>
      </c>
      <c r="H41" s="6">
        <v>0.3038108110629878</v>
      </c>
      <c r="I41" s="6"/>
      <c r="J41" s="6">
        <v>0.3038108110629878</v>
      </c>
      <c r="K41" s="6">
        <v>0.31598947058742666</v>
      </c>
      <c r="L41" s="6">
        <v>-1.42367655680781</v>
      </c>
      <c r="M41" s="6">
        <v>0.7175851841366504</v>
      </c>
      <c r="N41" s="6">
        <v>-2.1412617409444605</v>
      </c>
      <c r="O41" s="6">
        <v>-2.9960516826504531</v>
      </c>
      <c r="P41" s="6">
        <v>0.19834254143646407</v>
      </c>
      <c r="Q41" s="6">
        <v>-3.8254837344463777</v>
      </c>
      <c r="R41" s="6">
        <v>-0.82943205179592461</v>
      </c>
      <c r="S41" s="6">
        <v>5.1687840729585339</v>
      </c>
      <c r="T41" s="6">
        <v>-0.38371075045125874</v>
      </c>
      <c r="U41" s="6">
        <v>-8.9942678074049116</v>
      </c>
      <c r="V41" s="6">
        <v>-0.44572130134466587</v>
      </c>
      <c r="W41" s="6">
        <f t="shared" si="0"/>
        <v>4.9121164821124701</v>
      </c>
      <c r="X41" s="6">
        <f t="shared" si="1"/>
        <v>1.5521770866464921</v>
      </c>
      <c r="Y41" s="6"/>
      <c r="Z41" s="6"/>
      <c r="AA41" s="6"/>
    </row>
    <row r="42" spans="1:27" x14ac:dyDescent="0.25">
      <c r="A42" t="s">
        <v>117</v>
      </c>
      <c r="B42" s="6">
        <v>7.2038089725104726</v>
      </c>
      <c r="C42" s="6">
        <v>7.6812355525337495</v>
      </c>
      <c r="D42" s="6">
        <v>7.442522262522111</v>
      </c>
      <c r="E42" s="6">
        <v>-1.083033152617574</v>
      </c>
      <c r="F42" s="6">
        <v>8.5255554151396851</v>
      </c>
      <c r="G42" s="6">
        <v>3.5285820091515108</v>
      </c>
      <c r="H42" s="6">
        <v>0.39237793795443565</v>
      </c>
      <c r="I42" s="6"/>
      <c r="J42" s="6">
        <v>0.39237793795443565</v>
      </c>
      <c r="K42" s="6">
        <v>0.31479758430549065</v>
      </c>
      <c r="L42" s="6">
        <v>6.8049717915165928</v>
      </c>
      <c r="M42" s="6">
        <v>3.9168588589117066</v>
      </c>
      <c r="N42" s="6">
        <v>2.8881129326048862</v>
      </c>
      <c r="O42" s="6">
        <v>-3.9077231226496023</v>
      </c>
      <c r="P42" s="6">
        <v>0.20070327292399245</v>
      </c>
      <c r="Q42" s="6">
        <v>3.6815414892635294</v>
      </c>
      <c r="R42" s="6">
        <v>7.5892646119131317</v>
      </c>
      <c r="S42" s="6">
        <v>9.4503263646204747</v>
      </c>
      <c r="T42" s="6">
        <v>2.5274061045171528</v>
      </c>
      <c r="U42" s="6">
        <v>-5.7687848753569453</v>
      </c>
      <c r="V42" s="6">
        <v>5.0618585073959785</v>
      </c>
      <c r="W42" s="6">
        <f t="shared" si="0"/>
        <v>4.2192372238146492</v>
      </c>
      <c r="X42" s="6">
        <f t="shared" si="1"/>
        <v>1.3282056856686564</v>
      </c>
      <c r="Y42" s="6"/>
      <c r="Z42" s="6"/>
      <c r="AA42" s="6"/>
    </row>
    <row r="43" spans="1:27" x14ac:dyDescent="0.25">
      <c r="A43" t="s">
        <v>118</v>
      </c>
      <c r="B43" s="6">
        <v>2.4382059915909693</v>
      </c>
      <c r="C43" s="6">
        <v>0.47396396603378577</v>
      </c>
      <c r="D43" s="6">
        <v>1.4560849788123775</v>
      </c>
      <c r="E43" s="6">
        <v>-0.20165671848353384</v>
      </c>
      <c r="F43" s="6">
        <v>1.6577416972959114</v>
      </c>
      <c r="G43" s="6">
        <v>3.4590115371889025</v>
      </c>
      <c r="H43" s="6">
        <v>0.480684461355807</v>
      </c>
      <c r="I43" s="6"/>
      <c r="J43" s="6">
        <v>0.480684461355807</v>
      </c>
      <c r="K43" s="6">
        <v>0.31554982360197803</v>
      </c>
      <c r="L43" s="6">
        <v>0.17361391058634323</v>
      </c>
      <c r="M43" s="6">
        <v>-3.6657166941080987</v>
      </c>
      <c r="N43" s="6">
        <v>3.839330604694442</v>
      </c>
      <c r="O43" s="6">
        <v>-0.44723372058946609</v>
      </c>
      <c r="P43" s="6">
        <v>0.20222634508348794</v>
      </c>
      <c r="Q43" s="6">
        <v>-0.18317736929022527</v>
      </c>
      <c r="R43" s="6">
        <v>0.26405635129924082</v>
      </c>
      <c r="S43" s="6">
        <v>-6.4702088317085344</v>
      </c>
      <c r="T43" s="6">
        <v>-2.954810547600081</v>
      </c>
      <c r="U43" s="6">
        <v>6.2870314624183088</v>
      </c>
      <c r="V43" s="6">
        <v>3.2188668988993219</v>
      </c>
      <c r="W43" s="6">
        <f t="shared" si="0"/>
        <v>3.1799837943166294</v>
      </c>
      <c r="X43" s="6">
        <f t="shared" si="1"/>
        <v>1.0034433253537611</v>
      </c>
      <c r="Y43" s="6"/>
      <c r="Z43" s="6"/>
      <c r="AA43" s="6"/>
    </row>
    <row r="44" spans="1:27" x14ac:dyDescent="0.25">
      <c r="A44" t="s">
        <v>119</v>
      </c>
      <c r="B44" s="6">
        <v>-2.0925056181996027</v>
      </c>
      <c r="C44" s="6">
        <v>-1.4612155332377696</v>
      </c>
      <c r="D44" s="6">
        <v>-1.7768605757186862</v>
      </c>
      <c r="E44" s="6">
        <v>-2.1899901266195343</v>
      </c>
      <c r="F44" s="6">
        <v>0.41312955090084813</v>
      </c>
      <c r="G44" s="6">
        <v>3.3811016727278704</v>
      </c>
      <c r="H44" s="6">
        <v>0.47982998535331944</v>
      </c>
      <c r="I44" s="6"/>
      <c r="J44" s="6">
        <v>0.47982998535331944</v>
      </c>
      <c r="K44" s="6">
        <v>0.31541325261367503</v>
      </c>
      <c r="L44" s="6">
        <v>-1.6725518831121453</v>
      </c>
      <c r="M44" s="6">
        <v>-7.5957061554456917</v>
      </c>
      <c r="N44" s="6">
        <v>5.9231542723335462</v>
      </c>
      <c r="O44" s="6">
        <v>-0.89965698479037792</v>
      </c>
      <c r="P44" s="6">
        <v>0.20068837701879802</v>
      </c>
      <c r="Q44" s="6">
        <v>-2.3916581677513169</v>
      </c>
      <c r="R44" s="6">
        <v>-1.492001182960939</v>
      </c>
      <c r="S44" s="6">
        <v>-15.160274090707631</v>
      </c>
      <c r="T44" s="6">
        <v>-5.6964207977350085</v>
      </c>
      <c r="U44" s="6">
        <v>12.768615922956315</v>
      </c>
      <c r="V44" s="6">
        <v>4.2044196147740696</v>
      </c>
      <c r="W44" s="6">
        <f t="shared" si="0"/>
        <v>5.0912618139940857</v>
      </c>
      <c r="X44" s="6">
        <f t="shared" si="1"/>
        <v>1.605851448659674</v>
      </c>
      <c r="Y44" s="6"/>
      <c r="Z44" s="6"/>
      <c r="AA44" s="6"/>
    </row>
    <row r="45" spans="1:27" x14ac:dyDescent="0.25">
      <c r="A45" t="s">
        <v>120</v>
      </c>
      <c r="B45" s="6">
        <v>3.7342121096996195</v>
      </c>
      <c r="C45" s="6">
        <v>0.99610203079993909</v>
      </c>
      <c r="D45" s="6">
        <v>2.3651570702497793</v>
      </c>
      <c r="E45" s="6">
        <v>-0.33583462118649265</v>
      </c>
      <c r="F45" s="6">
        <v>2.7009916914362719</v>
      </c>
      <c r="G45" s="6">
        <v>3.3032136887866912</v>
      </c>
      <c r="H45" s="6">
        <v>0.47897788957662613</v>
      </c>
      <c r="I45" s="6"/>
      <c r="J45" s="6">
        <v>0.47897788957662613</v>
      </c>
      <c r="K45" s="6">
        <v>0.31438787134063884</v>
      </c>
      <c r="L45" s="6">
        <v>1.2285259891046545</v>
      </c>
      <c r="M45" s="6">
        <v>-3.1274534090190258</v>
      </c>
      <c r="N45" s="6">
        <v>4.3559793981236803</v>
      </c>
      <c r="O45" s="6">
        <v>2.1844920506434993</v>
      </c>
      <c r="P45" s="6">
        <v>0.20031298904538342</v>
      </c>
      <c r="Q45" s="6">
        <v>2.9754359075378751</v>
      </c>
      <c r="R45" s="6">
        <v>0.79094385689437607</v>
      </c>
      <c r="S45" s="6">
        <v>-3.3610676576688334</v>
      </c>
      <c r="T45" s="6">
        <v>-3.0689355541713241</v>
      </c>
      <c r="U45" s="6">
        <v>6.3365035652067085</v>
      </c>
      <c r="V45" s="6">
        <v>3.8598794110657</v>
      </c>
      <c r="W45" s="6">
        <f t="shared" si="0"/>
        <v>3.1600704203965577</v>
      </c>
      <c r="X45" s="6">
        <f t="shared" si="1"/>
        <v>0.99348781275499143</v>
      </c>
      <c r="Y45" s="6"/>
      <c r="Z45" s="6"/>
      <c r="AA45" s="6"/>
    </row>
    <row r="46" spans="1:27" x14ac:dyDescent="0.25">
      <c r="A46" t="s">
        <v>121</v>
      </c>
      <c r="B46" s="6">
        <v>-5.2674442806118549</v>
      </c>
      <c r="C46" s="6">
        <v>-5.8090045463998763</v>
      </c>
      <c r="D46" s="6">
        <v>-5.5382244135058656</v>
      </c>
      <c r="E46" s="6">
        <v>-9.4480313045806952</v>
      </c>
      <c r="F46" s="6">
        <v>3.9098068910748296</v>
      </c>
      <c r="G46" s="6">
        <v>3.5073624087548909</v>
      </c>
      <c r="H46" s="6">
        <v>0.47812816380954359</v>
      </c>
      <c r="I46" s="6"/>
      <c r="J46" s="6">
        <v>0.47812816380954359</v>
      </c>
      <c r="K46" s="6">
        <v>0.31247367978282925</v>
      </c>
      <c r="L46" s="6">
        <v>-0.46713835262264103</v>
      </c>
      <c r="M46" s="6">
        <v>-9.3214710823883529</v>
      </c>
      <c r="N46" s="6">
        <v>8.8543327297657122</v>
      </c>
      <c r="O46" s="6">
        <v>-0.98447672637379813</v>
      </c>
      <c r="P46" s="6">
        <v>0.20063525674960297</v>
      </c>
      <c r="Q46" s="6">
        <v>-1.2540943382364236</v>
      </c>
      <c r="R46" s="6">
        <v>-0.26961761186262539</v>
      </c>
      <c r="S46" s="6">
        <v>-11.255808525363076</v>
      </c>
      <c r="T46" s="6">
        <v>-8.835965194383439</v>
      </c>
      <c r="U46" s="6">
        <v>10.001714187126652</v>
      </c>
      <c r="V46" s="6">
        <v>8.5663475825208142</v>
      </c>
      <c r="W46" s="6">
        <f t="shared" si="0"/>
        <v>12.477265549526042</v>
      </c>
      <c r="X46" s="6">
        <f t="shared" si="1"/>
        <v>3.8988170798879271</v>
      </c>
      <c r="Y46" s="6"/>
      <c r="Z46" s="6"/>
      <c r="AA46" s="6"/>
    </row>
    <row r="47" spans="1:27" x14ac:dyDescent="0.25">
      <c r="A47" t="s">
        <v>122</v>
      </c>
      <c r="B47" s="6">
        <v>-13.634104060883168</v>
      </c>
      <c r="C47" s="6">
        <v>-11.71080916051519</v>
      </c>
      <c r="D47" s="6">
        <v>-12.672456610699179</v>
      </c>
      <c r="E47" s="6">
        <v>-10.808916408290337</v>
      </c>
      <c r="F47" s="6">
        <v>-1.8635402024088421</v>
      </c>
      <c r="G47" s="6">
        <v>2.945242390124335</v>
      </c>
      <c r="H47" s="6">
        <v>0.47728079775417598</v>
      </c>
      <c r="I47" s="6"/>
      <c r="J47" s="6">
        <v>0.47728079775417598</v>
      </c>
      <c r="K47" s="6">
        <v>0.30967067794027114</v>
      </c>
      <c r="L47" s="6">
        <v>-6.4522808115578254</v>
      </c>
      <c r="M47" s="6">
        <v>-7.8136053602648383</v>
      </c>
      <c r="N47" s="6">
        <v>1.3613245487070129</v>
      </c>
      <c r="O47" s="6">
        <v>-1.9877486420318391</v>
      </c>
      <c r="P47" s="6">
        <v>0.19185888738127541</v>
      </c>
      <c r="Q47" s="6">
        <v>-8.058662210735795</v>
      </c>
      <c r="R47" s="6">
        <v>-6.0709135687039559</v>
      </c>
      <c r="S47" s="6">
        <v>-16.369000944434184</v>
      </c>
      <c r="T47" s="6">
        <v>-5.7824889472333654</v>
      </c>
      <c r="U47" s="6">
        <v>8.3103387336983889</v>
      </c>
      <c r="V47" s="6">
        <v>-0.28842462147059056</v>
      </c>
      <c r="W47" s="6">
        <f t="shared" si="0"/>
        <v>13.276878000660496</v>
      </c>
      <c r="X47" s="6">
        <f t="shared" si="1"/>
        <v>4.1114598113948073</v>
      </c>
      <c r="Y47" s="6"/>
      <c r="Z47" s="6"/>
      <c r="AA47" s="6"/>
    </row>
    <row r="48" spans="1:27" x14ac:dyDescent="0.25">
      <c r="A48" t="s">
        <v>123</v>
      </c>
      <c r="B48" s="6">
        <v>1.8670707513360085</v>
      </c>
      <c r="C48" s="6">
        <v>2.7282003509832009E-2</v>
      </c>
      <c r="D48" s="6">
        <v>0.94717637742292027</v>
      </c>
      <c r="E48" s="6">
        <v>-3.7134564148544769</v>
      </c>
      <c r="F48" s="6">
        <v>4.6606327922773971</v>
      </c>
      <c r="G48" s="6">
        <v>2.221503043678172</v>
      </c>
      <c r="H48" s="6">
        <v>0.3362168658629372</v>
      </c>
      <c r="I48" s="6"/>
      <c r="J48" s="6">
        <v>0.3362168658629372</v>
      </c>
      <c r="K48" s="6">
        <v>0.30925628648848957</v>
      </c>
      <c r="L48" s="6">
        <v>2.5929695832004862</v>
      </c>
      <c r="M48" s="6">
        <v>1.7443745640801138</v>
      </c>
      <c r="N48" s="6">
        <v>0.84859501912037238</v>
      </c>
      <c r="O48" s="6">
        <v>1.1571162896912488</v>
      </c>
      <c r="P48" s="6">
        <v>0.18591473286562332</v>
      </c>
      <c r="Q48" s="6">
        <v>3.5349609069993253</v>
      </c>
      <c r="R48" s="6">
        <v>2.3778446173080763</v>
      </c>
      <c r="S48" s="6">
        <v>5.5974867726569881</v>
      </c>
      <c r="T48" s="6">
        <v>0.86442948230700589</v>
      </c>
      <c r="U48" s="6">
        <v>-2.0625258656576628</v>
      </c>
      <c r="V48" s="6">
        <v>1.5134151350010705</v>
      </c>
      <c r="W48" s="6">
        <f t="shared" si="0"/>
        <v>5.5987425926697121</v>
      </c>
      <c r="X48" s="6">
        <f t="shared" si="1"/>
        <v>1.7314463432139733</v>
      </c>
      <c r="Y48" s="6"/>
      <c r="Z48" s="6"/>
      <c r="AA48" s="6"/>
    </row>
    <row r="49" spans="1:27" x14ac:dyDescent="0.25">
      <c r="A49" t="s">
        <v>124</v>
      </c>
      <c r="B49" s="6">
        <v>10.203028213800991</v>
      </c>
      <c r="C49" s="6">
        <v>10.240676455992315</v>
      </c>
      <c r="D49" s="6">
        <v>10.221852334896653</v>
      </c>
      <c r="E49" s="6">
        <v>2.9764686430324261</v>
      </c>
      <c r="F49" s="6">
        <v>7.2453836918642267</v>
      </c>
      <c r="G49" s="6">
        <v>1.8934788109317247</v>
      </c>
      <c r="H49" s="6">
        <v>0.1955080215982008</v>
      </c>
      <c r="I49" s="6"/>
      <c r="J49" s="6">
        <v>0.1955080215982008</v>
      </c>
      <c r="K49" s="6">
        <v>0.31123050542752961</v>
      </c>
      <c r="L49" s="6">
        <v>7.4477832034607472</v>
      </c>
      <c r="M49" s="6">
        <v>7.523541130729261</v>
      </c>
      <c r="N49" s="6">
        <v>-7.5757927268513825E-2</v>
      </c>
      <c r="O49" s="6">
        <v>0.92771999585575515</v>
      </c>
      <c r="P49" s="6">
        <v>0.18160438986151034</v>
      </c>
      <c r="Q49" s="6">
        <v>8.2070251755067947</v>
      </c>
      <c r="R49" s="6">
        <v>7.2793051796510397</v>
      </c>
      <c r="S49" s="6">
        <v>9.1071989645741933</v>
      </c>
      <c r="T49" s="6">
        <v>7.1721228055305923</v>
      </c>
      <c r="U49" s="6">
        <v>-0.90017378906739864</v>
      </c>
      <c r="V49" s="6">
        <v>0.1071823741204474</v>
      </c>
      <c r="W49" s="6">
        <f t="shared" si="0"/>
        <v>-1.2784978536989022</v>
      </c>
      <c r="X49" s="6">
        <f t="shared" si="1"/>
        <v>-0.39790753319472116</v>
      </c>
      <c r="Y49" s="6"/>
      <c r="Z49" s="6"/>
      <c r="AA49" s="6"/>
    </row>
    <row r="50" spans="1:27" x14ac:dyDescent="0.25">
      <c r="A50" t="s">
        <v>125</v>
      </c>
      <c r="B50" s="6">
        <v>10.870167465052205</v>
      </c>
      <c r="C50" s="6">
        <v>10.804817631868247</v>
      </c>
      <c r="D50" s="6">
        <v>10.837492548460226</v>
      </c>
      <c r="E50" s="6">
        <v>6.1488995615878395</v>
      </c>
      <c r="F50" s="6">
        <v>4.6885929868723863</v>
      </c>
      <c r="G50" s="6">
        <v>2.0403334419675123</v>
      </c>
      <c r="H50" s="6">
        <v>5.5005338454350294E-2</v>
      </c>
      <c r="I50" s="6"/>
      <c r="J50" s="6">
        <v>5.5005338454350294E-2</v>
      </c>
      <c r="K50" s="6">
        <v>0.31559333475736051</v>
      </c>
      <c r="L50" s="6">
        <v>5.9475830493723896</v>
      </c>
      <c r="M50" s="6">
        <v>4.9879155681184173</v>
      </c>
      <c r="N50" s="6">
        <v>0.95966748125397228</v>
      </c>
      <c r="O50" s="6">
        <v>0.77285828903881959</v>
      </c>
      <c r="P50" s="6">
        <v>0.18349784864591243</v>
      </c>
      <c r="Q50" s="6">
        <v>6.5786235050644253</v>
      </c>
      <c r="R50" s="6">
        <v>5.8057652160256055</v>
      </c>
      <c r="S50" s="6">
        <v>8.5511733472797786</v>
      </c>
      <c r="T50" s="6">
        <v>4.1871214299001949</v>
      </c>
      <c r="U50" s="6">
        <v>-1.9725498422153533</v>
      </c>
      <c r="V50" s="6">
        <v>1.6186437861254106</v>
      </c>
      <c r="W50" s="6">
        <f t="shared" si="0"/>
        <v>-4.1635714580746779</v>
      </c>
      <c r="X50" s="6">
        <f t="shared" si="1"/>
        <v>-1.3139954009543535</v>
      </c>
      <c r="Y50" s="6"/>
      <c r="Z50" s="6"/>
      <c r="AA50" s="6"/>
    </row>
    <row r="51" spans="1:27" x14ac:dyDescent="0.25">
      <c r="A51" t="s">
        <v>126</v>
      </c>
      <c r="B51" s="6">
        <v>9.3784200302897247</v>
      </c>
      <c r="C51" s="6">
        <v>10.298525112282242</v>
      </c>
      <c r="D51" s="6">
        <v>9.8384725712859833</v>
      </c>
      <c r="E51" s="6">
        <v>6.1130422584913191</v>
      </c>
      <c r="F51" s="6">
        <v>3.7254303127946642</v>
      </c>
      <c r="G51" s="6">
        <v>2.3890125862941338</v>
      </c>
      <c r="H51" s="6">
        <v>-8.5439384483265712E-2</v>
      </c>
      <c r="I51" s="6"/>
      <c r="J51" s="6">
        <v>-8.5439384483265712E-2</v>
      </c>
      <c r="K51" s="6">
        <v>0.32234477447798626</v>
      </c>
      <c r="L51" s="6">
        <v>4.9837502629888641</v>
      </c>
      <c r="M51" s="6">
        <v>9.0115491290413328</v>
      </c>
      <c r="N51" s="6">
        <v>-4.0277988660524686</v>
      </c>
      <c r="O51" s="6">
        <v>-4.3923475953469397</v>
      </c>
      <c r="P51" s="6">
        <v>0.1907585866073635</v>
      </c>
      <c r="Q51" s="6">
        <v>1.4292806868185588</v>
      </c>
      <c r="R51" s="6">
        <v>5.8216282821654985</v>
      </c>
      <c r="S51" s="6">
        <v>15.808684041171311</v>
      </c>
      <c r="T51" s="6">
        <v>7.4092932047163433</v>
      </c>
      <c r="U51" s="6">
        <v>-14.379403354352753</v>
      </c>
      <c r="V51" s="6">
        <v>-1.5876649225508448</v>
      </c>
      <c r="W51" s="6">
        <f t="shared" si="0"/>
        <v>-3.6385902877139196</v>
      </c>
      <c r="X51" s="6">
        <f t="shared" si="1"/>
        <v>-1.1728805657109345</v>
      </c>
      <c r="Y51" s="6"/>
      <c r="Z51" s="6"/>
      <c r="AA51" s="6"/>
    </row>
    <row r="52" spans="1:27" x14ac:dyDescent="0.25">
      <c r="A52" t="s">
        <v>127</v>
      </c>
      <c r="B52" s="6">
        <v>10.317430244724335</v>
      </c>
      <c r="C52" s="6">
        <v>12.725892097882863</v>
      </c>
      <c r="D52" s="6">
        <v>11.521661171303599</v>
      </c>
      <c r="E52" s="6">
        <v>9.3404864511960284</v>
      </c>
      <c r="F52" s="6">
        <v>2.1811747201075704</v>
      </c>
      <c r="G52" s="6">
        <v>2.5815020819600001</v>
      </c>
      <c r="H52" s="6">
        <v>0.10645351459181995</v>
      </c>
      <c r="I52" s="6"/>
      <c r="J52" s="6">
        <v>0.10645351459181995</v>
      </c>
      <c r="K52" s="6">
        <v>0.32586592352055788</v>
      </c>
      <c r="L52" s="6">
        <v>4.3119334619023366</v>
      </c>
      <c r="M52" s="6">
        <v>4.2967865341109182</v>
      </c>
      <c r="N52" s="6">
        <v>1.5146927791418463E-2</v>
      </c>
      <c r="O52" s="6">
        <v>-1.239590421450071</v>
      </c>
      <c r="P52" s="6">
        <v>0.19297401347449469</v>
      </c>
      <c r="Q52" s="6">
        <v>3.3115517791440263</v>
      </c>
      <c r="R52" s="6">
        <v>4.5511422005940974</v>
      </c>
      <c r="S52" s="6">
        <v>5.0129900591913179</v>
      </c>
      <c r="T52" s="6">
        <v>4.1255297579885326</v>
      </c>
      <c r="U52" s="6">
        <v>-1.7014382800472916</v>
      </c>
      <c r="V52" s="6">
        <v>0.42561244260556474</v>
      </c>
      <c r="W52" s="6">
        <f t="shared" si="0"/>
        <v>-6.8654378838278483</v>
      </c>
      <c r="X52" s="6">
        <f t="shared" si="1"/>
        <v>-2.2372122563865862</v>
      </c>
      <c r="Y52" s="6"/>
      <c r="Z52" s="6"/>
      <c r="AA52" s="6"/>
    </row>
    <row r="53" spans="1:27" x14ac:dyDescent="0.25">
      <c r="A53" t="s">
        <v>128</v>
      </c>
      <c r="B53" s="6">
        <v>-0.73809270164186813</v>
      </c>
      <c r="C53" s="6">
        <v>-5.162630839096316</v>
      </c>
      <c r="D53" s="6">
        <v>-2.9503617703690921</v>
      </c>
      <c r="E53" s="6">
        <v>-3.7354575643615107</v>
      </c>
      <c r="F53" s="6">
        <v>0.78509579399241858</v>
      </c>
      <c r="G53" s="6">
        <v>2.9523987126902123</v>
      </c>
      <c r="H53" s="6">
        <v>0.2981932964289058</v>
      </c>
      <c r="I53" s="6"/>
      <c r="J53" s="6">
        <v>0.2981932964289058</v>
      </c>
      <c r="K53" s="6">
        <v>0.32615678188507502</v>
      </c>
      <c r="L53" s="6">
        <v>-1.5971294175266217</v>
      </c>
      <c r="M53" s="6">
        <v>-5.2533375913437377</v>
      </c>
      <c r="N53" s="6">
        <v>3.6562081738171157</v>
      </c>
      <c r="O53" s="6">
        <v>0.96266418298135514</v>
      </c>
      <c r="P53" s="6">
        <v>0.19721354792217149</v>
      </c>
      <c r="Q53" s="6">
        <v>-0.82431565352861824</v>
      </c>
      <c r="R53" s="6">
        <v>-1.7869798365099734</v>
      </c>
      <c r="S53" s="6">
        <v>-7.6895881683199292</v>
      </c>
      <c r="T53" s="6">
        <v>-4.6548451545701131</v>
      </c>
      <c r="U53" s="6">
        <v>6.865272514791311</v>
      </c>
      <c r="V53" s="6">
        <v>2.8678653180601397</v>
      </c>
      <c r="W53" s="6">
        <f t="shared" si="0"/>
        <v>6.3896629806228171</v>
      </c>
      <c r="X53" s="6">
        <f t="shared" si="1"/>
        <v>2.0840319150901343</v>
      </c>
      <c r="Y53" s="6"/>
      <c r="Z53" s="6"/>
      <c r="AA53" s="6"/>
    </row>
    <row r="54" spans="1:27" x14ac:dyDescent="0.25">
      <c r="A54" t="s">
        <v>129</v>
      </c>
      <c r="B54" s="6">
        <v>0.1615741964899442</v>
      </c>
      <c r="C54" s="6">
        <v>2.0913179924564318</v>
      </c>
      <c r="D54" s="6">
        <v>1.126446094473188</v>
      </c>
      <c r="E54" s="6">
        <v>-0.35287685122895596</v>
      </c>
      <c r="F54" s="6">
        <v>1.479322945702144</v>
      </c>
      <c r="G54" s="6">
        <v>2.8597811422673778</v>
      </c>
      <c r="H54" s="6">
        <v>0.48950467802946207</v>
      </c>
      <c r="I54" s="6"/>
      <c r="J54" s="6">
        <v>0.48950467802946207</v>
      </c>
      <c r="K54" s="6">
        <v>0.32321734957150339</v>
      </c>
      <c r="L54" s="6">
        <v>0.10964787057062753</v>
      </c>
      <c r="M54" s="6">
        <v>-3.5016591511927042</v>
      </c>
      <c r="N54" s="6">
        <v>3.6113070217633316</v>
      </c>
      <c r="O54" s="6">
        <v>1.1827484518262719</v>
      </c>
      <c r="P54" s="6">
        <v>0.19138755980861244</v>
      </c>
      <c r="Q54" s="6">
        <v>1.066032982334455</v>
      </c>
      <c r="R54" s="6">
        <v>-0.11671546949181685</v>
      </c>
      <c r="S54" s="6">
        <v>-9.073849615308383</v>
      </c>
      <c r="T54" s="6">
        <v>-2.1827975028813009</v>
      </c>
      <c r="U54" s="6">
        <v>10.139882597642838</v>
      </c>
      <c r="V54" s="6">
        <v>2.0660820333894843</v>
      </c>
      <c r="W54" s="6">
        <f t="shared" si="0"/>
        <v>2.7231533154668717</v>
      </c>
      <c r="X54" s="6">
        <f t="shared" si="1"/>
        <v>0.88017039710205436</v>
      </c>
      <c r="Y54" s="6"/>
      <c r="Z54" s="6"/>
      <c r="AA54" s="6"/>
    </row>
    <row r="55" spans="1:27" x14ac:dyDescent="0.25">
      <c r="A55" t="s">
        <v>130</v>
      </c>
      <c r="B55" s="6">
        <v>9.847212205526823</v>
      </c>
      <c r="C55" s="6">
        <v>9.7645669968995819</v>
      </c>
      <c r="D55" s="6">
        <v>9.8058896012132024</v>
      </c>
      <c r="E55" s="6">
        <v>-1.046343698211416</v>
      </c>
      <c r="F55" s="6">
        <v>10.852233299424618</v>
      </c>
      <c r="G55" s="6">
        <v>2.9218092837854837</v>
      </c>
      <c r="H55" s="6">
        <v>0.6801144242956525</v>
      </c>
      <c r="I55" s="6"/>
      <c r="J55" s="6">
        <v>0.6801144242956525</v>
      </c>
      <c r="K55" s="6">
        <v>0.31704762658012164</v>
      </c>
      <c r="L55" s="6">
        <v>9.1296540543058597</v>
      </c>
      <c r="M55" s="6">
        <v>2.8273592617067331</v>
      </c>
      <c r="N55" s="6">
        <v>6.3022947925991266</v>
      </c>
      <c r="O55" s="6">
        <v>0.92227548412009153</v>
      </c>
      <c r="P55" s="6">
        <v>0.1919497440670079</v>
      </c>
      <c r="Q55" s="6">
        <v>9.8748989952898256</v>
      </c>
      <c r="R55" s="6">
        <v>8.9526235111697332</v>
      </c>
      <c r="S55" s="6">
        <v>16.122727895124019</v>
      </c>
      <c r="T55" s="6">
        <v>-0.33091287263512104</v>
      </c>
      <c r="U55" s="6">
        <v>-6.2478288998341931</v>
      </c>
      <c r="V55" s="6">
        <v>9.2835363838048544</v>
      </c>
      <c r="W55" s="6">
        <f t="shared" si="0"/>
        <v>3.2880385577012472</v>
      </c>
      <c r="X55" s="6">
        <f t="shared" si="1"/>
        <v>1.0424648208231069</v>
      </c>
      <c r="Y55" s="6"/>
      <c r="Z55" s="6"/>
      <c r="AA55" s="6"/>
    </row>
    <row r="56" spans="1:27" x14ac:dyDescent="0.25">
      <c r="A56" t="s">
        <v>131</v>
      </c>
      <c r="B56" s="6">
        <v>-4.5743252133567225</v>
      </c>
      <c r="C56" s="6">
        <v>-1.9544019316329653</v>
      </c>
      <c r="D56" s="6">
        <v>-3.2643635724948439</v>
      </c>
      <c r="E56" s="6">
        <v>3.9167654714930222</v>
      </c>
      <c r="F56" s="6">
        <v>-7.1811290439878661</v>
      </c>
      <c r="G56" s="6">
        <v>3.303058115757048</v>
      </c>
      <c r="H56" s="6">
        <v>0.59749480095874219</v>
      </c>
      <c r="I56" s="6"/>
      <c r="J56" s="6">
        <v>0.59749480095874219</v>
      </c>
      <c r="K56" s="6">
        <v>0.31288983347908927</v>
      </c>
      <c r="L56" s="6">
        <v>-7.3996510038288843</v>
      </c>
      <c r="M56" s="6">
        <v>-6.7180914170330519</v>
      </c>
      <c r="N56" s="6">
        <v>-0.6815595867958324</v>
      </c>
      <c r="O56" s="6">
        <v>1.1680405100188842</v>
      </c>
      <c r="P56" s="6">
        <v>0.19746419347264615</v>
      </c>
      <c r="Q56" s="6">
        <v>-6.4622566710642575</v>
      </c>
      <c r="R56" s="6">
        <v>-7.6302971810831419</v>
      </c>
      <c r="S56" s="6">
        <v>-16.352643677309793</v>
      </c>
      <c r="T56" s="6">
        <v>-4.3475067327461181</v>
      </c>
      <c r="U56" s="6">
        <v>9.8903870062455361</v>
      </c>
      <c r="V56" s="6">
        <v>-3.2827904483370238</v>
      </c>
      <c r="W56" s="6">
        <f t="shared" si="0"/>
        <v>-1.2112021566947164</v>
      </c>
      <c r="X56" s="6">
        <f t="shared" si="1"/>
        <v>-0.37897284111772361</v>
      </c>
      <c r="Y56" s="6"/>
      <c r="Z56" s="6"/>
      <c r="AA56" s="6"/>
    </row>
    <row r="57" spans="1:27" x14ac:dyDescent="0.25">
      <c r="A57" t="s">
        <v>132</v>
      </c>
      <c r="B57" s="6">
        <v>1.5910919944751356</v>
      </c>
      <c r="C57" s="6">
        <v>-0.7500999256048857</v>
      </c>
      <c r="D57" s="6">
        <v>0.42049603443512495</v>
      </c>
      <c r="E57" s="6">
        <v>-0.58226726172172505</v>
      </c>
      <c r="F57" s="6">
        <v>1.00276329615685</v>
      </c>
      <c r="G57" s="6">
        <v>2.9211706452082637</v>
      </c>
      <c r="H57" s="6">
        <v>0.51524329280638881</v>
      </c>
      <c r="I57" s="6"/>
      <c r="J57" s="6">
        <v>0.51524329280638881</v>
      </c>
      <c r="K57" s="6">
        <v>0.31074397026905975</v>
      </c>
      <c r="L57" s="6">
        <v>-0.44104345497892716</v>
      </c>
      <c r="M57" s="6">
        <v>-2.5771214968675182</v>
      </c>
      <c r="N57" s="6">
        <v>2.1360780418885912</v>
      </c>
      <c r="O57" s="6">
        <v>1.7003747994443774</v>
      </c>
      <c r="P57" s="6">
        <v>0.19313404950957494</v>
      </c>
      <c r="Q57" s="6">
        <v>0.93093107376472628</v>
      </c>
      <c r="R57" s="6">
        <v>-0.76944372567965114</v>
      </c>
      <c r="S57" s="6">
        <v>-3.8319616231448537</v>
      </c>
      <c r="T57" s="6">
        <v>-2.2767588964532326</v>
      </c>
      <c r="U57" s="6">
        <v>4.7628926969095797</v>
      </c>
      <c r="V57" s="6">
        <v>1.5073151707735815</v>
      </c>
      <c r="W57" s="6">
        <f t="shared" si="0"/>
        <v>2.9881946141236</v>
      </c>
      <c r="X57" s="6">
        <f t="shared" si="1"/>
        <v>0.92856345832938847</v>
      </c>
      <c r="Y57" s="6"/>
      <c r="Z57" s="6"/>
      <c r="AA57" s="6"/>
    </row>
    <row r="58" spans="1:27" x14ac:dyDescent="0.25">
      <c r="A58" t="s">
        <v>133</v>
      </c>
      <c r="B58" s="6">
        <v>-7.741881614661672</v>
      </c>
      <c r="C58" s="6">
        <v>-4.0540999880951389</v>
      </c>
      <c r="D58" s="6">
        <v>-5.8979908013784055</v>
      </c>
      <c r="E58" s="6">
        <v>-4.5681698897709566</v>
      </c>
      <c r="F58" s="6">
        <v>-1.3298209116074489</v>
      </c>
      <c r="G58" s="6">
        <v>2.6327262008564176</v>
      </c>
      <c r="H58" s="6">
        <v>0.43330819688307542</v>
      </c>
      <c r="I58" s="6"/>
      <c r="J58" s="6">
        <v>0.43330819688307542</v>
      </c>
      <c r="K58" s="6">
        <v>0.31061003694943123</v>
      </c>
      <c r="L58" s="6">
        <v>-3.8652098342249648</v>
      </c>
      <c r="M58" s="6">
        <v>-7.0816027872795289</v>
      </c>
      <c r="N58" s="6">
        <v>3.2163929530545641</v>
      </c>
      <c r="O58" s="6">
        <v>2.5294378677986047</v>
      </c>
      <c r="P58" s="6">
        <v>0.19149441672606318</v>
      </c>
      <c r="Q58" s="6">
        <v>-1.8201451955652712</v>
      </c>
      <c r="R58" s="6">
        <v>-4.3495830633638759</v>
      </c>
      <c r="S58" s="6">
        <v>-11.767184819586571</v>
      </c>
      <c r="T58" s="6">
        <v>-5.9718234402212049</v>
      </c>
      <c r="U58" s="6">
        <v>9.9470396240213006</v>
      </c>
      <c r="V58" s="6">
        <v>1.622240376857329</v>
      </c>
      <c r="W58" s="6">
        <f t="shared" si="0"/>
        <v>6.7675878937442988</v>
      </c>
      <c r="X58" s="6">
        <f t="shared" si="1"/>
        <v>2.10208072573444</v>
      </c>
      <c r="Y58" s="6"/>
      <c r="Z58" s="6"/>
      <c r="AA58" s="6"/>
    </row>
    <row r="59" spans="1:27" x14ac:dyDescent="0.25">
      <c r="A59" t="s">
        <v>134</v>
      </c>
      <c r="B59" s="6">
        <v>2.283150711376436</v>
      </c>
      <c r="C59" s="6">
        <v>-8.7548374058599165E-2</v>
      </c>
      <c r="D59" s="6">
        <v>1.0978011686589184</v>
      </c>
      <c r="E59" s="6">
        <v>-2.1859728823134361</v>
      </c>
      <c r="F59" s="6">
        <v>3.2837740509723545</v>
      </c>
      <c r="G59" s="6">
        <v>2.0392540940922381</v>
      </c>
      <c r="H59" s="6">
        <v>0.35163846180132907</v>
      </c>
      <c r="I59" s="6"/>
      <c r="J59" s="6">
        <v>0.35163846180132907</v>
      </c>
      <c r="K59" s="6">
        <v>0.3124880335208341</v>
      </c>
      <c r="L59" s="6">
        <v>1.7216855315734252</v>
      </c>
      <c r="M59" s="6">
        <v>2.3367817047725117</v>
      </c>
      <c r="N59" s="6">
        <v>-0.61509617319908649</v>
      </c>
      <c r="O59" s="6">
        <v>0.6159438378325095</v>
      </c>
      <c r="P59" s="6">
        <v>0.18226833294034428</v>
      </c>
      <c r="Q59" s="6">
        <v>2.2253623128993256</v>
      </c>
      <c r="R59" s="6">
        <v>1.6094184750668159</v>
      </c>
      <c r="S59" s="6">
        <v>-3.6299990307604943</v>
      </c>
      <c r="T59" s="6">
        <v>3.6667475376926424</v>
      </c>
      <c r="U59" s="6">
        <v>5.85536134365982</v>
      </c>
      <c r="V59" s="6">
        <v>-2.0573290626258265</v>
      </c>
      <c r="W59" s="6">
        <f t="shared" si="0"/>
        <v>3.8735885146043452</v>
      </c>
      <c r="X59" s="6">
        <f t="shared" si="1"/>
        <v>1.2104500575976005</v>
      </c>
      <c r="Y59" s="6"/>
      <c r="Z59" s="6"/>
      <c r="AA59" s="6"/>
    </row>
    <row r="60" spans="1:27" x14ac:dyDescent="0.25">
      <c r="A60" t="s">
        <v>135</v>
      </c>
      <c r="B60" s="6">
        <v>8.1040787015405513</v>
      </c>
      <c r="C60" s="6">
        <v>7.9882781554998061</v>
      </c>
      <c r="D60" s="6">
        <v>8.0461784285201787</v>
      </c>
      <c r="E60" s="6">
        <v>-4.6247440725455391</v>
      </c>
      <c r="F60" s="6">
        <v>12.670922501065718</v>
      </c>
      <c r="G60" s="6">
        <v>2.0319220597591445</v>
      </c>
      <c r="H60" s="6">
        <v>0.58765070805293362</v>
      </c>
      <c r="I60" s="6"/>
      <c r="J60" s="6">
        <v>0.58765070805293362</v>
      </c>
      <c r="K60" s="6">
        <v>0.31423425527418059</v>
      </c>
      <c r="L60" s="6">
        <v>10.176179250925522</v>
      </c>
      <c r="M60" s="6">
        <v>7.6332243386787946</v>
      </c>
      <c r="N60" s="6">
        <v>2.542954912246727</v>
      </c>
      <c r="O60" s="6">
        <v>-0.46046536942083943</v>
      </c>
      <c r="P60" s="6">
        <v>0.18421052631578946</v>
      </c>
      <c r="Q60" s="6">
        <v>9.8005364495558887</v>
      </c>
      <c r="R60" s="6">
        <v>10.261001818976728</v>
      </c>
      <c r="S60" s="6">
        <v>14.493462998413065</v>
      </c>
      <c r="T60" s="6">
        <v>6.0841381897065405</v>
      </c>
      <c r="U60" s="6">
        <v>-4.6929265488571765</v>
      </c>
      <c r="V60" s="6">
        <v>4.1768636292701879</v>
      </c>
      <c r="W60" s="6">
        <f t="shared" si="0"/>
        <v>6.0690154242517504</v>
      </c>
      <c r="X60" s="6">
        <f t="shared" si="1"/>
        <v>1.907092542087264</v>
      </c>
      <c r="Y60" s="6"/>
      <c r="Z60" s="6"/>
      <c r="AA60" s="6"/>
    </row>
    <row r="61" spans="1:27" x14ac:dyDescent="0.25">
      <c r="A61" t="s">
        <v>136</v>
      </c>
      <c r="B61" s="6">
        <v>8.3406043533868157</v>
      </c>
      <c r="C61" s="6">
        <v>6.8747782211998398</v>
      </c>
      <c r="D61" s="6">
        <v>7.6076912872933278</v>
      </c>
      <c r="E61" s="6">
        <v>2.8429401834607404</v>
      </c>
      <c r="F61" s="6">
        <v>4.7647511038325874</v>
      </c>
      <c r="G61" s="6">
        <v>2.4387892334764714</v>
      </c>
      <c r="H61" s="6">
        <v>0.82262408743822846</v>
      </c>
      <c r="I61" s="6"/>
      <c r="J61" s="6">
        <v>0.82262408743822846</v>
      </c>
      <c r="K61" s="6">
        <v>0.31584870220950334</v>
      </c>
      <c r="L61" s="6">
        <v>4.32960231986727</v>
      </c>
      <c r="M61" s="6">
        <v>1.8315071164857781</v>
      </c>
      <c r="N61" s="6">
        <v>2.4980952033814918</v>
      </c>
      <c r="O61" s="6">
        <v>-7.8734619019420249E-2</v>
      </c>
      <c r="P61" s="6">
        <v>0.18407399052560341</v>
      </c>
      <c r="Q61" s="6">
        <v>4.2653606963632669</v>
      </c>
      <c r="R61" s="6">
        <v>4.3440953153826873</v>
      </c>
      <c r="S61" s="6">
        <v>-2.2474167306431996</v>
      </c>
      <c r="T61" s="6">
        <v>2.7517177494017986</v>
      </c>
      <c r="U61" s="6">
        <v>6.5127774270064664</v>
      </c>
      <c r="V61" s="6">
        <v>1.5923775659808888</v>
      </c>
      <c r="W61" s="6">
        <f t="shared" si="0"/>
        <v>-1.2267750374224975</v>
      </c>
      <c r="X61" s="6">
        <f t="shared" si="1"/>
        <v>-0.3874753034729107</v>
      </c>
      <c r="Y61" s="6"/>
      <c r="Z61" s="6"/>
      <c r="AA61" s="6"/>
    </row>
    <row r="62" spans="1:27" x14ac:dyDescent="0.25">
      <c r="A62" t="s">
        <v>137</v>
      </c>
      <c r="B62" s="6">
        <v>7.7158754272497632</v>
      </c>
      <c r="C62" s="6">
        <v>9.7524986241770861</v>
      </c>
      <c r="D62" s="6">
        <v>8.7341870257134246</v>
      </c>
      <c r="E62" s="6">
        <v>3.8967603486639746</v>
      </c>
      <c r="F62" s="6">
        <v>4.8374266770494501</v>
      </c>
      <c r="G62" s="6">
        <v>2.7120195227268065</v>
      </c>
      <c r="H62" s="6">
        <v>1.0561491743480644</v>
      </c>
      <c r="I62" s="6"/>
      <c r="J62" s="6">
        <v>1.0561491743480644</v>
      </c>
      <c r="K62" s="6">
        <v>0.31733137432673442</v>
      </c>
      <c r="L62" s="6">
        <v>4.4923822062069343</v>
      </c>
      <c r="M62" s="6">
        <v>7.7673670213096626</v>
      </c>
      <c r="N62" s="6">
        <v>-3.2749848151027283</v>
      </c>
      <c r="O62" s="6">
        <v>1.5295371777940505</v>
      </c>
      <c r="P62" s="6">
        <v>0.18861681005956321</v>
      </c>
      <c r="Q62" s="6">
        <v>5.7334229606579648</v>
      </c>
      <c r="R62" s="6">
        <v>4.2038857828639138</v>
      </c>
      <c r="S62" s="6">
        <v>23.40006057379491</v>
      </c>
      <c r="T62" s="6">
        <v>4.1333395641658655</v>
      </c>
      <c r="U62" s="6">
        <v>-17.666637613136945</v>
      </c>
      <c r="V62" s="6">
        <v>7.0546218698048335E-2</v>
      </c>
      <c r="W62" s="6">
        <f t="shared" si="0"/>
        <v>-2.2408900002852326</v>
      </c>
      <c r="X62" s="6">
        <f t="shared" si="1"/>
        <v>-0.71110470350554911</v>
      </c>
      <c r="Y62" s="6"/>
      <c r="Z62" s="6"/>
      <c r="AA62" s="6"/>
    </row>
    <row r="63" spans="1:27" x14ac:dyDescent="0.25">
      <c r="A63" t="s">
        <v>138</v>
      </c>
      <c r="B63" s="6">
        <v>7.8671381859114931</v>
      </c>
      <c r="C63" s="6">
        <v>4.9878506409902101</v>
      </c>
      <c r="D63" s="6">
        <v>6.4274944134508516</v>
      </c>
      <c r="E63" s="6">
        <v>4.0912217742476997</v>
      </c>
      <c r="F63" s="6">
        <v>2.3362726392031519</v>
      </c>
      <c r="G63" s="6">
        <v>2.9511452595780456</v>
      </c>
      <c r="H63" s="6">
        <v>1.2878249920223794</v>
      </c>
      <c r="I63" s="6"/>
      <c r="J63" s="6">
        <v>1.2878249920223794</v>
      </c>
      <c r="K63" s="6">
        <v>0.31868227162598328</v>
      </c>
      <c r="L63" s="6">
        <v>1.822176814617537</v>
      </c>
      <c r="M63" s="6">
        <v>-1.9541326301538127</v>
      </c>
      <c r="N63" s="6">
        <v>3.7763094447713499</v>
      </c>
      <c r="O63" s="6">
        <v>2.1310052757612468</v>
      </c>
      <c r="P63" s="6">
        <v>0.18798449612403104</v>
      </c>
      <c r="Q63" s="6">
        <v>3.5525861373771539</v>
      </c>
      <c r="R63" s="6">
        <v>1.4215808616159071</v>
      </c>
      <c r="S63" s="6">
        <v>-2.597754988699513</v>
      </c>
      <c r="T63" s="6">
        <v>-1.8051317500131612</v>
      </c>
      <c r="U63" s="6">
        <v>6.1503411260766665</v>
      </c>
      <c r="V63" s="6">
        <v>3.2267126116290683</v>
      </c>
      <c r="W63" s="6">
        <f t="shared" si="0"/>
        <v>-2.4279015066920335</v>
      </c>
      <c r="X63" s="6">
        <f t="shared" si="1"/>
        <v>-0.77372916743676468</v>
      </c>
      <c r="Y63" s="6"/>
      <c r="Z63" s="6"/>
      <c r="AA63" s="6"/>
    </row>
    <row r="64" spans="1:27" x14ac:dyDescent="0.25">
      <c r="A64" t="s">
        <v>139</v>
      </c>
      <c r="B64" s="6">
        <v>3.4240631805314337</v>
      </c>
      <c r="C64" s="6">
        <v>4.4621438863977403</v>
      </c>
      <c r="D64" s="6">
        <v>3.943103533464587</v>
      </c>
      <c r="E64" s="6">
        <v>2.1174457860045237</v>
      </c>
      <c r="F64" s="6">
        <v>1.8256577474600633</v>
      </c>
      <c r="G64" s="6">
        <v>3.2298335337131303</v>
      </c>
      <c r="H64" s="6">
        <v>0.9627796209255024</v>
      </c>
      <c r="I64" s="6"/>
      <c r="J64" s="6">
        <v>0.9627796209255024</v>
      </c>
      <c r="K64" s="6">
        <v>0.32021179285589252</v>
      </c>
      <c r="L64" s="6">
        <v>0.81497184003153134</v>
      </c>
      <c r="M64" s="6">
        <v>2.4309760902619804</v>
      </c>
      <c r="N64" s="6">
        <v>-1.616004250230449</v>
      </c>
      <c r="O64" s="6">
        <v>0.80569751857053729</v>
      </c>
      <c r="P64" s="6">
        <v>0.1908722542119855</v>
      </c>
      <c r="Q64" s="6">
        <v>1.4668840570195072</v>
      </c>
      <c r="R64" s="6">
        <v>0.6611865384489698</v>
      </c>
      <c r="S64" s="6">
        <v>4.1004732543192706</v>
      </c>
      <c r="T64" s="6">
        <v>2.0371437334271687</v>
      </c>
      <c r="U64" s="6">
        <v>-2.6335891972997634</v>
      </c>
      <c r="V64" s="6">
        <v>-1.375957194978199</v>
      </c>
      <c r="W64" s="6">
        <f t="shared" si="0"/>
        <v>0.1496081267831042</v>
      </c>
      <c r="X64" s="6">
        <f t="shared" si="1"/>
        <v>4.7906286503029465E-2</v>
      </c>
      <c r="Y64" s="6"/>
      <c r="Z64" s="6"/>
      <c r="AA64" s="6"/>
    </row>
    <row r="65" spans="1:27" x14ac:dyDescent="0.25">
      <c r="A65" t="s">
        <v>140</v>
      </c>
      <c r="B65" s="6">
        <v>5.1233154589459318</v>
      </c>
      <c r="C65" s="6">
        <v>4.03137821906423</v>
      </c>
      <c r="D65" s="6">
        <v>4.5773468390050809</v>
      </c>
      <c r="E65" s="6">
        <v>-2.1104158472528667</v>
      </c>
      <c r="F65" s="6">
        <v>6.6877626862579476</v>
      </c>
      <c r="G65" s="6">
        <v>3.2534812520460274</v>
      </c>
      <c r="H65" s="6">
        <v>0.64006828059888221</v>
      </c>
      <c r="I65" s="6"/>
      <c r="J65" s="6">
        <v>0.64006828059888221</v>
      </c>
      <c r="K65" s="6">
        <v>0.32191993801656338</v>
      </c>
      <c r="L65" s="6">
        <v>4.5269997251423018</v>
      </c>
      <c r="M65" s="6">
        <v>-0.36699709185110269</v>
      </c>
      <c r="N65" s="6">
        <v>4.8939968169934041</v>
      </c>
      <c r="O65" s="6">
        <v>-0.10224748163998731</v>
      </c>
      <c r="P65" s="6">
        <v>0.18986543313708998</v>
      </c>
      <c r="Q65" s="6">
        <v>4.4441655058910667</v>
      </c>
      <c r="R65" s="6">
        <v>4.5464129875310544</v>
      </c>
      <c r="S65" s="6">
        <v>0.31269652899197753</v>
      </c>
      <c r="T65" s="6">
        <v>-0.5262920151890994</v>
      </c>
      <c r="U65" s="6">
        <v>4.1314689768990895</v>
      </c>
      <c r="V65" s="6">
        <v>5.0727050027201539</v>
      </c>
      <c r="W65" s="6">
        <f t="shared" si="0"/>
        <v>4.7238288187000119</v>
      </c>
      <c r="X65" s="6">
        <f t="shared" si="1"/>
        <v>1.5206946805167636</v>
      </c>
      <c r="Y65" s="6"/>
      <c r="Z65" s="6"/>
      <c r="AA65" s="6"/>
    </row>
    <row r="66" spans="1:27" x14ac:dyDescent="0.25">
      <c r="A66" t="s">
        <v>141</v>
      </c>
      <c r="B66" s="6">
        <v>0.7887911222459465</v>
      </c>
      <c r="C66" s="6">
        <v>4.9819286513473671</v>
      </c>
      <c r="D66" s="6">
        <v>2.8853598867966568</v>
      </c>
      <c r="E66" s="6">
        <v>-2.8077221505213856</v>
      </c>
      <c r="F66" s="6">
        <v>5.6930820373180424</v>
      </c>
      <c r="G66" s="6">
        <v>3.3281584224791025</v>
      </c>
      <c r="H66" s="6">
        <v>0.31890139174883814</v>
      </c>
      <c r="I66" s="6"/>
      <c r="J66" s="6">
        <v>0.31890139174883814</v>
      </c>
      <c r="K66" s="6">
        <v>0.32380670710793302</v>
      </c>
      <c r="L66" s="6">
        <v>3.4906037715727072</v>
      </c>
      <c r="M66" s="6">
        <v>-1.1881049898126617</v>
      </c>
      <c r="N66" s="6">
        <v>4.6787087613853693</v>
      </c>
      <c r="O66" s="6">
        <v>1.6799345249083908</v>
      </c>
      <c r="P66" s="6">
        <v>0.19399538106235567</v>
      </c>
      <c r="Q66" s="6">
        <v>4.8446387581616879</v>
      </c>
      <c r="R66" s="6">
        <v>3.1647042332532966</v>
      </c>
      <c r="S66" s="6">
        <v>-1.9202569353655732</v>
      </c>
      <c r="T66" s="6">
        <v>-1.0118850373013593</v>
      </c>
      <c r="U66" s="6">
        <v>6.7648956935272615</v>
      </c>
      <c r="V66" s="6">
        <v>4.1765892705546559</v>
      </c>
      <c r="W66" s="6">
        <f t="shared" si="0"/>
        <v>5.81697918125165</v>
      </c>
      <c r="X66" s="6">
        <f t="shared" si="1"/>
        <v>1.8835768739964971</v>
      </c>
      <c r="Y66" s="6"/>
      <c r="Z66" s="6"/>
      <c r="AA66" s="6"/>
    </row>
    <row r="67" spans="1:27" x14ac:dyDescent="0.25">
      <c r="A67" t="s">
        <v>142</v>
      </c>
      <c r="B67" s="6">
        <v>4.6593661561900035</v>
      </c>
      <c r="C67" s="6">
        <v>3.7128383086347583</v>
      </c>
      <c r="D67" s="6">
        <v>4.1861022324123809</v>
      </c>
      <c r="E67" s="6">
        <v>2.9974838099267487</v>
      </c>
      <c r="F67" s="6">
        <v>1.1886184224856322</v>
      </c>
      <c r="G67" s="6">
        <v>3.1399666040863639</v>
      </c>
      <c r="H67" s="6">
        <v>-1.4981560017446327E-3</v>
      </c>
      <c r="I67" s="6"/>
      <c r="J67" s="6">
        <v>-1.4981560017446327E-3</v>
      </c>
      <c r="K67" s="6">
        <v>0.32587210013001155</v>
      </c>
      <c r="L67" s="6">
        <v>1.1431972038795799</v>
      </c>
      <c r="M67" s="6">
        <v>1.7910535638478351</v>
      </c>
      <c r="N67" s="6">
        <v>-0.64785635996825519</v>
      </c>
      <c r="O67" s="6">
        <v>2.140091743635566</v>
      </c>
      <c r="P67" s="6">
        <v>0.19528340918494003</v>
      </c>
      <c r="Q67" s="6">
        <v>2.8653645358494497</v>
      </c>
      <c r="R67" s="6">
        <v>0.72527279221388397</v>
      </c>
      <c r="S67" s="6">
        <v>0.44448092685984558</v>
      </c>
      <c r="T67" s="6">
        <v>2.1178310880937636</v>
      </c>
      <c r="U67" s="6">
        <v>2.420883608989604</v>
      </c>
      <c r="V67" s="6">
        <v>-1.3925582958798797</v>
      </c>
      <c r="W67" s="6">
        <f t="shared" si="0"/>
        <v>0.14398095016135981</v>
      </c>
      <c r="X67" s="6">
        <f t="shared" si="1"/>
        <v>4.6919374607796847E-2</v>
      </c>
      <c r="Y67" s="6"/>
      <c r="Z67" s="6"/>
      <c r="AA67" s="6"/>
    </row>
    <row r="68" spans="1:27" x14ac:dyDescent="0.25">
      <c r="A68" t="s">
        <v>143</v>
      </c>
      <c r="B68" s="6">
        <v>4.5854533491029414</v>
      </c>
      <c r="C68" s="6">
        <v>6.1852268923823672</v>
      </c>
      <c r="D68" s="6">
        <v>5.3853401207426543</v>
      </c>
      <c r="E68" s="6">
        <v>2.5215906435484214</v>
      </c>
      <c r="F68" s="6">
        <v>2.8637494771942329</v>
      </c>
      <c r="G68" s="6">
        <v>3.2554854561451689</v>
      </c>
      <c r="H68" s="6">
        <v>2.7016164448667723E-2</v>
      </c>
      <c r="I68" s="6"/>
      <c r="J68" s="6">
        <v>2.7016164448667723E-2</v>
      </c>
      <c r="K68" s="6">
        <v>0.32744486333083656</v>
      </c>
      <c r="L68" s="6">
        <v>2.6052695304112303</v>
      </c>
      <c r="M68" s="6">
        <v>2.3043305808804133</v>
      </c>
      <c r="N68" s="6">
        <v>0.30093894953081701</v>
      </c>
      <c r="O68" s="6">
        <v>-0.60998746358357336</v>
      </c>
      <c r="P68" s="6">
        <v>0.19734422880490296</v>
      </c>
      <c r="Q68" s="6">
        <v>2.115659572409216</v>
      </c>
      <c r="R68" s="6">
        <v>2.7256470359927896</v>
      </c>
      <c r="S68" s="6">
        <v>1.1365825151612909</v>
      </c>
      <c r="T68" s="6">
        <v>2.5914378935514928</v>
      </c>
      <c r="U68" s="6">
        <v>0.97907705724792504</v>
      </c>
      <c r="V68" s="6">
        <v>0.13420914244129678</v>
      </c>
      <c r="W68" s="6">
        <f t="shared" si="0"/>
        <v>0.70687864814807977</v>
      </c>
      <c r="X68" s="6">
        <f t="shared" si="1"/>
        <v>0.23146378233433448</v>
      </c>
      <c r="Y68" s="6"/>
      <c r="Z68" s="6"/>
      <c r="AA68" s="6"/>
    </row>
    <row r="69" spans="1:27" x14ac:dyDescent="0.25">
      <c r="A69" t="s">
        <v>144</v>
      </c>
      <c r="B69" s="6">
        <v>9.8276189959765503</v>
      </c>
      <c r="C69" s="6">
        <v>5.6116840381598365</v>
      </c>
      <c r="D69" s="6">
        <v>7.7196515170681934</v>
      </c>
      <c r="E69" s="6">
        <v>-0.15364201599581406</v>
      </c>
      <c r="F69" s="6">
        <v>7.8732935330640075</v>
      </c>
      <c r="G69" s="6">
        <v>3.2562481244916719</v>
      </c>
      <c r="H69" s="6">
        <v>5.5524707896736913E-2</v>
      </c>
      <c r="I69" s="6"/>
      <c r="J69" s="6">
        <v>5.5524707896736913E-2</v>
      </c>
      <c r="K69" s="6">
        <v>0.3285249967104098</v>
      </c>
      <c r="L69" s="6">
        <v>6.7157759324598825</v>
      </c>
      <c r="M69" s="6">
        <v>1.0408511308175041</v>
      </c>
      <c r="N69" s="6">
        <v>5.6749248016423781</v>
      </c>
      <c r="O69" s="6">
        <v>-0.50005519094960382</v>
      </c>
      <c r="P69" s="6">
        <v>0.1971326164874552</v>
      </c>
      <c r="Q69" s="6">
        <v>6.3142979296903086</v>
      </c>
      <c r="R69" s="6">
        <v>6.8143531206399119</v>
      </c>
      <c r="S69" s="6">
        <v>1.4915461694992633</v>
      </c>
      <c r="T69" s="6">
        <v>0.93018940256975069</v>
      </c>
      <c r="U69" s="6">
        <v>4.8227517601910455</v>
      </c>
      <c r="V69" s="6">
        <v>5.8841637180701616</v>
      </c>
      <c r="W69" s="6">
        <f t="shared" ref="W69:W132" si="2">G69-J69-E69</f>
        <v>3.354365432590749</v>
      </c>
      <c r="X69" s="6">
        <f t="shared" ref="X69:X132" si="3">W69*K69</f>
        <v>1.1019928927073881</v>
      </c>
      <c r="Y69" s="6"/>
      <c r="Z69" s="6"/>
      <c r="AA69" s="6"/>
    </row>
    <row r="70" spans="1:27" x14ac:dyDescent="0.25">
      <c r="A70" t="s">
        <v>145</v>
      </c>
      <c r="B70" s="6">
        <v>2.6210218179251399</v>
      </c>
      <c r="C70" s="6">
        <v>3.6528526624714175</v>
      </c>
      <c r="D70" s="6">
        <v>3.1369372401982787</v>
      </c>
      <c r="E70" s="6">
        <v>2.1386886202979127</v>
      </c>
      <c r="F70" s="6">
        <v>0.99824861990036595</v>
      </c>
      <c r="G70" s="6">
        <v>3.4302052173268343</v>
      </c>
      <c r="H70" s="6">
        <v>8.4021381251986327E-2</v>
      </c>
      <c r="I70" s="6"/>
      <c r="J70" s="6">
        <v>8.4021381251986327E-2</v>
      </c>
      <c r="K70" s="6">
        <v>0.32911250026874106</v>
      </c>
      <c r="L70" s="6">
        <v>0.51682546912148941</v>
      </c>
      <c r="M70" s="6">
        <v>0.81074174744759508</v>
      </c>
      <c r="N70" s="6">
        <v>-0.29391627832610567</v>
      </c>
      <c r="O70" s="6">
        <v>1.2779443658578145</v>
      </c>
      <c r="P70" s="6">
        <v>0.19929245283018868</v>
      </c>
      <c r="Q70" s="6">
        <v>1.54008516772698</v>
      </c>
      <c r="R70" s="6">
        <v>0.26214080186916555</v>
      </c>
      <c r="S70" s="6">
        <v>3.193902020518538</v>
      </c>
      <c r="T70" s="6">
        <v>0.21758403588796427</v>
      </c>
      <c r="U70" s="6">
        <v>-1.653816852791558</v>
      </c>
      <c r="V70" s="6">
        <v>4.4556765981201285E-2</v>
      </c>
      <c r="W70" s="6">
        <f t="shared" si="2"/>
        <v>1.2074952157769352</v>
      </c>
      <c r="X70" s="6">
        <f t="shared" si="3"/>
        <v>0.3974017695268901</v>
      </c>
      <c r="Y70" s="6"/>
      <c r="Z70" s="6"/>
      <c r="AA70" s="6"/>
    </row>
    <row r="71" spans="1:27" x14ac:dyDescent="0.25">
      <c r="A71" t="s">
        <v>146</v>
      </c>
      <c r="B71" s="6">
        <v>9.7026198816610787</v>
      </c>
      <c r="C71" s="6">
        <v>7.4683357707009179</v>
      </c>
      <c r="D71" s="6">
        <v>8.5854778261809983</v>
      </c>
      <c r="E71" s="6">
        <v>5.0811867245364795</v>
      </c>
      <c r="F71" s="6">
        <v>3.5042911016445188</v>
      </c>
      <c r="G71" s="6">
        <v>3.4877942242550857</v>
      </c>
      <c r="H71" s="6">
        <v>0.11250009966872199</v>
      </c>
      <c r="I71" s="6"/>
      <c r="J71" s="6">
        <v>0.11250009966872199</v>
      </c>
      <c r="K71" s="6">
        <v>0.3292073740058169</v>
      </c>
      <c r="L71" s="6">
        <v>3.9533834251413298</v>
      </c>
      <c r="M71" s="6">
        <v>-2.0737772921203126</v>
      </c>
      <c r="N71" s="6">
        <v>6.0271607172616424</v>
      </c>
      <c r="O71" s="6">
        <v>0.51755607096922507</v>
      </c>
      <c r="P71" s="6">
        <v>0.20034476153993486</v>
      </c>
      <c r="Q71" s="6">
        <v>4.3672498484886795</v>
      </c>
      <c r="R71" s="6">
        <v>3.8496937775194549</v>
      </c>
      <c r="S71" s="6">
        <v>-3.3525836528433874</v>
      </c>
      <c r="T71" s="6">
        <v>-1.7533865248589147</v>
      </c>
      <c r="U71" s="6">
        <v>7.7198335013320669</v>
      </c>
      <c r="V71" s="6">
        <v>5.6030803023783697</v>
      </c>
      <c r="W71" s="6">
        <f t="shared" si="2"/>
        <v>-1.7058925999501158</v>
      </c>
      <c r="X71" s="6">
        <f t="shared" si="3"/>
        <v>-0.56159242316553315</v>
      </c>
      <c r="Y71" s="6"/>
      <c r="Z71" s="6"/>
      <c r="AA71" s="6"/>
    </row>
    <row r="72" spans="1:27" x14ac:dyDescent="0.25">
      <c r="A72" t="s">
        <v>147</v>
      </c>
      <c r="B72" s="6">
        <v>4.2336509642062481</v>
      </c>
      <c r="C72" s="6">
        <v>6.2292719561895638</v>
      </c>
      <c r="D72" s="6">
        <v>5.2314614601979059</v>
      </c>
      <c r="E72" s="6">
        <v>3.5446511894893007</v>
      </c>
      <c r="F72" s="6">
        <v>1.6868102707086052</v>
      </c>
      <c r="G72" s="6">
        <v>3.5851851131185311</v>
      </c>
      <c r="H72" s="6">
        <v>4.7539519776407246E-2</v>
      </c>
      <c r="I72" s="6"/>
      <c r="J72" s="6">
        <v>4.7539519776407246E-2</v>
      </c>
      <c r="K72" s="6">
        <v>0.33013040246018543</v>
      </c>
      <c r="L72" s="6">
        <v>1.641583511207739</v>
      </c>
      <c r="M72" s="6">
        <v>4.5722871141019663</v>
      </c>
      <c r="N72" s="6">
        <v>-2.9307036028942273</v>
      </c>
      <c r="O72" s="6">
        <v>1.0288262848500045</v>
      </c>
      <c r="P72" s="6">
        <v>0.20264900662251656</v>
      </c>
      <c r="Q72" s="6">
        <v>2.4619191714457558</v>
      </c>
      <c r="R72" s="6">
        <v>1.4330928865957513</v>
      </c>
      <c r="S72" s="6">
        <v>8.6275848990536232</v>
      </c>
      <c r="T72" s="6">
        <v>3.5416217302189041</v>
      </c>
      <c r="U72" s="6">
        <v>-6.1656657276078679</v>
      </c>
      <c r="V72" s="6">
        <v>-2.1085288436231528</v>
      </c>
      <c r="W72" s="6">
        <f t="shared" si="2"/>
        <v>-7.0055961471768846E-3</v>
      </c>
      <c r="X72" s="6">
        <f t="shared" si="3"/>
        <v>-2.3127602755410293E-3</v>
      </c>
      <c r="Y72" s="6"/>
      <c r="Z72" s="6"/>
      <c r="AA72" s="6"/>
    </row>
    <row r="73" spans="1:27" x14ac:dyDescent="0.25">
      <c r="A73" t="s">
        <v>148</v>
      </c>
      <c r="B73" s="6">
        <v>6.9020730318442247</v>
      </c>
      <c r="C73" s="6">
        <v>6.158552559609376</v>
      </c>
      <c r="D73" s="6">
        <v>6.5303127957268003</v>
      </c>
      <c r="E73" s="6">
        <v>2.2037876035149395</v>
      </c>
      <c r="F73" s="6">
        <v>4.3265251922118608</v>
      </c>
      <c r="G73" s="6">
        <v>3.6651818647648127</v>
      </c>
      <c r="H73" s="6">
        <v>-1.7397901603999344E-2</v>
      </c>
      <c r="I73" s="6"/>
      <c r="J73" s="6">
        <v>-1.7397901603999344E-2</v>
      </c>
      <c r="K73" s="6">
        <v>0.33188158563195103</v>
      </c>
      <c r="L73" s="6">
        <v>3.8531392059878149</v>
      </c>
      <c r="M73" s="6">
        <v>0.25187620916078929</v>
      </c>
      <c r="N73" s="6">
        <v>3.6012629968270256</v>
      </c>
      <c r="O73" s="6">
        <v>2.4930401835202556</v>
      </c>
      <c r="P73" s="6">
        <v>0.20500463392029655</v>
      </c>
      <c r="Q73" s="6">
        <v>5.8350945993369114</v>
      </c>
      <c r="R73" s="6">
        <v>3.3420544158166559</v>
      </c>
      <c r="S73" s="6">
        <v>2.0714011445173472</v>
      </c>
      <c r="T73" s="6">
        <v>-0.21732280657815983</v>
      </c>
      <c r="U73" s="6">
        <v>3.7636934548195642</v>
      </c>
      <c r="V73" s="6">
        <v>3.5593772223948159</v>
      </c>
      <c r="W73" s="6">
        <f t="shared" si="2"/>
        <v>1.4787921628538725</v>
      </c>
      <c r="X73" s="6">
        <f t="shared" si="3"/>
        <v>0.49078388782804555</v>
      </c>
      <c r="Y73" s="6"/>
      <c r="Z73" s="6"/>
      <c r="AA73" s="6"/>
    </row>
    <row r="74" spans="1:27" x14ac:dyDescent="0.25">
      <c r="A74" t="s">
        <v>149</v>
      </c>
      <c r="B74" s="6">
        <v>0.54035177659468303</v>
      </c>
      <c r="C74" s="6">
        <v>3.8538030022683856</v>
      </c>
      <c r="D74" s="6">
        <v>2.1970773894315343</v>
      </c>
      <c r="E74" s="6">
        <v>2.5412746307793554</v>
      </c>
      <c r="F74" s="6">
        <v>-0.34419724134782115</v>
      </c>
      <c r="G74" s="6">
        <v>3.8679916006754591</v>
      </c>
      <c r="H74" s="6">
        <v>-8.2343797537731689E-2</v>
      </c>
      <c r="I74" s="6"/>
      <c r="J74" s="6">
        <v>-8.2343797537731689E-2</v>
      </c>
      <c r="K74" s="6">
        <v>0.33446092352103707</v>
      </c>
      <c r="L74" s="6">
        <v>-0.73312920938327131</v>
      </c>
      <c r="M74" s="6">
        <v>0.12983618946566097</v>
      </c>
      <c r="N74" s="6">
        <v>-0.86296539884893231</v>
      </c>
      <c r="O74" s="6">
        <v>2.5957535228095567</v>
      </c>
      <c r="P74" s="6">
        <v>0.20258064516129035</v>
      </c>
      <c r="Q74" s="6">
        <v>1.3367748900958332</v>
      </c>
      <c r="R74" s="6">
        <v>-1.2589786327137236</v>
      </c>
      <c r="S74" s="6">
        <v>-5.266268883619702</v>
      </c>
      <c r="T74" s="6">
        <v>1.5006913617543376</v>
      </c>
      <c r="U74" s="6">
        <v>6.6030437737155356</v>
      </c>
      <c r="V74" s="6">
        <v>-2.7596699944680614</v>
      </c>
      <c r="W74" s="6">
        <f t="shared" si="2"/>
        <v>1.4090607674338353</v>
      </c>
      <c r="X74" s="6">
        <f t="shared" si="3"/>
        <v>0.47127576557318179</v>
      </c>
      <c r="Y74" s="6"/>
      <c r="Z74" s="6"/>
      <c r="AA74" s="6"/>
    </row>
    <row r="75" spans="1:27" x14ac:dyDescent="0.25">
      <c r="A75" t="s">
        <v>150</v>
      </c>
      <c r="B75" s="6">
        <v>11.616294457773968</v>
      </c>
      <c r="C75" s="6">
        <v>10.678264928207248</v>
      </c>
      <c r="D75" s="6">
        <v>11.147279692990608</v>
      </c>
      <c r="E75" s="6">
        <v>4.888615819718467</v>
      </c>
      <c r="F75" s="6">
        <v>6.2586638732721411</v>
      </c>
      <c r="G75" s="6">
        <v>3.903117292381757</v>
      </c>
      <c r="H75" s="6">
        <v>-0.14732981475198415</v>
      </c>
      <c r="I75" s="6"/>
      <c r="J75" s="6">
        <v>-0.14732981475198415</v>
      </c>
      <c r="K75" s="6">
        <v>0.33786841612747875</v>
      </c>
      <c r="L75" s="6">
        <v>6.6891844233927351</v>
      </c>
      <c r="M75" s="6">
        <v>7.2135258187926539</v>
      </c>
      <c r="N75" s="6">
        <v>-0.52434139539991875</v>
      </c>
      <c r="O75" s="6">
        <v>1.4557236382863648</v>
      </c>
      <c r="P75" s="6">
        <v>0.21194295900178253</v>
      </c>
      <c r="Q75" s="6">
        <v>7.8363776862918471</v>
      </c>
      <c r="R75" s="6">
        <v>6.3806540480054821</v>
      </c>
      <c r="S75" s="6">
        <v>18.014085788584531</v>
      </c>
      <c r="T75" s="6">
        <v>4.3087834971272976</v>
      </c>
      <c r="U75" s="6">
        <v>-10.177708102292684</v>
      </c>
      <c r="V75" s="6">
        <v>2.0718705508781845</v>
      </c>
      <c r="W75" s="6">
        <f t="shared" si="2"/>
        <v>-0.83816871258472592</v>
      </c>
      <c r="X75" s="6">
        <f t="shared" si="3"/>
        <v>-0.28319073536860934</v>
      </c>
      <c r="Y75" s="6"/>
      <c r="Z75" s="6"/>
      <c r="AA75" s="6"/>
    </row>
    <row r="76" spans="1:27" x14ac:dyDescent="0.25">
      <c r="A76" t="s">
        <v>151</v>
      </c>
      <c r="B76" s="6">
        <v>5.0683640000173114</v>
      </c>
      <c r="C76" s="6">
        <v>5.1101089579649539</v>
      </c>
      <c r="D76" s="6">
        <v>5.0892364789911326</v>
      </c>
      <c r="E76" s="6">
        <v>5.1770200096555641</v>
      </c>
      <c r="F76" s="6">
        <v>-8.7783530664431453E-2</v>
      </c>
      <c r="G76" s="6">
        <v>4.8632702409160782</v>
      </c>
      <c r="H76" s="6">
        <v>-0.13170568053162413</v>
      </c>
      <c r="I76" s="6"/>
      <c r="J76" s="6">
        <v>-0.13170568053162413</v>
      </c>
      <c r="K76" s="6">
        <v>0.33994738698467719</v>
      </c>
      <c r="L76" s="6">
        <v>0.10580756196946337</v>
      </c>
      <c r="M76" s="6">
        <v>-1.0984764223504468</v>
      </c>
      <c r="N76" s="6">
        <v>1.2042839843199102</v>
      </c>
      <c r="O76" s="6">
        <v>2.9836418708691745</v>
      </c>
      <c r="P76" s="6">
        <v>0.21037868162692849</v>
      </c>
      <c r="Q76" s="6">
        <v>2.4617547895982783</v>
      </c>
      <c r="R76" s="6">
        <v>-0.521887081270896</v>
      </c>
      <c r="S76" s="6">
        <v>-4.615322838092478</v>
      </c>
      <c r="T76" s="6">
        <v>-0.16148359399999432</v>
      </c>
      <c r="U76" s="6">
        <v>7.0770776276907563</v>
      </c>
      <c r="V76" s="6">
        <v>-0.36040348727090166</v>
      </c>
      <c r="W76" s="6">
        <f t="shared" si="2"/>
        <v>-0.18204408820786178</v>
      </c>
      <c r="X76" s="6">
        <f t="shared" si="3"/>
        <v>-6.18854121022707E-2</v>
      </c>
      <c r="Y76" s="6"/>
      <c r="Z76" s="6"/>
      <c r="AA76" s="6"/>
    </row>
    <row r="77" spans="1:27" x14ac:dyDescent="0.25">
      <c r="A77" t="s">
        <v>152</v>
      </c>
      <c r="B77" s="6">
        <v>9.5820361523564657</v>
      </c>
      <c r="C77" s="6">
        <v>5.5035386923467655</v>
      </c>
      <c r="D77" s="6">
        <v>7.5427874223516156</v>
      </c>
      <c r="E77" s="6">
        <v>-0.67547089968087448</v>
      </c>
      <c r="F77" s="6">
        <v>8.2182583220324901</v>
      </c>
      <c r="G77" s="6">
        <v>4.7879655521773614</v>
      </c>
      <c r="H77" s="6">
        <v>-0.11606609131931123</v>
      </c>
      <c r="I77" s="6"/>
      <c r="J77" s="6">
        <v>-0.11606609131931123</v>
      </c>
      <c r="K77" s="6">
        <v>0.34069783609257731</v>
      </c>
      <c r="L77" s="6">
        <v>6.4333999704181792</v>
      </c>
      <c r="M77" s="6">
        <v>-1.940268091024784</v>
      </c>
      <c r="N77" s="6">
        <v>8.3736680614429631</v>
      </c>
      <c r="O77" s="6">
        <v>2.1094464246670146</v>
      </c>
      <c r="P77" s="6">
        <v>0.21311475409836064</v>
      </c>
      <c r="Q77" s="6">
        <v>8.0932922390086173</v>
      </c>
      <c r="R77" s="6">
        <v>5.9838458143416027</v>
      </c>
      <c r="S77" s="6">
        <v>-7.1331574815949832</v>
      </c>
      <c r="T77" s="6">
        <v>-0.5338605477453553</v>
      </c>
      <c r="U77" s="6">
        <v>15.2264497206036</v>
      </c>
      <c r="V77" s="6">
        <v>6.5177063620869582</v>
      </c>
      <c r="W77" s="6">
        <f t="shared" si="2"/>
        <v>5.5795025431775471</v>
      </c>
      <c r="X77" s="6">
        <f t="shared" si="3"/>
        <v>1.9009244429336223</v>
      </c>
      <c r="Y77" s="6"/>
      <c r="Z77" s="6"/>
      <c r="AA77" s="6"/>
    </row>
    <row r="78" spans="1:27" x14ac:dyDescent="0.25">
      <c r="A78" t="s">
        <v>153</v>
      </c>
      <c r="B78" s="6">
        <v>9.9535894799997138</v>
      </c>
      <c r="C78" s="6">
        <v>9.3557574351484263</v>
      </c>
      <c r="D78" s="6">
        <v>9.65467345757407</v>
      </c>
      <c r="E78" s="6">
        <v>4.1527608921573034</v>
      </c>
      <c r="F78" s="6">
        <v>5.5019125654167667</v>
      </c>
      <c r="G78" s="6">
        <v>5.0160410667449122</v>
      </c>
      <c r="H78" s="6">
        <v>-0.10041287245599051</v>
      </c>
      <c r="I78" s="6"/>
      <c r="J78" s="6">
        <v>-0.10041287245599051</v>
      </c>
      <c r="K78" s="6">
        <v>0.34011976345123318</v>
      </c>
      <c r="L78" s="6">
        <v>5.2745543866726905</v>
      </c>
      <c r="M78" s="6">
        <v>2.6833599790683538</v>
      </c>
      <c r="N78" s="6">
        <v>2.5911944076043367</v>
      </c>
      <c r="O78" s="6">
        <v>4.5789895005523409</v>
      </c>
      <c r="P78" s="6">
        <v>0.21425020712510359</v>
      </c>
      <c r="Q78" s="6">
        <v>8.8724944383080171</v>
      </c>
      <c r="R78" s="6">
        <v>4.2935049377556771</v>
      </c>
      <c r="S78" s="6">
        <v>6.4252216860182161</v>
      </c>
      <c r="T78" s="6">
        <v>1.6630674469961959</v>
      </c>
      <c r="U78" s="6">
        <v>2.447272752289801</v>
      </c>
      <c r="V78" s="6">
        <v>2.6304374907594812</v>
      </c>
      <c r="W78" s="6">
        <f t="shared" si="2"/>
        <v>0.96369304704359937</v>
      </c>
      <c r="X78" s="6">
        <f t="shared" si="3"/>
        <v>0.32777105120006716</v>
      </c>
      <c r="Y78" s="6"/>
      <c r="Z78" s="6"/>
      <c r="AA78" s="6"/>
    </row>
    <row r="79" spans="1:27" x14ac:dyDescent="0.25">
      <c r="A79" t="s">
        <v>154</v>
      </c>
      <c r="B79" s="6">
        <v>11.004636014416569</v>
      </c>
      <c r="C79" s="6">
        <v>9.8065637512418036</v>
      </c>
      <c r="D79" s="6">
        <v>10.405599882829186</v>
      </c>
      <c r="E79" s="6">
        <v>3.9428927620313914</v>
      </c>
      <c r="F79" s="6">
        <v>6.4627071207977949</v>
      </c>
      <c r="G79" s="6">
        <v>5.0900695121073305</v>
      </c>
      <c r="H79" s="6">
        <v>-8.4747854689126711E-2</v>
      </c>
      <c r="I79" s="6"/>
      <c r="J79" s="6">
        <v>-8.4747854689126711E-2</v>
      </c>
      <c r="K79" s="6">
        <v>0.3382131690606498</v>
      </c>
      <c r="L79" s="6">
        <v>6.1308018508655397</v>
      </c>
      <c r="M79" s="6">
        <v>2.8682130636880689</v>
      </c>
      <c r="N79" s="6">
        <v>3.2625887871774708</v>
      </c>
      <c r="O79" s="6">
        <v>2.9142667336050176</v>
      </c>
      <c r="P79" s="6">
        <v>0.21737736453991666</v>
      </c>
      <c r="Q79" s="6">
        <v>8.4115729623531479</v>
      </c>
      <c r="R79" s="6">
        <v>5.4973062287481298</v>
      </c>
      <c r="S79" s="6">
        <v>3.4175330608350514</v>
      </c>
      <c r="T79" s="6">
        <v>2.7156366777537575</v>
      </c>
      <c r="U79" s="6">
        <v>4.9940399015180965</v>
      </c>
      <c r="V79" s="6">
        <v>2.7816695509943723</v>
      </c>
      <c r="W79" s="6">
        <f t="shared" si="2"/>
        <v>1.2319246047650658</v>
      </c>
      <c r="X79" s="6">
        <f t="shared" si="3"/>
        <v>0.41665312462138138</v>
      </c>
      <c r="Y79" s="6"/>
      <c r="Z79" s="6"/>
      <c r="AA79" s="6"/>
    </row>
    <row r="80" spans="1:27" x14ac:dyDescent="0.25">
      <c r="A80" t="s">
        <v>155</v>
      </c>
      <c r="B80" s="6">
        <v>0.34732992320662959</v>
      </c>
      <c r="C80" s="6">
        <v>1.9857485618054227</v>
      </c>
      <c r="D80" s="6">
        <v>1.1665392425060261</v>
      </c>
      <c r="E80" s="6">
        <v>2.8584368260901272</v>
      </c>
      <c r="F80" s="6">
        <v>-1.691897583584101</v>
      </c>
      <c r="G80" s="6">
        <v>5.7367659417805488</v>
      </c>
      <c r="H80" s="6">
        <v>3.0428489668921088E-2</v>
      </c>
      <c r="I80" s="6"/>
      <c r="J80" s="6">
        <v>3.0428489668921088E-2</v>
      </c>
      <c r="K80" s="6">
        <v>0.33611507962688192</v>
      </c>
      <c r="L80" s="6">
        <v>-2.6795484189376859</v>
      </c>
      <c r="M80" s="6">
        <v>-0.63720370279448169</v>
      </c>
      <c r="N80" s="6">
        <v>-2.0423447161432042</v>
      </c>
      <c r="O80" s="6">
        <v>2.6774447488929991</v>
      </c>
      <c r="P80" s="6">
        <v>0.21500079453360882</v>
      </c>
      <c r="Q80" s="6">
        <v>-0.57775641837652048</v>
      </c>
      <c r="R80" s="6">
        <v>-3.2552011672695196</v>
      </c>
      <c r="S80" s="6">
        <v>-2.9418823621199977</v>
      </c>
      <c r="T80" s="6">
        <v>-5.9830092585658875E-3</v>
      </c>
      <c r="U80" s="6">
        <v>2.3641259437434772</v>
      </c>
      <c r="V80" s="6">
        <v>-3.2492181580109536</v>
      </c>
      <c r="W80" s="6">
        <f t="shared" si="2"/>
        <v>2.8479006260215005</v>
      </c>
      <c r="X80" s="6">
        <f t="shared" si="3"/>
        <v>0.95722234568466347</v>
      </c>
      <c r="Y80" s="6"/>
      <c r="Z80" s="6"/>
      <c r="AA80" s="6"/>
    </row>
    <row r="81" spans="1:27" x14ac:dyDescent="0.25">
      <c r="A81" t="s">
        <v>156</v>
      </c>
      <c r="B81" s="6">
        <v>2.192780051912635</v>
      </c>
      <c r="C81" s="6">
        <v>1.4089797851145391</v>
      </c>
      <c r="D81" s="6">
        <v>1.8008799185135871</v>
      </c>
      <c r="E81" s="6">
        <v>0.7719854698216011</v>
      </c>
      <c r="F81" s="6">
        <v>1.028894448691986</v>
      </c>
      <c r="G81" s="6">
        <v>5.7495318037031016</v>
      </c>
      <c r="H81" s="6">
        <v>0.14557855579475643</v>
      </c>
      <c r="I81" s="6"/>
      <c r="J81" s="6">
        <v>0.14557855579475643</v>
      </c>
      <c r="K81" s="6">
        <v>0.33382549514993498</v>
      </c>
      <c r="L81" s="6">
        <v>-0.72971814317110884</v>
      </c>
      <c r="M81" s="6">
        <v>-1.6899256187370777</v>
      </c>
      <c r="N81" s="6">
        <v>0.96020747556596886</v>
      </c>
      <c r="O81" s="6">
        <v>2.2958044932406847</v>
      </c>
      <c r="P81" s="6">
        <v>0.21719386157218915</v>
      </c>
      <c r="Q81" s="6">
        <v>1.0674517067678488</v>
      </c>
      <c r="R81" s="6">
        <v>-1.2283527864728359</v>
      </c>
      <c r="S81" s="6">
        <v>-4.1411506079571812</v>
      </c>
      <c r="T81" s="6">
        <v>-1.0098197855607858</v>
      </c>
      <c r="U81" s="6">
        <v>5.20860231472503</v>
      </c>
      <c r="V81" s="6">
        <v>-0.21853300091205008</v>
      </c>
      <c r="W81" s="6">
        <f t="shared" si="2"/>
        <v>4.831967778086744</v>
      </c>
      <c r="X81" s="6">
        <f t="shared" si="3"/>
        <v>1.6130340360683384</v>
      </c>
      <c r="Y81" s="6"/>
      <c r="Z81" s="6"/>
      <c r="AA81" s="6"/>
    </row>
    <row r="82" spans="1:27" x14ac:dyDescent="0.25">
      <c r="A82" t="s">
        <v>157</v>
      </c>
      <c r="B82" s="6">
        <v>2.3443170445958117</v>
      </c>
      <c r="C82" s="6">
        <v>2.6412447083661306</v>
      </c>
      <c r="D82" s="6">
        <v>2.4927808764809711</v>
      </c>
      <c r="E82" s="6">
        <v>-0.88056570409520418</v>
      </c>
      <c r="F82" s="6">
        <v>3.3733465805761753</v>
      </c>
      <c r="G82" s="6">
        <v>5.9169404770953751</v>
      </c>
      <c r="H82" s="6">
        <v>0.26060296396224203</v>
      </c>
      <c r="I82" s="6"/>
      <c r="J82" s="6">
        <v>0.26060296396224203</v>
      </c>
      <c r="K82" s="6">
        <v>0.33134441562984573</v>
      </c>
      <c r="L82" s="6">
        <v>0.9467772400725516</v>
      </c>
      <c r="M82" s="6">
        <v>-2.8093946611469804</v>
      </c>
      <c r="N82" s="6">
        <v>3.756171901219532</v>
      </c>
      <c r="O82" s="6">
        <v>1.5372774782035656</v>
      </c>
      <c r="P82" s="6">
        <v>0.21694182996451164</v>
      </c>
      <c r="Q82" s="6">
        <v>2.1505549289914061</v>
      </c>
      <c r="R82" s="6">
        <v>0.61327745078784046</v>
      </c>
      <c r="S82" s="6">
        <v>-6.3820017350238176</v>
      </c>
      <c r="T82" s="6">
        <v>-1.8196241102364714</v>
      </c>
      <c r="U82" s="6">
        <v>8.5325566640152246</v>
      </c>
      <c r="V82" s="6">
        <v>2.4329015610243117</v>
      </c>
      <c r="W82" s="6">
        <f t="shared" si="2"/>
        <v>6.5369032172283372</v>
      </c>
      <c r="X82" s="6">
        <f t="shared" si="3"/>
        <v>2.1659663765413821</v>
      </c>
      <c r="Y82" s="6"/>
      <c r="Z82" s="6"/>
      <c r="AA82" s="6"/>
    </row>
    <row r="83" spans="1:27" x14ac:dyDescent="0.25">
      <c r="A83" t="s">
        <v>158</v>
      </c>
      <c r="B83" s="6">
        <v>3.2883141399555171</v>
      </c>
      <c r="C83" s="6">
        <v>1.7205258386081113</v>
      </c>
      <c r="D83" s="6">
        <v>2.5044199892818142</v>
      </c>
      <c r="E83" s="6">
        <v>-0.25559922911959632</v>
      </c>
      <c r="F83" s="6">
        <v>2.7600192184014105</v>
      </c>
      <c r="G83" s="6">
        <v>6.0087641591676348</v>
      </c>
      <c r="H83" s="6">
        <v>0.37540269570683904</v>
      </c>
      <c r="I83" s="6"/>
      <c r="J83" s="6">
        <v>0.37540269570683904</v>
      </c>
      <c r="K83" s="6">
        <v>0.3286718410665731</v>
      </c>
      <c r="L83" s="6">
        <v>0.44908096989549245</v>
      </c>
      <c r="M83" s="6">
        <v>-7.3386225115204082</v>
      </c>
      <c r="N83" s="6">
        <v>7.7877034814159005</v>
      </c>
      <c r="O83" s="6">
        <v>1.0211996846484543</v>
      </c>
      <c r="P83" s="6">
        <v>0.20961098398169334</v>
      </c>
      <c r="Q83" s="6">
        <v>1.2562259838029894</v>
      </c>
      <c r="R83" s="6">
        <v>0.23502629915453499</v>
      </c>
      <c r="S83" s="6">
        <v>-15.017246509942591</v>
      </c>
      <c r="T83" s="6">
        <v>-5.3022532056273217</v>
      </c>
      <c r="U83" s="6">
        <v>16.273472493745579</v>
      </c>
      <c r="V83" s="6">
        <v>5.537279504781857</v>
      </c>
      <c r="W83" s="6">
        <f t="shared" si="2"/>
        <v>5.8889606925803921</v>
      </c>
      <c r="X83" s="6">
        <f t="shared" si="3"/>
        <v>1.935535552799079</v>
      </c>
      <c r="Y83" s="6"/>
      <c r="Z83" s="6"/>
      <c r="AA83" s="6"/>
    </row>
    <row r="84" spans="1:27" x14ac:dyDescent="0.25">
      <c r="A84" t="s">
        <v>159</v>
      </c>
      <c r="B84" s="6">
        <v>-0.58406013216174557</v>
      </c>
      <c r="C84" s="6">
        <v>1.9427564348186266</v>
      </c>
      <c r="D84" s="6">
        <v>0.67934815132844051</v>
      </c>
      <c r="E84" s="6">
        <v>-3.982816999833716</v>
      </c>
      <c r="F84" s="6">
        <v>4.6621651511621565</v>
      </c>
      <c r="G84" s="6">
        <v>5.3802785474466539</v>
      </c>
      <c r="H84" s="6">
        <v>0.15108663719800575</v>
      </c>
      <c r="I84" s="6"/>
      <c r="J84" s="6">
        <v>0.15108663719800575</v>
      </c>
      <c r="K84" s="6">
        <v>0.32681245759830435</v>
      </c>
      <c r="L84" s="6">
        <v>1.5004792426426561</v>
      </c>
      <c r="M84" s="6">
        <v>-2.9932999703620622</v>
      </c>
      <c r="N84" s="6">
        <v>4.4937792130047178</v>
      </c>
      <c r="O84" s="6">
        <v>-8.5222150080792813E-2</v>
      </c>
      <c r="P84" s="6">
        <v>0.21601461409651396</v>
      </c>
      <c r="Q84" s="6">
        <v>1.4336663224240409</v>
      </c>
      <c r="R84" s="6">
        <v>1.5188884725048337</v>
      </c>
      <c r="S84" s="6">
        <v>-3.2917063402955438</v>
      </c>
      <c r="T84" s="6">
        <v>-2.9110788754231089</v>
      </c>
      <c r="U84" s="6">
        <v>4.7253726627195842</v>
      </c>
      <c r="V84" s="6">
        <v>4.4299673479279429</v>
      </c>
      <c r="W84" s="6">
        <f t="shared" si="2"/>
        <v>9.2120089100823641</v>
      </c>
      <c r="X84" s="6">
        <f t="shared" si="3"/>
        <v>3.0105992713214946</v>
      </c>
      <c r="Y84" s="6"/>
      <c r="Z84" s="6"/>
      <c r="AA84" s="6"/>
    </row>
    <row r="85" spans="1:27" x14ac:dyDescent="0.25">
      <c r="A85" t="s">
        <v>160</v>
      </c>
      <c r="B85" s="6">
        <v>3.346758676407724</v>
      </c>
      <c r="C85" s="6">
        <v>3.8632443366610758</v>
      </c>
      <c r="D85" s="6">
        <v>3.6050015065343999</v>
      </c>
      <c r="E85" s="6">
        <v>2.4714479266947365</v>
      </c>
      <c r="F85" s="6">
        <v>1.1335535798396634</v>
      </c>
      <c r="G85" s="6">
        <v>4.7495410829950764</v>
      </c>
      <c r="H85" s="6">
        <v>-7.2975332001945503E-2</v>
      </c>
      <c r="I85" s="6"/>
      <c r="J85" s="6">
        <v>-7.2975332001945503E-2</v>
      </c>
      <c r="K85" s="6">
        <v>0.32576626522498853</v>
      </c>
      <c r="L85" s="6">
        <v>0.4406301111192138</v>
      </c>
      <c r="M85" s="6">
        <v>2.0697678824961852</v>
      </c>
      <c r="N85" s="6">
        <v>-1.6291377713769712</v>
      </c>
      <c r="O85" s="6">
        <v>-1.1515750942071801E-2</v>
      </c>
      <c r="P85" s="6">
        <v>0.21232057416267944</v>
      </c>
      <c r="Q85" s="6">
        <v>0.43155939102907709</v>
      </c>
      <c r="R85" s="6">
        <v>0.44307514197114889</v>
      </c>
      <c r="S85" s="6">
        <v>7.7024580823533739</v>
      </c>
      <c r="T85" s="6">
        <v>0.55146490531372339</v>
      </c>
      <c r="U85" s="6">
        <v>-7.2708986913242972</v>
      </c>
      <c r="V85" s="6">
        <v>-0.1083897633425745</v>
      </c>
      <c r="W85" s="6">
        <f t="shared" si="2"/>
        <v>2.3510684883022854</v>
      </c>
      <c r="X85" s="6">
        <f t="shared" si="3"/>
        <v>0.76589880072239513</v>
      </c>
      <c r="Y85" s="6"/>
      <c r="Z85" s="6"/>
      <c r="AA85" s="6"/>
    </row>
    <row r="86" spans="1:27" x14ac:dyDescent="0.25">
      <c r="A86" t="s">
        <v>161</v>
      </c>
      <c r="B86" s="6">
        <v>2.7277573718631487</v>
      </c>
      <c r="C86" s="6">
        <v>3.9902723324075851</v>
      </c>
      <c r="D86" s="6">
        <v>3.3590148521353669</v>
      </c>
      <c r="E86" s="6">
        <v>1.8116813800819642</v>
      </c>
      <c r="F86" s="6">
        <v>1.5473334720534027</v>
      </c>
      <c r="G86" s="6">
        <v>4.5475956488072509</v>
      </c>
      <c r="H86" s="6">
        <v>-0.29715999914152746</v>
      </c>
      <c r="I86" s="6"/>
      <c r="J86" s="6">
        <v>-0.29715999914152746</v>
      </c>
      <c r="K86" s="6">
        <v>0.32553326394666338</v>
      </c>
      <c r="L86" s="6">
        <v>0.85712690498360977</v>
      </c>
      <c r="M86" s="6">
        <v>-2.7413951577490927</v>
      </c>
      <c r="N86" s="6">
        <v>3.5985220627327026</v>
      </c>
      <c r="O86" s="6">
        <v>0.10144926904028395</v>
      </c>
      <c r="P86" s="6">
        <v>0.2139493819894055</v>
      </c>
      <c r="Q86" s="6">
        <v>0.93687116560944805</v>
      </c>
      <c r="R86" s="6">
        <v>0.8354218965691641</v>
      </c>
      <c r="S86" s="6">
        <v>-8.5972962986885921</v>
      </c>
      <c r="T86" s="6">
        <v>-1.1475201560781771</v>
      </c>
      <c r="U86" s="6">
        <v>9.5341674642980401</v>
      </c>
      <c r="V86" s="6">
        <v>1.9829420526473411</v>
      </c>
      <c r="W86" s="6">
        <f t="shared" si="2"/>
        <v>3.0330742678668141</v>
      </c>
      <c r="X86" s="6">
        <f t="shared" si="3"/>
        <v>0.98736656621132035</v>
      </c>
      <c r="Y86" s="6"/>
      <c r="Z86" s="6"/>
      <c r="AA86" s="6"/>
    </row>
    <row r="87" spans="1:27" x14ac:dyDescent="0.25">
      <c r="A87" t="s">
        <v>162</v>
      </c>
      <c r="B87" s="6">
        <v>8.9500512095927576</v>
      </c>
      <c r="C87" s="6">
        <v>6.1567508879438293</v>
      </c>
      <c r="D87" s="6">
        <v>7.5534010487682934</v>
      </c>
      <c r="E87" s="6">
        <v>0.35114323311624673</v>
      </c>
      <c r="F87" s="6">
        <v>7.2022578156520467</v>
      </c>
      <c r="G87" s="6">
        <v>4.5091813764356976</v>
      </c>
      <c r="H87" s="6">
        <v>-0.52184484009103471</v>
      </c>
      <c r="I87" s="6"/>
      <c r="J87" s="6">
        <v>-0.52184484009103471</v>
      </c>
      <c r="K87" s="6">
        <v>0.32611345376333256</v>
      </c>
      <c r="L87" s="6">
        <v>6.1979298528148394</v>
      </c>
      <c r="M87" s="6">
        <v>0.34898813798663547</v>
      </c>
      <c r="N87" s="6">
        <v>5.8489417148282037</v>
      </c>
      <c r="O87" s="6">
        <v>2.4273942039795067</v>
      </c>
      <c r="P87" s="6">
        <v>0.2183319100483917</v>
      </c>
      <c r="Q87" s="6">
        <v>8.0953464437991052</v>
      </c>
      <c r="R87" s="6">
        <v>5.6679522398195985</v>
      </c>
      <c r="S87" s="6">
        <v>9.4933566745213209</v>
      </c>
      <c r="T87" s="6">
        <v>-2.2051745231648954</v>
      </c>
      <c r="U87" s="6">
        <v>-1.3980102307222158</v>
      </c>
      <c r="V87" s="6">
        <v>7.8731267629844943</v>
      </c>
      <c r="W87" s="6">
        <f t="shared" si="2"/>
        <v>4.6798829834104856</v>
      </c>
      <c r="X87" s="6">
        <f t="shared" si="3"/>
        <v>1.5261728029282422</v>
      </c>
      <c r="Y87" s="6"/>
      <c r="Z87" s="6"/>
      <c r="AA87" s="6"/>
    </row>
    <row r="88" spans="1:27" x14ac:dyDescent="0.25">
      <c r="A88" t="s">
        <v>163</v>
      </c>
      <c r="B88" s="6">
        <v>7.1445691640294129</v>
      </c>
      <c r="C88" s="6">
        <v>6.3918890512153936</v>
      </c>
      <c r="D88" s="6">
        <v>6.7682291076224033</v>
      </c>
      <c r="E88" s="6">
        <v>3.0705076753307026</v>
      </c>
      <c r="F88" s="6">
        <v>3.6977214322917007</v>
      </c>
      <c r="G88" s="6">
        <v>4.6946755013082715</v>
      </c>
      <c r="H88" s="6">
        <v>-0.27600122558624207</v>
      </c>
      <c r="I88" s="6"/>
      <c r="J88" s="6">
        <v>-0.27600122558624207</v>
      </c>
      <c r="K88" s="6">
        <v>0.32557744556952617</v>
      </c>
      <c r="L88" s="6">
        <v>3.3550704719195275</v>
      </c>
      <c r="M88" s="6">
        <v>0.8324225870319033</v>
      </c>
      <c r="N88" s="6">
        <v>2.5226478848876241</v>
      </c>
      <c r="O88" s="6">
        <v>2.1131768351120415</v>
      </c>
      <c r="P88" s="6">
        <v>0.21475024214750238</v>
      </c>
      <c r="Q88" s="6">
        <v>5.0144420699907659</v>
      </c>
      <c r="R88" s="6">
        <v>2.901265234878724</v>
      </c>
      <c r="S88" s="6">
        <v>2.5360847719233037</v>
      </c>
      <c r="T88" s="6">
        <v>0.36650475250301301</v>
      </c>
      <c r="U88" s="6">
        <v>2.4783572980674622</v>
      </c>
      <c r="V88" s="6">
        <v>2.5347604823757108</v>
      </c>
      <c r="W88" s="6">
        <f t="shared" si="2"/>
        <v>1.900169051563811</v>
      </c>
      <c r="X88" s="6">
        <f t="shared" si="3"/>
        <v>0.61865218595841487</v>
      </c>
      <c r="Y88" s="6"/>
      <c r="Z88" s="6"/>
      <c r="AA88" s="6"/>
    </row>
    <row r="89" spans="1:27" x14ac:dyDescent="0.25">
      <c r="A89" t="s">
        <v>164</v>
      </c>
      <c r="B89" s="6">
        <v>2.892629927204915</v>
      </c>
      <c r="C89" s="6">
        <v>5.8005110610759303</v>
      </c>
      <c r="D89" s="6">
        <v>4.3465704941404226</v>
      </c>
      <c r="E89" s="6">
        <v>2.2166669451870291</v>
      </c>
      <c r="F89" s="6">
        <v>2.1299035489533935</v>
      </c>
      <c r="G89" s="6">
        <v>4.8501083032488115</v>
      </c>
      <c r="H89" s="6">
        <v>-2.9648210822941223E-2</v>
      </c>
      <c r="I89" s="6"/>
      <c r="J89" s="6">
        <v>-2.9648210822941223E-2</v>
      </c>
      <c r="K89" s="6">
        <v>0.32392523936531203</v>
      </c>
      <c r="L89" s="6">
        <v>1.296909833724085</v>
      </c>
      <c r="M89" s="6">
        <v>1.9460266731321907</v>
      </c>
      <c r="N89" s="6">
        <v>-0.64911683940810572</v>
      </c>
      <c r="O89" s="6">
        <v>-0.57549892241479617</v>
      </c>
      <c r="P89" s="6">
        <v>0.22075265884919554</v>
      </c>
      <c r="Q89" s="6">
        <v>0.84845382859720186</v>
      </c>
      <c r="R89" s="6">
        <v>1.423952751011998</v>
      </c>
      <c r="S89" s="6">
        <v>0.89118881497400582</v>
      </c>
      <c r="T89" s="6">
        <v>2.2448512562219722</v>
      </c>
      <c r="U89" s="6">
        <v>-4.2734986376803952E-2</v>
      </c>
      <c r="V89" s="6">
        <v>-0.82089850520997421</v>
      </c>
      <c r="W89" s="6">
        <f t="shared" si="2"/>
        <v>2.6630895688847236</v>
      </c>
      <c r="X89" s="6">
        <f t="shared" si="3"/>
        <v>0.86264192605224976</v>
      </c>
      <c r="Y89" s="6"/>
      <c r="Z89" s="6"/>
      <c r="AA89" s="6"/>
    </row>
    <row r="90" spans="1:27" x14ac:dyDescent="0.25">
      <c r="A90" t="s">
        <v>165</v>
      </c>
      <c r="B90" s="6">
        <v>1.5676446448660286</v>
      </c>
      <c r="C90" s="6">
        <v>3.0303081583967995</v>
      </c>
      <c r="D90" s="6">
        <v>2.298976401631414</v>
      </c>
      <c r="E90" s="6">
        <v>2.3484785127006802</v>
      </c>
      <c r="F90" s="6">
        <v>-4.9502111069266164E-2</v>
      </c>
      <c r="G90" s="6">
        <v>4.7106864690704429</v>
      </c>
      <c r="H90" s="6">
        <v>0.21675957275384405</v>
      </c>
      <c r="I90" s="6"/>
      <c r="J90" s="6">
        <v>0.21675957275384405</v>
      </c>
      <c r="K90" s="6">
        <v>0.32115683515059235</v>
      </c>
      <c r="L90" s="6">
        <v>-0.95528709668415268</v>
      </c>
      <c r="M90" s="6">
        <v>1.050329038064292</v>
      </c>
      <c r="N90" s="6">
        <v>-2.0056161347484447</v>
      </c>
      <c r="O90" s="6">
        <v>1.9689352793674599</v>
      </c>
      <c r="P90" s="6">
        <v>0.22132904608788853</v>
      </c>
      <c r="Q90" s="6">
        <v>0.5778656154921169</v>
      </c>
      <c r="R90" s="6">
        <v>-1.391069663875343</v>
      </c>
      <c r="S90" s="6">
        <v>1.9427929721812045</v>
      </c>
      <c r="T90" s="6">
        <v>0.79665553167042769</v>
      </c>
      <c r="U90" s="6">
        <v>-1.3649273566890876</v>
      </c>
      <c r="V90" s="6">
        <v>-2.1877251955457706</v>
      </c>
      <c r="W90" s="6">
        <f t="shared" si="2"/>
        <v>2.1454483836159186</v>
      </c>
      <c r="X90" s="6">
        <f t="shared" si="3"/>
        <v>0.68902541286104235</v>
      </c>
      <c r="Y90" s="6"/>
      <c r="Z90" s="6"/>
      <c r="AA90" s="6"/>
    </row>
    <row r="91" spans="1:27" x14ac:dyDescent="0.25">
      <c r="A91" t="s">
        <v>166</v>
      </c>
      <c r="B91" s="6">
        <v>6.9420305455386355</v>
      </c>
      <c r="C91" s="6">
        <v>3.9483609067881176</v>
      </c>
      <c r="D91" s="6">
        <v>5.4451957261633765</v>
      </c>
      <c r="E91" s="6">
        <v>5.6819667034417876</v>
      </c>
      <c r="F91" s="6">
        <v>-0.23677097727841101</v>
      </c>
      <c r="G91" s="6">
        <v>4.8745975878017198</v>
      </c>
      <c r="H91" s="6">
        <v>0.46276715689934633</v>
      </c>
      <c r="I91" s="6"/>
      <c r="J91" s="6">
        <v>0.46276715689934633</v>
      </c>
      <c r="K91" s="6">
        <v>0.31727223292542572</v>
      </c>
      <c r="L91" s="6">
        <v>-0.29655916286960032</v>
      </c>
      <c r="M91" s="6">
        <v>0.35424949164885428</v>
      </c>
      <c r="N91" s="6">
        <v>-0.6508086545184546</v>
      </c>
      <c r="O91" s="6">
        <v>2.3427406813019056</v>
      </c>
      <c r="P91" s="6">
        <v>0.22175895765472312</v>
      </c>
      <c r="Q91" s="6">
        <v>1.5266577868914788</v>
      </c>
      <c r="R91" s="6">
        <v>-0.81608289441042681</v>
      </c>
      <c r="S91" s="6">
        <v>-5.1486275523946183</v>
      </c>
      <c r="T91" s="6">
        <v>1.9222884551449182</v>
      </c>
      <c r="U91" s="6">
        <v>6.6752853392860967</v>
      </c>
      <c r="V91" s="6">
        <v>-2.738371349555345</v>
      </c>
      <c r="W91" s="6">
        <f t="shared" si="2"/>
        <v>-1.2701362725394141</v>
      </c>
      <c r="X91" s="6">
        <f t="shared" si="3"/>
        <v>-0.40297897130815702</v>
      </c>
      <c r="Y91" s="6"/>
      <c r="Z91" s="6"/>
      <c r="AA91" s="6"/>
    </row>
    <row r="92" spans="1:27" x14ac:dyDescent="0.25">
      <c r="A92" t="s">
        <v>167</v>
      </c>
      <c r="B92" s="6">
        <v>0.46252266478727933</v>
      </c>
      <c r="C92" s="6">
        <v>2.0437667971973994</v>
      </c>
      <c r="D92" s="6">
        <v>1.2531447309923394</v>
      </c>
      <c r="E92" s="6">
        <v>0.83860058463756104</v>
      </c>
      <c r="F92" s="6">
        <v>0.41454414635477832</v>
      </c>
      <c r="G92" s="6">
        <v>5.2424552609916502</v>
      </c>
      <c r="H92" s="6">
        <v>0.52374950590348135</v>
      </c>
      <c r="I92" s="6"/>
      <c r="J92" s="6">
        <v>0.52374950590348135</v>
      </c>
      <c r="K92" s="6">
        <v>0.31288131008761411</v>
      </c>
      <c r="L92" s="6">
        <v>-1.3232177485570145</v>
      </c>
      <c r="M92" s="6">
        <v>1.6396097437636155</v>
      </c>
      <c r="N92" s="6">
        <v>-2.9628274923206299</v>
      </c>
      <c r="O92" s="6">
        <v>3.2144722199800047</v>
      </c>
      <c r="P92" s="6">
        <v>0.22117979694126721</v>
      </c>
      <c r="Q92" s="6">
        <v>1.1802781585344682</v>
      </c>
      <c r="R92" s="6">
        <v>-2.0341940614455365</v>
      </c>
      <c r="S92" s="6">
        <v>-0.46417040559061062</v>
      </c>
      <c r="T92" s="6">
        <v>2.2370694198425962</v>
      </c>
      <c r="U92" s="6">
        <v>1.6444485641250788</v>
      </c>
      <c r="V92" s="6">
        <v>-4.2712634812881323</v>
      </c>
      <c r="W92" s="6">
        <f t="shared" si="2"/>
        <v>3.8801051704506078</v>
      </c>
      <c r="X92" s="6">
        <f t="shared" si="3"/>
        <v>1.2140123890083114</v>
      </c>
      <c r="Y92" s="6"/>
      <c r="Z92" s="6"/>
      <c r="AA92" s="6"/>
    </row>
    <row r="93" spans="1:27" x14ac:dyDescent="0.25">
      <c r="A93" t="s">
        <v>168</v>
      </c>
      <c r="B93" s="6">
        <v>2.4824949147401298</v>
      </c>
      <c r="C93" s="6">
        <v>2.5466044996143467</v>
      </c>
      <c r="D93" s="6">
        <v>2.5145497071772382</v>
      </c>
      <c r="E93" s="6">
        <v>1.1809216068982664</v>
      </c>
      <c r="F93" s="6">
        <v>1.3336281002789718</v>
      </c>
      <c r="G93" s="6">
        <v>5.159841970324667</v>
      </c>
      <c r="H93" s="6">
        <v>0.58449190082399127</v>
      </c>
      <c r="I93" s="6"/>
      <c r="J93" s="6">
        <v>0.58449190082399127</v>
      </c>
      <c r="K93" s="6">
        <v>0.30798406663707112</v>
      </c>
      <c r="L93" s="6">
        <v>-0.29629368236593084</v>
      </c>
      <c r="M93" s="6">
        <v>0.47711561974946737</v>
      </c>
      <c r="N93" s="6">
        <v>-0.77340930211539827</v>
      </c>
      <c r="O93" s="6">
        <v>1.7359142510775007</v>
      </c>
      <c r="P93" s="6">
        <v>0.22010113780025284</v>
      </c>
      <c r="Q93" s="6">
        <v>1.0575438669257382</v>
      </c>
      <c r="R93" s="6">
        <v>-0.67837038415176254</v>
      </c>
      <c r="S93" s="6">
        <v>0.93487207062087285</v>
      </c>
      <c r="T93" s="6">
        <v>0.34792872058151197</v>
      </c>
      <c r="U93" s="6">
        <v>0.12267179630486535</v>
      </c>
      <c r="V93" s="6">
        <v>-1.0262991047332746</v>
      </c>
      <c r="W93" s="6">
        <f t="shared" si="2"/>
        <v>3.3944284626024093</v>
      </c>
      <c r="X93" s="6">
        <f t="shared" si="3"/>
        <v>1.0454298818209113</v>
      </c>
      <c r="Y93" s="6"/>
      <c r="Z93" s="6"/>
      <c r="AA93" s="6"/>
    </row>
    <row r="94" spans="1:27" x14ac:dyDescent="0.25">
      <c r="A94" t="s">
        <v>169</v>
      </c>
      <c r="B94" s="6">
        <v>-3.0943325986191539</v>
      </c>
      <c r="C94" s="6">
        <v>-1.6808673375601657</v>
      </c>
      <c r="D94" s="6">
        <v>-2.3875999680896598</v>
      </c>
      <c r="E94" s="6">
        <v>-1.9516288148345495</v>
      </c>
      <c r="F94" s="6">
        <v>-0.43597115325511027</v>
      </c>
      <c r="G94" s="6">
        <v>5.4372240389672797</v>
      </c>
      <c r="H94" s="6">
        <v>0.64496737768635626</v>
      </c>
      <c r="I94" s="6"/>
      <c r="J94" s="6">
        <v>0.64496737768635626</v>
      </c>
      <c r="K94" s="6">
        <v>0.30258050257386315</v>
      </c>
      <c r="L94" s="6">
        <v>-3.1215067876050626</v>
      </c>
      <c r="M94" s="6">
        <v>-2.3888885233894186</v>
      </c>
      <c r="N94" s="6">
        <v>-0.73261826421564402</v>
      </c>
      <c r="O94" s="6">
        <v>1.8341449362017523</v>
      </c>
      <c r="P94" s="6">
        <v>0.21984386804331402</v>
      </c>
      <c r="Q94" s="6">
        <v>-1.6905873687299611</v>
      </c>
      <c r="R94" s="6">
        <v>-3.5247323049317134</v>
      </c>
      <c r="S94" s="6">
        <v>-5.1251839652949673</v>
      </c>
      <c r="T94" s="6">
        <v>-1.6178149530913088</v>
      </c>
      <c r="U94" s="6">
        <v>3.4345965965650063</v>
      </c>
      <c r="V94" s="6">
        <v>-1.9069173518404046</v>
      </c>
      <c r="W94" s="6">
        <f t="shared" si="2"/>
        <v>6.743885476115473</v>
      </c>
      <c r="X94" s="6">
        <f t="shared" si="3"/>
        <v>2.0405682566635961</v>
      </c>
      <c r="Y94" s="6"/>
      <c r="Z94" s="6"/>
      <c r="AA94" s="6"/>
    </row>
    <row r="95" spans="1:27" x14ac:dyDescent="0.25">
      <c r="A95" t="s">
        <v>170</v>
      </c>
      <c r="B95" s="6">
        <v>-0.29879735459772405</v>
      </c>
      <c r="C95" s="6">
        <v>-3.0051939299877262</v>
      </c>
      <c r="D95" s="6">
        <v>-1.6519956422927251</v>
      </c>
      <c r="E95" s="6">
        <v>-2.1224804794780283</v>
      </c>
      <c r="F95" s="6">
        <v>0.47048483718530321</v>
      </c>
      <c r="G95" s="6">
        <v>5.0415642655236397</v>
      </c>
      <c r="H95" s="6">
        <v>0.70514937509322806</v>
      </c>
      <c r="I95" s="6"/>
      <c r="J95" s="6">
        <v>0.70514937509322806</v>
      </c>
      <c r="K95" s="6">
        <v>0.29667061789798621</v>
      </c>
      <c r="L95" s="6">
        <v>-2.1508290182371042</v>
      </c>
      <c r="M95" s="6">
        <v>-6.6673988515992475</v>
      </c>
      <c r="N95" s="6">
        <v>4.5165698333621433</v>
      </c>
      <c r="O95" s="6">
        <v>1.3755555893998181</v>
      </c>
      <c r="P95" s="6">
        <v>0.21704942586120818</v>
      </c>
      <c r="Q95" s="6">
        <v>-1.0738369797566922</v>
      </c>
      <c r="R95" s="6">
        <v>-2.4493925691565104</v>
      </c>
      <c r="S95" s="6">
        <v>-12.051494673258766</v>
      </c>
      <c r="T95" s="6">
        <v>-5.174820717713402</v>
      </c>
      <c r="U95" s="6">
        <v>10.977657693502074</v>
      </c>
      <c r="V95" s="6">
        <v>2.7254281485568916</v>
      </c>
      <c r="W95" s="6">
        <f t="shared" si="2"/>
        <v>6.4588953699084399</v>
      </c>
      <c r="X95" s="6">
        <f t="shared" si="3"/>
        <v>1.9161644803291791</v>
      </c>
      <c r="Y95" s="6"/>
      <c r="Z95" s="6"/>
      <c r="AA95" s="6"/>
    </row>
    <row r="96" spans="1:27" x14ac:dyDescent="0.25">
      <c r="A96" t="s">
        <v>171</v>
      </c>
      <c r="B96" s="6">
        <v>0.68690053091895464</v>
      </c>
      <c r="C96" s="6">
        <v>2.2857986129132257E-2</v>
      </c>
      <c r="D96" s="6">
        <v>0.35487925852404345</v>
      </c>
      <c r="E96" s="6">
        <v>-3.9405499970076363</v>
      </c>
      <c r="F96" s="6">
        <v>4.2954292555316798</v>
      </c>
      <c r="G96" s="6">
        <v>4.9182195854362885</v>
      </c>
      <c r="H96" s="6">
        <v>0.36256880968608129</v>
      </c>
      <c r="I96" s="6"/>
      <c r="J96" s="6">
        <v>0.36256880968608129</v>
      </c>
      <c r="K96" s="6">
        <v>0.29366232335169906</v>
      </c>
      <c r="L96" s="6">
        <v>1.4378463872550293</v>
      </c>
      <c r="M96" s="6">
        <v>-5.7317923837318467</v>
      </c>
      <c r="N96" s="6">
        <v>7.1696387709868761</v>
      </c>
      <c r="O96" s="6">
        <v>3.3766734317537126</v>
      </c>
      <c r="P96" s="6">
        <v>0.21606989048849515</v>
      </c>
      <c r="Q96" s="6">
        <v>4.0849223603943061</v>
      </c>
      <c r="R96" s="6">
        <v>0.70824892864059352</v>
      </c>
      <c r="S96" s="6">
        <v>-5.1793434007941261</v>
      </c>
      <c r="T96" s="6">
        <v>-5.8840605385016849</v>
      </c>
      <c r="U96" s="6">
        <v>9.2642657611884331</v>
      </c>
      <c r="V96" s="6">
        <v>6.5923094671422788</v>
      </c>
      <c r="W96" s="6">
        <f t="shared" si="2"/>
        <v>8.4962007727578435</v>
      </c>
      <c r="X96" s="6">
        <f t="shared" si="3"/>
        <v>2.4950140585905691</v>
      </c>
      <c r="Y96" s="6"/>
      <c r="Z96" s="6"/>
      <c r="AA96" s="6"/>
    </row>
    <row r="97" spans="1:27" x14ac:dyDescent="0.25">
      <c r="A97" t="s">
        <v>172</v>
      </c>
      <c r="B97" s="6">
        <v>4.3182701303956961</v>
      </c>
      <c r="C97" s="6">
        <v>3.8754993635391699</v>
      </c>
      <c r="D97" s="6">
        <v>4.096884746967433</v>
      </c>
      <c r="E97" s="6">
        <v>-2.6592791242464386</v>
      </c>
      <c r="F97" s="6">
        <v>6.7561638712138716</v>
      </c>
      <c r="G97" s="6">
        <v>4.8796381639761899</v>
      </c>
      <c r="H97" s="6">
        <v>2.0918646249512562E-2</v>
      </c>
      <c r="I97" s="6"/>
      <c r="J97" s="6">
        <v>2.0918646249512562E-2</v>
      </c>
      <c r="K97" s="6">
        <v>0.29355561893498505</v>
      </c>
      <c r="L97" s="6">
        <v>4.5282944804675642</v>
      </c>
      <c r="M97" s="6">
        <v>-1.0678765848882572</v>
      </c>
      <c r="N97" s="6">
        <v>5.5961710653558212</v>
      </c>
      <c r="O97" s="6">
        <v>-0.93473932383108727</v>
      </c>
      <c r="P97" s="6">
        <v>0.21505506474646013</v>
      </c>
      <c r="Q97" s="6">
        <v>3.7945755824440339</v>
      </c>
      <c r="R97" s="6">
        <v>4.7293149062751212</v>
      </c>
      <c r="S97" s="6">
        <v>1.3376578968480832</v>
      </c>
      <c r="T97" s="6">
        <v>-1.7269322083920311</v>
      </c>
      <c r="U97" s="6">
        <v>2.4569176855959505</v>
      </c>
      <c r="V97" s="6">
        <v>6.4562471146671525</v>
      </c>
      <c r="W97" s="6">
        <f t="shared" si="2"/>
        <v>7.517998641973116</v>
      </c>
      <c r="X97" s="6">
        <f t="shared" si="3"/>
        <v>2.2069507444967953</v>
      </c>
      <c r="Y97" s="6"/>
      <c r="Z97" s="6"/>
      <c r="AA97" s="6"/>
    </row>
    <row r="98" spans="1:27" x14ac:dyDescent="0.25">
      <c r="A98" t="s">
        <v>173</v>
      </c>
      <c r="B98" s="6">
        <v>-6.382520626167576</v>
      </c>
      <c r="C98" s="6">
        <v>-5.7570265778938534</v>
      </c>
      <c r="D98" s="6">
        <v>-6.0697736020307147</v>
      </c>
      <c r="E98" s="6">
        <v>-3.8662953520706367</v>
      </c>
      <c r="F98" s="6">
        <v>-2.203478249960078</v>
      </c>
      <c r="G98" s="6">
        <v>4.6320819754382807</v>
      </c>
      <c r="H98" s="6">
        <v>-0.3206778971247104</v>
      </c>
      <c r="I98" s="6"/>
      <c r="J98" s="6">
        <v>-0.3206778971247104</v>
      </c>
      <c r="K98" s="6">
        <v>0.29635050464789503</v>
      </c>
      <c r="L98" s="6">
        <v>-4.4963318191731982</v>
      </c>
      <c r="M98" s="6">
        <v>-4.0427256678817169</v>
      </c>
      <c r="N98" s="6">
        <v>-0.4536061512914813</v>
      </c>
      <c r="O98" s="6">
        <v>-0.82601091616174305</v>
      </c>
      <c r="P98" s="6">
        <v>0.20641087906750849</v>
      </c>
      <c r="Q98" s="6">
        <v>-5.1518450960106374</v>
      </c>
      <c r="R98" s="6">
        <v>-4.3258341798488944</v>
      </c>
      <c r="S98" s="6">
        <v>-8.5766553625799791</v>
      </c>
      <c r="T98" s="6">
        <v>-2.8634599884161354</v>
      </c>
      <c r="U98" s="6">
        <v>3.4248102665693416</v>
      </c>
      <c r="V98" s="6">
        <v>-1.462374191432759</v>
      </c>
      <c r="W98" s="6">
        <f t="shared" si="2"/>
        <v>8.8190552246336278</v>
      </c>
      <c r="X98" s="6">
        <f t="shared" si="3"/>
        <v>2.6135314663378311</v>
      </c>
      <c r="Y98" s="6"/>
      <c r="Z98" s="6"/>
      <c r="AA98" s="6"/>
    </row>
    <row r="99" spans="1:27" x14ac:dyDescent="0.25">
      <c r="A99" t="s">
        <v>174</v>
      </c>
      <c r="B99" s="6">
        <v>13.318095652451234</v>
      </c>
      <c r="C99" s="6">
        <v>9.5765940952162509</v>
      </c>
      <c r="D99" s="6">
        <v>11.447344873833742</v>
      </c>
      <c r="E99" s="6">
        <v>1.9251425023963264</v>
      </c>
      <c r="F99" s="6">
        <v>9.522202371437416</v>
      </c>
      <c r="G99" s="6">
        <v>3.838549973832118</v>
      </c>
      <c r="H99" s="6">
        <v>-0.6630971433608579</v>
      </c>
      <c r="I99" s="6"/>
      <c r="J99" s="6">
        <v>-0.6630971433608579</v>
      </c>
      <c r="K99" s="6">
        <v>0.30204698049039747</v>
      </c>
      <c r="L99" s="6">
        <v>9.40707407567937</v>
      </c>
      <c r="M99" s="6">
        <v>4.4641069356864538</v>
      </c>
      <c r="N99" s="6">
        <v>4.9429671399929163</v>
      </c>
      <c r="O99" s="6">
        <v>-0.82182331621614502</v>
      </c>
      <c r="P99" s="6">
        <v>0.21233592751771402</v>
      </c>
      <c r="Q99" s="6">
        <v>8.759753375567664</v>
      </c>
      <c r="R99" s="6">
        <v>9.581576691783809</v>
      </c>
      <c r="S99" s="6">
        <v>13.10158312974902</v>
      </c>
      <c r="T99" s="6">
        <v>2.1356441008912359</v>
      </c>
      <c r="U99" s="6">
        <v>-4.3418297541813562</v>
      </c>
      <c r="V99" s="6">
        <v>7.4459325908925731</v>
      </c>
      <c r="W99" s="6">
        <f t="shared" si="2"/>
        <v>2.5765046147966491</v>
      </c>
      <c r="X99" s="6">
        <f t="shared" si="3"/>
        <v>0.77822543911890252</v>
      </c>
      <c r="Y99" s="6"/>
      <c r="Z99" s="6"/>
      <c r="AA99" s="6"/>
    </row>
    <row r="100" spans="1:27" x14ac:dyDescent="0.25">
      <c r="A100" t="s">
        <v>175</v>
      </c>
      <c r="B100" s="6">
        <v>2.5449241758524366</v>
      </c>
      <c r="C100" s="6">
        <v>3.168236354850329</v>
      </c>
      <c r="D100" s="6">
        <v>2.8565802653513828</v>
      </c>
      <c r="E100" s="6">
        <v>2.3572416527969153</v>
      </c>
      <c r="F100" s="6">
        <v>0.49933861255446743</v>
      </c>
      <c r="G100" s="6">
        <v>4.0451983845845172</v>
      </c>
      <c r="H100" s="6">
        <v>-0.4111228107536391</v>
      </c>
      <c r="I100" s="6"/>
      <c r="J100" s="6">
        <v>-0.4111228107536391</v>
      </c>
      <c r="K100" s="6">
        <v>0.30612534582927153</v>
      </c>
      <c r="L100" s="6">
        <v>0.26787997242452</v>
      </c>
      <c r="M100" s="6">
        <v>8.2256283773636599E-2</v>
      </c>
      <c r="N100" s="6">
        <v>0.18562368865088341</v>
      </c>
      <c r="O100" s="6">
        <v>2.7245963184627624</v>
      </c>
      <c r="P100" s="6">
        <v>0.21466864377780309</v>
      </c>
      <c r="Q100" s="6">
        <v>2.4075908943608857</v>
      </c>
      <c r="R100" s="6">
        <v>-0.31700542410187649</v>
      </c>
      <c r="S100" s="6">
        <v>-4.0028984674184569</v>
      </c>
      <c r="T100" s="6">
        <v>1.1989245832280329</v>
      </c>
      <c r="U100" s="6">
        <v>6.4104893617793426</v>
      </c>
      <c r="V100" s="6">
        <v>-1.5159300073299093</v>
      </c>
      <c r="W100" s="6">
        <f t="shared" si="2"/>
        <v>2.099079542541241</v>
      </c>
      <c r="X100" s="6">
        <f t="shared" si="3"/>
        <v>0.64258145088358642</v>
      </c>
      <c r="Y100" s="6"/>
      <c r="Z100" s="6"/>
      <c r="AA100" s="6"/>
    </row>
    <row r="101" spans="1:27" x14ac:dyDescent="0.25">
      <c r="A101" t="s">
        <v>176</v>
      </c>
      <c r="B101" s="6">
        <v>3.7730038550630951</v>
      </c>
      <c r="C101" s="6">
        <v>3.9216787550838461</v>
      </c>
      <c r="D101" s="6">
        <v>3.8473413050734706</v>
      </c>
      <c r="E101" s="6">
        <v>-1.085259755565815</v>
      </c>
      <c r="F101" s="6">
        <v>4.9326010606392856</v>
      </c>
      <c r="G101" s="6">
        <v>4.0680238528812236</v>
      </c>
      <c r="H101" s="6">
        <v>-0.15837014721675757</v>
      </c>
      <c r="I101" s="6"/>
      <c r="J101" s="6">
        <v>-0.15837014721675757</v>
      </c>
      <c r="K101" s="6">
        <v>0.30858560066449026</v>
      </c>
      <c r="L101" s="6">
        <v>3.4518713431427348</v>
      </c>
      <c r="M101" s="6">
        <v>-5.2889909757417248</v>
      </c>
      <c r="N101" s="6">
        <v>8.7408623188844601</v>
      </c>
      <c r="O101" s="6">
        <v>4.4973047993875879</v>
      </c>
      <c r="P101" s="6">
        <v>0.21446970545413821</v>
      </c>
      <c r="Q101" s="6">
        <v>6.9846405068681845</v>
      </c>
      <c r="R101" s="6">
        <v>2.4873357074805966</v>
      </c>
      <c r="S101" s="6">
        <v>-11.292511706033933</v>
      </c>
      <c r="T101" s="6">
        <v>-3.6498774601287254</v>
      </c>
      <c r="U101" s="6">
        <v>18.277152212902116</v>
      </c>
      <c r="V101" s="6">
        <v>6.137213167609322</v>
      </c>
      <c r="W101" s="6">
        <f t="shared" si="2"/>
        <v>5.3116537556637962</v>
      </c>
      <c r="X101" s="6">
        <f t="shared" si="3"/>
        <v>1.6390998647133082</v>
      </c>
      <c r="Y101" s="6"/>
      <c r="Z101" s="6"/>
      <c r="AA101" s="6"/>
    </row>
    <row r="102" spans="1:27" x14ac:dyDescent="0.25">
      <c r="A102" t="s">
        <v>177</v>
      </c>
      <c r="B102" s="6">
        <v>0.71329238916710835</v>
      </c>
      <c r="C102" s="6">
        <v>6.0828962079938265</v>
      </c>
      <c r="D102" s="6">
        <v>3.3980942985804674</v>
      </c>
      <c r="E102" s="6">
        <v>4.0546303187078081</v>
      </c>
      <c r="F102" s="6">
        <v>-0.65653602012734069</v>
      </c>
      <c r="G102" s="6">
        <v>3.6441444228866797</v>
      </c>
      <c r="H102" s="6">
        <v>9.4682838056314722E-2</v>
      </c>
      <c r="I102" s="6"/>
      <c r="J102" s="6">
        <v>9.4682838056314722E-2</v>
      </c>
      <c r="K102" s="6">
        <v>0.3094277449961349</v>
      </c>
      <c r="L102" s="6">
        <v>-0.59490563601740554</v>
      </c>
      <c r="M102" s="6">
        <v>5.1362350606760945</v>
      </c>
      <c r="N102" s="6">
        <v>-5.7311406966935001</v>
      </c>
      <c r="O102" s="6">
        <v>4.0782900452726123</v>
      </c>
      <c r="P102" s="6">
        <v>0.22032014228546018</v>
      </c>
      <c r="Q102" s="6">
        <v>2.5848549661993689</v>
      </c>
      <c r="R102" s="6">
        <v>-1.4934350790732434</v>
      </c>
      <c r="S102" s="6">
        <v>16.033148158176086</v>
      </c>
      <c r="T102" s="6">
        <v>2.0570104015308162</v>
      </c>
      <c r="U102" s="6">
        <v>-13.448293191976717</v>
      </c>
      <c r="V102" s="6">
        <v>-3.5504454806040595</v>
      </c>
      <c r="W102" s="6">
        <f t="shared" si="2"/>
        <v>-0.5051687338774431</v>
      </c>
      <c r="X102" s="6">
        <f t="shared" si="3"/>
        <v>-0.15631322216624979</v>
      </c>
      <c r="Y102" s="6"/>
      <c r="Z102" s="6"/>
      <c r="AA102" s="6"/>
    </row>
    <row r="103" spans="1:27" x14ac:dyDescent="0.25">
      <c r="A103" t="s">
        <v>178</v>
      </c>
      <c r="B103" s="6">
        <v>9.5069876578209644</v>
      </c>
      <c r="C103" s="6">
        <v>7.4884713597681341</v>
      </c>
      <c r="D103" s="6">
        <v>8.4977295087945492</v>
      </c>
      <c r="E103" s="6">
        <v>4.9663826470514039</v>
      </c>
      <c r="F103" s="6">
        <v>3.5313468617431454</v>
      </c>
      <c r="G103" s="6">
        <v>3.3769364716965429</v>
      </c>
      <c r="H103" s="6">
        <v>0.34755624031959087</v>
      </c>
      <c r="I103" s="6"/>
      <c r="J103" s="6">
        <v>0.34755624031959087</v>
      </c>
      <c r="K103" s="6">
        <v>0.30865177882411354</v>
      </c>
      <c r="L103" s="6">
        <v>3.7816498626080794</v>
      </c>
      <c r="M103" s="6">
        <v>2.2317925341928757</v>
      </c>
      <c r="N103" s="6">
        <v>1.5498573284152037</v>
      </c>
      <c r="O103" s="6">
        <v>2.3299294951964944</v>
      </c>
      <c r="P103" s="6">
        <v>0.22051722287799119</v>
      </c>
      <c r="Q103" s="6">
        <v>5.5977897760223225</v>
      </c>
      <c r="R103" s="6">
        <v>3.2678602808258286</v>
      </c>
      <c r="S103" s="6">
        <v>7.3674070677777497</v>
      </c>
      <c r="T103" s="6">
        <v>0.77891700190805813</v>
      </c>
      <c r="U103" s="6">
        <v>-1.7696172917554271</v>
      </c>
      <c r="V103" s="6">
        <v>2.4889432789177706</v>
      </c>
      <c r="W103" s="6">
        <f t="shared" si="2"/>
        <v>-1.9370024156744519</v>
      </c>
      <c r="X103" s="6">
        <f t="shared" si="3"/>
        <v>-0.5978592411845246</v>
      </c>
      <c r="Y103" s="6"/>
      <c r="Z103" s="6"/>
      <c r="AA103" s="6"/>
    </row>
    <row r="104" spans="1:27" x14ac:dyDescent="0.25">
      <c r="A104" t="s">
        <v>179</v>
      </c>
      <c r="B104" s="6">
        <v>11.415626406834534</v>
      </c>
      <c r="C104" s="6">
        <v>6.3601553696923219</v>
      </c>
      <c r="D104" s="6">
        <v>8.8878908882634278</v>
      </c>
      <c r="E104" s="6">
        <v>2.0087539905404128</v>
      </c>
      <c r="F104" s="6">
        <v>6.879136897723015</v>
      </c>
      <c r="G104" s="6">
        <v>4.0946509128411561</v>
      </c>
      <c r="H104" s="6">
        <v>0.11260193811963859</v>
      </c>
      <c r="I104" s="6"/>
      <c r="J104" s="6">
        <v>0.11260193811963859</v>
      </c>
      <c r="K104" s="6">
        <v>0.30814609008620397</v>
      </c>
      <c r="L104" s="6">
        <v>6.1584718256412518</v>
      </c>
      <c r="M104" s="6">
        <v>3.3601711950494293</v>
      </c>
      <c r="N104" s="6">
        <v>2.7983006305918225</v>
      </c>
      <c r="O104" s="6">
        <v>-0.45555768497975802</v>
      </c>
      <c r="P104" s="6">
        <v>0.21947674418604651</v>
      </c>
      <c r="Q104" s="6">
        <v>5.8028984581497838</v>
      </c>
      <c r="R104" s="6">
        <v>6.2584561431295418</v>
      </c>
      <c r="S104" s="6">
        <v>9.9155942715966905</v>
      </c>
      <c r="T104" s="6">
        <v>1.5168399388880955</v>
      </c>
      <c r="U104" s="6">
        <v>-4.1126958134469067</v>
      </c>
      <c r="V104" s="6">
        <v>4.7416162042414465</v>
      </c>
      <c r="W104" s="6">
        <f t="shared" si="2"/>
        <v>1.9732949841811047</v>
      </c>
      <c r="X104" s="6">
        <f t="shared" si="3"/>
        <v>0.60806313396212519</v>
      </c>
      <c r="Y104" s="6"/>
      <c r="Z104" s="6"/>
      <c r="AA104" s="6"/>
    </row>
    <row r="105" spans="1:27" x14ac:dyDescent="0.25">
      <c r="A105" t="s">
        <v>180</v>
      </c>
      <c r="B105" s="6">
        <v>4.2383967871160166</v>
      </c>
      <c r="C105" s="6">
        <v>7.8043888864428368</v>
      </c>
      <c r="D105" s="6">
        <v>6.0213928367794267</v>
      </c>
      <c r="E105" s="6">
        <v>3.0797406100862901</v>
      </c>
      <c r="F105" s="6">
        <v>2.9416522266931366</v>
      </c>
      <c r="G105" s="6">
        <v>4.5462083349042697</v>
      </c>
      <c r="H105" s="6">
        <v>-0.12215397621133661</v>
      </c>
      <c r="I105" s="6"/>
      <c r="J105" s="6">
        <v>-0.12215397621133661</v>
      </c>
      <c r="K105" s="6">
        <v>0.30791067878235134</v>
      </c>
      <c r="L105" s="6">
        <v>2.5746526166121626</v>
      </c>
      <c r="M105" s="6">
        <v>0.12850397443015041</v>
      </c>
      <c r="N105" s="6">
        <v>2.446148642182012</v>
      </c>
      <c r="O105" s="6">
        <v>2.0180949096238168</v>
      </c>
      <c r="P105" s="6">
        <v>0.22126056409734243</v>
      </c>
      <c r="Q105" s="6">
        <v>4.1462227081306384</v>
      </c>
      <c r="R105" s="6">
        <v>2.1281277985068217</v>
      </c>
      <c r="S105" s="6">
        <v>1.3855871026949156</v>
      </c>
      <c r="T105" s="6">
        <v>-0.22866674179884205</v>
      </c>
      <c r="U105" s="6">
        <v>2.7606356054357226</v>
      </c>
      <c r="V105" s="6">
        <v>2.3567945403056636</v>
      </c>
      <c r="W105" s="6">
        <f t="shared" si="2"/>
        <v>1.5886217010293162</v>
      </c>
      <c r="X105" s="6">
        <f t="shared" si="3"/>
        <v>0.48915358629231037</v>
      </c>
      <c r="Y105" s="6"/>
      <c r="Z105" s="6"/>
      <c r="AA105" s="6"/>
    </row>
    <row r="106" spans="1:27" x14ac:dyDescent="0.25">
      <c r="A106" t="s">
        <v>181</v>
      </c>
      <c r="B106" s="6">
        <v>7.9247249938678266</v>
      </c>
      <c r="C106" s="6">
        <v>12.5521830238295</v>
      </c>
      <c r="D106" s="6">
        <v>10.238454008848663</v>
      </c>
      <c r="E106" s="6">
        <v>3.61268099842178</v>
      </c>
      <c r="F106" s="6">
        <v>6.625773010426883</v>
      </c>
      <c r="G106" s="6">
        <v>4.9114319169842071</v>
      </c>
      <c r="H106" s="6">
        <v>-0.35712511365666444</v>
      </c>
      <c r="I106" s="6"/>
      <c r="J106" s="6">
        <v>-0.35712511365666444</v>
      </c>
      <c r="K106" s="6">
        <v>0.30794554491258885</v>
      </c>
      <c r="L106" s="6">
        <v>6.4729784770341441</v>
      </c>
      <c r="M106" s="6">
        <v>2.8857453049403476</v>
      </c>
      <c r="N106" s="6">
        <v>3.5872331720937964</v>
      </c>
      <c r="O106" s="6">
        <v>5.6981829532687982</v>
      </c>
      <c r="P106" s="6">
        <v>0.22647842827524928</v>
      </c>
      <c r="Q106" s="6">
        <v>10.880645911021807</v>
      </c>
      <c r="R106" s="6">
        <v>5.1824629577530086</v>
      </c>
      <c r="S106" s="6">
        <v>6.8960845399453881</v>
      </c>
      <c r="T106" s="6">
        <v>1.7115630196689293</v>
      </c>
      <c r="U106" s="6">
        <v>3.9845613710764187</v>
      </c>
      <c r="V106" s="6">
        <v>3.470899938084079</v>
      </c>
      <c r="W106" s="6">
        <f t="shared" si="2"/>
        <v>1.6558760322190915</v>
      </c>
      <c r="X106" s="6">
        <f t="shared" si="3"/>
        <v>0.50991964704940362</v>
      </c>
      <c r="Y106" s="6"/>
      <c r="Z106" s="6"/>
      <c r="AA106" s="6"/>
    </row>
    <row r="107" spans="1:27" x14ac:dyDescent="0.25">
      <c r="A107" t="s">
        <v>182</v>
      </c>
      <c r="B107" s="6">
        <v>12.707680265249977</v>
      </c>
      <c r="C107" s="6">
        <v>9.1756682960962621</v>
      </c>
      <c r="D107" s="6">
        <v>10.941674280673119</v>
      </c>
      <c r="E107" s="6">
        <v>5.3138376324898928</v>
      </c>
      <c r="F107" s="6">
        <v>5.6278366481832265</v>
      </c>
      <c r="G107" s="6">
        <v>5.3836801582445322</v>
      </c>
      <c r="H107" s="6">
        <v>-0.59272635086493608</v>
      </c>
      <c r="I107" s="6"/>
      <c r="J107" s="6">
        <v>-0.59272635086493608</v>
      </c>
      <c r="K107" s="6">
        <v>0.3082506884769487</v>
      </c>
      <c r="L107" s="6">
        <v>6.0163256866667805</v>
      </c>
      <c r="M107" s="6">
        <v>1.7351040327335401</v>
      </c>
      <c r="N107" s="6">
        <v>4.2812216539332404</v>
      </c>
      <c r="O107" s="6">
        <v>3.4287050256363427</v>
      </c>
      <c r="P107" s="6">
        <v>0.23039772727272728</v>
      </c>
      <c r="Q107" s="6">
        <v>8.6550648669079315</v>
      </c>
      <c r="R107" s="6">
        <v>5.2263598412715888</v>
      </c>
      <c r="S107" s="6">
        <v>2.8493905955617427</v>
      </c>
      <c r="T107" s="6">
        <v>1.4015173208643366</v>
      </c>
      <c r="U107" s="6">
        <v>5.8056742713461889</v>
      </c>
      <c r="V107" s="6">
        <v>3.8248425204072523</v>
      </c>
      <c r="W107" s="6">
        <f t="shared" si="2"/>
        <v>0.66256887661957542</v>
      </c>
      <c r="X107" s="6">
        <f t="shared" si="3"/>
        <v>0.2042373123813826</v>
      </c>
      <c r="Y107" s="6"/>
      <c r="Z107" s="6"/>
      <c r="AA107" s="6"/>
    </row>
    <row r="108" spans="1:27" x14ac:dyDescent="0.25">
      <c r="A108" t="s">
        <v>183</v>
      </c>
      <c r="B108" s="6">
        <v>5.2908987010233943</v>
      </c>
      <c r="C108" s="6">
        <v>2.5363172183769933</v>
      </c>
      <c r="D108" s="6">
        <v>3.9136079597001938</v>
      </c>
      <c r="E108" s="6">
        <v>4.3070493998385473</v>
      </c>
      <c r="F108" s="6">
        <v>-0.39344144013835347</v>
      </c>
      <c r="G108" s="6">
        <v>5.6029180272997889</v>
      </c>
      <c r="H108" s="6">
        <v>-0.17292771178354371</v>
      </c>
      <c r="I108" s="6"/>
      <c r="J108" s="6">
        <v>-0.17292771178354371</v>
      </c>
      <c r="K108" s="6">
        <v>0.30728232866842464</v>
      </c>
      <c r="L108" s="6">
        <v>-0.67184888781760488</v>
      </c>
      <c r="M108" s="6">
        <v>1.6952709764759977</v>
      </c>
      <c r="N108" s="6">
        <v>-2.3671198642936027</v>
      </c>
      <c r="O108" s="6">
        <v>3.8567377769940245</v>
      </c>
      <c r="P108" s="6">
        <v>0.22875816993464057</v>
      </c>
      <c r="Q108" s="6">
        <v>2.3026286133934728</v>
      </c>
      <c r="R108" s="6">
        <v>-1.5541091636005517</v>
      </c>
      <c r="S108" s="6">
        <v>-0.30599571918545176</v>
      </c>
      <c r="T108" s="6">
        <v>2.2888670302738854</v>
      </c>
      <c r="U108" s="6">
        <v>2.6086243325789247</v>
      </c>
      <c r="V108" s="6">
        <v>-3.8429761938744371</v>
      </c>
      <c r="W108" s="6">
        <f t="shared" si="2"/>
        <v>1.4687963392447854</v>
      </c>
      <c r="X108" s="6">
        <f t="shared" si="3"/>
        <v>0.45133515946279507</v>
      </c>
      <c r="Y108" s="6"/>
      <c r="Z108" s="6"/>
      <c r="AA108" s="6"/>
    </row>
    <row r="109" spans="1:27" x14ac:dyDescent="0.25">
      <c r="A109" t="s">
        <v>184</v>
      </c>
      <c r="B109" s="6">
        <v>-3.3001824687481474</v>
      </c>
      <c r="C109" s="6">
        <v>1.0900718240506535</v>
      </c>
      <c r="D109" s="6">
        <v>-1.1050553223487469</v>
      </c>
      <c r="E109" s="6">
        <v>2.2770962402105965</v>
      </c>
      <c r="F109" s="6">
        <v>-3.3821515625593435</v>
      </c>
      <c r="G109" s="6">
        <v>5.801062279524273</v>
      </c>
      <c r="H109" s="6">
        <v>0.24741548779161349</v>
      </c>
      <c r="I109" s="6"/>
      <c r="J109" s="6">
        <v>0.24741548779161349</v>
      </c>
      <c r="K109" s="6">
        <v>0.30504046548703367</v>
      </c>
      <c r="L109" s="6">
        <v>-4.6290475557790431</v>
      </c>
      <c r="M109" s="6">
        <v>-0.64413299404730784</v>
      </c>
      <c r="N109" s="6">
        <v>-3.9849145617317352</v>
      </c>
      <c r="O109" s="6">
        <v>6.674358040100949</v>
      </c>
      <c r="P109" s="6">
        <v>0.22795053646117477</v>
      </c>
      <c r="Q109" s="6">
        <v>0.52388698854693949</v>
      </c>
      <c r="R109" s="6">
        <v>-6.1504710515540095</v>
      </c>
      <c r="S109" s="6">
        <v>-4.1163159738755182</v>
      </c>
      <c r="T109" s="6">
        <v>0.38104221858127818</v>
      </c>
      <c r="U109" s="6">
        <v>4.6402029624224577</v>
      </c>
      <c r="V109" s="6">
        <v>-6.5315132701352878</v>
      </c>
      <c r="W109" s="6">
        <f t="shared" si="2"/>
        <v>3.276550551522063</v>
      </c>
      <c r="X109" s="6">
        <f t="shared" si="3"/>
        <v>0.99948050542808697</v>
      </c>
      <c r="Y109" s="6"/>
      <c r="Z109" s="6"/>
      <c r="AA109" s="6"/>
    </row>
    <row r="110" spans="1:27" x14ac:dyDescent="0.25">
      <c r="A110" t="s">
        <v>185</v>
      </c>
      <c r="B110" s="6">
        <v>3.989524474573436</v>
      </c>
      <c r="C110" s="6">
        <v>4.511517567818224</v>
      </c>
      <c r="D110" s="6">
        <v>4.25052102119583</v>
      </c>
      <c r="E110" s="6">
        <v>2.3633746744664563</v>
      </c>
      <c r="F110" s="6">
        <v>1.8871463467293736</v>
      </c>
      <c r="G110" s="6">
        <v>5.4312470313188754</v>
      </c>
      <c r="H110" s="6">
        <v>0.66697972904066205</v>
      </c>
      <c r="I110" s="6"/>
      <c r="J110" s="6">
        <v>0.66697972904066205</v>
      </c>
      <c r="K110" s="6">
        <v>0.3015250989327809</v>
      </c>
      <c r="L110" s="6">
        <v>0.49623723056078728</v>
      </c>
      <c r="M110" s="6">
        <v>-0.61400051039422943</v>
      </c>
      <c r="N110" s="6">
        <v>1.1102377409550166</v>
      </c>
      <c r="O110" s="6">
        <v>6.4198473470605402</v>
      </c>
      <c r="P110" s="6">
        <v>0.2210461321337214</v>
      </c>
      <c r="Q110" s="6">
        <v>5.4970021526646624</v>
      </c>
      <c r="R110" s="6">
        <v>-0.92284519439587764</v>
      </c>
      <c r="S110" s="6">
        <v>-3.342251757182467</v>
      </c>
      <c r="T110" s="6">
        <v>0.16020372745554085</v>
      </c>
      <c r="U110" s="6">
        <v>8.8392539098471303</v>
      </c>
      <c r="V110" s="6">
        <v>-1.0830489218514185</v>
      </c>
      <c r="W110" s="6">
        <f t="shared" si="2"/>
        <v>2.4008926278117571</v>
      </c>
      <c r="X110" s="6">
        <f t="shared" si="3"/>
        <v>0.72392938712792432</v>
      </c>
      <c r="Y110" s="6"/>
      <c r="Z110" s="6"/>
      <c r="AA110" s="6"/>
    </row>
    <row r="111" spans="1:27" x14ac:dyDescent="0.25">
      <c r="A111" t="s">
        <v>186</v>
      </c>
      <c r="B111" s="6">
        <v>-5.7769111815655805</v>
      </c>
      <c r="C111" s="6">
        <v>-5.4236469831771217</v>
      </c>
      <c r="D111" s="6">
        <v>-5.6002790823713511</v>
      </c>
      <c r="E111" s="6">
        <v>-5.2497648617944037E-2</v>
      </c>
      <c r="F111" s="6">
        <v>-5.547781433753407</v>
      </c>
      <c r="G111" s="6">
        <v>5.4147168993901724</v>
      </c>
      <c r="H111" s="6">
        <v>1.0844496488971345</v>
      </c>
      <c r="I111" s="6"/>
      <c r="J111" s="6">
        <v>1.0844496488971345</v>
      </c>
      <c r="K111" s="6">
        <v>0.29673622900573937</v>
      </c>
      <c r="L111" s="6">
        <v>-7.9327562114314532</v>
      </c>
      <c r="M111" s="6">
        <v>-4.7890378866470691</v>
      </c>
      <c r="N111" s="6">
        <v>-3.1437183247843841</v>
      </c>
      <c r="O111" s="6">
        <v>5.3081904546157856</v>
      </c>
      <c r="P111" s="6">
        <v>0.21991592222806097</v>
      </c>
      <c r="Q111" s="6">
        <v>-3.7919213560046883</v>
      </c>
      <c r="R111" s="6">
        <v>-9.1001118106204739</v>
      </c>
      <c r="S111" s="6">
        <v>-9.5913456730475044</v>
      </c>
      <c r="T111" s="6">
        <v>-3.4352044015621366</v>
      </c>
      <c r="U111" s="6">
        <v>5.7994243170428161</v>
      </c>
      <c r="V111" s="6">
        <v>-5.6649074090583369</v>
      </c>
      <c r="W111" s="6">
        <f t="shared" si="2"/>
        <v>4.382764899110982</v>
      </c>
      <c r="X111" s="6">
        <f t="shared" si="3"/>
        <v>1.3005251287809125</v>
      </c>
      <c r="Y111" s="6"/>
      <c r="Z111" s="6"/>
      <c r="AA111" s="6"/>
    </row>
    <row r="112" spans="1:27" x14ac:dyDescent="0.25">
      <c r="A112" t="s">
        <v>187</v>
      </c>
      <c r="B112" s="6">
        <v>0.5839973107063301</v>
      </c>
      <c r="C112" s="6">
        <v>-2.6683770320380162</v>
      </c>
      <c r="D112" s="6">
        <v>-1.0421898606658431</v>
      </c>
      <c r="E112" s="6">
        <v>-0.77075815042739748</v>
      </c>
      <c r="F112" s="6">
        <v>-0.27143171023844559</v>
      </c>
      <c r="G112" s="6">
        <v>4.966295696151847</v>
      </c>
      <c r="H112" s="6">
        <v>0.78567759002048376</v>
      </c>
      <c r="I112" s="6"/>
      <c r="J112" s="6">
        <v>0.78567759002048376</v>
      </c>
      <c r="K112" s="6">
        <v>0.29531393160067165</v>
      </c>
      <c r="L112" s="6">
        <v>-2.5193196894175127</v>
      </c>
      <c r="M112" s="6">
        <v>-5.6877273099912893</v>
      </c>
      <c r="N112" s="6">
        <v>3.1684076205737766</v>
      </c>
      <c r="O112" s="6">
        <v>-0.64833435078351975</v>
      </c>
      <c r="P112" s="6">
        <v>0.22005286043140934</v>
      </c>
      <c r="Q112" s="6">
        <v>-3.024986211795178</v>
      </c>
      <c r="R112" s="6">
        <v>-2.3766518610116583</v>
      </c>
      <c r="S112" s="6">
        <v>-13.390630391217053</v>
      </c>
      <c r="T112" s="6">
        <v>-3.5144443134189567</v>
      </c>
      <c r="U112" s="6">
        <v>10.365644179421874</v>
      </c>
      <c r="V112" s="6">
        <v>1.1377924524072984</v>
      </c>
      <c r="W112" s="6">
        <f t="shared" si="2"/>
        <v>4.9513762565587607</v>
      </c>
      <c r="X112" s="6">
        <f t="shared" si="3"/>
        <v>1.4622103891585836</v>
      </c>
      <c r="Y112" s="6"/>
      <c r="Z112" s="6"/>
      <c r="AA112" s="6"/>
    </row>
    <row r="113" spans="1:27" x14ac:dyDescent="0.25">
      <c r="A113" t="s">
        <v>188</v>
      </c>
      <c r="B113" s="6">
        <v>-5.5698396117682236</v>
      </c>
      <c r="C113" s="6">
        <v>-3.4566825401251222</v>
      </c>
      <c r="D113" s="6">
        <v>-4.5132610759466729</v>
      </c>
      <c r="E113" s="6">
        <v>-2.2506872966509661</v>
      </c>
      <c r="F113" s="6">
        <v>-2.2625737792957068</v>
      </c>
      <c r="G113" s="6">
        <v>4.7174310706332747</v>
      </c>
      <c r="H113" s="6">
        <v>0.4886585204172178</v>
      </c>
      <c r="I113" s="6"/>
      <c r="J113" s="6">
        <v>0.4886585204172178</v>
      </c>
      <c r="K113" s="6">
        <v>0.29725820671778025</v>
      </c>
      <c r="L113" s="6">
        <v>-4.6773049142924785</v>
      </c>
      <c r="M113" s="6">
        <v>1.7708650879923828</v>
      </c>
      <c r="N113" s="6">
        <v>-6.4481700022848614</v>
      </c>
      <c r="O113" s="6">
        <v>-1.8422696180845755</v>
      </c>
      <c r="P113" s="6">
        <v>0.22562814070351758</v>
      </c>
      <c r="Q113" s="6">
        <v>-6.103906663774052</v>
      </c>
      <c r="R113" s="6">
        <v>-4.2616370456894765</v>
      </c>
      <c r="S113" s="6">
        <v>8.0418975547508644</v>
      </c>
      <c r="T113" s="6">
        <v>-5.6320880582930589E-2</v>
      </c>
      <c r="U113" s="6">
        <v>-14.145804218524916</v>
      </c>
      <c r="V113" s="6">
        <v>-4.205316165106546</v>
      </c>
      <c r="W113" s="6">
        <f t="shared" si="2"/>
        <v>6.479459846867023</v>
      </c>
      <c r="X113" s="6">
        <f t="shared" si="3"/>
        <v>1.9260726145795544</v>
      </c>
      <c r="Y113" s="6"/>
      <c r="Z113" s="6"/>
      <c r="AA113" s="6"/>
    </row>
    <row r="114" spans="1:27" x14ac:dyDescent="0.25">
      <c r="A114" t="s">
        <v>189</v>
      </c>
      <c r="B114" s="6">
        <v>-2.7883673231256623</v>
      </c>
      <c r="C114" s="6">
        <v>-7.0173775823414886</v>
      </c>
      <c r="D114" s="6">
        <v>-4.9028724527335754</v>
      </c>
      <c r="E114" s="6">
        <v>-5.9869212410532668</v>
      </c>
      <c r="F114" s="6">
        <v>1.0840487883196914</v>
      </c>
      <c r="G114" s="6">
        <v>4.5587148618180384</v>
      </c>
      <c r="H114" s="6">
        <v>0.19272568874661999</v>
      </c>
      <c r="I114" s="6"/>
      <c r="J114" s="6">
        <v>0.19272568874661999</v>
      </c>
      <c r="K114" s="6">
        <v>0.30256905435685943</v>
      </c>
      <c r="L114" s="6">
        <v>-2.2411472142699167</v>
      </c>
      <c r="M114" s="6">
        <v>-7.843087414437627</v>
      </c>
      <c r="N114" s="6">
        <v>5.6019402001677108</v>
      </c>
      <c r="O114" s="6">
        <v>-2.8100551350784073</v>
      </c>
      <c r="P114" s="6">
        <v>0.21394093103166162</v>
      </c>
      <c r="Q114" s="6">
        <v>-4.4500165374993479</v>
      </c>
      <c r="R114" s="6">
        <v>-1.6399614024209406</v>
      </c>
      <c r="S114" s="6">
        <v>-8.9520824127796104</v>
      </c>
      <c r="T114" s="6">
        <v>-7.5412533261087038</v>
      </c>
      <c r="U114" s="6">
        <v>4.5020658752802625</v>
      </c>
      <c r="V114" s="6">
        <v>5.9012919236877632</v>
      </c>
      <c r="W114" s="6">
        <f t="shared" si="2"/>
        <v>10.352910414124686</v>
      </c>
      <c r="X114" s="6">
        <f t="shared" si="3"/>
        <v>3.1324703138429881</v>
      </c>
      <c r="Y114" s="6"/>
      <c r="Z114" s="6"/>
      <c r="AA114" s="6"/>
    </row>
    <row r="115" spans="1:27" x14ac:dyDescent="0.25">
      <c r="A115" t="s">
        <v>190</v>
      </c>
      <c r="B115" s="6">
        <v>-7.400113001374109</v>
      </c>
      <c r="C115" s="6">
        <v>-7.0407241445906266</v>
      </c>
      <c r="D115" s="6">
        <v>-7.2204185729823678</v>
      </c>
      <c r="E115" s="6">
        <v>-12.939166238374256</v>
      </c>
      <c r="F115" s="6">
        <v>5.7187476653918878</v>
      </c>
      <c r="G115" s="6">
        <v>4.0762294854235535</v>
      </c>
      <c r="H115" s="6">
        <v>-0.10277958474134152</v>
      </c>
      <c r="I115" s="6"/>
      <c r="J115" s="6">
        <v>-0.10277958474134152</v>
      </c>
      <c r="K115" s="6">
        <v>0.3112464745180864</v>
      </c>
      <c r="L115" s="6">
        <v>0.49355553516786266</v>
      </c>
      <c r="M115" s="6">
        <v>-9.4157714058881812</v>
      </c>
      <c r="N115" s="6">
        <v>9.9093269410560438</v>
      </c>
      <c r="O115" s="6">
        <v>-1.9567121390928577</v>
      </c>
      <c r="P115" s="6">
        <v>0.21415785191212372</v>
      </c>
      <c r="Q115" s="6">
        <v>-1.0441113354064919</v>
      </c>
      <c r="R115" s="6">
        <v>0.91260080368636576</v>
      </c>
      <c r="S115" s="6">
        <v>-17.297761910602745</v>
      </c>
      <c r="T115" s="6">
        <v>-7.267769851900943</v>
      </c>
      <c r="U115" s="6">
        <v>16.253650575196254</v>
      </c>
      <c r="V115" s="6">
        <v>8.1803706555873088</v>
      </c>
      <c r="W115" s="6">
        <f t="shared" si="2"/>
        <v>17.118175308539151</v>
      </c>
      <c r="X115" s="6">
        <f t="shared" si="3"/>
        <v>5.3279717149653667</v>
      </c>
      <c r="Y115" s="6"/>
      <c r="Z115" s="6"/>
      <c r="AA115" s="6"/>
    </row>
    <row r="116" spans="1:27" x14ac:dyDescent="0.25">
      <c r="A116" t="s">
        <v>191</v>
      </c>
      <c r="B116" s="6">
        <v>3.1676827010800324</v>
      </c>
      <c r="C116" s="6">
        <v>3.7923285525879535</v>
      </c>
      <c r="D116" s="6">
        <v>3.4800056268339929</v>
      </c>
      <c r="E116" s="6">
        <v>-3.2670921823299892</v>
      </c>
      <c r="F116" s="6">
        <v>6.7470978091639822</v>
      </c>
      <c r="G116" s="6">
        <v>3.0187459606532814</v>
      </c>
      <c r="H116" s="6">
        <v>-0.16601480582423278</v>
      </c>
      <c r="I116" s="6"/>
      <c r="J116" s="6">
        <v>-0.16601480582423278</v>
      </c>
      <c r="K116" s="6">
        <v>0.3176697388367391</v>
      </c>
      <c r="L116" s="6">
        <v>4.8635541737274899</v>
      </c>
      <c r="M116" s="6">
        <v>0.65575029722121125</v>
      </c>
      <c r="N116" s="6">
        <v>4.2078038765062784</v>
      </c>
      <c r="O116" s="6">
        <v>-5.0079993618418355</v>
      </c>
      <c r="P116" s="6">
        <v>0.21464968152866243</v>
      </c>
      <c r="Q116" s="6">
        <v>0.93052028000074927</v>
      </c>
      <c r="R116" s="6">
        <v>5.9385196418425847</v>
      </c>
      <c r="S116" s="6">
        <v>2.3888050559964675</v>
      </c>
      <c r="T116" s="6">
        <v>0.18207677434427583</v>
      </c>
      <c r="U116" s="6">
        <v>-1.4582847759957183</v>
      </c>
      <c r="V116" s="6">
        <v>5.7564428674983086</v>
      </c>
      <c r="W116" s="6">
        <f t="shared" si="2"/>
        <v>6.4518529488075034</v>
      </c>
      <c r="X116" s="6">
        <f t="shared" si="3"/>
        <v>2.0495584412607246</v>
      </c>
      <c r="Y116" s="6"/>
      <c r="Z116" s="6"/>
      <c r="AA116" s="6"/>
    </row>
    <row r="117" spans="1:27" x14ac:dyDescent="0.25">
      <c r="A117" t="s">
        <v>192</v>
      </c>
      <c r="B117" s="6">
        <v>8.4077259424232054</v>
      </c>
      <c r="C117" s="6">
        <v>10.029416034360672</v>
      </c>
      <c r="D117" s="6">
        <v>9.2185709883919387</v>
      </c>
      <c r="E117" s="6">
        <v>4.0674125773684011</v>
      </c>
      <c r="F117" s="6">
        <v>5.1511584110235376</v>
      </c>
      <c r="G117" s="6">
        <v>2.484023357384046</v>
      </c>
      <c r="H117" s="6">
        <v>-0.22932878847328197</v>
      </c>
      <c r="I117" s="6"/>
      <c r="J117" s="6">
        <v>-0.22932878847328197</v>
      </c>
      <c r="K117" s="6">
        <v>0.32183884731290868</v>
      </c>
      <c r="L117" s="6">
        <v>5.8162764479663629</v>
      </c>
      <c r="M117" s="6">
        <v>7.4323105955360642</v>
      </c>
      <c r="N117" s="6">
        <v>-1.6160341475697013</v>
      </c>
      <c r="O117" s="6">
        <v>2.6029997778652563</v>
      </c>
      <c r="P117" s="6">
        <v>0.21697173929692884</v>
      </c>
      <c r="Q117" s="6">
        <v>7.8544988366386752</v>
      </c>
      <c r="R117" s="6">
        <v>5.2514990587734189</v>
      </c>
      <c r="S117" s="6">
        <v>12.093531810931117</v>
      </c>
      <c r="T117" s="6">
        <v>6.1407182927960227</v>
      </c>
      <c r="U117" s="6">
        <v>-4.2390329742924413</v>
      </c>
      <c r="V117" s="6">
        <v>-0.88921923402260372</v>
      </c>
      <c r="W117" s="6">
        <f t="shared" si="2"/>
        <v>-1.3540604315110731</v>
      </c>
      <c r="X117" s="6">
        <f t="shared" si="3"/>
        <v>-0.43578924846954353</v>
      </c>
      <c r="Y117" s="6"/>
      <c r="Z117" s="6"/>
      <c r="AA117" s="6"/>
    </row>
    <row r="118" spans="1:27" x14ac:dyDescent="0.25">
      <c r="A118" t="s">
        <v>193</v>
      </c>
      <c r="B118" s="6">
        <v>6.7499814189208251</v>
      </c>
      <c r="C118" s="6">
        <v>5.0435370167949856</v>
      </c>
      <c r="D118" s="6">
        <v>5.8967592178579054</v>
      </c>
      <c r="E118" s="6">
        <v>5.7337052630330732</v>
      </c>
      <c r="F118" s="6">
        <v>0.1630539548248322</v>
      </c>
      <c r="G118" s="6">
        <v>2.5436110395042832</v>
      </c>
      <c r="H118" s="6">
        <v>-0.29275169588984795</v>
      </c>
      <c r="I118" s="6"/>
      <c r="J118" s="6">
        <v>-0.29275169588984795</v>
      </c>
      <c r="K118" s="6">
        <v>0.32375379994637954</v>
      </c>
      <c r="L118" s="6">
        <v>1.3938313037840357</v>
      </c>
      <c r="M118" s="6">
        <v>5.7612189691454079</v>
      </c>
      <c r="N118" s="6">
        <v>-4.3673876653613721</v>
      </c>
      <c r="O118" s="6">
        <v>0.31116703896719056</v>
      </c>
      <c r="P118" s="6">
        <v>0.2181521577932671</v>
      </c>
      <c r="Q118" s="6">
        <v>1.637116581766392</v>
      </c>
      <c r="R118" s="6">
        <v>1.3259495427992014</v>
      </c>
      <c r="S118" s="6">
        <v>9.1606785655115548</v>
      </c>
      <c r="T118" s="6">
        <v>4.8126975225872517</v>
      </c>
      <c r="U118" s="6">
        <v>-7.5235619837451626</v>
      </c>
      <c r="V118" s="6">
        <v>-3.4867479797880501</v>
      </c>
      <c r="W118" s="6">
        <f t="shared" si="2"/>
        <v>-2.897342527638942</v>
      </c>
      <c r="X118" s="6">
        <f t="shared" si="3"/>
        <v>-0.93802565306935559</v>
      </c>
      <c r="Y118" s="6"/>
      <c r="Z118" s="6"/>
      <c r="AA118" s="6"/>
    </row>
    <row r="119" spans="1:27" x14ac:dyDescent="0.25">
      <c r="A119" t="s">
        <v>194</v>
      </c>
      <c r="B119" s="6">
        <v>11.444084332645232</v>
      </c>
      <c r="C119" s="6">
        <v>10.570751396855371</v>
      </c>
      <c r="D119" s="6">
        <v>11.007417864750302</v>
      </c>
      <c r="E119" s="6">
        <v>5.7184246298621844</v>
      </c>
      <c r="F119" s="6">
        <v>5.2889932348881175</v>
      </c>
      <c r="G119" s="6">
        <v>2.641919668282056</v>
      </c>
      <c r="H119" s="6">
        <v>-0.3563138640718222</v>
      </c>
      <c r="I119" s="6"/>
      <c r="J119" s="6">
        <v>-0.3563138640718222</v>
      </c>
      <c r="K119" s="6">
        <v>0.32341459673733253</v>
      </c>
      <c r="L119" s="6">
        <v>6.5250566058090707</v>
      </c>
      <c r="M119" s="6">
        <v>6.0983342217842491</v>
      </c>
      <c r="N119" s="6">
        <v>0.42672238402482154</v>
      </c>
      <c r="O119" s="6">
        <v>-1.910143714384489</v>
      </c>
      <c r="P119" s="6">
        <v>0.22043701799485863</v>
      </c>
      <c r="Q119" s="6">
        <v>5.0359792757651212</v>
      </c>
      <c r="R119" s="6">
        <v>6.9461229901496102</v>
      </c>
      <c r="S119" s="6">
        <v>11.41238683312071</v>
      </c>
      <c r="T119" s="6">
        <v>4.5956796086858107</v>
      </c>
      <c r="U119" s="6">
        <v>-6.3764075573555887</v>
      </c>
      <c r="V119" s="6">
        <v>2.3504433814637995</v>
      </c>
      <c r="W119" s="6">
        <f t="shared" si="2"/>
        <v>-2.7201910975083061</v>
      </c>
      <c r="X119" s="6">
        <f t="shared" si="3"/>
        <v>-0.87974950684913078</v>
      </c>
      <c r="Y119" s="6"/>
      <c r="Z119" s="6"/>
      <c r="AA119" s="6"/>
    </row>
    <row r="120" spans="1:27" x14ac:dyDescent="0.25">
      <c r="A120" t="s">
        <v>195</v>
      </c>
      <c r="B120" s="6">
        <v>3.524574231885147</v>
      </c>
      <c r="C120" s="6">
        <v>2.9691571227067115</v>
      </c>
      <c r="D120" s="6">
        <v>3.2468656772959292</v>
      </c>
      <c r="E120" s="6">
        <v>0.91337188683837667</v>
      </c>
      <c r="F120" s="6">
        <v>2.3334937904575526</v>
      </c>
      <c r="G120" s="6">
        <v>2.9792901137713041</v>
      </c>
      <c r="H120" s="6">
        <v>-0.2631853947367091</v>
      </c>
      <c r="I120" s="6"/>
      <c r="J120" s="6">
        <v>-0.2631853947367091</v>
      </c>
      <c r="K120" s="6">
        <v>0.32347168753540434</v>
      </c>
      <c r="L120" s="6">
        <v>1.8432801062479622</v>
      </c>
      <c r="M120" s="6">
        <v>-1.4904891337125545</v>
      </c>
      <c r="N120" s="6">
        <v>3.3337692399605166</v>
      </c>
      <c r="O120" s="6">
        <v>-0.73760008422698675</v>
      </c>
      <c r="P120" s="6">
        <v>0.22139652271452606</v>
      </c>
      <c r="Q120" s="6">
        <v>1.2689821158227721</v>
      </c>
      <c r="R120" s="6">
        <v>2.0065822000497588</v>
      </c>
      <c r="S120" s="6">
        <v>-3.9462256462976004</v>
      </c>
      <c r="T120" s="6">
        <v>-0.79219848840879314</v>
      </c>
      <c r="U120" s="6">
        <v>5.2152077621203725</v>
      </c>
      <c r="V120" s="6">
        <v>2.7987806884585522</v>
      </c>
      <c r="W120" s="6">
        <f t="shared" si="2"/>
        <v>2.3291036216696366</v>
      </c>
      <c r="X120" s="6">
        <f t="shared" si="3"/>
        <v>0.75339907894629932</v>
      </c>
      <c r="Y120" s="6"/>
      <c r="Z120" s="6"/>
      <c r="AA120" s="6"/>
    </row>
    <row r="121" spans="1:27" x14ac:dyDescent="0.25">
      <c r="A121" t="s">
        <v>196</v>
      </c>
      <c r="B121" s="6">
        <v>2.4090259695665139</v>
      </c>
      <c r="C121" s="6">
        <v>3.553600967228121</v>
      </c>
      <c r="D121" s="6">
        <v>2.9813134683973175</v>
      </c>
      <c r="E121" s="6">
        <v>1.8620595068899348</v>
      </c>
      <c r="F121" s="6">
        <v>1.1192539615073827</v>
      </c>
      <c r="G121" s="6">
        <v>3.2604748972505475</v>
      </c>
      <c r="H121" s="6">
        <v>-0.16987282598677211</v>
      </c>
      <c r="I121" s="6"/>
      <c r="J121" s="6">
        <v>-0.16987282598677211</v>
      </c>
      <c r="K121" s="6">
        <v>0.32392507234067913</v>
      </c>
      <c r="L121" s="6">
        <v>0.7811189135627935</v>
      </c>
      <c r="M121" s="6">
        <v>1.0925112258720484</v>
      </c>
      <c r="N121" s="6">
        <v>-0.3113923123092549</v>
      </c>
      <c r="O121" s="6">
        <v>0.32179598116773356</v>
      </c>
      <c r="P121" s="6">
        <v>0.22401815805763808</v>
      </c>
      <c r="Q121" s="6">
        <v>1.0308267517589811</v>
      </c>
      <c r="R121" s="6">
        <v>0.70903077059124742</v>
      </c>
      <c r="S121" s="6">
        <v>2.3040064936886302</v>
      </c>
      <c r="T121" s="6">
        <v>0.74276471928823296</v>
      </c>
      <c r="U121" s="6">
        <v>-1.2731797419296491</v>
      </c>
      <c r="V121" s="6">
        <v>-3.3733948696985538E-2</v>
      </c>
      <c r="W121" s="6">
        <f t="shared" si="2"/>
        <v>1.5682882163473848</v>
      </c>
      <c r="X121" s="6">
        <f t="shared" si="3"/>
        <v>0.50800787393136126</v>
      </c>
      <c r="Y121" s="6"/>
      <c r="Z121" s="6"/>
      <c r="AA121" s="6"/>
    </row>
    <row r="122" spans="1:27" x14ac:dyDescent="0.25">
      <c r="A122" t="s">
        <v>197</v>
      </c>
      <c r="B122" s="6">
        <v>3.3891378426432084</v>
      </c>
      <c r="C122" s="6">
        <v>1.2558640874296145</v>
      </c>
      <c r="D122" s="6">
        <v>2.3225009650364115</v>
      </c>
      <c r="E122" s="6">
        <v>0.8892976732141733</v>
      </c>
      <c r="F122" s="6">
        <v>1.4332032918222382</v>
      </c>
      <c r="G122" s="6">
        <v>3.3712403954515215</v>
      </c>
      <c r="H122" s="6">
        <v>-7.6441280116412713E-2</v>
      </c>
      <c r="I122" s="6"/>
      <c r="J122" s="6">
        <v>-7.6441280116412713E-2</v>
      </c>
      <c r="K122" s="6">
        <v>0.32477475115308418</v>
      </c>
      <c r="L122" s="6">
        <v>0.67874604422017659</v>
      </c>
      <c r="M122" s="6">
        <v>-3.2794958654824722</v>
      </c>
      <c r="N122" s="6">
        <v>3.9582419097026489</v>
      </c>
      <c r="O122" s="6">
        <v>0.28979080528165735</v>
      </c>
      <c r="P122" s="6">
        <v>0.22642900221135159</v>
      </c>
      <c r="Q122" s="6">
        <v>0.9029198066118842</v>
      </c>
      <c r="R122" s="6">
        <v>0.61312900133022685</v>
      </c>
      <c r="S122" s="6">
        <v>-5.5727600819213503</v>
      </c>
      <c r="T122" s="6">
        <v>-2.6082432851509605</v>
      </c>
      <c r="U122" s="6">
        <v>6.4756798885332341</v>
      </c>
      <c r="V122" s="6">
        <v>3.2213722864811873</v>
      </c>
      <c r="W122" s="6">
        <f t="shared" si="2"/>
        <v>2.558384002353761</v>
      </c>
      <c r="X122" s="6">
        <f t="shared" si="3"/>
        <v>0.83089852771847428</v>
      </c>
      <c r="Y122" s="6"/>
      <c r="Z122" s="6"/>
      <c r="AA122" s="6"/>
    </row>
    <row r="123" spans="1:27" x14ac:dyDescent="0.25">
      <c r="A123" t="s">
        <v>198</v>
      </c>
      <c r="B123" s="6">
        <v>6.3872190839598275</v>
      </c>
      <c r="C123" s="6">
        <v>6.0435900527233244</v>
      </c>
      <c r="D123" s="6">
        <v>6.215404568341576</v>
      </c>
      <c r="E123" s="6">
        <v>3.9599616290196593</v>
      </c>
      <c r="F123" s="6">
        <v>2.2554429393219166</v>
      </c>
      <c r="G123" s="6">
        <v>3.3243645554617407</v>
      </c>
      <c r="H123" s="6">
        <v>1.7043842929709285E-2</v>
      </c>
      <c r="I123" s="6"/>
      <c r="J123" s="6">
        <v>1.7043842929709285E-2</v>
      </c>
      <c r="K123" s="6">
        <v>0.32602072397266357</v>
      </c>
      <c r="L123" s="6">
        <v>2.4511735604796865</v>
      </c>
      <c r="M123" s="6">
        <v>-0.22992413250971386</v>
      </c>
      <c r="N123" s="6">
        <v>2.6810976929894004</v>
      </c>
      <c r="O123" s="6">
        <v>1.3742030951533044</v>
      </c>
      <c r="P123" s="6">
        <v>0.23222871994801819</v>
      </c>
      <c r="Q123" s="6">
        <v>3.5062472298969345</v>
      </c>
      <c r="R123" s="6">
        <v>2.1320441347436301</v>
      </c>
      <c r="S123" s="6">
        <v>3.0834626057128034</v>
      </c>
      <c r="T123" s="6">
        <v>-1.2321282796328754</v>
      </c>
      <c r="U123" s="6">
        <v>0.4227846241841311</v>
      </c>
      <c r="V123" s="6">
        <v>3.3641724143765055</v>
      </c>
      <c r="W123" s="6">
        <f t="shared" si="2"/>
        <v>-0.6526409164876279</v>
      </c>
      <c r="X123" s="6">
        <f t="shared" si="3"/>
        <v>-0.2127744640874791</v>
      </c>
      <c r="Y123" s="6"/>
      <c r="Z123" s="6"/>
      <c r="AA123" s="6"/>
    </row>
    <row r="124" spans="1:27" x14ac:dyDescent="0.25">
      <c r="A124" t="s">
        <v>199</v>
      </c>
      <c r="B124" s="6">
        <v>9.4971001743070715</v>
      </c>
      <c r="C124" s="6">
        <v>11.568263224368458</v>
      </c>
      <c r="D124" s="6">
        <v>10.532681699337765</v>
      </c>
      <c r="E124" s="6">
        <v>8.8895768965556954</v>
      </c>
      <c r="F124" s="6">
        <v>1.6431048027820694</v>
      </c>
      <c r="G124" s="6">
        <v>3.5155291699459554</v>
      </c>
      <c r="H124" s="6">
        <v>-2.6917217098798574E-3</v>
      </c>
      <c r="I124" s="6"/>
      <c r="J124" s="6">
        <v>-2.6917217098798574E-3</v>
      </c>
      <c r="K124" s="6">
        <v>0.32693209321153061</v>
      </c>
      <c r="L124" s="6">
        <v>3.4018651865581853</v>
      </c>
      <c r="M124" s="6">
        <v>6.0679372030803025</v>
      </c>
      <c r="N124" s="6">
        <v>-2.6660720165221172</v>
      </c>
      <c r="O124" s="6">
        <v>3.1140599995537785</v>
      </c>
      <c r="P124" s="6">
        <v>0.23127505010020039</v>
      </c>
      <c r="Q124" s="6">
        <v>5.7957208037001333</v>
      </c>
      <c r="R124" s="6">
        <v>2.6816608041463552</v>
      </c>
      <c r="S124" s="6">
        <v>13.28819841687508</v>
      </c>
      <c r="T124" s="6">
        <v>3.895682648086892</v>
      </c>
      <c r="U124" s="6">
        <v>-7.4924776131749464</v>
      </c>
      <c r="V124" s="6">
        <v>-1.2140218439405368</v>
      </c>
      <c r="W124" s="6">
        <f t="shared" si="2"/>
        <v>-5.3713560048998605</v>
      </c>
      <c r="X124" s="6">
        <f t="shared" si="3"/>
        <v>-1.7560686620662358</v>
      </c>
      <c r="Y124" s="6"/>
      <c r="Z124" s="6"/>
      <c r="AA124" s="6"/>
    </row>
    <row r="125" spans="1:27" x14ac:dyDescent="0.25">
      <c r="A125" t="s">
        <v>200</v>
      </c>
      <c r="B125" s="6">
        <v>8.3767927907063111</v>
      </c>
      <c r="C125" s="6">
        <v>8.540404417078129</v>
      </c>
      <c r="D125" s="6">
        <v>8.4585986038922201</v>
      </c>
      <c r="E125" s="6">
        <v>3.1247258049617699</v>
      </c>
      <c r="F125" s="6">
        <v>5.3338727989304502</v>
      </c>
      <c r="G125" s="6">
        <v>3.7047294905113235</v>
      </c>
      <c r="H125" s="6">
        <v>-2.2427684701042949E-2</v>
      </c>
      <c r="I125" s="6"/>
      <c r="J125" s="6">
        <v>-2.2427684701042949E-2</v>
      </c>
      <c r="K125" s="6">
        <v>0.32750885886978476</v>
      </c>
      <c r="L125" s="6">
        <v>5.1589988730133589</v>
      </c>
      <c r="M125" s="6">
        <v>-1.9520958678790292</v>
      </c>
      <c r="N125" s="6">
        <v>7.1110947408923879</v>
      </c>
      <c r="O125" s="6">
        <v>0.10723340595174413</v>
      </c>
      <c r="P125" s="6">
        <v>0.23101189031788397</v>
      </c>
      <c r="Q125" s="6">
        <v>5.2414600871509656</v>
      </c>
      <c r="R125" s="6">
        <v>5.1342266811992214</v>
      </c>
      <c r="S125" s="6">
        <v>-3.0690137181770041</v>
      </c>
      <c r="T125" s="6">
        <v>-1.6165623262306634</v>
      </c>
      <c r="U125" s="6">
        <v>8.3104738053279696</v>
      </c>
      <c r="V125" s="6">
        <v>6.7507890074298853</v>
      </c>
      <c r="W125" s="6">
        <f t="shared" si="2"/>
        <v>0.60243137025059657</v>
      </c>
      <c r="X125" s="6">
        <f t="shared" si="3"/>
        <v>0.19730161061813367</v>
      </c>
      <c r="Y125" s="6"/>
      <c r="Z125" s="6"/>
      <c r="AA125" s="6"/>
    </row>
    <row r="126" spans="1:27" x14ac:dyDescent="0.25">
      <c r="A126" t="s">
        <v>201</v>
      </c>
      <c r="B126" s="6">
        <v>-0.39440511414525758</v>
      </c>
      <c r="C126" s="6">
        <v>2.5358862229186485</v>
      </c>
      <c r="D126" s="6">
        <v>1.0707405543866955</v>
      </c>
      <c r="E126" s="6">
        <v>4.0535914604038936</v>
      </c>
      <c r="F126" s="6">
        <v>-2.9828509060171982</v>
      </c>
      <c r="G126" s="6">
        <v>3.8780911120509027</v>
      </c>
      <c r="H126" s="6">
        <v>-4.216696771344175E-2</v>
      </c>
      <c r="I126" s="6"/>
      <c r="J126" s="6">
        <v>-4.216696771344175E-2</v>
      </c>
      <c r="K126" s="6">
        <v>0.32775102094725861</v>
      </c>
      <c r="L126" s="6">
        <v>-2.8969837866727945</v>
      </c>
      <c r="M126" s="6">
        <v>2.145339457656811</v>
      </c>
      <c r="N126" s="6">
        <v>-5.0423232443296051</v>
      </c>
      <c r="O126" s="6">
        <v>-0.17534574122176938</v>
      </c>
      <c r="P126" s="6">
        <v>0.23687968582649058</v>
      </c>
      <c r="Q126" s="6">
        <v>-3.0307936838029379</v>
      </c>
      <c r="R126" s="6">
        <v>-2.8554479425811685</v>
      </c>
      <c r="S126" s="6">
        <v>2.6753415700936665</v>
      </c>
      <c r="T126" s="6">
        <v>1.9808218428723179</v>
      </c>
      <c r="U126" s="6">
        <v>-5.7061352538966048</v>
      </c>
      <c r="V126" s="6">
        <v>-4.8362697854534868</v>
      </c>
      <c r="W126" s="6">
        <f t="shared" si="2"/>
        <v>-0.13333338063954914</v>
      </c>
      <c r="X126" s="6">
        <f t="shared" si="3"/>
        <v>-4.3700151630961671E-2</v>
      </c>
      <c r="Y126" s="6"/>
      <c r="Z126" s="6"/>
      <c r="AA126" s="6"/>
    </row>
    <row r="127" spans="1:27" x14ac:dyDescent="0.25">
      <c r="A127" t="s">
        <v>202</v>
      </c>
      <c r="B127" s="6">
        <v>0.47323949182001002</v>
      </c>
      <c r="C127" s="6">
        <v>1.9400796790648656</v>
      </c>
      <c r="D127" s="6">
        <v>1.2066595854424378</v>
      </c>
      <c r="E127" s="6">
        <v>2.0507247019214248</v>
      </c>
      <c r="F127" s="6">
        <v>-0.84406511647898697</v>
      </c>
      <c r="G127" s="6">
        <v>3.8685697612782075</v>
      </c>
      <c r="H127" s="6">
        <v>-6.1912494042459798E-2</v>
      </c>
      <c r="I127" s="6"/>
      <c r="J127" s="6">
        <v>-6.1912494042459798E-2</v>
      </c>
      <c r="K127" s="6">
        <v>0.32765857944415444</v>
      </c>
      <c r="L127" s="6">
        <v>-1.3980713120827424</v>
      </c>
      <c r="M127" s="6">
        <v>-5.0402794086504992</v>
      </c>
      <c r="N127" s="6">
        <v>3.6422080965677566</v>
      </c>
      <c r="O127" s="6">
        <v>1.908867741980802</v>
      </c>
      <c r="P127" s="6">
        <v>0.23466697908734113</v>
      </c>
      <c r="Q127" s="6">
        <v>6.2848203410150738E-2</v>
      </c>
      <c r="R127" s="6">
        <v>-1.8460195385706513</v>
      </c>
      <c r="S127" s="6">
        <v>-11.961424765132561</v>
      </c>
      <c r="T127" s="6">
        <v>-2.9181126808994744</v>
      </c>
      <c r="U127" s="6">
        <v>12.024272968542711</v>
      </c>
      <c r="V127" s="6">
        <v>1.0720931423288231</v>
      </c>
      <c r="W127" s="6">
        <f t="shared" si="2"/>
        <v>1.8797575533992426</v>
      </c>
      <c r="X127" s="6">
        <f t="shared" si="3"/>
        <v>0.6159186896462151</v>
      </c>
      <c r="Y127" s="6"/>
      <c r="Z127" s="6"/>
      <c r="AA127" s="6"/>
    </row>
    <row r="128" spans="1:27" x14ac:dyDescent="0.25">
      <c r="A128" t="s">
        <v>203</v>
      </c>
      <c r="B128" s="6">
        <v>19.000411178721599</v>
      </c>
      <c r="C128" s="6">
        <v>14.760160895726493</v>
      </c>
      <c r="D128" s="6">
        <v>16.880286037224046</v>
      </c>
      <c r="E128" s="6">
        <v>11.195647248193907</v>
      </c>
      <c r="F128" s="6">
        <v>5.6846387890301386</v>
      </c>
      <c r="G128" s="6">
        <v>4.0136949855343218</v>
      </c>
      <c r="H128" s="6">
        <v>7.1647346771896991E-3</v>
      </c>
      <c r="I128" s="6"/>
      <c r="J128" s="6">
        <v>7.1647346771896991E-3</v>
      </c>
      <c r="K128" s="6">
        <v>0.32667337991622591</v>
      </c>
      <c r="L128" s="6">
        <v>8.025967202486143</v>
      </c>
      <c r="M128" s="6">
        <v>8.1937862957814342</v>
      </c>
      <c r="N128" s="6">
        <v>-0.16781909329529121</v>
      </c>
      <c r="O128" s="6">
        <v>3.5538840832671212</v>
      </c>
      <c r="P128" s="6">
        <v>0.23852054794520544</v>
      </c>
      <c r="Q128" s="6">
        <v>10.732176906878646</v>
      </c>
      <c r="R128" s="6">
        <v>7.1782928236115255</v>
      </c>
      <c r="S128" s="6">
        <v>13.066074094159067</v>
      </c>
      <c r="T128" s="6">
        <v>6.6676246215828421</v>
      </c>
      <c r="U128" s="6">
        <v>-2.3338971872804208</v>
      </c>
      <c r="V128" s="6">
        <v>0.51066820202868346</v>
      </c>
      <c r="W128" s="6">
        <f t="shared" si="2"/>
        <v>-7.1891169973367752</v>
      </c>
      <c r="X128" s="6">
        <f t="shared" si="3"/>
        <v>-2.3484931481331937</v>
      </c>
      <c r="Y128" s="6"/>
      <c r="Z128" s="6"/>
      <c r="AA128" s="6"/>
    </row>
    <row r="129" spans="1:27" x14ac:dyDescent="0.25">
      <c r="A129" t="s">
        <v>204</v>
      </c>
      <c r="B129" s="6">
        <v>4.378748270618793</v>
      </c>
      <c r="C129" s="6">
        <v>2.9991701178635921</v>
      </c>
      <c r="D129" s="6">
        <v>3.6889591942411926</v>
      </c>
      <c r="E129" s="6">
        <v>3.2455199626145514</v>
      </c>
      <c r="F129" s="6">
        <v>0.44343923162664112</v>
      </c>
      <c r="G129" s="6">
        <v>4.7455296706824015</v>
      </c>
      <c r="H129" s="6">
        <v>7.6238251926596945E-2</v>
      </c>
      <c r="I129" s="6"/>
      <c r="J129" s="6">
        <v>7.6238251926596945E-2</v>
      </c>
      <c r="K129" s="6">
        <v>0.32479542236336523</v>
      </c>
      <c r="L129" s="6">
        <v>-9.5233471746257653E-2</v>
      </c>
      <c r="M129" s="6">
        <v>-0.31607117831648757</v>
      </c>
      <c r="N129" s="6">
        <v>0.22083770657022991</v>
      </c>
      <c r="O129" s="6">
        <v>1.6350902076363019</v>
      </c>
      <c r="P129" s="6">
        <v>0.23628804434731626</v>
      </c>
      <c r="Q129" s="6">
        <v>1.153504468396215</v>
      </c>
      <c r="R129" s="6">
        <v>-0.48158573924008674</v>
      </c>
      <c r="S129" s="6">
        <v>-1.0680987640341513</v>
      </c>
      <c r="T129" s="6">
        <v>-8.3398210178128887E-2</v>
      </c>
      <c r="U129" s="6">
        <v>2.2216032324303665</v>
      </c>
      <c r="V129" s="6">
        <v>-0.39818752906195787</v>
      </c>
      <c r="W129" s="6">
        <f t="shared" si="2"/>
        <v>1.4237714561412531</v>
      </c>
      <c r="X129" s="6">
        <f t="shared" si="3"/>
        <v>0.46243445144630185</v>
      </c>
      <c r="Y129" s="6"/>
      <c r="Z129" s="6"/>
      <c r="AA129" s="6"/>
    </row>
    <row r="130" spans="1:27" x14ac:dyDescent="0.25">
      <c r="A130" t="s">
        <v>205</v>
      </c>
      <c r="B130" s="6">
        <v>5.8624556762666202</v>
      </c>
      <c r="C130" s="6">
        <v>3.9491315211336087</v>
      </c>
      <c r="D130" s="6">
        <v>4.9057935987001144</v>
      </c>
      <c r="E130" s="6">
        <v>4.3171011440389151</v>
      </c>
      <c r="F130" s="6">
        <v>0.58869245466119935</v>
      </c>
      <c r="G130" s="6">
        <v>5.0277186730360448</v>
      </c>
      <c r="H130" s="6">
        <v>0.14527228565697214</v>
      </c>
      <c r="I130" s="6"/>
      <c r="J130" s="6">
        <v>0.14527228565697214</v>
      </c>
      <c r="K130" s="6">
        <v>0.32202470678570017</v>
      </c>
      <c r="L130" s="6">
        <v>0.26136503278492262</v>
      </c>
      <c r="M130" s="6">
        <v>1.0326088815967447</v>
      </c>
      <c r="N130" s="6">
        <v>-0.77124384881182206</v>
      </c>
      <c r="O130" s="6">
        <v>2.8058945187168618</v>
      </c>
      <c r="P130" s="6">
        <v>0.23566616958913972</v>
      </c>
      <c r="Q130" s="6">
        <v>2.4060051380046188</v>
      </c>
      <c r="R130" s="6">
        <v>-0.39988938071224289</v>
      </c>
      <c r="S130" s="6">
        <v>2.6862667895951637</v>
      </c>
      <c r="T130" s="6">
        <v>0.52273844346725362</v>
      </c>
      <c r="U130" s="6">
        <v>-0.28026165159054495</v>
      </c>
      <c r="V130" s="6">
        <v>-0.92262782417949651</v>
      </c>
      <c r="W130" s="6">
        <f t="shared" si="2"/>
        <v>0.56534524334015757</v>
      </c>
      <c r="X130" s="6">
        <f t="shared" si="3"/>
        <v>0.18205513621930455</v>
      </c>
      <c r="Y130" s="6"/>
      <c r="Z130" s="6"/>
      <c r="AA130" s="6"/>
    </row>
    <row r="131" spans="1:27" x14ac:dyDescent="0.25">
      <c r="A131" t="s">
        <v>206</v>
      </c>
      <c r="B131" s="6">
        <v>0.50210524650466937</v>
      </c>
      <c r="C131" s="6">
        <v>3.6103231853292783</v>
      </c>
      <c r="D131" s="6">
        <v>2.0562142159169738</v>
      </c>
      <c r="E131" s="6">
        <v>2.7869107148379868</v>
      </c>
      <c r="F131" s="6">
        <v>-0.73069649892101296</v>
      </c>
      <c r="G131" s="6">
        <v>5.394127065512718</v>
      </c>
      <c r="H131" s="6">
        <v>0.21423113233431934</v>
      </c>
      <c r="I131" s="6"/>
      <c r="J131" s="6">
        <v>0.21423113233431934</v>
      </c>
      <c r="K131" s="6">
        <v>0.31836123318325038</v>
      </c>
      <c r="L131" s="6">
        <v>-1.7067613563554755</v>
      </c>
      <c r="M131" s="6">
        <v>-0.62890988170095707</v>
      </c>
      <c r="N131" s="6">
        <v>-1.0778514746545185</v>
      </c>
      <c r="O131" s="6">
        <v>0.57144391640514591</v>
      </c>
      <c r="P131" s="6">
        <v>0.23824182478805009</v>
      </c>
      <c r="Q131" s="6">
        <v>-1.2714592813587215</v>
      </c>
      <c r="R131" s="6">
        <v>-1.8429031977638675</v>
      </c>
      <c r="S131" s="6">
        <v>-0.86854569519421532</v>
      </c>
      <c r="T131" s="6">
        <v>-0.55396316586778893</v>
      </c>
      <c r="U131" s="6">
        <v>-0.40291358616450623</v>
      </c>
      <c r="V131" s="6">
        <v>-1.2889400318960784</v>
      </c>
      <c r="W131" s="6">
        <f t="shared" si="2"/>
        <v>2.3929852183404119</v>
      </c>
      <c r="X131" s="6">
        <f t="shared" si="3"/>
        <v>0.76183372510014324</v>
      </c>
      <c r="Y131" s="6"/>
      <c r="Z131" s="6"/>
      <c r="AA131" s="6"/>
    </row>
    <row r="132" spans="1:27" x14ac:dyDescent="0.25">
      <c r="A132" t="s">
        <v>207</v>
      </c>
      <c r="B132" s="6">
        <v>0.48059348622118137</v>
      </c>
      <c r="C132" s="6">
        <v>-2.6177796741723824</v>
      </c>
      <c r="D132" s="6">
        <v>-1.0685930939756005</v>
      </c>
      <c r="E132" s="6">
        <v>0.8540267806782964</v>
      </c>
      <c r="F132" s="6">
        <v>-1.9226198746538969</v>
      </c>
      <c r="G132" s="6">
        <v>5.5158907578592249</v>
      </c>
      <c r="H132" s="6">
        <v>0.21566303087148242</v>
      </c>
      <c r="I132" s="6">
        <v>1.1212438329586405</v>
      </c>
      <c r="J132" s="6">
        <v>1.1212438329586405</v>
      </c>
      <c r="K132" s="6">
        <v>0.31476505349049477</v>
      </c>
      <c r="L132" s="6">
        <v>-4.1583271966981892</v>
      </c>
      <c r="M132" s="6">
        <v>-9.2498431514107669</v>
      </c>
      <c r="N132" s="6">
        <v>5.0915159547125777</v>
      </c>
      <c r="O132" s="6">
        <v>4.0670787860093904</v>
      </c>
      <c r="P132" s="6">
        <v>0.23254100775955211</v>
      </c>
      <c r="Q132" s="6">
        <v>-1.0370110102249184</v>
      </c>
      <c r="R132" s="6">
        <v>-5.1040897962343088</v>
      </c>
      <c r="S132" s="6">
        <v>-25.225052183557484</v>
      </c>
      <c r="T132" s="6">
        <v>-4.4093353913023199</v>
      </c>
      <c r="U132" s="6">
        <v>24.188041173332564</v>
      </c>
      <c r="V132" s="6">
        <v>-0.69475440493198892</v>
      </c>
      <c r="W132" s="6">
        <f t="shared" si="2"/>
        <v>3.540620144222288</v>
      </c>
      <c r="X132" s="6">
        <f t="shared" si="3"/>
        <v>1.1144634890856517</v>
      </c>
      <c r="Y132" s="6"/>
      <c r="Z132" s="6"/>
      <c r="AA132" s="6"/>
    </row>
    <row r="133" spans="1:27" x14ac:dyDescent="0.25">
      <c r="A133" t="s">
        <v>208</v>
      </c>
      <c r="B133" s="6">
        <v>3.5240686901774509</v>
      </c>
      <c r="C133" s="6">
        <v>0.37782743916014994</v>
      </c>
      <c r="D133" s="6">
        <v>1.9509480646688004</v>
      </c>
      <c r="E133" s="6">
        <v>3.6133463874865157</v>
      </c>
      <c r="F133" s="6">
        <v>-1.6623983228177153</v>
      </c>
      <c r="G133" s="6">
        <v>5.3918473846542412</v>
      </c>
      <c r="H133" s="6">
        <v>0.21709255261619376</v>
      </c>
      <c r="I133" s="6">
        <v>-0.90314793747445776</v>
      </c>
      <c r="J133" s="6">
        <v>-0.90314793747445776</v>
      </c>
      <c r="K133" s="6">
        <v>0.31123616770752571</v>
      </c>
      <c r="L133" s="6">
        <v>-1.5938765228982597</v>
      </c>
      <c r="M133" s="6">
        <v>3.8643874782358965</v>
      </c>
      <c r="N133" s="6">
        <v>-5.4582640011341557</v>
      </c>
      <c r="O133" s="6">
        <v>2.573343504055682</v>
      </c>
      <c r="P133" s="6">
        <v>0.23476933352416393</v>
      </c>
      <c r="Q133" s="6">
        <v>0.37532484178153336</v>
      </c>
      <c r="R133" s="6">
        <v>-2.1980186622741487</v>
      </c>
      <c r="S133" s="6">
        <v>7.1304532360003279</v>
      </c>
      <c r="T133" s="6">
        <v>2.8623731643980679</v>
      </c>
      <c r="U133" s="6">
        <v>-6.7551283942187945</v>
      </c>
      <c r="V133" s="6">
        <v>-5.0603918266722161</v>
      </c>
      <c r="W133" s="6">
        <f t="shared" ref="W133:W196" si="4">G133-J133-E133</f>
        <v>2.6816489346421832</v>
      </c>
      <c r="X133" s="6">
        <f t="shared" ref="X133:X196" si="5">W133*K133</f>
        <v>0.83462613755500215</v>
      </c>
      <c r="Y133" s="6"/>
      <c r="Z133" s="6"/>
      <c r="AA133" s="6"/>
    </row>
    <row r="134" spans="1:27" x14ac:dyDescent="0.25">
      <c r="A134" t="s">
        <v>209</v>
      </c>
      <c r="B134" s="6">
        <v>0.57917064622632353</v>
      </c>
      <c r="C134" s="6">
        <v>1.2798246620766562</v>
      </c>
      <c r="D134" s="6">
        <v>0.92949765415148988</v>
      </c>
      <c r="E134" s="6">
        <v>1.4205509731016974</v>
      </c>
      <c r="F134" s="6">
        <v>-0.49105331895020754</v>
      </c>
      <c r="G134" s="6">
        <v>5.4480838595467027</v>
      </c>
      <c r="H134" s="6">
        <v>0.2185196848358828</v>
      </c>
      <c r="I134" s="6">
        <v>-0.23373521600333902</v>
      </c>
      <c r="J134" s="6">
        <v>-0.23373521600333902</v>
      </c>
      <c r="K134" s="6">
        <v>0.30777457583416934</v>
      </c>
      <c r="L134" s="6">
        <v>-1.5688280856935832</v>
      </c>
      <c r="M134" s="6">
        <v>-0.9337487569620353</v>
      </c>
      <c r="N134" s="6">
        <v>-0.63507932873154793</v>
      </c>
      <c r="O134" s="6">
        <v>-2.9065656609700063E-2</v>
      </c>
      <c r="P134" s="6">
        <v>0.23026531280707502</v>
      </c>
      <c r="Q134" s="6">
        <v>-1.5912009297921077</v>
      </c>
      <c r="R134" s="6">
        <v>-1.5621352731824076</v>
      </c>
      <c r="S134" s="6">
        <v>-2.9966185535930903</v>
      </c>
      <c r="T134" s="6">
        <v>-0.31664345184219206</v>
      </c>
      <c r="U134" s="6">
        <v>1.4054176238009826</v>
      </c>
      <c r="V134" s="6">
        <v>-1.2454918213402155</v>
      </c>
      <c r="W134" s="6">
        <f t="shared" si="4"/>
        <v>4.2612681024483443</v>
      </c>
      <c r="X134" s="6">
        <f t="shared" si="5"/>
        <v>1.3115099827467149</v>
      </c>
      <c r="Y134" s="6"/>
      <c r="Z134" s="6"/>
      <c r="AA134" s="6"/>
    </row>
    <row r="135" spans="1:27" x14ac:dyDescent="0.25">
      <c r="A135" t="s">
        <v>210</v>
      </c>
      <c r="B135" s="6">
        <v>0.71246969544347394</v>
      </c>
      <c r="C135" s="6">
        <v>-1.3584116981704142</v>
      </c>
      <c r="D135" s="6">
        <v>-0.32297100136347012</v>
      </c>
      <c r="E135" s="6">
        <v>-1.9565327668619403</v>
      </c>
      <c r="F135" s="6">
        <v>1.6335617654984702</v>
      </c>
      <c r="G135" s="6">
        <v>5.3238235154675548</v>
      </c>
      <c r="H135" s="6">
        <v>0.21994441491486327</v>
      </c>
      <c r="I135" s="6">
        <v>4.1426713738346166E-2</v>
      </c>
      <c r="J135" s="6">
        <v>4.1426713738346166E-2</v>
      </c>
      <c r="K135" s="6">
        <v>0.30438027787039501</v>
      </c>
      <c r="L135" s="6">
        <v>-0.61125234181186849</v>
      </c>
      <c r="M135" s="6">
        <v>-8.9702202677010572</v>
      </c>
      <c r="N135" s="6">
        <v>8.3589679258891891</v>
      </c>
      <c r="O135" s="6">
        <v>-2.127779313312308</v>
      </c>
      <c r="P135" s="6">
        <v>0.23046321276693035</v>
      </c>
      <c r="Q135" s="6">
        <v>-2.248656798519209</v>
      </c>
      <c r="R135" s="6">
        <v>-0.12087748520690111</v>
      </c>
      <c r="S135" s="6">
        <v>-7.3518824855403171</v>
      </c>
      <c r="T135" s="6">
        <v>-9.454884978740937</v>
      </c>
      <c r="U135" s="6">
        <v>5.1032256870211086</v>
      </c>
      <c r="V135" s="6">
        <v>9.3340074935340365</v>
      </c>
      <c r="W135" s="6">
        <f t="shared" si="4"/>
        <v>7.238929568591149</v>
      </c>
      <c r="X135" s="6">
        <f t="shared" si="5"/>
        <v>2.2033873935719925</v>
      </c>
      <c r="Y135" s="6"/>
      <c r="Z135" s="6"/>
      <c r="AA135" s="6"/>
    </row>
    <row r="136" spans="1:27" x14ac:dyDescent="0.25">
      <c r="A136" t="s">
        <v>211</v>
      </c>
      <c r="B136" s="6">
        <v>-11.395410767943659</v>
      </c>
      <c r="C136" s="6">
        <v>-9.1475571161407032</v>
      </c>
      <c r="D136" s="6">
        <v>-10.271483942042181</v>
      </c>
      <c r="E136" s="6">
        <v>-7.1409626158313699</v>
      </c>
      <c r="F136" s="6">
        <v>-3.1305213262108111</v>
      </c>
      <c r="G136" s="6">
        <v>5.1423647938450756</v>
      </c>
      <c r="H136" s="6">
        <v>0.30631343530664878</v>
      </c>
      <c r="I136" s="6">
        <v>1.0213967791290912</v>
      </c>
      <c r="J136" s="6">
        <v>1.0213967791290912</v>
      </c>
      <c r="K136" s="6">
        <v>0.30344767407400797</v>
      </c>
      <c r="L136" s="6">
        <v>-7.5693247607623233</v>
      </c>
      <c r="M136" s="6">
        <v>-5.0767719216213161</v>
      </c>
      <c r="N136" s="6">
        <v>-2.4925528391410072</v>
      </c>
      <c r="O136" s="6">
        <v>-0.83041567955020312</v>
      </c>
      <c r="P136" s="6">
        <v>0.21827971834875048</v>
      </c>
      <c r="Q136" s="6">
        <v>-8.2184775396679228</v>
      </c>
      <c r="R136" s="6">
        <v>-7.3880618601177188</v>
      </c>
      <c r="S136" s="6">
        <v>-18.209587856515508</v>
      </c>
      <c r="T136" s="6">
        <v>-1.4096963311819459</v>
      </c>
      <c r="U136" s="6">
        <v>9.9911103168475854</v>
      </c>
      <c r="V136" s="6">
        <v>-5.9783655289357727</v>
      </c>
      <c r="W136" s="6">
        <f t="shared" si="4"/>
        <v>11.261930630547354</v>
      </c>
      <c r="X136" s="6">
        <f t="shared" si="5"/>
        <v>3.4174066554224205</v>
      </c>
      <c r="Y136" s="6"/>
      <c r="Z136" s="6"/>
      <c r="AA136" s="6"/>
    </row>
    <row r="137" spans="1:27" x14ac:dyDescent="0.25">
      <c r="A137" t="s">
        <v>212</v>
      </c>
      <c r="B137" s="6">
        <v>-0.98837645771361338</v>
      </c>
      <c r="C137" s="6">
        <v>3.4926211015843478</v>
      </c>
      <c r="D137" s="6">
        <v>1.2521223219353672</v>
      </c>
      <c r="E137" s="6">
        <v>-1.5231371393412019</v>
      </c>
      <c r="F137" s="6">
        <v>2.7752594612765691</v>
      </c>
      <c r="G137" s="6">
        <v>4.3462995265114097</v>
      </c>
      <c r="H137" s="6">
        <v>0.39248410551699919</v>
      </c>
      <c r="I137" s="6">
        <v>0.92698207396750831</v>
      </c>
      <c r="J137" s="6">
        <v>0.92698207396750831</v>
      </c>
      <c r="K137" s="6">
        <v>0.304976764443188</v>
      </c>
      <c r="L137" s="6">
        <v>0.34094357746856474</v>
      </c>
      <c r="M137" s="6">
        <v>2.3127809191463218</v>
      </c>
      <c r="N137" s="6">
        <v>-1.971837341677757</v>
      </c>
      <c r="O137" s="6">
        <v>1.4063736477730799</v>
      </c>
      <c r="P137" s="6">
        <v>0.22342009111822816</v>
      </c>
      <c r="Q137" s="6">
        <v>1.4331050967099082</v>
      </c>
      <c r="R137" s="6">
        <v>2.6731448936828273E-2</v>
      </c>
      <c r="S137" s="6">
        <v>6.2985924515645424</v>
      </c>
      <c r="T137" s="6">
        <v>1.1660729428412888</v>
      </c>
      <c r="U137" s="6">
        <v>-4.8654873548546345</v>
      </c>
      <c r="V137" s="6">
        <v>-1.1393414939044606</v>
      </c>
      <c r="W137" s="6">
        <f t="shared" si="4"/>
        <v>4.9424545918851033</v>
      </c>
      <c r="X137" s="6">
        <f t="shared" si="5"/>
        <v>1.507333809840496</v>
      </c>
      <c r="Y137" s="6"/>
      <c r="Z137" s="6"/>
      <c r="AA137" s="6"/>
    </row>
    <row r="138" spans="1:27" x14ac:dyDescent="0.25">
      <c r="A138" t="s">
        <v>213</v>
      </c>
      <c r="B138" s="6">
        <v>9.4015579776574043</v>
      </c>
      <c r="C138" s="6">
        <v>11.753211074592329</v>
      </c>
      <c r="D138" s="6">
        <v>10.577384526124867</v>
      </c>
      <c r="E138" s="6">
        <v>5.4807440110870687</v>
      </c>
      <c r="F138" s="6">
        <v>5.096640515037798</v>
      </c>
      <c r="G138" s="6">
        <v>4.0607419198836157</v>
      </c>
      <c r="H138" s="6">
        <v>0.47840114404102962</v>
      </c>
      <c r="I138" s="6">
        <v>0.55071406468627515</v>
      </c>
      <c r="J138" s="6">
        <v>0.55071406468627515</v>
      </c>
      <c r="K138" s="6">
        <v>0.30896754897941114</v>
      </c>
      <c r="L138" s="6">
        <v>5.1548137907708993</v>
      </c>
      <c r="M138" s="6">
        <v>9.0424159182022574</v>
      </c>
      <c r="N138" s="6">
        <v>-3.8876021274313581</v>
      </c>
      <c r="O138" s="6">
        <v>4.6723843219446746</v>
      </c>
      <c r="P138" s="6">
        <v>0.22132909215955981</v>
      </c>
      <c r="Q138" s="6">
        <v>8.7930635325189996</v>
      </c>
      <c r="R138" s="6">
        <v>4.1206792105743242</v>
      </c>
      <c r="S138" s="6">
        <v>21.204006296087528</v>
      </c>
      <c r="T138" s="6">
        <v>5.5856105714878641</v>
      </c>
      <c r="U138" s="6">
        <v>-12.410942763568528</v>
      </c>
      <c r="V138" s="6">
        <v>-1.4649313609135399</v>
      </c>
      <c r="W138" s="6">
        <f t="shared" si="4"/>
        <v>-1.9707161558897281</v>
      </c>
      <c r="X138" s="6">
        <f t="shared" si="5"/>
        <v>-0.60888734041937642</v>
      </c>
      <c r="Y138" s="6"/>
      <c r="Z138" s="6"/>
      <c r="AA138" s="6"/>
    </row>
    <row r="139" spans="1:27" x14ac:dyDescent="0.25">
      <c r="A139" t="s">
        <v>214</v>
      </c>
      <c r="B139" s="6">
        <v>9.7337896835387738</v>
      </c>
      <c r="C139" s="6">
        <v>3.4622475775286432</v>
      </c>
      <c r="D139" s="6">
        <v>6.5980186305337085</v>
      </c>
      <c r="E139" s="6">
        <v>2.2199375143440392</v>
      </c>
      <c r="F139" s="6">
        <v>4.3780811161896693</v>
      </c>
      <c r="G139" s="6">
        <v>4.1024300295764631</v>
      </c>
      <c r="H139" s="6">
        <v>0.56400981382012105</v>
      </c>
      <c r="I139" s="6">
        <v>-0.1234156776327211</v>
      </c>
      <c r="J139" s="6">
        <v>-0.1234156776327211</v>
      </c>
      <c r="K139" s="6">
        <v>0.31542002768177624</v>
      </c>
      <c r="L139" s="6">
        <v>3.8687931761017644</v>
      </c>
      <c r="M139" s="6">
        <v>-0.91389358559783607</v>
      </c>
      <c r="N139" s="6">
        <v>4.7826867616996003</v>
      </c>
      <c r="O139" s="6">
        <v>5.1353182401566517</v>
      </c>
      <c r="P139" s="6">
        <v>0.22028772273990516</v>
      </c>
      <c r="Q139" s="6">
        <v>7.8728638555896104</v>
      </c>
      <c r="R139" s="6">
        <v>2.7375456154329583</v>
      </c>
      <c r="S139" s="6">
        <v>-5.7036367590142873</v>
      </c>
      <c r="T139" s="6">
        <v>0.43932560429181006</v>
      </c>
      <c r="U139" s="6">
        <v>13.576500614603898</v>
      </c>
      <c r="V139" s="6">
        <v>2.2982200111411482</v>
      </c>
      <c r="W139" s="6">
        <f t="shared" si="4"/>
        <v>2.005908192865145</v>
      </c>
      <c r="X139" s="6">
        <f t="shared" si="5"/>
        <v>0.63270361772062578</v>
      </c>
      <c r="Y139" s="6"/>
      <c r="Z139" s="6"/>
      <c r="AA139" s="6"/>
    </row>
    <row r="140" spans="1:27" x14ac:dyDescent="0.25">
      <c r="A140" t="s">
        <v>215</v>
      </c>
      <c r="B140" s="6">
        <v>-4.1089792010415849</v>
      </c>
      <c r="C140" s="6">
        <v>-9.0730046720643998E-2</v>
      </c>
      <c r="D140" s="6">
        <v>-2.0998546238811144</v>
      </c>
      <c r="E140" s="6">
        <v>-0.49577411707950603</v>
      </c>
      <c r="F140" s="6">
        <v>-1.6040805068016084</v>
      </c>
      <c r="G140" s="6">
        <v>4.6214079464755908</v>
      </c>
      <c r="H140" s="6">
        <v>0.5467613004881855</v>
      </c>
      <c r="I140" s="6">
        <v>8.6219040370494326E-2</v>
      </c>
      <c r="J140" s="6">
        <v>8.6219040370494326E-2</v>
      </c>
      <c r="K140" s="6">
        <v>0.31972888055227033</v>
      </c>
      <c r="L140" s="6">
        <v>-3.2988437226747815</v>
      </c>
      <c r="M140" s="6">
        <v>0.72901123514013688</v>
      </c>
      <c r="N140" s="6">
        <v>-4.0278549578149185</v>
      </c>
      <c r="O140" s="6">
        <v>-0.59017452639971069</v>
      </c>
      <c r="P140" s="6">
        <v>0.21993029664451291</v>
      </c>
      <c r="Q140" s="6">
        <v>-3.7592209904113689</v>
      </c>
      <c r="R140" s="6">
        <v>-3.1690464640116582</v>
      </c>
      <c r="S140" s="6">
        <v>3.7762049012652454</v>
      </c>
      <c r="T140" s="6">
        <v>-0.13010456443703422</v>
      </c>
      <c r="U140" s="6">
        <v>-7.5354258916766144</v>
      </c>
      <c r="V140" s="6">
        <v>-3.038941899574624</v>
      </c>
      <c r="W140" s="6">
        <f t="shared" si="4"/>
        <v>5.0309630231846025</v>
      </c>
      <c r="X140" s="6">
        <f t="shared" si="5"/>
        <v>1.6085441755026786</v>
      </c>
      <c r="Y140" s="6"/>
      <c r="Z140" s="6"/>
      <c r="AA140" s="6"/>
    </row>
    <row r="141" spans="1:27" x14ac:dyDescent="0.25">
      <c r="A141" t="s">
        <v>216</v>
      </c>
      <c r="B141" s="6">
        <v>5.5468098298209867</v>
      </c>
      <c r="C141" s="6">
        <v>6.7484759273835238</v>
      </c>
      <c r="D141" s="6">
        <v>6.1476428786022552</v>
      </c>
      <c r="E141" s="6">
        <v>-2.1110407435998013E-2</v>
      </c>
      <c r="F141" s="6">
        <v>6.1687532860382532</v>
      </c>
      <c r="G141" s="6">
        <v>4.4807456669462429</v>
      </c>
      <c r="H141" s="6">
        <v>0.5295823554117618</v>
      </c>
      <c r="I141" s="6">
        <v>0.21921971828042786</v>
      </c>
      <c r="J141" s="6">
        <v>0.21921971828042786</v>
      </c>
      <c r="K141" s="6">
        <v>0.32189410759108439</v>
      </c>
      <c r="L141" s="6">
        <v>4.5709781597732988</v>
      </c>
      <c r="M141" s="6">
        <v>-4.0306966013509946</v>
      </c>
      <c r="N141" s="6">
        <v>8.6016747611242934</v>
      </c>
      <c r="O141" s="6">
        <v>2.6607919944007232</v>
      </c>
      <c r="P141" s="6">
        <v>0.22155477031802118</v>
      </c>
      <c r="Q141" s="6">
        <v>6.6422589949905397</v>
      </c>
      <c r="R141" s="6">
        <v>3.981467000589817</v>
      </c>
      <c r="S141" s="6">
        <v>-4.8214234507369502</v>
      </c>
      <c r="T141" s="6">
        <v>-3.8056463360014736</v>
      </c>
      <c r="U141" s="6">
        <v>11.463682445727489</v>
      </c>
      <c r="V141" s="6">
        <v>7.7871133365912906</v>
      </c>
      <c r="W141" s="6">
        <f t="shared" si="4"/>
        <v>4.282636356101813</v>
      </c>
      <c r="X141" s="6">
        <f t="shared" si="5"/>
        <v>1.3785554079845266</v>
      </c>
      <c r="Y141" s="6"/>
      <c r="Z141" s="6"/>
      <c r="AA141" s="6"/>
    </row>
    <row r="142" spans="1:27" x14ac:dyDescent="0.25">
      <c r="A142" t="s">
        <v>217</v>
      </c>
      <c r="B142" s="6">
        <v>-6.4086137950758015</v>
      </c>
      <c r="C142" s="6">
        <v>-6.1235897245802917</v>
      </c>
      <c r="D142" s="6">
        <v>-6.2661017598280466</v>
      </c>
      <c r="E142" s="6">
        <v>-1.5758669792177216</v>
      </c>
      <c r="F142" s="6">
        <v>-4.6902347806103251</v>
      </c>
      <c r="G142" s="6">
        <v>4.8598112676176495</v>
      </c>
      <c r="H142" s="6">
        <v>0.51247058257715139</v>
      </c>
      <c r="I142" s="6">
        <v>0.85722714439917524</v>
      </c>
      <c r="J142" s="6">
        <v>0.85722714439917524</v>
      </c>
      <c r="K142" s="6">
        <v>0.32191570879806819</v>
      </c>
      <c r="L142" s="6">
        <v>-7.3432529656456129</v>
      </c>
      <c r="M142" s="6">
        <v>-5.5287920949419354</v>
      </c>
      <c r="N142" s="6">
        <v>-1.8144608707036776</v>
      </c>
      <c r="O142" s="6">
        <v>0.76391153449920779</v>
      </c>
      <c r="P142" s="6">
        <v>0.21676811309640684</v>
      </c>
      <c r="Q142" s="6">
        <v>-6.7449330930523788</v>
      </c>
      <c r="R142" s="6">
        <v>-7.5088446275515865</v>
      </c>
      <c r="S142" s="6">
        <v>-8.8223903723944641</v>
      </c>
      <c r="T142" s="6">
        <v>-4.6172522357522663</v>
      </c>
      <c r="U142" s="6">
        <v>2.0774572793420854</v>
      </c>
      <c r="V142" s="6">
        <v>-2.8915923917993203</v>
      </c>
      <c r="W142" s="6">
        <f t="shared" si="4"/>
        <v>5.5784511024361958</v>
      </c>
      <c r="X142" s="6">
        <f t="shared" si="5"/>
        <v>1.7957910406361128</v>
      </c>
      <c r="Y142" s="6"/>
      <c r="Z142" s="6"/>
      <c r="AA142" s="6"/>
    </row>
    <row r="143" spans="1:27" x14ac:dyDescent="0.25">
      <c r="A143" t="s">
        <v>218</v>
      </c>
      <c r="B143" s="6">
        <v>-8.5957839067740238</v>
      </c>
      <c r="C143" s="6">
        <v>-4.6017849775514819</v>
      </c>
      <c r="D143" s="6">
        <v>-6.5987844421627528</v>
      </c>
      <c r="E143" s="6">
        <v>-6.9804949000037197</v>
      </c>
      <c r="F143" s="6">
        <v>0.38171045784096691</v>
      </c>
      <c r="G143" s="6">
        <v>4.9737913077896909</v>
      </c>
      <c r="H143" s="6">
        <v>0.49542361476184738</v>
      </c>
      <c r="I143" s="6">
        <v>1.8507914726818342</v>
      </c>
      <c r="J143" s="6">
        <v>1.8507914726818342</v>
      </c>
      <c r="K143" s="6">
        <v>0.31979368417326282</v>
      </c>
      <c r="L143" s="6">
        <v>-4.7001148192073625</v>
      </c>
      <c r="M143" s="6">
        <v>-6.773278272151849</v>
      </c>
      <c r="N143" s="6">
        <v>2.0731634529444865</v>
      </c>
      <c r="O143" s="6">
        <v>2.0125947163274818</v>
      </c>
      <c r="P143" s="6">
        <v>0.22201070791195715</v>
      </c>
      <c r="Q143" s="6">
        <v>-3.1343376805916092</v>
      </c>
      <c r="R143" s="6">
        <v>-5.146932396919091</v>
      </c>
      <c r="S143" s="6">
        <v>-15.403013074863377</v>
      </c>
      <c r="T143" s="6">
        <v>-4.3106562899130187</v>
      </c>
      <c r="U143" s="6">
        <v>12.268675394271767</v>
      </c>
      <c r="V143" s="6">
        <v>-0.83627610700607224</v>
      </c>
      <c r="W143" s="6">
        <f t="shared" si="4"/>
        <v>10.103494735111576</v>
      </c>
      <c r="X143" s="6">
        <f t="shared" si="5"/>
        <v>3.2310338043664952</v>
      </c>
      <c r="Y143" s="6"/>
      <c r="Z143" s="6"/>
      <c r="AA143" s="6"/>
    </row>
    <row r="144" spans="1:27" x14ac:dyDescent="0.25">
      <c r="A144" t="s">
        <v>219</v>
      </c>
      <c r="B144" s="6">
        <v>1.8113080460883779</v>
      </c>
      <c r="C144" s="6">
        <v>1.3331134401726175</v>
      </c>
      <c r="D144" s="6">
        <v>1.5722107431304977</v>
      </c>
      <c r="E144" s="6">
        <v>1.3134532983741565</v>
      </c>
      <c r="F144" s="6">
        <v>0.25875744475634121</v>
      </c>
      <c r="G144" s="6">
        <v>4.310934292351031</v>
      </c>
      <c r="H144" s="6">
        <v>0.49968580897115089</v>
      </c>
      <c r="I144" s="6">
        <v>1.0264910440625385</v>
      </c>
      <c r="J144" s="6">
        <v>1.0264910440625385</v>
      </c>
      <c r="K144" s="6">
        <v>0.31895789138187647</v>
      </c>
      <c r="L144" s="6">
        <v>-1.3963963976657443</v>
      </c>
      <c r="M144" s="6">
        <v>1.5522771079265507</v>
      </c>
      <c r="N144" s="6">
        <v>-2.948673505592295</v>
      </c>
      <c r="O144" s="6">
        <v>1.3265591034914888</v>
      </c>
      <c r="P144" s="6">
        <v>0.21713528058339504</v>
      </c>
      <c r="Q144" s="6">
        <v>-0.35788007732133686</v>
      </c>
      <c r="R144" s="6">
        <v>-1.6844391808128256</v>
      </c>
      <c r="S144" s="6">
        <v>8.3310416661586633</v>
      </c>
      <c r="T144" s="6">
        <v>-0.32788035460079157</v>
      </c>
      <c r="U144" s="6">
        <v>-8.6889217434799999</v>
      </c>
      <c r="V144" s="6">
        <v>-1.3565588262120341</v>
      </c>
      <c r="W144" s="6">
        <f t="shared" si="4"/>
        <v>1.970989949914336</v>
      </c>
      <c r="X144" s="6">
        <f t="shared" si="5"/>
        <v>0.62866279835954686</v>
      </c>
      <c r="Y144" s="6"/>
      <c r="Z144" s="6"/>
      <c r="AA144" s="6"/>
    </row>
    <row r="145" spans="1:27" x14ac:dyDescent="0.25">
      <c r="A145" t="s">
        <v>220</v>
      </c>
      <c r="B145" s="6">
        <v>-2.5360315497080066</v>
      </c>
      <c r="C145" s="6">
        <v>-2.5764781652947377</v>
      </c>
      <c r="D145" s="6">
        <v>-2.5562548575013722</v>
      </c>
      <c r="E145" s="6">
        <v>-2.6204145637372278</v>
      </c>
      <c r="F145" s="6">
        <v>6.4159706235855651E-2</v>
      </c>
      <c r="G145" s="6">
        <v>3.4664709944185574</v>
      </c>
      <c r="H145" s="6">
        <v>0.5039312815299013</v>
      </c>
      <c r="I145" s="6">
        <v>1.0691096486770135</v>
      </c>
      <c r="J145" s="6">
        <v>1.0691096486770135</v>
      </c>
      <c r="K145" s="6">
        <v>0.31940833042388539</v>
      </c>
      <c r="L145" s="6">
        <v>-2.6076693681289655</v>
      </c>
      <c r="M145" s="6">
        <v>4.1924237977789838E-2</v>
      </c>
      <c r="N145" s="6">
        <v>-2.6495936061067553</v>
      </c>
      <c r="O145" s="6">
        <v>3.8697592432804981</v>
      </c>
      <c r="P145" s="6">
        <v>0.21598915989159895</v>
      </c>
      <c r="Q145" s="6">
        <v>0.42626382721262823</v>
      </c>
      <c r="R145" s="6">
        <v>-3.4434954160678699</v>
      </c>
      <c r="S145" s="6">
        <v>-2.9775803436030599</v>
      </c>
      <c r="T145" s="6">
        <v>0.8737753100551966</v>
      </c>
      <c r="U145" s="6">
        <v>3.4038441708156881</v>
      </c>
      <c r="V145" s="6">
        <v>-4.3172707261230663</v>
      </c>
      <c r="W145" s="6">
        <f t="shared" si="4"/>
        <v>5.0177759094787717</v>
      </c>
      <c r="X145" s="6">
        <f t="shared" si="5"/>
        <v>1.6027194256878075</v>
      </c>
      <c r="Y145" s="6"/>
      <c r="Z145" s="6"/>
      <c r="AA145" s="6"/>
    </row>
    <row r="146" spans="1:27" x14ac:dyDescent="0.25">
      <c r="A146" t="s">
        <v>221</v>
      </c>
      <c r="B146" s="6">
        <v>-0.32602838777631149</v>
      </c>
      <c r="C146" s="6">
        <v>-2.8339076785178108</v>
      </c>
      <c r="D146" s="6">
        <v>-1.5799680331470611</v>
      </c>
      <c r="E146" s="6">
        <v>-3.7937644259503855</v>
      </c>
      <c r="F146" s="6">
        <v>2.2137963928033244</v>
      </c>
      <c r="G146" s="6">
        <v>2.7988598089193797</v>
      </c>
      <c r="H146" s="6">
        <v>0.50815994054715929</v>
      </c>
      <c r="I146" s="6">
        <v>-4.3424167161631999E-2</v>
      </c>
      <c r="J146" s="6">
        <v>-4.3424167161631999E-2</v>
      </c>
      <c r="K146" s="6">
        <v>0.32114500129923995</v>
      </c>
      <c r="L146" s="6">
        <v>0.12608678727276426</v>
      </c>
      <c r="M146" s="6">
        <v>-0.6434471300968666</v>
      </c>
      <c r="N146" s="6">
        <v>0.76953391736963084</v>
      </c>
      <c r="O146" s="6">
        <v>2.3879788691171719</v>
      </c>
      <c r="P146" s="6">
        <v>0.21786851901600338</v>
      </c>
      <c r="Q146" s="6">
        <v>1.9938002367338674</v>
      </c>
      <c r="R146" s="6">
        <v>-0.39417863238330453</v>
      </c>
      <c r="S146" s="6">
        <v>-0.65883664300077094</v>
      </c>
      <c r="T146" s="6">
        <v>-0.63916026725312447</v>
      </c>
      <c r="U146" s="6">
        <v>2.6526368797346382</v>
      </c>
      <c r="V146" s="6">
        <v>0.24498163486981994</v>
      </c>
      <c r="W146" s="6">
        <f t="shared" si="4"/>
        <v>6.6360484020313972</v>
      </c>
      <c r="X146" s="6">
        <f t="shared" si="5"/>
        <v>2.1311337726921922</v>
      </c>
      <c r="Y146" s="6"/>
      <c r="Z146" s="6"/>
      <c r="AA146" s="6"/>
    </row>
    <row r="147" spans="1:27" x14ac:dyDescent="0.25">
      <c r="A147" t="s">
        <v>222</v>
      </c>
      <c r="B147" s="6">
        <v>5.9008132672390801</v>
      </c>
      <c r="C147" s="6">
        <v>4.6556362711696053</v>
      </c>
      <c r="D147" s="6">
        <v>5.2782247692043427</v>
      </c>
      <c r="E147" s="6">
        <v>2.2545088477276209</v>
      </c>
      <c r="F147" s="6">
        <v>3.0237159214767217</v>
      </c>
      <c r="G147" s="6">
        <v>1.869189102456607</v>
      </c>
      <c r="H147" s="6">
        <v>0.51237169544293693</v>
      </c>
      <c r="I147" s="6">
        <v>1.4582092605088803</v>
      </c>
      <c r="J147" s="6">
        <v>1.4582092605088803</v>
      </c>
      <c r="K147" s="6">
        <v>0.32416790400814832</v>
      </c>
      <c r="L147" s="6">
        <v>2.1631195947497357</v>
      </c>
      <c r="M147" s="6">
        <v>3.7093650656227681</v>
      </c>
      <c r="N147" s="6">
        <v>-1.5462454708730324</v>
      </c>
      <c r="O147" s="6">
        <v>1.8639639156266552</v>
      </c>
      <c r="P147" s="6">
        <v>0.21488099707185221</v>
      </c>
      <c r="Q147" s="6">
        <v>3.6265530856805812</v>
      </c>
      <c r="R147" s="6">
        <v>1.7625891700539262</v>
      </c>
      <c r="S147" s="6">
        <v>11.172143039810829</v>
      </c>
      <c r="T147" s="6">
        <v>1.6668604694550122</v>
      </c>
      <c r="U147" s="6">
        <v>-7.5455899541302474</v>
      </c>
      <c r="V147" s="6">
        <v>9.5728700598914029E-2</v>
      </c>
      <c r="W147" s="6">
        <f t="shared" si="4"/>
        <v>-1.8435290057798943</v>
      </c>
      <c r="X147" s="6">
        <f t="shared" si="5"/>
        <v>-0.59761293378189384</v>
      </c>
      <c r="Y147" s="6"/>
      <c r="Z147" s="6"/>
      <c r="AA147" s="6"/>
    </row>
    <row r="148" spans="1:27" x14ac:dyDescent="0.25">
      <c r="A148" t="s">
        <v>223</v>
      </c>
      <c r="B148" s="6">
        <v>11.073053050974657</v>
      </c>
      <c r="C148" s="6">
        <v>8.0555867563804284</v>
      </c>
      <c r="D148" s="6">
        <v>9.5643199036775428</v>
      </c>
      <c r="E148" s="6">
        <v>4.2295283434231834</v>
      </c>
      <c r="F148" s="6">
        <v>5.3347915602543594</v>
      </c>
      <c r="G148" s="6">
        <v>2.3019687237711524</v>
      </c>
      <c r="H148" s="6">
        <v>0.44970262503731817</v>
      </c>
      <c r="I148" s="6">
        <v>0.36282336438553386</v>
      </c>
      <c r="J148" s="6">
        <v>0.36282336438553386</v>
      </c>
      <c r="K148" s="6">
        <v>0.3269800495123325</v>
      </c>
      <c r="L148" s="6">
        <v>5.7208777373916329</v>
      </c>
      <c r="M148" s="6">
        <v>7.0348726921610494</v>
      </c>
      <c r="N148" s="6">
        <v>-1.3139949547694165</v>
      </c>
      <c r="O148" s="6">
        <v>2.3728306039600291</v>
      </c>
      <c r="P148" s="6">
        <v>0.22025344032533314</v>
      </c>
      <c r="Q148" s="6">
        <v>7.5710842375202274</v>
      </c>
      <c r="R148" s="6">
        <v>5.1982536335601983</v>
      </c>
      <c r="S148" s="6">
        <v>12.388963370902353</v>
      </c>
      <c r="T148" s="6">
        <v>5.5225134811135641</v>
      </c>
      <c r="U148" s="6">
        <v>-4.8178791333821254</v>
      </c>
      <c r="V148" s="6">
        <v>-0.32425984755336579</v>
      </c>
      <c r="W148" s="6">
        <f t="shared" si="4"/>
        <v>-2.2903829840375649</v>
      </c>
      <c r="X148" s="6">
        <f t="shared" si="5"/>
        <v>-0.74890954152280687</v>
      </c>
      <c r="Y148" s="6"/>
      <c r="Z148" s="6"/>
      <c r="AA148" s="6"/>
    </row>
    <row r="149" spans="1:27" x14ac:dyDescent="0.25">
      <c r="A149" t="s">
        <v>224</v>
      </c>
      <c r="B149" s="6">
        <v>9.7033622762921823</v>
      </c>
      <c r="C149" s="6">
        <v>6.574923997783344</v>
      </c>
      <c r="D149" s="6">
        <v>8.1391431370377632</v>
      </c>
      <c r="E149" s="6">
        <v>8.1061214351400679</v>
      </c>
      <c r="F149" s="6">
        <v>3.3021701897695266E-2</v>
      </c>
      <c r="G149" s="6">
        <v>3.150259612866567</v>
      </c>
      <c r="H149" s="6">
        <v>0.38724401576466505</v>
      </c>
      <c r="I149" s="6">
        <v>0.27300945298875945</v>
      </c>
      <c r="J149" s="6">
        <v>0.27300945298875945</v>
      </c>
      <c r="K149" s="6">
        <v>0.32958143781186555</v>
      </c>
      <c r="L149" s="6">
        <v>1.4833511619430348</v>
      </c>
      <c r="M149" s="6">
        <v>6.2298804662185328</v>
      </c>
      <c r="N149" s="6">
        <v>-4.7465293042754979</v>
      </c>
      <c r="O149" s="6">
        <v>4.0629958435561662</v>
      </c>
      <c r="P149" s="6">
        <v>0.22284210526315787</v>
      </c>
      <c r="Q149" s="6">
        <v>4.6409404580456846</v>
      </c>
      <c r="R149" s="6">
        <v>0.57794461448951873</v>
      </c>
      <c r="S149" s="6">
        <v>12.48263249113549</v>
      </c>
      <c r="T149" s="6">
        <v>4.4369675532090245</v>
      </c>
      <c r="U149" s="6">
        <v>-7.8416920330898057</v>
      </c>
      <c r="V149" s="6">
        <v>-3.8590229387195056</v>
      </c>
      <c r="W149" s="6">
        <f t="shared" si="4"/>
        <v>-5.2288712752622608</v>
      </c>
      <c r="X149" s="6">
        <f t="shared" si="5"/>
        <v>-1.723338913034099</v>
      </c>
      <c r="Y149" s="6"/>
      <c r="Z149" s="6"/>
      <c r="AA149" s="6"/>
    </row>
    <row r="150" spans="1:27" x14ac:dyDescent="0.25">
      <c r="A150" t="s">
        <v>225</v>
      </c>
      <c r="B150" s="6">
        <v>9.9922579407904166</v>
      </c>
      <c r="C150" s="6">
        <v>11.273908507217989</v>
      </c>
      <c r="D150" s="6">
        <v>10.633083224004203</v>
      </c>
      <c r="E150" s="6">
        <v>6.377987628312809</v>
      </c>
      <c r="F150" s="6">
        <v>4.2550955956913938</v>
      </c>
      <c r="G150" s="6">
        <v>4.0997652252313621</v>
      </c>
      <c r="H150" s="6">
        <v>0.32496619539337246</v>
      </c>
      <c r="I150" s="6">
        <v>0.2863947512043552</v>
      </c>
      <c r="J150" s="6">
        <v>0.2863947512043552</v>
      </c>
      <c r="K150" s="6">
        <v>0.33197206890670217</v>
      </c>
      <c r="L150" s="6">
        <v>4.8200821071489157</v>
      </c>
      <c r="M150" s="6">
        <v>4.2039091239863149</v>
      </c>
      <c r="N150" s="6">
        <v>0.61617298316260083</v>
      </c>
      <c r="O150" s="6">
        <v>1.3407952355483088</v>
      </c>
      <c r="P150" s="6">
        <v>0.23043951558035106</v>
      </c>
      <c r="Q150" s="6">
        <v>5.8519051381250291</v>
      </c>
      <c r="R150" s="6">
        <v>4.5111099025767203</v>
      </c>
      <c r="S150" s="6">
        <v>7.1907977697095058</v>
      </c>
      <c r="T150" s="6">
        <v>3.309506167301278</v>
      </c>
      <c r="U150" s="6">
        <v>-1.3388926315844767</v>
      </c>
      <c r="V150" s="6">
        <v>1.2016037352754423</v>
      </c>
      <c r="W150" s="6">
        <f t="shared" si="4"/>
        <v>-2.5646171542858021</v>
      </c>
      <c r="X150" s="6">
        <f t="shared" si="5"/>
        <v>-0.85138126266187675</v>
      </c>
      <c r="Y150" s="6"/>
      <c r="Z150" s="6"/>
      <c r="AA150" s="6"/>
    </row>
    <row r="151" spans="1:27" x14ac:dyDescent="0.25">
      <c r="A151" t="s">
        <v>226</v>
      </c>
      <c r="B151" s="6">
        <v>9.851757241130521</v>
      </c>
      <c r="C151" s="6">
        <v>13.781247227147198</v>
      </c>
      <c r="D151" s="6">
        <v>11.816502234138859</v>
      </c>
      <c r="E151" s="6">
        <v>7.7342465877819677</v>
      </c>
      <c r="F151" s="6">
        <v>4.0822556463568915</v>
      </c>
      <c r="G151" s="6">
        <v>5.2420902405801906</v>
      </c>
      <c r="H151" s="6">
        <v>0.2628397741457178</v>
      </c>
      <c r="I151" s="6">
        <v>-0.58999560440575749</v>
      </c>
      <c r="J151" s="6">
        <v>-0.58999560440575749</v>
      </c>
      <c r="K151" s="6">
        <v>0.33415194279686034</v>
      </c>
      <c r="L151" s="6">
        <v>5.3078619584798581</v>
      </c>
      <c r="M151" s="6">
        <v>2.0577042776931171</v>
      </c>
      <c r="N151" s="6">
        <v>3.2501576807867409</v>
      </c>
      <c r="O151" s="6">
        <v>3.6241054913965289</v>
      </c>
      <c r="P151" s="6">
        <v>0.22958108286128309</v>
      </c>
      <c r="Q151" s="6">
        <v>8.099941386758049</v>
      </c>
      <c r="R151" s="6">
        <v>4.47583589536152</v>
      </c>
      <c r="S151" s="6">
        <v>3.1326305352005646</v>
      </c>
      <c r="T151" s="6">
        <v>1.7373814913431658</v>
      </c>
      <c r="U151" s="6">
        <v>4.9673108515574844</v>
      </c>
      <c r="V151" s="6">
        <v>2.7384544040183543</v>
      </c>
      <c r="W151" s="6">
        <f t="shared" si="4"/>
        <v>-1.9021607427960197</v>
      </c>
      <c r="X151" s="6">
        <f t="shared" si="5"/>
        <v>-0.63561070771720896</v>
      </c>
      <c r="Y151" s="6"/>
      <c r="Z151" s="6"/>
      <c r="AA151" s="6"/>
    </row>
    <row r="152" spans="1:27" x14ac:dyDescent="0.25">
      <c r="A152" t="s">
        <v>227</v>
      </c>
      <c r="B152" s="6">
        <v>8.5253534075626192</v>
      </c>
      <c r="C152" s="6">
        <v>8.0543156300521446</v>
      </c>
      <c r="D152" s="6">
        <v>8.2898345188073819</v>
      </c>
      <c r="E152" s="6">
        <v>4.9755969091112462</v>
      </c>
      <c r="F152" s="6">
        <v>3.3142376096961357</v>
      </c>
      <c r="G152" s="6">
        <v>5.3116482177325679</v>
      </c>
      <c r="H152" s="6">
        <v>0.24744874725151078</v>
      </c>
      <c r="I152" s="6">
        <v>-0.42588464791926128</v>
      </c>
      <c r="J152" s="6">
        <v>-0.42588464791926128</v>
      </c>
      <c r="K152" s="6">
        <v>0.33557881903445685</v>
      </c>
      <c r="L152" s="6">
        <v>3.4844326891396187</v>
      </c>
      <c r="M152" s="6">
        <v>1.3045049708012766E-2</v>
      </c>
      <c r="N152" s="6">
        <v>3.4713876394316059</v>
      </c>
      <c r="O152" s="6">
        <v>1.8321853969017563</v>
      </c>
      <c r="P152" s="6">
        <v>0.23187570078487904</v>
      </c>
      <c r="Q152" s="6">
        <v>4.8917788131669582</v>
      </c>
      <c r="R152" s="6">
        <v>3.0595934162652023</v>
      </c>
      <c r="S152" s="6">
        <v>-2.9355268979904867</v>
      </c>
      <c r="T152" s="6">
        <v>0.90313821221548818</v>
      </c>
      <c r="U152" s="6">
        <v>7.8273057111574449</v>
      </c>
      <c r="V152" s="6">
        <v>2.1564552040497142</v>
      </c>
      <c r="W152" s="6">
        <f t="shared" si="4"/>
        <v>0.76193595654058299</v>
      </c>
      <c r="X152" s="6">
        <f t="shared" si="5"/>
        <v>0.25568956847577806</v>
      </c>
      <c r="Y152" s="6"/>
      <c r="Z152" s="6"/>
      <c r="AA152" s="6"/>
    </row>
    <row r="153" spans="1:27" x14ac:dyDescent="0.25">
      <c r="A153" t="s">
        <v>228</v>
      </c>
      <c r="B153" s="6">
        <v>3.941368019800251</v>
      </c>
      <c r="C153" s="6">
        <v>4.3858483473542265</v>
      </c>
      <c r="D153" s="6">
        <v>4.1636081835772387</v>
      </c>
      <c r="E153" s="6">
        <v>1.7881657909519788</v>
      </c>
      <c r="F153" s="6">
        <v>2.3754423926252599</v>
      </c>
      <c r="G153" s="6">
        <v>5.266476058977493</v>
      </c>
      <c r="H153" s="6">
        <v>0.23208616345655741</v>
      </c>
      <c r="I153" s="6">
        <v>1.1491480592745518</v>
      </c>
      <c r="J153" s="6">
        <v>1.1491480592745518</v>
      </c>
      <c r="K153" s="6">
        <v>0.33625269761953769</v>
      </c>
      <c r="L153" s="6">
        <v>0.44310725746471635</v>
      </c>
      <c r="M153" s="6">
        <v>-1.2137774308675451</v>
      </c>
      <c r="N153" s="6">
        <v>1.6568846883322614</v>
      </c>
      <c r="O153" s="6">
        <v>2.9830515937208255</v>
      </c>
      <c r="P153" s="6">
        <v>0.2320055464515316</v>
      </c>
      <c r="Q153" s="6">
        <v>2.7340743360912296</v>
      </c>
      <c r="R153" s="6">
        <v>-0.24897725762959599</v>
      </c>
      <c r="S153" s="6">
        <v>-4.0024298983747189</v>
      </c>
      <c r="T153" s="6">
        <v>-0.3713457744954558</v>
      </c>
      <c r="U153" s="6">
        <v>6.7365042344659489</v>
      </c>
      <c r="V153" s="6">
        <v>0.12236851686585981</v>
      </c>
      <c r="W153" s="6">
        <f t="shared" si="4"/>
        <v>2.3291622087509625</v>
      </c>
      <c r="X153" s="6">
        <f t="shared" si="5"/>
        <v>0.7831870758859919</v>
      </c>
      <c r="Y153" s="6"/>
      <c r="Z153" s="6"/>
      <c r="AA153" s="6"/>
    </row>
    <row r="154" spans="1:27" x14ac:dyDescent="0.25">
      <c r="A154" t="s">
        <v>229</v>
      </c>
      <c r="B154" s="6">
        <v>3.1289723668125546</v>
      </c>
      <c r="C154" s="6">
        <v>4.5382382257864506</v>
      </c>
      <c r="D154" s="6">
        <v>3.8336052962995026</v>
      </c>
      <c r="E154" s="6">
        <v>2.1979309577144335</v>
      </c>
      <c r="F154" s="6">
        <v>1.6356743385850692</v>
      </c>
      <c r="G154" s="6">
        <v>5.1433890302393719</v>
      </c>
      <c r="H154" s="6">
        <v>0.21675021973237563</v>
      </c>
      <c r="I154" s="6">
        <v>1.3536819805075595</v>
      </c>
      <c r="J154" s="6">
        <v>1.3536819805075595</v>
      </c>
      <c r="K154" s="6">
        <v>0.33617357855205343</v>
      </c>
      <c r="L154" s="6">
        <v>-0.25312070702957523</v>
      </c>
      <c r="M154" s="6">
        <v>-1.8445791107420635</v>
      </c>
      <c r="N154" s="6">
        <v>1.5914584037124881</v>
      </c>
      <c r="O154" s="6">
        <v>2.3925429448662641</v>
      </c>
      <c r="P154" s="6">
        <v>0.23608433360283601</v>
      </c>
      <c r="Q154" s="6">
        <v>1.5745803310817701</v>
      </c>
      <c r="R154" s="6">
        <v>-0.81796261378449397</v>
      </c>
      <c r="S154" s="6">
        <v>-1.6709955339753673</v>
      </c>
      <c r="T154" s="6">
        <v>-1.8982242509689118</v>
      </c>
      <c r="U154" s="6">
        <v>3.2455758650571376</v>
      </c>
      <c r="V154" s="6">
        <v>1.0802616371844178</v>
      </c>
      <c r="W154" s="6">
        <f t="shared" si="4"/>
        <v>1.5917760920173789</v>
      </c>
      <c r="X154" s="6">
        <f t="shared" si="5"/>
        <v>0.53511306510708501</v>
      </c>
      <c r="Y154" s="6"/>
      <c r="Z154" s="6"/>
      <c r="AA154" s="6"/>
    </row>
    <row r="155" spans="1:27" x14ac:dyDescent="0.25">
      <c r="A155" t="s">
        <v>230</v>
      </c>
      <c r="B155" s="6">
        <v>4.7103615871604276</v>
      </c>
      <c r="C155" s="6">
        <v>4.1252327649983656</v>
      </c>
      <c r="D155" s="6">
        <v>4.4177971760793966</v>
      </c>
      <c r="E155" s="6">
        <v>2.9809865743164465</v>
      </c>
      <c r="F155" s="6">
        <v>1.4368106017629501</v>
      </c>
      <c r="G155" s="6">
        <v>4.7497461118292161</v>
      </c>
      <c r="H155" s="6">
        <v>0.20143912307872824</v>
      </c>
      <c r="I155" s="6">
        <v>-1.586660493420311</v>
      </c>
      <c r="J155" s="6">
        <v>-1.586660493420311</v>
      </c>
      <c r="K155" s="6">
        <v>0.33534146183204538</v>
      </c>
      <c r="L155" s="6">
        <v>1.898259636949635</v>
      </c>
      <c r="M155" s="6">
        <v>-2.7579591028989383</v>
      </c>
      <c r="N155" s="6">
        <v>4.6562187398485735</v>
      </c>
      <c r="O155" s="6">
        <v>4.0502299482820234</v>
      </c>
      <c r="P155" s="6">
        <v>0.2349952848842515</v>
      </c>
      <c r="Q155" s="6">
        <v>4.9967046446883971</v>
      </c>
      <c r="R155" s="6">
        <v>0.94647469640637361</v>
      </c>
      <c r="S155" s="6">
        <v>-6.717474695735258</v>
      </c>
      <c r="T155" s="6">
        <v>-1.5416692208144558</v>
      </c>
      <c r="U155" s="6">
        <v>11.714179340423655</v>
      </c>
      <c r="V155" s="6">
        <v>2.4881439172208295</v>
      </c>
      <c r="W155" s="6">
        <f t="shared" si="4"/>
        <v>3.3554200309330806</v>
      </c>
      <c r="X155" s="6">
        <f t="shared" si="5"/>
        <v>1.1252114582336261</v>
      </c>
      <c r="Y155" s="6"/>
      <c r="Z155" s="6"/>
      <c r="AA155" s="6"/>
    </row>
    <row r="156" spans="1:27" x14ac:dyDescent="0.25">
      <c r="A156" t="s">
        <v>231</v>
      </c>
      <c r="B156" s="6">
        <v>3.853978450327844</v>
      </c>
      <c r="C156" s="6">
        <v>2.9877841671165584</v>
      </c>
      <c r="D156" s="6">
        <v>3.4208813087222012</v>
      </c>
      <c r="E156" s="6">
        <v>2.1746403545765958</v>
      </c>
      <c r="F156" s="6">
        <v>1.2462409541456054</v>
      </c>
      <c r="G156" s="6">
        <v>4.4096909808231848</v>
      </c>
      <c r="H156" s="6">
        <v>0.24558935251128844</v>
      </c>
      <c r="I156" s="6">
        <v>2.3347894079250864</v>
      </c>
      <c r="J156" s="6">
        <v>2.3347894079250864</v>
      </c>
      <c r="K156" s="6">
        <v>0.33330772912473983</v>
      </c>
      <c r="L156" s="6">
        <v>-1.0553047469525527</v>
      </c>
      <c r="M156" s="6">
        <v>0.41802574137387633</v>
      </c>
      <c r="N156" s="6">
        <v>-1.4733304883264291</v>
      </c>
      <c r="O156" s="6">
        <v>1.2383053506234964</v>
      </c>
      <c r="P156" s="6">
        <v>0.23598369011213047</v>
      </c>
      <c r="Q156" s="6">
        <v>-0.10921926245478453</v>
      </c>
      <c r="R156" s="6">
        <v>-1.347524613078281</v>
      </c>
      <c r="S156" s="6">
        <v>1.8918605753651305</v>
      </c>
      <c r="T156" s="6">
        <v>-3.7201428831561037E-2</v>
      </c>
      <c r="U156" s="6">
        <v>-2.0010798378199151</v>
      </c>
      <c r="V156" s="6">
        <v>-1.31032318424672</v>
      </c>
      <c r="W156" s="6">
        <f t="shared" si="4"/>
        <v>-9.9738781678497368E-2</v>
      </c>
      <c r="X156" s="6">
        <f t="shared" si="5"/>
        <v>-3.3243706826928163E-2</v>
      </c>
      <c r="Y156" s="6"/>
      <c r="Z156" s="6"/>
      <c r="AA156" s="6"/>
    </row>
    <row r="157" spans="1:27" x14ac:dyDescent="0.25">
      <c r="A157" t="s">
        <v>232</v>
      </c>
      <c r="B157" s="6">
        <v>6.9229471602659132</v>
      </c>
      <c r="C157" s="6">
        <v>5.3035826029576683</v>
      </c>
      <c r="D157" s="6">
        <v>6.1132648816117907</v>
      </c>
      <c r="E157" s="6">
        <v>0.5540676431547098</v>
      </c>
      <c r="F157" s="6">
        <v>5.5591972384570809</v>
      </c>
      <c r="G157" s="6">
        <v>4.4899530531319627</v>
      </c>
      <c r="H157" s="6">
        <v>0.28965824763744763</v>
      </c>
      <c r="I157" s="6">
        <v>0.18155447015359982</v>
      </c>
      <c r="J157" s="6">
        <v>0.18155447015359982</v>
      </c>
      <c r="K157" s="6">
        <v>0.3300723804302661</v>
      </c>
      <c r="L157" s="6">
        <v>4.1384418180728897</v>
      </c>
      <c r="M157" s="6">
        <v>1.1966785551674928</v>
      </c>
      <c r="N157" s="6">
        <v>2.9417632629053969</v>
      </c>
      <c r="O157" s="6">
        <v>2.3009938232443683</v>
      </c>
      <c r="P157" s="6">
        <v>0.23726675272855299</v>
      </c>
      <c r="Q157" s="6">
        <v>5.8934863088276082</v>
      </c>
      <c r="R157" s="6">
        <v>3.5924924855832403</v>
      </c>
      <c r="S157" s="6">
        <v>2.0948232780555611</v>
      </c>
      <c r="T157" s="6">
        <v>0.91728876503802359</v>
      </c>
      <c r="U157" s="6">
        <v>3.798663030772047</v>
      </c>
      <c r="V157" s="6">
        <v>2.6752037205452166</v>
      </c>
      <c r="W157" s="6">
        <f t="shared" si="4"/>
        <v>3.7543309398236531</v>
      </c>
      <c r="X157" s="6">
        <f t="shared" si="5"/>
        <v>1.2392009502305912</v>
      </c>
      <c r="Y157" s="6"/>
      <c r="Z157" s="6"/>
      <c r="AA157" s="6"/>
    </row>
    <row r="158" spans="1:27" x14ac:dyDescent="0.25">
      <c r="A158" t="s">
        <v>233</v>
      </c>
      <c r="B158" s="6">
        <v>2.9097944901231187</v>
      </c>
      <c r="C158" s="6">
        <v>1.9638480315038009</v>
      </c>
      <c r="D158" s="6">
        <v>2.4368212608134598</v>
      </c>
      <c r="E158" s="6">
        <v>1.6283342474874729</v>
      </c>
      <c r="F158" s="6">
        <v>0.80848701332598694</v>
      </c>
      <c r="G158" s="6">
        <v>4.1383184886871653</v>
      </c>
      <c r="H158" s="6">
        <v>0.33363136322392961</v>
      </c>
      <c r="I158" s="6">
        <v>0.17796891270620563</v>
      </c>
      <c r="J158" s="6">
        <v>0.17796891270620563</v>
      </c>
      <c r="K158" s="6">
        <v>0.32563541574856081</v>
      </c>
      <c r="L158" s="6">
        <v>-0.12886868040621191</v>
      </c>
      <c r="M158" s="6">
        <v>1.2339224167314315</v>
      </c>
      <c r="N158" s="6">
        <v>-1.3627910971376433</v>
      </c>
      <c r="O158" s="6">
        <v>0.22309939397758249</v>
      </c>
      <c r="P158" s="6">
        <v>0.233821609862219</v>
      </c>
      <c r="Q158" s="6">
        <v>4.2065254112246792E-2</v>
      </c>
      <c r="R158" s="6">
        <v>-0.1810341398653357</v>
      </c>
      <c r="S158" s="6">
        <v>3.675933133521271</v>
      </c>
      <c r="T158" s="6">
        <v>0.48867185308931377</v>
      </c>
      <c r="U158" s="6">
        <v>-3.6338678794090242</v>
      </c>
      <c r="V158" s="6">
        <v>-0.6697059929546495</v>
      </c>
      <c r="W158" s="6">
        <f t="shared" si="4"/>
        <v>2.3320153284934868</v>
      </c>
      <c r="X158" s="6">
        <f t="shared" si="5"/>
        <v>0.75938678102599322</v>
      </c>
      <c r="Y158" s="6"/>
      <c r="Z158" s="6"/>
      <c r="AA158" s="6"/>
    </row>
    <row r="159" spans="1:27" x14ac:dyDescent="0.25">
      <c r="A159" t="s">
        <v>234</v>
      </c>
      <c r="B159" s="6">
        <v>3.9209285785258174</v>
      </c>
      <c r="C159" s="6">
        <v>4.1945318354304817</v>
      </c>
      <c r="D159" s="6">
        <v>4.0577302069781496</v>
      </c>
      <c r="E159" s="6">
        <v>7.3192600432392396E-2</v>
      </c>
      <c r="F159" s="6">
        <v>3.9845376065457572</v>
      </c>
      <c r="G159" s="6">
        <v>4.4434334880157076</v>
      </c>
      <c r="H159" s="6">
        <v>0.37749435957898925</v>
      </c>
      <c r="I159" s="6">
        <v>-0.17529669460571995</v>
      </c>
      <c r="J159" s="6">
        <v>-0.17529669460571995</v>
      </c>
      <c r="K159" s="6">
        <v>0.31999683507969556</v>
      </c>
      <c r="L159" s="6">
        <v>2.7052766611151746</v>
      </c>
      <c r="M159" s="6">
        <v>-1.1008490610441832</v>
      </c>
      <c r="N159" s="6">
        <v>3.8061257221593578</v>
      </c>
      <c r="O159" s="6">
        <v>1.2935121046290037</v>
      </c>
      <c r="P159" s="6">
        <v>0.23283436847076333</v>
      </c>
      <c r="Q159" s="6">
        <v>3.6976146917535964</v>
      </c>
      <c r="R159" s="6">
        <v>2.4041025871245925</v>
      </c>
      <c r="S159" s="6">
        <v>-2.7604973418189092</v>
      </c>
      <c r="T159" s="6">
        <v>-0.59714667468011828</v>
      </c>
      <c r="U159" s="6">
        <v>6.4581120335725055</v>
      </c>
      <c r="V159" s="6">
        <v>3.0012492618047109</v>
      </c>
      <c r="W159" s="6">
        <f t="shared" si="4"/>
        <v>4.5455375821890351</v>
      </c>
      <c r="X159" s="6">
        <f t="shared" si="5"/>
        <v>1.4545576400363027</v>
      </c>
      <c r="Y159" s="6"/>
      <c r="Z159" s="6"/>
      <c r="AA159" s="6"/>
    </row>
    <row r="160" spans="1:27" x14ac:dyDescent="0.25">
      <c r="A160" t="s">
        <v>235</v>
      </c>
      <c r="B160" s="6">
        <v>1.5559755614978243</v>
      </c>
      <c r="C160" s="6">
        <v>0.64866691464455783</v>
      </c>
      <c r="D160" s="6">
        <v>1.1023212380711911</v>
      </c>
      <c r="E160" s="6">
        <v>-1.0405922096168752</v>
      </c>
      <c r="F160" s="6">
        <v>2.1429134476880662</v>
      </c>
      <c r="G160" s="6">
        <v>4.1878235024548465</v>
      </c>
      <c r="H160" s="6">
        <v>0.35845911678151765</v>
      </c>
      <c r="I160" s="6">
        <v>0.50428740667491923</v>
      </c>
      <c r="J160" s="6">
        <v>0.50428740667491923</v>
      </c>
      <c r="K160" s="6">
        <v>0.31605443553977897</v>
      </c>
      <c r="L160" s="6">
        <v>0.14554433603346806</v>
      </c>
      <c r="M160" s="6">
        <v>-3.2187490499137486</v>
      </c>
      <c r="N160" s="6">
        <v>3.3642933859472164</v>
      </c>
      <c r="O160" s="6">
        <v>-2.3227023709316952</v>
      </c>
      <c r="P160" s="6">
        <v>0.23841775754126351</v>
      </c>
      <c r="Q160" s="6">
        <v>-1.6233845441849164</v>
      </c>
      <c r="R160" s="6">
        <v>0.69931782674677889</v>
      </c>
      <c r="S160" s="6">
        <v>-7.1101615848734045</v>
      </c>
      <c r="T160" s="6">
        <v>-2.0005196867162298</v>
      </c>
      <c r="U160" s="6">
        <v>5.4867770406884881</v>
      </c>
      <c r="V160" s="6">
        <v>2.6998375134630086</v>
      </c>
      <c r="W160" s="6">
        <f t="shared" si="4"/>
        <v>4.7241283053968024</v>
      </c>
      <c r="X160" s="6">
        <f t="shared" si="5"/>
        <v>1.493081704979679</v>
      </c>
      <c r="Y160" s="6"/>
      <c r="Z160" s="6"/>
      <c r="AA160" s="6"/>
    </row>
    <row r="161" spans="1:27" x14ac:dyDescent="0.25">
      <c r="A161" t="s">
        <v>236</v>
      </c>
      <c r="B161" s="6">
        <v>4.2290919727401288</v>
      </c>
      <c r="C161" s="6">
        <v>2.5123693794002477</v>
      </c>
      <c r="D161" s="6">
        <v>3.3707306760701883</v>
      </c>
      <c r="E161" s="6">
        <v>2.1466083960625326</v>
      </c>
      <c r="F161" s="6">
        <v>1.2241222800076557</v>
      </c>
      <c r="G161" s="6">
        <v>3.7485601849625008</v>
      </c>
      <c r="H161" s="6">
        <v>0.33947469406605535</v>
      </c>
      <c r="I161" s="6">
        <v>0.26844458347525801</v>
      </c>
      <c r="J161" s="6">
        <v>0.26844458347525801</v>
      </c>
      <c r="K161" s="6">
        <v>0.3138082171288038</v>
      </c>
      <c r="L161" s="6">
        <v>0.53721217786965592</v>
      </c>
      <c r="M161" s="6">
        <v>0.17974992759775843</v>
      </c>
      <c r="N161" s="6">
        <v>0.35746225027189749</v>
      </c>
      <c r="O161" s="6">
        <v>-2.5262712058886994</v>
      </c>
      <c r="P161" s="6">
        <v>0.24684629000084285</v>
      </c>
      <c r="Q161" s="6">
        <v>-1.3654583533094626</v>
      </c>
      <c r="R161" s="6">
        <v>1.1608128525792367</v>
      </c>
      <c r="S161" s="6">
        <v>2.0477283606508392</v>
      </c>
      <c r="T161" s="6">
        <v>-0.43248040450968983</v>
      </c>
      <c r="U161" s="6">
        <v>-3.413186713960302</v>
      </c>
      <c r="V161" s="6">
        <v>1.5932932570889267</v>
      </c>
      <c r="W161" s="6">
        <f t="shared" si="4"/>
        <v>1.3335072054247101</v>
      </c>
      <c r="X161" s="6">
        <f t="shared" si="5"/>
        <v>0.41846551866274179</v>
      </c>
      <c r="Y161" s="6"/>
      <c r="Z161" s="6"/>
      <c r="AA161" s="6"/>
    </row>
    <row r="162" spans="1:27" x14ac:dyDescent="0.25">
      <c r="A162" t="s">
        <v>237</v>
      </c>
      <c r="B162" s="6">
        <v>1.9600491537319797</v>
      </c>
      <c r="C162" s="6">
        <v>3.2508972969830907</v>
      </c>
      <c r="D162" s="6">
        <v>2.6054732253575352</v>
      </c>
      <c r="E162" s="6">
        <v>2.9184117049691594</v>
      </c>
      <c r="F162" s="6">
        <v>-0.31293847961162413</v>
      </c>
      <c r="G162" s="6">
        <v>3.1696671967286183</v>
      </c>
      <c r="H162" s="6">
        <v>0.32053830235057035</v>
      </c>
      <c r="I162" s="6">
        <v>0.99646935910548962</v>
      </c>
      <c r="J162" s="6">
        <v>0.99646935910548962</v>
      </c>
      <c r="K162" s="6">
        <v>0.3132581798469366</v>
      </c>
      <c r="L162" s="6">
        <v>-1.0759634990355997</v>
      </c>
      <c r="M162" s="6">
        <v>-7.2162681288742633E-2</v>
      </c>
      <c r="N162" s="6">
        <v>-1.0038008177468571</v>
      </c>
      <c r="O162" s="6">
        <v>-0.33473378148474064</v>
      </c>
      <c r="P162" s="6">
        <v>0.24534135539400015</v>
      </c>
      <c r="Q162" s="6">
        <v>-1.3285732408747151</v>
      </c>
      <c r="R162" s="6">
        <v>-0.99383945938997442</v>
      </c>
      <c r="S162" s="6">
        <v>-0.7112669300283142</v>
      </c>
      <c r="T162" s="6">
        <v>0.13561165979191089</v>
      </c>
      <c r="U162" s="6">
        <v>-0.61730631084640086</v>
      </c>
      <c r="V162" s="6">
        <v>-1.1294511191818852</v>
      </c>
      <c r="W162" s="6">
        <f t="shared" si="4"/>
        <v>-0.74521386734603068</v>
      </c>
      <c r="X162" s="6">
        <f t="shared" si="5"/>
        <v>-0.23344433968151404</v>
      </c>
      <c r="Y162" s="6"/>
      <c r="Z162" s="6"/>
      <c r="AA162" s="6"/>
    </row>
    <row r="163" spans="1:27" x14ac:dyDescent="0.25">
      <c r="A163" t="s">
        <v>238</v>
      </c>
      <c r="B163" s="6">
        <v>3.1129209503788502</v>
      </c>
      <c r="C163" s="6">
        <v>4.6033494569051925</v>
      </c>
      <c r="D163" s="6">
        <v>3.8581352036420213</v>
      </c>
      <c r="E163" s="6">
        <v>4.7631042477203067</v>
      </c>
      <c r="F163" s="6">
        <v>-0.90496904407828538</v>
      </c>
      <c r="G163" s="6">
        <v>3.0048170899926276</v>
      </c>
      <c r="H163" s="6">
        <v>0.30164717515397399</v>
      </c>
      <c r="I163" s="6">
        <v>1.1157089394600916</v>
      </c>
      <c r="J163" s="6">
        <v>1.1157089394600916</v>
      </c>
      <c r="K163" s="6">
        <v>0.3144043236939752</v>
      </c>
      <c r="L163" s="6">
        <v>-1.1170811843029318</v>
      </c>
      <c r="M163" s="6">
        <v>3.2373149927049703</v>
      </c>
      <c r="N163" s="6">
        <v>-4.354396177007902</v>
      </c>
      <c r="O163" s="6">
        <v>-0.14008866697276923</v>
      </c>
      <c r="P163" s="6">
        <v>0.23321234119782216</v>
      </c>
      <c r="Q163" s="6">
        <v>-1.2244994452756994</v>
      </c>
      <c r="R163" s="6">
        <v>-1.0844107783029302</v>
      </c>
      <c r="S163" s="6">
        <v>6.1839072475613177</v>
      </c>
      <c r="T163" s="6">
        <v>2.3411324962575364</v>
      </c>
      <c r="U163" s="6">
        <v>-7.4084066928370174</v>
      </c>
      <c r="V163" s="6">
        <v>-3.4255432745604666</v>
      </c>
      <c r="W163" s="6">
        <f t="shared" si="4"/>
        <v>-2.8739960971877707</v>
      </c>
      <c r="X163" s="6">
        <f t="shared" si="5"/>
        <v>-0.90359679923544522</v>
      </c>
      <c r="Y163" s="6"/>
      <c r="Z163" s="6"/>
      <c r="AA163" s="6"/>
    </row>
    <row r="164" spans="1:27" x14ac:dyDescent="0.25">
      <c r="A164" t="s">
        <v>239</v>
      </c>
      <c r="B164" s="6">
        <v>4.7964972292232844</v>
      </c>
      <c r="C164" s="6">
        <v>7.4593823271717596</v>
      </c>
      <c r="D164" s="6">
        <v>6.127939778197522</v>
      </c>
      <c r="E164" s="6">
        <v>2.3984082516140148</v>
      </c>
      <c r="F164" s="6">
        <v>3.7295315265835072</v>
      </c>
      <c r="G164" s="6">
        <v>3.1240609669930177</v>
      </c>
      <c r="H164" s="6">
        <v>0.36368621647469013</v>
      </c>
      <c r="I164" s="6">
        <v>-1.5754527393440299</v>
      </c>
      <c r="J164" s="6">
        <v>-1.5754527393440299</v>
      </c>
      <c r="K164" s="6">
        <v>0.3153982232016681</v>
      </c>
      <c r="L164" s="6">
        <v>4.5792196941082262</v>
      </c>
      <c r="M164" s="6">
        <v>0.19259858317522099</v>
      </c>
      <c r="N164" s="6">
        <v>4.3866211109330049</v>
      </c>
      <c r="O164" s="6">
        <v>1.3677621065403693</v>
      </c>
      <c r="P164" s="6">
        <v>0.23718052628735076</v>
      </c>
      <c r="Q164" s="6">
        <v>5.622575264383455</v>
      </c>
      <c r="R164" s="6">
        <v>4.2548131578430857</v>
      </c>
      <c r="S164" s="6">
        <v>-2.8762857440171148</v>
      </c>
      <c r="T164" s="6">
        <v>1.1467949886443736</v>
      </c>
      <c r="U164" s="6">
        <v>8.4988610084005707</v>
      </c>
      <c r="V164" s="6">
        <v>3.1080181691987123</v>
      </c>
      <c r="W164" s="6">
        <f t="shared" si="4"/>
        <v>2.3011054547230323</v>
      </c>
      <c r="X164" s="6">
        <f t="shared" si="5"/>
        <v>0.72576457181931087</v>
      </c>
      <c r="Y164" s="6"/>
      <c r="Z164" s="6"/>
      <c r="AA164" s="6"/>
    </row>
    <row r="165" spans="1:27" x14ac:dyDescent="0.25">
      <c r="A165" t="s">
        <v>240</v>
      </c>
      <c r="B165" s="6">
        <v>2.9952905186762635</v>
      </c>
      <c r="C165" s="6">
        <v>6.0146832168230802</v>
      </c>
      <c r="D165" s="6">
        <v>4.5049868677496718</v>
      </c>
      <c r="E165" s="6">
        <v>2.4784281727256996</v>
      </c>
      <c r="F165" s="6">
        <v>2.0265586950239722</v>
      </c>
      <c r="G165" s="6">
        <v>3.4298252972388905</v>
      </c>
      <c r="H165" s="6">
        <v>0.42555598069995426</v>
      </c>
      <c r="I165" s="6">
        <v>0.49167179770286396</v>
      </c>
      <c r="J165" s="6">
        <v>0.49167179770286396</v>
      </c>
      <c r="K165" s="6">
        <v>0.31623987837005996</v>
      </c>
      <c r="L165" s="6">
        <v>1.3895034158869743</v>
      </c>
      <c r="M165" s="6">
        <v>-1.2449584050341781E-2</v>
      </c>
      <c r="N165" s="6">
        <v>1.4019529999373161</v>
      </c>
      <c r="O165" s="6">
        <v>2.4962261090852191</v>
      </c>
      <c r="P165" s="6">
        <v>0.24179509702148047</v>
      </c>
      <c r="Q165" s="6">
        <v>3.2821542907383803</v>
      </c>
      <c r="R165" s="6">
        <v>0.78592818165316114</v>
      </c>
      <c r="S165" s="6">
        <v>-1.504820748857939</v>
      </c>
      <c r="T165" s="6">
        <v>0.46347457466871078</v>
      </c>
      <c r="U165" s="6">
        <v>4.7869750395963191</v>
      </c>
      <c r="V165" s="6">
        <v>0.32245360698445036</v>
      </c>
      <c r="W165" s="6">
        <f t="shared" si="4"/>
        <v>0.45972532681032696</v>
      </c>
      <c r="X165" s="6">
        <f t="shared" si="5"/>
        <v>0.14538348143413385</v>
      </c>
      <c r="Y165" s="6"/>
      <c r="Z165" s="6"/>
      <c r="AA165" s="6"/>
    </row>
    <row r="166" spans="1:27" x14ac:dyDescent="0.25">
      <c r="A166" t="s">
        <v>241</v>
      </c>
      <c r="B166" s="6">
        <v>7.5870592321113151</v>
      </c>
      <c r="C166" s="6">
        <v>5.6445064319536442</v>
      </c>
      <c r="D166" s="6">
        <v>6.6157828320324796</v>
      </c>
      <c r="E166" s="6">
        <v>4.1140029944337186</v>
      </c>
      <c r="F166" s="6">
        <v>2.501779837598761</v>
      </c>
      <c r="G166" s="6">
        <v>3.7873864908151322</v>
      </c>
      <c r="H166" s="6">
        <v>0.48722812617398858</v>
      </c>
      <c r="I166" s="6">
        <v>1.1738534640503673</v>
      </c>
      <c r="J166" s="6">
        <v>1.1738534640503673</v>
      </c>
      <c r="K166" s="6">
        <v>0.31692928919908148</v>
      </c>
      <c r="L166" s="6">
        <v>1.8034692538662838</v>
      </c>
      <c r="M166" s="6">
        <v>1.1192273864394646</v>
      </c>
      <c r="N166" s="6">
        <v>0.68424186742681914</v>
      </c>
      <c r="O166" s="6">
        <v>-1.4467860102575236</v>
      </c>
      <c r="P166" s="6">
        <v>0.23341133645345816</v>
      </c>
      <c r="Q166" s="6">
        <v>0.69437949982513514</v>
      </c>
      <c r="R166" s="6">
        <v>2.1411655100826588</v>
      </c>
      <c r="S166" s="6">
        <v>3.5889854325681219</v>
      </c>
      <c r="T166" s="6">
        <v>0.36723410284902414</v>
      </c>
      <c r="U166" s="6">
        <v>-2.8946059327429867</v>
      </c>
      <c r="V166" s="6">
        <v>1.7739314072336345</v>
      </c>
      <c r="W166" s="6">
        <f t="shared" si="4"/>
        <v>-1.5004699676689537</v>
      </c>
      <c r="X166" s="6">
        <f t="shared" si="5"/>
        <v>-0.47554288031789027</v>
      </c>
      <c r="Y166" s="6"/>
      <c r="Z166" s="6"/>
      <c r="AA166" s="6"/>
    </row>
    <row r="167" spans="1:27" x14ac:dyDescent="0.25">
      <c r="A167" t="s">
        <v>242</v>
      </c>
      <c r="B167" s="6">
        <v>1.4971150266040567</v>
      </c>
      <c r="C167" s="6">
        <v>4.9870751210205455</v>
      </c>
      <c r="D167" s="6">
        <v>3.2420950738123011</v>
      </c>
      <c r="E167" s="6">
        <v>0.29857362508742824</v>
      </c>
      <c r="F167" s="6">
        <v>2.9435214487248729</v>
      </c>
      <c r="G167" s="6">
        <v>4.0359312639253186</v>
      </c>
      <c r="H167" s="6">
        <v>0.54867461572314369</v>
      </c>
      <c r="I167" s="6">
        <v>6.4579220259020076E-2</v>
      </c>
      <c r="J167" s="6">
        <v>6.4579220259020076E-2</v>
      </c>
      <c r="K167" s="6">
        <v>0.31746645568871534</v>
      </c>
      <c r="L167" s="6">
        <v>1.712958281389614</v>
      </c>
      <c r="M167" s="6">
        <v>-4.1084855853137867</v>
      </c>
      <c r="N167" s="6">
        <v>5.821443866703401</v>
      </c>
      <c r="O167" s="6">
        <v>3.0851942391783247</v>
      </c>
      <c r="P167" s="6">
        <v>0.23971336107258437</v>
      </c>
      <c r="Q167" s="6">
        <v>4.0585902399327276</v>
      </c>
      <c r="R167" s="6">
        <v>0.97339600075440302</v>
      </c>
      <c r="S167" s="6">
        <v>-3.575602971399209</v>
      </c>
      <c r="T167" s="6">
        <v>-4.276499957654746</v>
      </c>
      <c r="U167" s="6">
        <v>7.6341932113319366</v>
      </c>
      <c r="V167" s="6">
        <v>5.2498959584091489</v>
      </c>
      <c r="W167" s="6">
        <f t="shared" si="4"/>
        <v>3.6727784185788703</v>
      </c>
      <c r="X167" s="6">
        <f t="shared" si="5"/>
        <v>1.165983947076239</v>
      </c>
      <c r="Y167" s="6"/>
      <c r="Z167" s="6"/>
      <c r="AA167" s="6"/>
    </row>
    <row r="168" spans="1:27" x14ac:dyDescent="0.25">
      <c r="A168" t="s">
        <v>243</v>
      </c>
      <c r="B168" s="6">
        <v>6.0035246218010485</v>
      </c>
      <c r="C168" s="6">
        <v>5.1608083125888271</v>
      </c>
      <c r="D168" s="6">
        <v>5.5821664671949378</v>
      </c>
      <c r="E168" s="6">
        <v>5.4515876579497302</v>
      </c>
      <c r="F168" s="6">
        <v>0.13057880924520759</v>
      </c>
      <c r="G168" s="6">
        <v>3.9094810478231206</v>
      </c>
      <c r="H168" s="6">
        <v>0.50283266211401667</v>
      </c>
      <c r="I168" s="6">
        <v>0.7015791539867422</v>
      </c>
      <c r="J168" s="6">
        <v>0.7015791539867422</v>
      </c>
      <c r="K168" s="6">
        <v>0.31785581738627833</v>
      </c>
      <c r="L168" s="6">
        <v>0.14216822776867138</v>
      </c>
      <c r="M168" s="6">
        <v>-1.0348653511247379</v>
      </c>
      <c r="N168" s="6">
        <v>1.1770335788934092</v>
      </c>
      <c r="O168" s="6">
        <v>2.1066824476745998</v>
      </c>
      <c r="P168" s="6">
        <v>0.23799247176913427</v>
      </c>
      <c r="Q168" s="6">
        <v>1.7474761124885434</v>
      </c>
      <c r="R168" s="6">
        <v>-0.35920633518605644</v>
      </c>
      <c r="S168" s="6">
        <v>1.6478820078066367</v>
      </c>
      <c r="T168" s="6">
        <v>-1.8727490352485989</v>
      </c>
      <c r="U168" s="6">
        <v>9.9594104681906659E-2</v>
      </c>
      <c r="V168" s="6">
        <v>1.5135427000625425</v>
      </c>
      <c r="W168" s="6">
        <f t="shared" si="4"/>
        <v>-2.2436857641133519</v>
      </c>
      <c r="X168" s="6">
        <f t="shared" si="5"/>
        <v>-0.71316857251020593</v>
      </c>
      <c r="Y168" s="6"/>
      <c r="Z168" s="6"/>
      <c r="AA168" s="6"/>
    </row>
    <row r="169" spans="1:27" x14ac:dyDescent="0.25">
      <c r="A169" t="s">
        <v>244</v>
      </c>
      <c r="B169" s="6">
        <v>2.0540300717172499</v>
      </c>
      <c r="C169" s="6">
        <v>3.7078187205807467</v>
      </c>
      <c r="D169" s="6">
        <v>2.8809243961489983</v>
      </c>
      <c r="E169" s="6">
        <v>0.70323425351368485</v>
      </c>
      <c r="F169" s="6">
        <v>2.1776901426353135</v>
      </c>
      <c r="G169" s="6">
        <v>4.1324543592257372</v>
      </c>
      <c r="H169" s="6">
        <v>0.45716248080260868</v>
      </c>
      <c r="I169" s="6">
        <v>-0.13048842127325599</v>
      </c>
      <c r="J169" s="6">
        <v>-0.13048842127325599</v>
      </c>
      <c r="K169" s="6">
        <v>0.31809737429166607</v>
      </c>
      <c r="L169" s="6">
        <v>1.1758446282308885</v>
      </c>
      <c r="M169" s="6">
        <v>-0.46907093811954109</v>
      </c>
      <c r="N169" s="6">
        <v>1.6449155663504296</v>
      </c>
      <c r="O169" s="6">
        <v>4.3247133061139085</v>
      </c>
      <c r="P169" s="6">
        <v>0.23501565620454151</v>
      </c>
      <c r="Q169" s="6">
        <v>4.484182598811925</v>
      </c>
      <c r="R169" s="6">
        <v>0.15946929269801613</v>
      </c>
      <c r="S169" s="6">
        <v>-1.3374118703602444</v>
      </c>
      <c r="T169" s="6">
        <v>-0.20230245369892738</v>
      </c>
      <c r="U169" s="6">
        <v>5.8215944691721697</v>
      </c>
      <c r="V169" s="6">
        <v>0.36177174639694354</v>
      </c>
      <c r="W169" s="6">
        <f t="shared" si="4"/>
        <v>3.5597085269853084</v>
      </c>
      <c r="X169" s="6">
        <f t="shared" si="5"/>
        <v>1.1323339356776809</v>
      </c>
      <c r="Y169" s="6"/>
      <c r="Z169" s="6"/>
      <c r="AA169" s="6"/>
    </row>
    <row r="170" spans="1:27" x14ac:dyDescent="0.25">
      <c r="A170" t="s">
        <v>245</v>
      </c>
      <c r="B170" s="6">
        <v>5.4853139467770262</v>
      </c>
      <c r="C170" s="6">
        <v>5.643731784794781</v>
      </c>
      <c r="D170" s="6">
        <v>5.5645228657859036</v>
      </c>
      <c r="E170" s="6">
        <v>4.6659738793426442</v>
      </c>
      <c r="F170" s="6">
        <v>0.89854898644325942</v>
      </c>
      <c r="G170" s="6">
        <v>4.1785830889725561</v>
      </c>
      <c r="H170" s="6">
        <v>0.41164803429687424</v>
      </c>
      <c r="I170" s="6">
        <v>0.58997315508371173</v>
      </c>
      <c r="J170" s="6">
        <v>0.58997315508371173</v>
      </c>
      <c r="K170" s="6">
        <v>0.3181911264049655</v>
      </c>
      <c r="L170" s="6">
        <v>0.65138347871159008</v>
      </c>
      <c r="M170" s="6">
        <v>0.65651749017654248</v>
      </c>
      <c r="N170" s="6">
        <v>-5.1340114649524038E-3</v>
      </c>
      <c r="O170" s="6">
        <v>6.2105292602280038E-2</v>
      </c>
      <c r="P170" s="6">
        <v>0.23732741141257122</v>
      </c>
      <c r="Q170" s="6">
        <v>0.69874948298555073</v>
      </c>
      <c r="R170" s="6">
        <v>0.63664419038327069</v>
      </c>
      <c r="S170" s="6">
        <v>2.7568079774802698</v>
      </c>
      <c r="T170" s="6">
        <v>2.9519733019301945E-3</v>
      </c>
      <c r="U170" s="6">
        <v>-2.0580584944947189</v>
      </c>
      <c r="V170" s="6">
        <v>0.63369221708134049</v>
      </c>
      <c r="W170" s="6">
        <f t="shared" si="4"/>
        <v>-1.0773639454537998</v>
      </c>
      <c r="X170" s="6">
        <f t="shared" si="5"/>
        <v>-0.34280764735204233</v>
      </c>
      <c r="Y170" s="6"/>
      <c r="Z170" s="6"/>
      <c r="AA170" s="6"/>
    </row>
    <row r="171" spans="1:27" x14ac:dyDescent="0.25">
      <c r="A171" t="s">
        <v>246</v>
      </c>
      <c r="B171" s="6">
        <v>4.6219442993651327</v>
      </c>
      <c r="C171" s="6">
        <v>2.5214157013179417</v>
      </c>
      <c r="D171" s="6">
        <v>3.5716800003415372</v>
      </c>
      <c r="E171" s="6">
        <v>3.7947091305468916</v>
      </c>
      <c r="F171" s="6">
        <v>-0.22302913020535442</v>
      </c>
      <c r="G171" s="6">
        <v>4.302529243461632</v>
      </c>
      <c r="H171" s="6">
        <v>0.36627346306552511</v>
      </c>
      <c r="I171" s="6">
        <v>0.85331043579408572</v>
      </c>
      <c r="J171" s="6">
        <v>0.85331043579408572</v>
      </c>
      <c r="K171" s="6">
        <v>0.31813707372605171</v>
      </c>
      <c r="L171" s="6">
        <v>-0.96642628567793643</v>
      </c>
      <c r="M171" s="6">
        <v>0.42056330502304806</v>
      </c>
      <c r="N171" s="6">
        <v>-1.3869895907009844</v>
      </c>
      <c r="O171" s="6">
        <v>2.3859455260723035</v>
      </c>
      <c r="P171" s="6">
        <v>0.23468134360088819</v>
      </c>
      <c r="Q171" s="6">
        <v>0.8595823385771908</v>
      </c>
      <c r="R171" s="6">
        <v>-1.5263631874951127</v>
      </c>
      <c r="S171" s="6">
        <v>3.0715245787851821</v>
      </c>
      <c r="T171" s="6">
        <v>-0.3923414221236789</v>
      </c>
      <c r="U171" s="6">
        <v>-2.2119422402079914</v>
      </c>
      <c r="V171" s="6">
        <v>-1.1340217653714337</v>
      </c>
      <c r="W171" s="6">
        <f t="shared" si="4"/>
        <v>-0.34549032287934534</v>
      </c>
      <c r="X171" s="6">
        <f t="shared" si="5"/>
        <v>-0.1099132803215037</v>
      </c>
      <c r="Y171" s="6"/>
      <c r="Z171" s="6"/>
      <c r="AA171" s="6"/>
    </row>
    <row r="172" spans="1:27" x14ac:dyDescent="0.25">
      <c r="A172" t="s">
        <v>247</v>
      </c>
      <c r="B172" s="6">
        <v>2.9815306699177313</v>
      </c>
      <c r="C172" s="6">
        <v>-1.8927091359692838</v>
      </c>
      <c r="D172" s="6">
        <v>0.54441076697422375</v>
      </c>
      <c r="E172" s="6">
        <v>0.96999138167284116</v>
      </c>
      <c r="F172" s="6">
        <v>-0.42558061469861741</v>
      </c>
      <c r="G172" s="6">
        <v>4.0409790544239286</v>
      </c>
      <c r="H172" s="6">
        <v>0.46016341801617955</v>
      </c>
      <c r="I172" s="6">
        <v>2.4632426393019102</v>
      </c>
      <c r="J172" s="6">
        <v>2.4632426393019102</v>
      </c>
      <c r="K172" s="6">
        <v>0.31729268716331926</v>
      </c>
      <c r="L172" s="6">
        <v>-3.0816563087737783</v>
      </c>
      <c r="M172" s="6">
        <v>-1.0370597132636998</v>
      </c>
      <c r="N172" s="6">
        <v>-2.0445965955100784</v>
      </c>
      <c r="O172" s="6">
        <v>4.91902176042686</v>
      </c>
      <c r="P172" s="6">
        <v>0.23497610097916377</v>
      </c>
      <c r="Q172" s="6">
        <v>0.68151289775631607</v>
      </c>
      <c r="R172" s="6">
        <v>-4.2375088626705439</v>
      </c>
      <c r="S172" s="6">
        <v>-7.9399425311063681</v>
      </c>
      <c r="T172" s="6">
        <v>1.0831518149366188</v>
      </c>
      <c r="U172" s="6">
        <v>8.621455428862685</v>
      </c>
      <c r="V172" s="6">
        <v>-5.3206606776071625</v>
      </c>
      <c r="W172" s="6">
        <f t="shared" si="4"/>
        <v>0.60774503344917719</v>
      </c>
      <c r="X172" s="6">
        <f t="shared" si="5"/>
        <v>0.19283305477325077</v>
      </c>
      <c r="Y172" s="6"/>
      <c r="Z172" s="6"/>
      <c r="AA172" s="6"/>
    </row>
    <row r="173" spans="1:27" x14ac:dyDescent="0.25">
      <c r="A173" t="s">
        <v>248</v>
      </c>
      <c r="B173" s="6">
        <v>2.9819214419413598</v>
      </c>
      <c r="C173" s="6">
        <v>1.2696765228129792</v>
      </c>
      <c r="D173" s="6">
        <v>2.1257989823771695</v>
      </c>
      <c r="E173" s="6">
        <v>1.4058981541925419</v>
      </c>
      <c r="F173" s="6">
        <v>0.71990082818462753</v>
      </c>
      <c r="G173" s="6">
        <v>3.7798704734231867</v>
      </c>
      <c r="H173" s="6">
        <v>0.5537293259344267</v>
      </c>
      <c r="I173" s="6">
        <v>-3.6540550225083734E-2</v>
      </c>
      <c r="J173" s="6">
        <v>-3.6540550225083734E-2</v>
      </c>
      <c r="K173" s="6">
        <v>0.31565796671670809</v>
      </c>
      <c r="L173" s="6">
        <v>-4.4562127071415894E-3</v>
      </c>
      <c r="M173" s="6">
        <v>-2.1922808691320483</v>
      </c>
      <c r="N173" s="6">
        <v>2.1878246564249069</v>
      </c>
      <c r="O173" s="6">
        <v>1.323344859873955</v>
      </c>
      <c r="P173" s="6">
        <v>0.23784340659340661</v>
      </c>
      <c r="Q173" s="6">
        <v>1.0041397975965176</v>
      </c>
      <c r="R173" s="6">
        <v>-0.31920506227743733</v>
      </c>
      <c r="S173" s="6">
        <v>-7.1590324334777495</v>
      </c>
      <c r="T173" s="6">
        <v>-0.64232496507427017</v>
      </c>
      <c r="U173" s="6">
        <v>8.1631722310742667</v>
      </c>
      <c r="V173" s="6">
        <v>0.32311990279683284</v>
      </c>
      <c r="W173" s="6">
        <f t="shared" si="4"/>
        <v>2.4105128694557285</v>
      </c>
      <c r="X173" s="6">
        <f t="shared" si="5"/>
        <v>0.76089759111685284</v>
      </c>
      <c r="Y173" s="6"/>
      <c r="Z173" s="6"/>
      <c r="AA173" s="6"/>
    </row>
    <row r="174" spans="1:27" x14ac:dyDescent="0.25">
      <c r="A174" t="s">
        <v>249</v>
      </c>
      <c r="B174" s="6">
        <v>0.23191225389442849</v>
      </c>
      <c r="C174" s="6">
        <v>-0.236379408291576</v>
      </c>
      <c r="D174" s="6">
        <v>-2.2335771985737551E-3</v>
      </c>
      <c r="E174" s="6">
        <v>-0.12069534017591366</v>
      </c>
      <c r="F174" s="6">
        <v>0.1184617629773399</v>
      </c>
      <c r="G174" s="6">
        <v>3.4744209846141207</v>
      </c>
      <c r="H174" s="6">
        <v>0.64690644978924183</v>
      </c>
      <c r="I174" s="6">
        <v>0.29349339089890236</v>
      </c>
      <c r="J174" s="6">
        <v>0.29349339089890236</v>
      </c>
      <c r="K174" s="6">
        <v>0.31323291238615947</v>
      </c>
      <c r="L174" s="6">
        <v>-1.2092085951052181</v>
      </c>
      <c r="M174" s="6">
        <v>-0.34186386155671755</v>
      </c>
      <c r="N174" s="6">
        <v>-0.8673447335485005</v>
      </c>
      <c r="O174" s="6">
        <v>0.90399014508919939</v>
      </c>
      <c r="P174" s="6">
        <v>0.2323285178022978</v>
      </c>
      <c r="Q174" s="6">
        <v>-0.5152411405324766</v>
      </c>
      <c r="R174" s="6">
        <v>-1.419231285621676</v>
      </c>
      <c r="S174" s="6">
        <v>-0.82112621299628463</v>
      </c>
      <c r="T174" s="6">
        <v>-0.19681964103984415</v>
      </c>
      <c r="U174" s="6">
        <v>0.30588507246380803</v>
      </c>
      <c r="V174" s="6">
        <v>-1.2224116445818318</v>
      </c>
      <c r="W174" s="6">
        <f t="shared" si="4"/>
        <v>3.301622933891132</v>
      </c>
      <c r="X174" s="6">
        <f t="shared" si="5"/>
        <v>1.0341769671836558</v>
      </c>
      <c r="Y174" s="6"/>
      <c r="Z174" s="6"/>
      <c r="AA174" s="6"/>
    </row>
    <row r="175" spans="1:27" x14ac:dyDescent="0.25">
      <c r="A175" t="s">
        <v>250</v>
      </c>
      <c r="B175" s="6">
        <v>4.6693715855001372</v>
      </c>
      <c r="C175" s="6">
        <v>3.9541784625749088</v>
      </c>
      <c r="D175" s="6">
        <v>4.311775024037523</v>
      </c>
      <c r="E175" s="6">
        <v>0.61204101893146401</v>
      </c>
      <c r="F175" s="6">
        <v>3.699734005106059</v>
      </c>
      <c r="G175" s="6">
        <v>2.9147976903538879</v>
      </c>
      <c r="H175" s="6">
        <v>0.73963095655145139</v>
      </c>
      <c r="I175" s="6">
        <v>0.37104950528323855</v>
      </c>
      <c r="J175" s="6">
        <v>0.37104950528323855</v>
      </c>
      <c r="K175" s="6">
        <v>0.31001752417173056</v>
      </c>
      <c r="L175" s="6">
        <v>2.7298214267515601</v>
      </c>
      <c r="M175" s="6">
        <v>1.7573176930355401</v>
      </c>
      <c r="N175" s="6">
        <v>0.97250373371602006</v>
      </c>
      <c r="O175" s="6">
        <v>3.0613302046556967</v>
      </c>
      <c r="P175" s="6">
        <v>0.23407048144522558</v>
      </c>
      <c r="Q175" s="6">
        <v>5.0745845965406868</v>
      </c>
      <c r="R175" s="6">
        <v>2.0132543918849901</v>
      </c>
      <c r="S175" s="6">
        <v>0.32598973944514781</v>
      </c>
      <c r="T175" s="6">
        <v>2.1947360390931259</v>
      </c>
      <c r="U175" s="6">
        <v>4.7485948570955392</v>
      </c>
      <c r="V175" s="6">
        <v>-0.18148164720813575</v>
      </c>
      <c r="W175" s="6">
        <f t="shared" si="4"/>
        <v>1.9317071661391854</v>
      </c>
      <c r="X175" s="6">
        <f t="shared" si="5"/>
        <v>0.59886307307126008</v>
      </c>
      <c r="Y175" s="6"/>
      <c r="Z175" s="6"/>
      <c r="AA175" s="6"/>
    </row>
    <row r="176" spans="1:27" x14ac:dyDescent="0.25">
      <c r="A176" t="s">
        <v>251</v>
      </c>
      <c r="B176" s="6">
        <v>1.1220203710434973</v>
      </c>
      <c r="C176" s="6">
        <v>2.0971416258047881</v>
      </c>
      <c r="D176" s="6">
        <v>1.6095809984241427</v>
      </c>
      <c r="E176" s="6">
        <v>-2.103619036611093</v>
      </c>
      <c r="F176" s="6">
        <v>3.7132000350352357</v>
      </c>
      <c r="G176" s="6">
        <v>3.19826748950724</v>
      </c>
      <c r="H176" s="6">
        <v>0.71047951610196947</v>
      </c>
      <c r="I176" s="6">
        <v>0.29323740212348071</v>
      </c>
      <c r="J176" s="6">
        <v>0.29323740212348071</v>
      </c>
      <c r="K176" s="6">
        <v>0.30816389329048854</v>
      </c>
      <c r="L176" s="6">
        <v>1.8764778187355065</v>
      </c>
      <c r="M176" s="6">
        <v>1.2231620055551951</v>
      </c>
      <c r="N176" s="6">
        <v>0.6533158131803114</v>
      </c>
      <c r="O176" s="6">
        <v>3.883583987020252</v>
      </c>
      <c r="P176" s="6">
        <v>0.22601143359718559</v>
      </c>
      <c r="Q176" s="6">
        <v>4.8823274213542378</v>
      </c>
      <c r="R176" s="6">
        <v>0.99874343433398549</v>
      </c>
      <c r="S176" s="6">
        <v>3.8285310278646074</v>
      </c>
      <c r="T176" s="6">
        <v>0.46237145470952445</v>
      </c>
      <c r="U176" s="6">
        <v>1.0537963934896304</v>
      </c>
      <c r="V176" s="6">
        <v>0.53637197962446104</v>
      </c>
      <c r="W176" s="6">
        <f t="shared" si="4"/>
        <v>5.0086491239948518</v>
      </c>
      <c r="X176" s="6">
        <f t="shared" si="5"/>
        <v>1.5434848141762485</v>
      </c>
      <c r="Y176" s="6"/>
      <c r="Z176" s="6"/>
      <c r="AA176" s="6"/>
    </row>
    <row r="177" spans="1:27" x14ac:dyDescent="0.25">
      <c r="A177" t="s">
        <v>252</v>
      </c>
      <c r="B177" s="6">
        <v>-0.46466607355135636</v>
      </c>
      <c r="C177" s="6">
        <v>-1.2244639735452978</v>
      </c>
      <c r="D177" s="6">
        <v>-0.84456502354832708</v>
      </c>
      <c r="E177" s="6">
        <v>-2.4803280032070774</v>
      </c>
      <c r="F177" s="6">
        <v>1.6357629796587503</v>
      </c>
      <c r="G177" s="6">
        <v>3.2808041538692518</v>
      </c>
      <c r="H177" s="6">
        <v>0.6814807686122748</v>
      </c>
      <c r="I177" s="6">
        <v>1.8454146134526894</v>
      </c>
      <c r="J177" s="6">
        <v>1.8454146134526894</v>
      </c>
      <c r="K177" s="6">
        <v>0.30767201974247227</v>
      </c>
      <c r="L177" s="6">
        <v>-1.4144083591816565</v>
      </c>
      <c r="M177" s="6">
        <v>-1.6527182313951831</v>
      </c>
      <c r="N177" s="6">
        <v>0.23830987221352662</v>
      </c>
      <c r="O177" s="6">
        <v>2.0525906847604425</v>
      </c>
      <c r="P177" s="6">
        <v>0.22560908991587458</v>
      </c>
      <c r="Q177" s="6">
        <v>0.17509920922018063</v>
      </c>
      <c r="R177" s="6">
        <v>-1.8774914755402619</v>
      </c>
      <c r="S177" s="6">
        <v>-1.0327465031231786</v>
      </c>
      <c r="T177" s="6">
        <v>-1.8333392272870694</v>
      </c>
      <c r="U177" s="6">
        <v>1.2078457123433592</v>
      </c>
      <c r="V177" s="6">
        <v>-4.4152248253192417E-2</v>
      </c>
      <c r="W177" s="6">
        <f t="shared" si="4"/>
        <v>3.9157175436236398</v>
      </c>
      <c r="X177" s="6">
        <f t="shared" si="5"/>
        <v>1.2047567253877176</v>
      </c>
      <c r="Y177" s="6"/>
      <c r="Z177" s="6"/>
      <c r="AA177" s="6"/>
    </row>
    <row r="178" spans="1:27" x14ac:dyDescent="0.25">
      <c r="A178" t="s">
        <v>253</v>
      </c>
      <c r="B178" s="6">
        <v>-5.3342048250963003</v>
      </c>
      <c r="C178" s="6">
        <v>-2.9955431399431021</v>
      </c>
      <c r="D178" s="6">
        <v>-4.1648739825197012</v>
      </c>
      <c r="E178" s="6">
        <v>-1.0399128713782346</v>
      </c>
      <c r="F178" s="6">
        <v>-3.1249611111414666</v>
      </c>
      <c r="G178" s="6">
        <v>3.4218525721452928</v>
      </c>
      <c r="H178" s="6">
        <v>0.65262789085274164</v>
      </c>
      <c r="I178" s="6">
        <v>5.3358866547981165E-2</v>
      </c>
      <c r="J178" s="6">
        <v>5.3358866547981165E-2</v>
      </c>
      <c r="K178" s="6">
        <v>0.3085419035276773</v>
      </c>
      <c r="L178" s="6">
        <v>-4.5384981344734152</v>
      </c>
      <c r="M178" s="6">
        <v>-3.898915123055692</v>
      </c>
      <c r="N178" s="6">
        <v>-0.63958301141772322</v>
      </c>
      <c r="O178" s="6">
        <v>1.5178945667490424</v>
      </c>
      <c r="P178" s="6">
        <v>0.22446467044804994</v>
      </c>
      <c r="Q178" s="6">
        <v>-3.361317271424582</v>
      </c>
      <c r="R178" s="6">
        <v>-4.8792118381736245</v>
      </c>
      <c r="S178" s="6">
        <v>-11.088722705317474</v>
      </c>
      <c r="T178" s="6">
        <v>-1.817955393639296</v>
      </c>
      <c r="U178" s="6">
        <v>7.7274054338928924</v>
      </c>
      <c r="V178" s="6">
        <v>-3.0612564445343287</v>
      </c>
      <c r="W178" s="6">
        <f t="shared" si="4"/>
        <v>4.4084065769755458</v>
      </c>
      <c r="X178" s="6">
        <f t="shared" si="5"/>
        <v>1.360178156783967</v>
      </c>
      <c r="Y178" s="6"/>
      <c r="Z178" s="6"/>
      <c r="AA178" s="6"/>
    </row>
    <row r="179" spans="1:27" x14ac:dyDescent="0.25">
      <c r="A179" t="s">
        <v>254</v>
      </c>
      <c r="B179" s="6">
        <v>-3.0480627972314878</v>
      </c>
      <c r="C179" s="6">
        <v>-1.6836116753429664</v>
      </c>
      <c r="D179" s="6">
        <v>-2.3658372362872271</v>
      </c>
      <c r="E179" s="6">
        <v>-4.0085191601292536</v>
      </c>
      <c r="F179" s="6">
        <v>1.6426819238420265</v>
      </c>
      <c r="G179" s="6">
        <v>3.530634396647427</v>
      </c>
      <c r="H179" s="6">
        <v>0.62391416634319796</v>
      </c>
      <c r="I179" s="6">
        <v>1.9799196310302136</v>
      </c>
      <c r="J179" s="6">
        <v>1.9799196310302136</v>
      </c>
      <c r="K179" s="6">
        <v>0.31077354464604767</v>
      </c>
      <c r="L179" s="6">
        <v>-2.0649005398089795</v>
      </c>
      <c r="M179" s="6">
        <v>-3.6736181451725773</v>
      </c>
      <c r="N179" s="6">
        <v>1.6087176053635979</v>
      </c>
      <c r="O179" s="6">
        <v>-0.34577530246908328</v>
      </c>
      <c r="P179" s="6">
        <v>0.2210267445434983</v>
      </c>
      <c r="Q179" s="6">
        <v>-2.3342502528297779</v>
      </c>
      <c r="R179" s="6">
        <v>-1.9884749503606947</v>
      </c>
      <c r="S179" s="6">
        <v>-9.0115903570625466</v>
      </c>
      <c r="T179" s="6">
        <v>-2.1590159271974838</v>
      </c>
      <c r="U179" s="6">
        <v>6.6773401042327691</v>
      </c>
      <c r="V179" s="6">
        <v>0.17054097683678915</v>
      </c>
      <c r="W179" s="6">
        <f t="shared" si="4"/>
        <v>5.5592339257464669</v>
      </c>
      <c r="X179" s="6">
        <f t="shared" si="5"/>
        <v>1.7276628326207926</v>
      </c>
      <c r="Y179" s="6"/>
      <c r="Z179" s="6"/>
      <c r="AA179" s="6"/>
    </row>
    <row r="180" spans="1:27" x14ac:dyDescent="0.25">
      <c r="A180" t="s">
        <v>255</v>
      </c>
      <c r="B180" s="6">
        <v>3.952001101560576</v>
      </c>
      <c r="C180" s="6">
        <v>1.3708331259211448</v>
      </c>
      <c r="D180" s="6">
        <v>2.6614171137408604</v>
      </c>
      <c r="E180" s="6">
        <v>-2.4309771181936668</v>
      </c>
      <c r="F180" s="6">
        <v>5.0923942319345272</v>
      </c>
      <c r="G180" s="6">
        <v>2.7340006276104107</v>
      </c>
      <c r="H180" s="6">
        <v>0.70884018254453451</v>
      </c>
      <c r="I180" s="6">
        <v>8.4421121081490469E-2</v>
      </c>
      <c r="J180" s="6">
        <v>8.4421121081490469E-2</v>
      </c>
      <c r="K180" s="6">
        <v>0.31160693618534197</v>
      </c>
      <c r="L180" s="6">
        <v>3.4248364269070897</v>
      </c>
      <c r="M180" s="6">
        <v>0.93730323932035708</v>
      </c>
      <c r="N180" s="6">
        <v>2.4875331875867328</v>
      </c>
      <c r="O180" s="6">
        <v>1.8699872066828866</v>
      </c>
      <c r="P180" s="6">
        <v>0.21886082518813252</v>
      </c>
      <c r="Q180" s="6">
        <v>4.8855566904441092</v>
      </c>
      <c r="R180" s="6">
        <v>3.0155694837612224</v>
      </c>
      <c r="S180" s="6">
        <v>6.1844784809115607</v>
      </c>
      <c r="T180" s="6">
        <v>-0.53285872452939431</v>
      </c>
      <c r="U180" s="6">
        <v>-1.2989217904674515</v>
      </c>
      <c r="V180" s="6">
        <v>3.5484282082906167</v>
      </c>
      <c r="W180" s="6">
        <f t="shared" si="4"/>
        <v>5.0805566247225871</v>
      </c>
      <c r="X180" s="6">
        <f t="shared" si="5"/>
        <v>1.5831366839459475</v>
      </c>
      <c r="Y180" s="6"/>
      <c r="Z180" s="6"/>
      <c r="AA180" s="6"/>
    </row>
    <row r="181" spans="1:27" x14ac:dyDescent="0.25">
      <c r="A181" t="s">
        <v>256</v>
      </c>
      <c r="B181" s="6">
        <v>2.4178697856298115</v>
      </c>
      <c r="C181" s="6">
        <v>1.2200288236106971</v>
      </c>
      <c r="D181" s="6">
        <v>1.8189493046202543</v>
      </c>
      <c r="E181" s="6">
        <v>-0.35441205018109656</v>
      </c>
      <c r="F181" s="6">
        <v>2.1733613548013508</v>
      </c>
      <c r="G181" s="6">
        <v>2.2848743852820776</v>
      </c>
      <c r="H181" s="6">
        <v>0.79331373233486602</v>
      </c>
      <c r="I181" s="6">
        <v>-6.398037196007067E-2</v>
      </c>
      <c r="J181" s="6">
        <v>-6.398037196007067E-2</v>
      </c>
      <c r="K181" s="6">
        <v>0.31104207814550877</v>
      </c>
      <c r="L181" s="6">
        <v>1.3965120011987207</v>
      </c>
      <c r="M181" s="6">
        <v>2.0398062960167622</v>
      </c>
      <c r="N181" s="6">
        <v>-0.64329429481804157</v>
      </c>
      <c r="O181" s="6">
        <v>2.5331154385701673</v>
      </c>
      <c r="P181" s="6">
        <v>0.2192991821656595</v>
      </c>
      <c r="Q181" s="6">
        <v>3.3741172957592442</v>
      </c>
      <c r="R181" s="6">
        <v>0.84100185718907705</v>
      </c>
      <c r="S181" s="6">
        <v>9.8293113368227942</v>
      </c>
      <c r="T181" s="6">
        <v>-0.14826888707664171</v>
      </c>
      <c r="U181" s="6">
        <v>-6.4551940410635495</v>
      </c>
      <c r="V181" s="6">
        <v>0.9892707442657187</v>
      </c>
      <c r="W181" s="6">
        <f t="shared" si="4"/>
        <v>2.7032668074232449</v>
      </c>
      <c r="X181" s="6">
        <f t="shared" si="5"/>
        <v>0.84082972556270097</v>
      </c>
      <c r="Y181" s="6"/>
      <c r="Z181" s="6"/>
      <c r="AA181" s="6"/>
    </row>
    <row r="182" spans="1:27" x14ac:dyDescent="0.25">
      <c r="A182" t="s">
        <v>257</v>
      </c>
      <c r="B182" s="6">
        <v>1.5102459131940194</v>
      </c>
      <c r="C182" s="6">
        <v>1.4767619434971735</v>
      </c>
      <c r="D182" s="6">
        <v>1.4935039283455964</v>
      </c>
      <c r="E182" s="6">
        <v>-0.86663934698592016</v>
      </c>
      <c r="F182" s="6">
        <v>2.3601432753315166</v>
      </c>
      <c r="G182" s="6">
        <v>2.0193154816949854</v>
      </c>
      <c r="H182" s="6">
        <v>0.87728311127683867</v>
      </c>
      <c r="I182" s="6">
        <v>2.012476127043783</v>
      </c>
      <c r="J182" s="6">
        <v>2.012476127043783</v>
      </c>
      <c r="K182" s="6">
        <v>0.3090789705264716</v>
      </c>
      <c r="L182" s="6">
        <v>7.7693250408932713E-2</v>
      </c>
      <c r="M182" s="6">
        <v>0.93545290679989157</v>
      </c>
      <c r="N182" s="6">
        <v>-0.85775965639095886</v>
      </c>
      <c r="O182" s="6">
        <v>1.5540348186143853</v>
      </c>
      <c r="P182" s="6">
        <v>0.21680618840733284</v>
      </c>
      <c r="Q182" s="6">
        <v>1.2948037033472524</v>
      </c>
      <c r="R182" s="6">
        <v>-0.25923111526713305</v>
      </c>
      <c r="S182" s="6">
        <v>-1.4153324403390488</v>
      </c>
      <c r="T182" s="6">
        <v>1.5862047428499892</v>
      </c>
      <c r="U182" s="6">
        <v>2.7101361436863014</v>
      </c>
      <c r="V182" s="6">
        <v>-1.8454358581171224</v>
      </c>
      <c r="W182" s="6">
        <f t="shared" si="4"/>
        <v>0.8734787016371226</v>
      </c>
      <c r="X182" s="6">
        <f t="shared" si="5"/>
        <v>0.26997389787880088</v>
      </c>
      <c r="Y182" s="6"/>
      <c r="Z182" s="6"/>
      <c r="AA182" s="6"/>
    </row>
    <row r="183" spans="1:27" x14ac:dyDescent="0.25">
      <c r="A183" t="s">
        <v>258</v>
      </c>
      <c r="B183" s="6">
        <v>6.1083323424339753</v>
      </c>
      <c r="C183" s="6">
        <v>8.8415602588296949</v>
      </c>
      <c r="D183" s="6">
        <v>7.4749463006318351</v>
      </c>
      <c r="E183" s="6">
        <v>-2.6623395985549081</v>
      </c>
      <c r="F183" s="6">
        <v>10.137285899186743</v>
      </c>
      <c r="G183" s="6">
        <v>1.9145195181221046</v>
      </c>
      <c r="H183" s="6">
        <v>0.96069766920905408</v>
      </c>
      <c r="I183" s="6">
        <v>-1.4423707839117839</v>
      </c>
      <c r="J183" s="6">
        <v>-1.4423707839117839</v>
      </c>
      <c r="K183" s="6">
        <v>0.30571761332834624</v>
      </c>
      <c r="L183" s="6">
        <v>9.739472083815901</v>
      </c>
      <c r="M183" s="6">
        <v>-0.5916098492592905</v>
      </c>
      <c r="N183" s="6">
        <v>10.331081933075192</v>
      </c>
      <c r="O183" s="6">
        <v>1.2943700706504802</v>
      </c>
      <c r="P183" s="6">
        <v>0.21685215289066734</v>
      </c>
      <c r="Q183" s="6">
        <v>10.75315521800858</v>
      </c>
      <c r="R183" s="6">
        <v>9.4587851473580997</v>
      </c>
      <c r="S183" s="6">
        <v>-2.1537907375631087</v>
      </c>
      <c r="T183" s="6">
        <v>-0.15904492542819093</v>
      </c>
      <c r="U183" s="6">
        <v>12.906945955571688</v>
      </c>
      <c r="V183" s="6">
        <v>9.6178300727862904</v>
      </c>
      <c r="W183" s="6">
        <f t="shared" si="4"/>
        <v>6.0192299005887966</v>
      </c>
      <c r="X183" s="6">
        <f t="shared" si="5"/>
        <v>1.8401845992826258</v>
      </c>
      <c r="Y183" s="6"/>
      <c r="Z183" s="6"/>
      <c r="AA183" s="6"/>
    </row>
    <row r="184" spans="1:27" x14ac:dyDescent="0.25">
      <c r="A184" t="s">
        <v>259</v>
      </c>
      <c r="B184" s="6">
        <v>5.0187775346472563</v>
      </c>
      <c r="C184" s="6">
        <v>3.6941164917244862</v>
      </c>
      <c r="D184" s="6">
        <v>4.3564470131858712</v>
      </c>
      <c r="E184" s="6">
        <v>2.07121103598773</v>
      </c>
      <c r="F184" s="6">
        <v>2.2852359771981412</v>
      </c>
      <c r="G184" s="6">
        <v>1.9386570002228352</v>
      </c>
      <c r="H184" s="6">
        <v>0.87639994203563276</v>
      </c>
      <c r="I184" s="6">
        <v>0.53381506321734662</v>
      </c>
      <c r="J184" s="6">
        <v>0.53381506321734662</v>
      </c>
      <c r="K184" s="6">
        <v>0.3036072117400398</v>
      </c>
      <c r="L184" s="6">
        <v>1.9537353781125155</v>
      </c>
      <c r="M184" s="6">
        <v>3.3277839115996231</v>
      </c>
      <c r="N184" s="6">
        <v>-1.3740485334871075</v>
      </c>
      <c r="O184" s="6">
        <v>2.1226147983681902</v>
      </c>
      <c r="P184" s="6">
        <v>0.21866994569115689</v>
      </c>
      <c r="Q184" s="6">
        <v>3.6121981137982875</v>
      </c>
      <c r="R184" s="6">
        <v>1.4895833154300975</v>
      </c>
      <c r="S184" s="6">
        <v>7.7254973964031066</v>
      </c>
      <c r="T184" s="6">
        <v>2.0970008851641304</v>
      </c>
      <c r="U184" s="6">
        <v>-4.1132992826048191</v>
      </c>
      <c r="V184" s="6">
        <v>-0.60741756973403294</v>
      </c>
      <c r="W184" s="6">
        <f t="shared" si="4"/>
        <v>-0.6663690989822415</v>
      </c>
      <c r="X184" s="6">
        <f t="shared" si="5"/>
        <v>-0.20231446413172094</v>
      </c>
      <c r="Y184" s="6"/>
      <c r="Z184" s="6"/>
      <c r="AA184" s="6"/>
    </row>
    <row r="185" spans="1:27" x14ac:dyDescent="0.25">
      <c r="A185" t="s">
        <v>260</v>
      </c>
      <c r="B185" s="6">
        <v>4.3385846196283495</v>
      </c>
      <c r="C185" s="6">
        <v>0.78059269105814622</v>
      </c>
      <c r="D185" s="6">
        <v>2.5595886553432479</v>
      </c>
      <c r="E185" s="6">
        <v>0.56343891732986151</v>
      </c>
      <c r="F185" s="6">
        <v>1.9961497380133864</v>
      </c>
      <c r="G185" s="6">
        <v>2.6108099905980104</v>
      </c>
      <c r="H185" s="6">
        <v>0.79265035037821008</v>
      </c>
      <c r="I185" s="6">
        <v>1.0889785227494286</v>
      </c>
      <c r="J185" s="6">
        <v>1.0889785227494286</v>
      </c>
      <c r="K185" s="6">
        <v>0.30274776576157947</v>
      </c>
      <c r="L185" s="6">
        <v>0.6170200118718735</v>
      </c>
      <c r="M185" s="6">
        <v>7.6366910449012018E-2</v>
      </c>
      <c r="N185" s="6">
        <v>0.54065310142286149</v>
      </c>
      <c r="O185" s="6">
        <v>2.1890200987032795</v>
      </c>
      <c r="P185" s="6">
        <v>0.21949545913218968</v>
      </c>
      <c r="Q185" s="6">
        <v>2.3255601389606855</v>
      </c>
      <c r="R185" s="6">
        <v>0.13654004025740601</v>
      </c>
      <c r="S185" s="6">
        <v>-1.2308953739052391</v>
      </c>
      <c r="T185" s="6">
        <v>0.44399851319599531</v>
      </c>
      <c r="U185" s="6">
        <v>3.5564555128659245</v>
      </c>
      <c r="V185" s="6">
        <v>-0.3074584729385893</v>
      </c>
      <c r="W185" s="6">
        <f t="shared" si="4"/>
        <v>0.9583925505187203</v>
      </c>
      <c r="X185" s="6">
        <f t="shared" si="5"/>
        <v>0.29015120339208422</v>
      </c>
      <c r="Y185" s="6"/>
      <c r="Z185" s="6"/>
      <c r="AA185" s="6"/>
    </row>
    <row r="186" spans="1:27" x14ac:dyDescent="0.25">
      <c r="A186" t="s">
        <v>261</v>
      </c>
      <c r="B186" s="6">
        <v>4.7629705580757076</v>
      </c>
      <c r="C186" s="6">
        <v>4.2520858860289223</v>
      </c>
      <c r="D186" s="6">
        <v>4.507528222052315</v>
      </c>
      <c r="E186" s="6">
        <v>2.4569027886897743</v>
      </c>
      <c r="F186" s="6">
        <v>2.0506254333625407</v>
      </c>
      <c r="G186" s="6">
        <v>2.9402503003216034</v>
      </c>
      <c r="H186" s="6">
        <v>0.7093941104095336</v>
      </c>
      <c r="I186" s="6">
        <v>1.6647841397499974</v>
      </c>
      <c r="J186" s="6">
        <v>1.6647841397499974</v>
      </c>
      <c r="K186" s="6">
        <v>0.30313927539293295</v>
      </c>
      <c r="L186" s="6">
        <v>0.74398113698295476</v>
      </c>
      <c r="M186" s="6">
        <v>1.5113132047626332</v>
      </c>
      <c r="N186" s="6">
        <v>-0.76733206777967844</v>
      </c>
      <c r="O186" s="6">
        <v>3.7357320459025272</v>
      </c>
      <c r="P186" s="6">
        <v>0.22083118735390836</v>
      </c>
      <c r="Q186" s="6">
        <v>3.6547470395527815</v>
      </c>
      <c r="R186" s="6">
        <v>-8.0985006349745592E-2</v>
      </c>
      <c r="S186" s="6">
        <v>1.080153191474988</v>
      </c>
      <c r="T186" s="6">
        <v>1.6335121122759977</v>
      </c>
      <c r="U186" s="6">
        <v>2.5745938480777935</v>
      </c>
      <c r="V186" s="6">
        <v>-1.7144971186257432</v>
      </c>
      <c r="W186" s="6">
        <f t="shared" si="4"/>
        <v>-1.1814366281181683</v>
      </c>
      <c r="X186" s="6">
        <f t="shared" si="5"/>
        <v>-0.35813984337041155</v>
      </c>
      <c r="Y186" s="6"/>
      <c r="Z186" s="6"/>
      <c r="AA186" s="6"/>
    </row>
    <row r="187" spans="1:27" x14ac:dyDescent="0.25">
      <c r="A187" t="s">
        <v>262</v>
      </c>
      <c r="B187" s="6">
        <v>-0.2600026443161596</v>
      </c>
      <c r="C187" s="6">
        <v>-3.0424923899282419</v>
      </c>
      <c r="D187" s="6">
        <v>-1.6512475171222007</v>
      </c>
      <c r="E187" s="6">
        <v>2.9430714983355699</v>
      </c>
      <c r="F187" s="6">
        <v>-4.5943190154577707</v>
      </c>
      <c r="G187" s="6">
        <v>3.32509094081388</v>
      </c>
      <c r="H187" s="6">
        <v>0.62657747532348651</v>
      </c>
      <c r="I187" s="6">
        <v>0.40823378217886841</v>
      </c>
      <c r="J187" s="6">
        <v>0.40823378217886841</v>
      </c>
      <c r="K187" s="6">
        <v>0.3047817406341301</v>
      </c>
      <c r="L187" s="6">
        <v>-4.994563145553129</v>
      </c>
      <c r="M187" s="6">
        <v>2.0819673939183216</v>
      </c>
      <c r="N187" s="6">
        <v>-7.0765305394714506</v>
      </c>
      <c r="O187" s="6">
        <v>3.6447017947368821</v>
      </c>
      <c r="P187" s="6">
        <v>0.22246309690388447</v>
      </c>
      <c r="Q187" s="6">
        <v>-2.1606729993645599</v>
      </c>
      <c r="R187" s="6">
        <v>-5.805374794101442</v>
      </c>
      <c r="S187" s="6">
        <v>7.6204808097306458</v>
      </c>
      <c r="T187" s="6">
        <v>0.49732897763338707</v>
      </c>
      <c r="U187" s="6">
        <v>-9.7811538090952048</v>
      </c>
      <c r="V187" s="6">
        <v>-6.3027037717348291</v>
      </c>
      <c r="W187" s="6">
        <f t="shared" si="4"/>
        <v>-2.6214339700558309E-2</v>
      </c>
      <c r="X187" s="6">
        <f t="shared" si="5"/>
        <v>-7.9896520835105421E-3</v>
      </c>
      <c r="Y187" s="6"/>
      <c r="Z187" s="6"/>
      <c r="AA187" s="6"/>
    </row>
    <row r="188" spans="1:27" x14ac:dyDescent="0.25">
      <c r="A188" t="s">
        <v>263</v>
      </c>
      <c r="B188" s="6">
        <v>2.4806932927830871</v>
      </c>
      <c r="C188" s="6">
        <v>5.7865789186124061</v>
      </c>
      <c r="D188" s="6">
        <v>4.1336361056977466</v>
      </c>
      <c r="E188" s="6">
        <v>4.2167394029998917</v>
      </c>
      <c r="F188" s="6">
        <v>-8.3103297302145052E-2</v>
      </c>
      <c r="G188" s="6">
        <v>3.3010467567094857</v>
      </c>
      <c r="H188" s="6">
        <v>0.58909479756259486</v>
      </c>
      <c r="I188" s="6">
        <v>2.5366817524741236E-2</v>
      </c>
      <c r="J188" s="6">
        <v>2.5366817524741236E-2</v>
      </c>
      <c r="K188" s="6">
        <v>0.30694993510755175</v>
      </c>
      <c r="L188" s="6">
        <v>0.18038802652352059</v>
      </c>
      <c r="M188" s="6">
        <v>2.2645737240583483</v>
      </c>
      <c r="N188" s="6">
        <v>-2.0841856975348279</v>
      </c>
      <c r="O188" s="6">
        <v>2.2464472763759886</v>
      </c>
      <c r="P188" s="6">
        <v>0.22697630959101436</v>
      </c>
      <c r="Q188" s="6">
        <v>1.9169449904169018</v>
      </c>
      <c r="R188" s="6">
        <v>-0.32950228595908682</v>
      </c>
      <c r="S188" s="6">
        <v>5.1215150809025065</v>
      </c>
      <c r="T188" s="6">
        <v>1.4257145610857995</v>
      </c>
      <c r="U188" s="6">
        <v>-3.2045700904856047</v>
      </c>
      <c r="V188" s="6">
        <v>-1.7552168470448863</v>
      </c>
      <c r="W188" s="6">
        <f t="shared" si="4"/>
        <v>-0.94105946381514727</v>
      </c>
      <c r="X188" s="6">
        <f t="shared" si="5"/>
        <v>-0.28885814135040688</v>
      </c>
      <c r="Y188" s="6"/>
      <c r="Z188" s="6"/>
      <c r="AA188" s="6"/>
    </row>
    <row r="189" spans="1:27" x14ac:dyDescent="0.25">
      <c r="A189" t="s">
        <v>264</v>
      </c>
      <c r="B189" s="6">
        <v>1.9234826945709216</v>
      </c>
      <c r="C189" s="6">
        <v>0.45179697414603481</v>
      </c>
      <c r="D189" s="6">
        <v>1.1876398343584782</v>
      </c>
      <c r="E189" s="6">
        <v>2.3494466287299787</v>
      </c>
      <c r="F189" s="6">
        <v>-1.1618067943715005</v>
      </c>
      <c r="G189" s="6">
        <v>3.1997681756195404</v>
      </c>
      <c r="H189" s="6">
        <v>0.55177609354117862</v>
      </c>
      <c r="I189" s="6">
        <v>1.1080986697567852</v>
      </c>
      <c r="J189" s="6">
        <v>1.1080986697567852</v>
      </c>
      <c r="K189" s="6">
        <v>0.30964385881330359</v>
      </c>
      <c r="L189" s="6">
        <v>-2.1900863610898877</v>
      </c>
      <c r="M189" s="6">
        <v>1.5236925259736569</v>
      </c>
      <c r="N189" s="6">
        <v>-3.7137788870635449</v>
      </c>
      <c r="O189" s="6">
        <v>2.0601318229874561</v>
      </c>
      <c r="P189" s="6">
        <v>0.22705388437391671</v>
      </c>
      <c r="Q189" s="6">
        <v>-0.59771547083405174</v>
      </c>
      <c r="R189" s="6">
        <v>-2.6578472938215079</v>
      </c>
      <c r="S189" s="6">
        <v>2.7003034136535895</v>
      </c>
      <c r="T189" s="6">
        <v>1.178061611937719</v>
      </c>
      <c r="U189" s="6">
        <v>-3.2980188844876412</v>
      </c>
      <c r="V189" s="6">
        <v>-3.8359089057592266</v>
      </c>
      <c r="W189" s="6">
        <f t="shared" si="4"/>
        <v>-0.25777712286722343</v>
      </c>
      <c r="X189" s="6">
        <f t="shared" si="5"/>
        <v>-7.9819103038398148E-2</v>
      </c>
      <c r="Y189" s="6"/>
      <c r="Z189" s="6"/>
      <c r="AA189" s="6"/>
    </row>
    <row r="190" spans="1:27" x14ac:dyDescent="0.25">
      <c r="A190" t="s">
        <v>265</v>
      </c>
      <c r="B190" s="6">
        <v>6.8311743909500677</v>
      </c>
      <c r="C190" s="6">
        <v>9.9190722797938946</v>
      </c>
      <c r="D190" s="6">
        <v>8.3751233353719812</v>
      </c>
      <c r="E190" s="6">
        <v>3.7137821736852317</v>
      </c>
      <c r="F190" s="6">
        <v>4.6613411616867495</v>
      </c>
      <c r="G190" s="6">
        <v>3.0205294790604169</v>
      </c>
      <c r="H190" s="6">
        <v>0.51461046652150344</v>
      </c>
      <c r="I190" s="6">
        <v>0.19506779063327429</v>
      </c>
      <c r="J190" s="6">
        <v>0.19506779063327429</v>
      </c>
      <c r="K190" s="6">
        <v>0.31286351175128746</v>
      </c>
      <c r="L190" s="6">
        <v>4.7441964376319286</v>
      </c>
      <c r="M190" s="6">
        <v>0.94678849274918675</v>
      </c>
      <c r="N190" s="6">
        <v>3.7974079448827416</v>
      </c>
      <c r="O190" s="6">
        <v>0.6388243063114154</v>
      </c>
      <c r="P190" s="6">
        <v>0.23002695112987431</v>
      </c>
      <c r="Q190" s="6">
        <v>5.2360739364548721</v>
      </c>
      <c r="R190" s="6">
        <v>4.5972496301434571</v>
      </c>
      <c r="S190" s="6">
        <v>5.6671578267264486</v>
      </c>
      <c r="T190" s="6">
        <v>-0.46340653640811708</v>
      </c>
      <c r="U190" s="6">
        <v>-0.43108389027157656</v>
      </c>
      <c r="V190" s="6">
        <v>5.0606561665515741</v>
      </c>
      <c r="W190" s="6">
        <f t="shared" si="4"/>
        <v>-0.88832048525808904</v>
      </c>
      <c r="X190" s="6">
        <f t="shared" si="5"/>
        <v>-0.2779230665784535</v>
      </c>
      <c r="Y190" s="6"/>
      <c r="Z190" s="6"/>
      <c r="AA190" s="6"/>
    </row>
    <row r="191" spans="1:27" x14ac:dyDescent="0.25">
      <c r="A191" t="s">
        <v>266</v>
      </c>
      <c r="B191" s="6">
        <v>4.6478175940301014</v>
      </c>
      <c r="C191" s="6">
        <v>2.442323607079544</v>
      </c>
      <c r="D191" s="6">
        <v>3.5450706005548227</v>
      </c>
      <c r="E191" s="6">
        <v>3.7235867980854209</v>
      </c>
      <c r="F191" s="6">
        <v>-0.17851619753059822</v>
      </c>
      <c r="G191" s="6">
        <v>3.1329678136707422</v>
      </c>
      <c r="H191" s="6">
        <v>0.47758716309651561</v>
      </c>
      <c r="I191" s="6">
        <v>3.0357612826652058</v>
      </c>
      <c r="J191" s="6">
        <v>3.0357612826652058</v>
      </c>
      <c r="K191" s="6">
        <v>0.31660889392154379</v>
      </c>
      <c r="L191" s="6">
        <v>-2.066133234896729</v>
      </c>
      <c r="M191" s="6">
        <v>1.6070691096961451</v>
      </c>
      <c r="N191" s="6">
        <v>-3.6732023445928741</v>
      </c>
      <c r="O191" s="6">
        <v>0.88128586055839042</v>
      </c>
      <c r="P191" s="6">
        <v>0.23233355000464295</v>
      </c>
      <c r="Q191" s="6">
        <v>-1.3895996468907663</v>
      </c>
      <c r="R191" s="6">
        <v>-2.2708855074491567</v>
      </c>
      <c r="S191" s="6">
        <v>3.0150879131559725</v>
      </c>
      <c r="T191" s="6">
        <v>1.1809335047298348</v>
      </c>
      <c r="U191" s="6">
        <v>-4.4046875600467388</v>
      </c>
      <c r="V191" s="6">
        <v>-3.4518190121789916</v>
      </c>
      <c r="W191" s="6">
        <f t="shared" si="4"/>
        <v>-3.6263802670798846</v>
      </c>
      <c r="X191" s="6">
        <f t="shared" si="5"/>
        <v>-1.1481442452990749</v>
      </c>
      <c r="Y191" s="6"/>
      <c r="Z191" s="6"/>
      <c r="AA191" s="6"/>
    </row>
    <row r="192" spans="1:27" x14ac:dyDescent="0.25">
      <c r="A192" t="s">
        <v>267</v>
      </c>
      <c r="B192" s="6">
        <v>6.4866648594481546</v>
      </c>
      <c r="C192" s="6">
        <v>7.5558048039866321</v>
      </c>
      <c r="D192" s="6">
        <v>7.0212348317173934</v>
      </c>
      <c r="E192" s="6">
        <v>6.8307685765660153</v>
      </c>
      <c r="F192" s="6">
        <v>0.19046625515137805</v>
      </c>
      <c r="G192" s="6">
        <v>3.3269056940703616</v>
      </c>
      <c r="H192" s="6">
        <v>0.42353951546338919</v>
      </c>
      <c r="I192" s="6">
        <v>0.21936025338042953</v>
      </c>
      <c r="J192" s="6">
        <v>0.21936025338042953</v>
      </c>
      <c r="K192" s="6">
        <v>0.31989760883039775</v>
      </c>
      <c r="L192" s="6">
        <v>1.1621561800797227</v>
      </c>
      <c r="M192" s="6">
        <v>1.9356771337497924</v>
      </c>
      <c r="N192" s="6">
        <v>-0.77352095367006979</v>
      </c>
      <c r="O192" s="6">
        <v>0.30584690926266855</v>
      </c>
      <c r="P192" s="6">
        <v>0.23063063063063063</v>
      </c>
      <c r="Q192" s="6">
        <v>1.3974654237827127</v>
      </c>
      <c r="R192" s="6">
        <v>1.0916185145200441</v>
      </c>
      <c r="S192" s="6">
        <v>3.834692274988543</v>
      </c>
      <c r="T192" s="6">
        <v>1.3664173256032817</v>
      </c>
      <c r="U192" s="6">
        <v>-2.4372268512058302</v>
      </c>
      <c r="V192" s="6">
        <v>-0.27479881108323756</v>
      </c>
      <c r="W192" s="6">
        <f t="shared" si="4"/>
        <v>-3.7232231358760832</v>
      </c>
      <c r="X192" s="6">
        <f t="shared" si="5"/>
        <v>-1.1910501783087741</v>
      </c>
      <c r="Y192" s="6"/>
      <c r="Z192" s="6"/>
      <c r="AA192" s="6"/>
    </row>
    <row r="193" spans="1:27" x14ac:dyDescent="0.25">
      <c r="A193" t="s">
        <v>268</v>
      </c>
      <c r="B193" s="6">
        <v>2.372596259613502</v>
      </c>
      <c r="C193" s="6">
        <v>4.1861815037204764</v>
      </c>
      <c r="D193" s="6">
        <v>3.2793888816669892</v>
      </c>
      <c r="E193" s="6">
        <v>4.4229267060533317</v>
      </c>
      <c r="F193" s="6">
        <v>-1.1435378243863425</v>
      </c>
      <c r="G193" s="6">
        <v>3.4628596317816647</v>
      </c>
      <c r="H193" s="6">
        <v>0.3696628177227268</v>
      </c>
      <c r="I193" s="6">
        <v>1.3131416644522886</v>
      </c>
      <c r="J193" s="6">
        <v>1.3131416644522886</v>
      </c>
      <c r="K193" s="6">
        <v>0.32272965647776819</v>
      </c>
      <c r="L193" s="6">
        <v>-1.7230476134879882</v>
      </c>
      <c r="M193" s="6">
        <v>-1.1275470255953757</v>
      </c>
      <c r="N193" s="6">
        <v>-0.59550058789261251</v>
      </c>
      <c r="O193" s="6">
        <v>0.87029047702664908</v>
      </c>
      <c r="P193" s="6">
        <v>0.2328017567227042</v>
      </c>
      <c r="Q193" s="6">
        <v>-1.0553622883721832</v>
      </c>
      <c r="R193" s="6">
        <v>-1.9256527653988322</v>
      </c>
      <c r="S193" s="6">
        <v>-1.8138059271968245</v>
      </c>
      <c r="T193" s="6">
        <v>-0.91930583205856209</v>
      </c>
      <c r="U193" s="6">
        <v>0.75844363882464139</v>
      </c>
      <c r="V193" s="6">
        <v>-1.0063469333402701</v>
      </c>
      <c r="W193" s="6">
        <f t="shared" si="4"/>
        <v>-2.2732087387239557</v>
      </c>
      <c r="X193" s="6">
        <f t="shared" si="5"/>
        <v>-0.73363187535064289</v>
      </c>
      <c r="Y193" s="6"/>
      <c r="Z193" s="6"/>
      <c r="AA193" s="6"/>
    </row>
    <row r="194" spans="1:27" x14ac:dyDescent="0.25">
      <c r="A194" t="s">
        <v>269</v>
      </c>
      <c r="B194" s="6">
        <v>5.6817646022871315</v>
      </c>
      <c r="C194" s="6">
        <v>5.9540903456458238</v>
      </c>
      <c r="D194" s="6">
        <v>5.8179274739664777</v>
      </c>
      <c r="E194" s="6">
        <v>1.7870596070075351</v>
      </c>
      <c r="F194" s="6">
        <v>4.0308678669589426</v>
      </c>
      <c r="G194" s="6">
        <v>3.4102707452938752</v>
      </c>
      <c r="H194" s="6">
        <v>0.31593497935631376</v>
      </c>
      <c r="I194" s="6">
        <v>-1.3518526127462849</v>
      </c>
      <c r="J194" s="6">
        <v>-1.3518526127462849</v>
      </c>
      <c r="K194" s="6">
        <v>0.32510503686374082</v>
      </c>
      <c r="L194" s="6">
        <v>4.4155122692537869</v>
      </c>
      <c r="M194" s="6">
        <v>1.2204421213624173</v>
      </c>
      <c r="N194" s="6">
        <v>3.1950701478913697</v>
      </c>
      <c r="O194" s="6">
        <v>2.7119575798681113</v>
      </c>
      <c r="P194" s="6">
        <v>0.23771664811575766</v>
      </c>
      <c r="Q194" s="6">
        <v>6.4827923834035293</v>
      </c>
      <c r="R194" s="6">
        <v>3.7708348035354176</v>
      </c>
      <c r="S194" s="6">
        <v>3.4350494936256695</v>
      </c>
      <c r="T194" s="6">
        <v>0.52982092371252953</v>
      </c>
      <c r="U194" s="6">
        <v>3.0477428897778598</v>
      </c>
      <c r="V194" s="6">
        <v>3.241013879822888</v>
      </c>
      <c r="W194" s="6">
        <f t="shared" si="4"/>
        <v>2.975063751032625</v>
      </c>
      <c r="X194" s="6">
        <f t="shared" si="5"/>
        <v>0.96720821045144056</v>
      </c>
      <c r="Y194" s="6"/>
      <c r="Z194" s="6"/>
      <c r="AA194" s="6"/>
    </row>
    <row r="195" spans="1:27" x14ac:dyDescent="0.25">
      <c r="A195" t="s">
        <v>270</v>
      </c>
      <c r="B195" s="6">
        <v>1.2293592134120956</v>
      </c>
      <c r="C195" s="6">
        <v>1.5562630531796628</v>
      </c>
      <c r="D195" s="6">
        <v>1.3928111332958792</v>
      </c>
      <c r="E195" s="6">
        <v>2.0162937660472835</v>
      </c>
      <c r="F195" s="6">
        <v>-0.62348263275140425</v>
      </c>
      <c r="G195" s="6">
        <v>3.8346512238519441</v>
      </c>
      <c r="H195" s="6">
        <v>0.26233411070499812</v>
      </c>
      <c r="I195" s="6">
        <v>0.79000681427636721</v>
      </c>
      <c r="J195" s="6">
        <v>0.79000681427636721</v>
      </c>
      <c r="K195" s="6">
        <v>0.32702374998825323</v>
      </c>
      <c r="L195" s="6">
        <v>-1.7497845307772275</v>
      </c>
      <c r="M195" s="6">
        <v>-2.656998234337268</v>
      </c>
      <c r="N195" s="6">
        <v>0.9072137035600405</v>
      </c>
      <c r="O195" s="6">
        <v>1.0261381347322593</v>
      </c>
      <c r="P195" s="6">
        <v>0.2392832722618651</v>
      </c>
      <c r="Q195" s="6">
        <v>-0.96918408671638967</v>
      </c>
      <c r="R195" s="6">
        <v>-1.995322221448649</v>
      </c>
      <c r="S195" s="6">
        <v>-3.6782294563905653</v>
      </c>
      <c r="T195" s="6">
        <v>-2.3357701876299597</v>
      </c>
      <c r="U195" s="6">
        <v>2.7090453696741754</v>
      </c>
      <c r="V195" s="6">
        <v>0.34044796618131068</v>
      </c>
      <c r="W195" s="6">
        <f t="shared" si="4"/>
        <v>1.0283506435282934</v>
      </c>
      <c r="X195" s="6">
        <f t="shared" si="5"/>
        <v>0.33629508374945594</v>
      </c>
      <c r="Y195" s="6"/>
      <c r="Z195" s="6"/>
      <c r="AA195" s="6"/>
    </row>
    <row r="196" spans="1:27" x14ac:dyDescent="0.25">
      <c r="A196" t="s">
        <v>271</v>
      </c>
      <c r="B196" s="6">
        <v>1.0960776706546937</v>
      </c>
      <c r="C196" s="6">
        <v>2.5907340527353995</v>
      </c>
      <c r="D196" s="6">
        <v>1.8434058616950466</v>
      </c>
      <c r="E196" s="6">
        <v>-0.23718261638165927</v>
      </c>
      <c r="F196" s="6">
        <v>2.0805884780767059</v>
      </c>
      <c r="G196" s="6">
        <v>4.1266330099189954</v>
      </c>
      <c r="H196" s="6">
        <v>0.33107823882403409</v>
      </c>
      <c r="I196" s="6">
        <v>1.3531425005286479</v>
      </c>
      <c r="J196" s="6">
        <v>1.3531425005286479</v>
      </c>
      <c r="K196" s="6">
        <v>0.32876891930817453</v>
      </c>
      <c r="L196" s="6">
        <v>-0.26236977240216841</v>
      </c>
      <c r="M196" s="6">
        <v>-4.3975098766822356</v>
      </c>
      <c r="N196" s="6">
        <v>4.1351401042800671</v>
      </c>
      <c r="O196" s="6">
        <v>1.8761692075635956</v>
      </c>
      <c r="P196" s="6">
        <v>0.23962740489248716</v>
      </c>
      <c r="Q196" s="6">
        <v>1.1642178768137688</v>
      </c>
      <c r="R196" s="6">
        <v>-0.71195133074982686</v>
      </c>
      <c r="S196" s="6">
        <v>-12.660901312798387</v>
      </c>
      <c r="T196" s="6">
        <v>-1.7933457363802896</v>
      </c>
      <c r="U196" s="6">
        <v>13.825119189612156</v>
      </c>
      <c r="V196" s="6">
        <v>1.0813944056304627</v>
      </c>
      <c r="W196" s="6">
        <f t="shared" si="4"/>
        <v>3.0106731257720067</v>
      </c>
      <c r="X196" s="6">
        <f t="shared" si="5"/>
        <v>0.98981574995022648</v>
      </c>
      <c r="Y196" s="6"/>
      <c r="Z196" s="6"/>
      <c r="AA196" s="6"/>
    </row>
    <row r="197" spans="1:27" x14ac:dyDescent="0.25">
      <c r="A197" t="s">
        <v>272</v>
      </c>
      <c r="B197" s="6">
        <v>4.2648173379863152</v>
      </c>
      <c r="C197" s="6">
        <v>6.2804600311164194</v>
      </c>
      <c r="D197" s="6">
        <v>5.2726386845513673</v>
      </c>
      <c r="E197" s="6">
        <v>3.9795450810593991</v>
      </c>
      <c r="F197" s="6">
        <v>1.2930936034919682</v>
      </c>
      <c r="G197" s="6">
        <v>4.1148882008374983</v>
      </c>
      <c r="H197" s="6">
        <v>0.39965166914761596</v>
      </c>
      <c r="I197" s="6">
        <v>-0.18668362389746562</v>
      </c>
      <c r="J197" s="6">
        <v>-0.18668362389746562</v>
      </c>
      <c r="K197" s="6">
        <v>0.33034054482345465</v>
      </c>
      <c r="L197" s="6">
        <v>1.3733987374359247</v>
      </c>
      <c r="M197" s="6">
        <v>0.7120646442810793</v>
      </c>
      <c r="N197" s="6">
        <v>0.66133409315484537</v>
      </c>
      <c r="O197" s="6">
        <v>2.6855086853537404</v>
      </c>
      <c r="P197" s="6">
        <v>0.23969337357662229</v>
      </c>
      <c r="Q197" s="6">
        <v>3.415208786227907</v>
      </c>
      <c r="R197" s="6">
        <v>0.7297001008741667</v>
      </c>
      <c r="S197" s="6">
        <v>-6.286800546006506E-2</v>
      </c>
      <c r="T197" s="6">
        <v>0.95636900078118015</v>
      </c>
      <c r="U197" s="6">
        <v>3.4780767916879722</v>
      </c>
      <c r="V197" s="6">
        <v>-0.22666889990701344</v>
      </c>
      <c r="W197" s="6">
        <f t="shared" ref="W197:W260" si="6">G197-J197-E197</f>
        <v>0.32202674367556483</v>
      </c>
      <c r="X197" s="6">
        <f t="shared" ref="X197:X260" si="7">W197*K197</f>
        <v>0.10637848995350907</v>
      </c>
      <c r="Y197" s="6"/>
      <c r="Z197" s="6"/>
      <c r="AA197" s="6"/>
    </row>
    <row r="198" spans="1:27" x14ac:dyDescent="0.25">
      <c r="A198" t="s">
        <v>273</v>
      </c>
      <c r="B198" s="6">
        <v>3.4963138303783836</v>
      </c>
      <c r="C198" s="6">
        <v>3.3514469584826401</v>
      </c>
      <c r="D198" s="6">
        <v>3.4238803944305118</v>
      </c>
      <c r="E198" s="6">
        <v>0.75433766384271905</v>
      </c>
      <c r="F198" s="6">
        <v>2.6695427305877928</v>
      </c>
      <c r="G198" s="6">
        <v>3.9474341313018355</v>
      </c>
      <c r="H198" s="6">
        <v>0.4680194853214914</v>
      </c>
      <c r="I198" s="6">
        <v>1.6620388992521384</v>
      </c>
      <c r="J198" s="6">
        <v>1.6620388992521384</v>
      </c>
      <c r="K198" s="6">
        <v>0.33173862653413055</v>
      </c>
      <c r="L198" s="6">
        <v>0.49959289651398553</v>
      </c>
      <c r="M198" s="6">
        <v>-0.43466661903017051</v>
      </c>
      <c r="N198" s="6">
        <v>0.93425951554415598</v>
      </c>
      <c r="O198" s="6">
        <v>3.6824521860580166</v>
      </c>
      <c r="P198" s="6">
        <v>0.24128232064793792</v>
      </c>
      <c r="Q198" s="6">
        <v>3.293534473444852</v>
      </c>
      <c r="R198" s="6">
        <v>-0.38891771261316477</v>
      </c>
      <c r="S198" s="6">
        <v>-0.36138295123554282</v>
      </c>
      <c r="T198" s="6">
        <v>-0.45797180080236888</v>
      </c>
      <c r="U198" s="6">
        <v>3.6549174246803946</v>
      </c>
      <c r="V198" s="6">
        <v>6.905408818920411E-2</v>
      </c>
      <c r="W198" s="6">
        <f t="shared" si="6"/>
        <v>1.531057568206978</v>
      </c>
      <c r="X198" s="6">
        <f t="shared" si="7"/>
        <v>0.50791093482166882</v>
      </c>
      <c r="Y198" s="6"/>
      <c r="Z198" s="6"/>
      <c r="AA198" s="6"/>
    </row>
    <row r="199" spans="1:27" x14ac:dyDescent="0.25">
      <c r="A199" t="s">
        <v>274</v>
      </c>
      <c r="B199" s="6">
        <v>3.7806999999999999</v>
      </c>
      <c r="C199" s="6">
        <v>5.7024073326957136</v>
      </c>
      <c r="D199" s="6">
        <v>4.7415888596486155</v>
      </c>
      <c r="E199" s="6">
        <v>0.82813166754824863</v>
      </c>
      <c r="F199" s="6">
        <v>3.9134571921003669</v>
      </c>
      <c r="G199" s="6">
        <v>4.1626194339362028</v>
      </c>
      <c r="H199" s="6">
        <v>0.53614712211143001</v>
      </c>
      <c r="I199" s="6">
        <v>0.60520723601094062</v>
      </c>
      <c r="J199" s="6">
        <v>0.60520723601094062</v>
      </c>
      <c r="K199" s="6">
        <v>0.33296316444019991</v>
      </c>
      <c r="L199" s="6">
        <v>2.3995000740500685</v>
      </c>
      <c r="M199" s="6">
        <v>-4.1743311769610632</v>
      </c>
      <c r="N199" s="6">
        <v>6.5738312510111321</v>
      </c>
      <c r="O199" s="6">
        <v>2.9808920344485239</v>
      </c>
      <c r="P199" s="6">
        <v>0.24228846571815488</v>
      </c>
      <c r="Q199" s="6">
        <v>4.6581563510005903</v>
      </c>
      <c r="R199" s="6">
        <v>1.6772643165520664</v>
      </c>
      <c r="S199" s="6">
        <v>-12.259192866544604</v>
      </c>
      <c r="T199" s="6">
        <v>-1.5890877885661765</v>
      </c>
      <c r="U199" s="6">
        <v>16.917349217545194</v>
      </c>
      <c r="V199" s="6">
        <v>3.2663521051182429</v>
      </c>
      <c r="W199" s="6">
        <f t="shared" si="6"/>
        <v>2.7292805303770136</v>
      </c>
      <c r="X199" s="6">
        <f t="shared" si="7"/>
        <v>0.90874988203935758</v>
      </c>
      <c r="Y199" s="6"/>
      <c r="Z199" s="6"/>
      <c r="AA199" s="6"/>
    </row>
    <row r="200" spans="1:27" x14ac:dyDescent="0.25">
      <c r="A200" t="s">
        <v>275</v>
      </c>
      <c r="B200" s="6">
        <v>7.8202336595538213</v>
      </c>
      <c r="C200" s="6">
        <v>6.7340343890258225</v>
      </c>
      <c r="D200" s="6">
        <v>7.2771340242898219</v>
      </c>
      <c r="E200" s="6">
        <v>3.3949280177527186</v>
      </c>
      <c r="F200" s="6">
        <v>3.8822060065371033</v>
      </c>
      <c r="G200" s="6">
        <v>4.2059762369718809</v>
      </c>
      <c r="H200" s="6">
        <v>0.46607435081895687</v>
      </c>
      <c r="I200" s="6">
        <v>0.39660574533968429</v>
      </c>
      <c r="J200" s="6">
        <v>0.39660574533968429</v>
      </c>
      <c r="K200" s="6">
        <v>0.33432552142225613</v>
      </c>
      <c r="L200" s="6">
        <v>3.3470415650181327</v>
      </c>
      <c r="M200" s="6">
        <v>6.3065755565548818</v>
      </c>
      <c r="N200" s="6">
        <v>-2.9595339915367491</v>
      </c>
      <c r="O200" s="6">
        <v>5.8552807412507235</v>
      </c>
      <c r="P200" s="6">
        <v>0.24195258838692835</v>
      </c>
      <c r="Q200" s="6">
        <v>7.7856219751911109</v>
      </c>
      <c r="R200" s="6">
        <v>1.9303412339403876</v>
      </c>
      <c r="S200" s="6">
        <v>16.406891514895523</v>
      </c>
      <c r="T200" s="6">
        <v>3.082769825926388</v>
      </c>
      <c r="U200" s="6">
        <v>-8.6212695397044126</v>
      </c>
      <c r="V200" s="6">
        <v>-1.1524285919860005</v>
      </c>
      <c r="W200" s="6">
        <f t="shared" si="6"/>
        <v>0.41444247387947808</v>
      </c>
      <c r="X200" s="6">
        <f t="shared" si="7"/>
        <v>0.13855869617928629</v>
      </c>
      <c r="Y200" s="6"/>
      <c r="Z200" s="6"/>
      <c r="AA200" s="6"/>
    </row>
    <row r="201" spans="1:27" x14ac:dyDescent="0.25">
      <c r="A201" t="s">
        <v>276</v>
      </c>
      <c r="B201" s="6">
        <v>4.4123396400706838</v>
      </c>
      <c r="C201" s="6">
        <v>4.5471880629996519</v>
      </c>
      <c r="D201" s="6">
        <v>4.4797638515351679</v>
      </c>
      <c r="E201" s="6">
        <v>2.9635574263007669</v>
      </c>
      <c r="F201" s="6">
        <v>1.516206425234401</v>
      </c>
      <c r="G201" s="6">
        <v>4.4068567435346973</v>
      </c>
      <c r="H201" s="6">
        <v>0.39624548488177425</v>
      </c>
      <c r="I201" s="6">
        <v>-0.59571484852938283</v>
      </c>
      <c r="J201" s="6">
        <v>-0.59571484852938283</v>
      </c>
      <c r="K201" s="6">
        <v>0.33582569748036872</v>
      </c>
      <c r="L201" s="6">
        <v>1.427167919373967</v>
      </c>
      <c r="M201" s="6">
        <v>1.5370707351155937</v>
      </c>
      <c r="N201" s="6">
        <v>-0.10990281574162664</v>
      </c>
      <c r="O201" s="6">
        <v>3.6538220636987431</v>
      </c>
      <c r="P201" s="6">
        <v>0.24368678734780647</v>
      </c>
      <c r="Q201" s="6">
        <v>4.1906018228294313</v>
      </c>
      <c r="R201" s="6">
        <v>0.53677975913068809</v>
      </c>
      <c r="S201" s="6">
        <v>2.9549123211084143</v>
      </c>
      <c r="T201" s="6">
        <v>1.0802371702924987</v>
      </c>
      <c r="U201" s="6">
        <v>1.235689501721017</v>
      </c>
      <c r="V201" s="6">
        <v>-0.54345741116181057</v>
      </c>
      <c r="W201" s="6">
        <f t="shared" si="6"/>
        <v>2.0390141657633132</v>
      </c>
      <c r="X201" s="6">
        <f t="shared" si="7"/>
        <v>0.68475335438981677</v>
      </c>
      <c r="Y201" s="6"/>
      <c r="Z201" s="6"/>
      <c r="AA201" s="6"/>
    </row>
    <row r="202" spans="1:27" x14ac:dyDescent="0.25">
      <c r="A202" t="s">
        <v>277</v>
      </c>
      <c r="B202" s="6">
        <v>4.9493421326669562</v>
      </c>
      <c r="C202" s="6">
        <v>5.981573308910626</v>
      </c>
      <c r="D202" s="6">
        <v>5.4654577207887911</v>
      </c>
      <c r="E202" s="6">
        <v>4.3923677934763816</v>
      </c>
      <c r="F202" s="6">
        <v>1.0730899273124095</v>
      </c>
      <c r="G202" s="6">
        <v>4.7351061575246804</v>
      </c>
      <c r="H202" s="6">
        <v>0.32662346097858119</v>
      </c>
      <c r="I202" s="6">
        <v>-0.22539800900318596</v>
      </c>
      <c r="J202" s="6">
        <v>-0.22539800900318596</v>
      </c>
      <c r="K202" s="6">
        <v>0.33746369261441844</v>
      </c>
      <c r="L202" s="6">
        <v>1.1067625379570787</v>
      </c>
      <c r="M202" s="6">
        <v>-0.60320479561469975</v>
      </c>
      <c r="N202" s="6">
        <v>1.7099673335717784</v>
      </c>
      <c r="O202" s="6">
        <v>4.2414629275605034</v>
      </c>
      <c r="P202" s="6">
        <v>0.24283046340845788</v>
      </c>
      <c r="Q202" s="6">
        <v>4.3182690572882709</v>
      </c>
      <c r="R202" s="6">
        <v>7.6806129727767347E-2</v>
      </c>
      <c r="S202" s="6">
        <v>-3.1698247537058646</v>
      </c>
      <c r="T202" s="6">
        <v>0.21993121778369806</v>
      </c>
      <c r="U202" s="6">
        <v>7.4880938109941351</v>
      </c>
      <c r="V202" s="6">
        <v>-0.14312508805593072</v>
      </c>
      <c r="W202" s="6">
        <f t="shared" si="6"/>
        <v>0.56813637305148479</v>
      </c>
      <c r="X202" s="6">
        <f t="shared" si="7"/>
        <v>0.19172539835851682</v>
      </c>
      <c r="Y202" s="6"/>
      <c r="Z202" s="6"/>
      <c r="AA202" s="6"/>
    </row>
    <row r="203" spans="1:27" x14ac:dyDescent="0.25">
      <c r="A203" t="s">
        <v>278</v>
      </c>
      <c r="B203" s="6">
        <v>2.763313135794121</v>
      </c>
      <c r="C203" s="6">
        <v>5.1473844201201047</v>
      </c>
      <c r="D203" s="6">
        <v>3.9553487779571128</v>
      </c>
      <c r="E203" s="6">
        <v>3.5311020969928109</v>
      </c>
      <c r="F203" s="6">
        <v>0.42424668096430196</v>
      </c>
      <c r="G203" s="6">
        <v>4.6853357899337942</v>
      </c>
      <c r="H203" s="6">
        <v>0.25717157689015835</v>
      </c>
      <c r="I203" s="6">
        <v>1.4760122803185283</v>
      </c>
      <c r="J203" s="6">
        <v>1.4760122803185283</v>
      </c>
      <c r="K203" s="6">
        <v>0.3392395068245353</v>
      </c>
      <c r="L203" s="6">
        <v>-0.94260559006557232</v>
      </c>
      <c r="M203" s="6">
        <v>1.3111372843186291</v>
      </c>
      <c r="N203" s="6">
        <v>-2.2537428743842014</v>
      </c>
      <c r="O203" s="6">
        <v>4.2516270865020864</v>
      </c>
      <c r="P203" s="6">
        <v>0.24535908494280892</v>
      </c>
      <c r="Q203" s="6">
        <v>2.2658461649743016</v>
      </c>
      <c r="R203" s="6">
        <v>-1.9857809215277848</v>
      </c>
      <c r="S203" s="6">
        <v>6.225638607141148</v>
      </c>
      <c r="T203" s="6">
        <v>-0.2867320114729639</v>
      </c>
      <c r="U203" s="6">
        <v>-3.9597924421668464</v>
      </c>
      <c r="V203" s="6">
        <v>-1.6990489100548209</v>
      </c>
      <c r="W203" s="6">
        <f t="shared" si="6"/>
        <v>-0.32177858737754494</v>
      </c>
      <c r="X203" s="6">
        <f t="shared" si="7"/>
        <v>-0.10916000928865399</v>
      </c>
      <c r="Y203" s="6"/>
      <c r="Z203" s="6"/>
      <c r="AA203" s="6"/>
    </row>
    <row r="204" spans="1:27" x14ac:dyDescent="0.25">
      <c r="A204" t="s">
        <v>279</v>
      </c>
      <c r="B204" s="6">
        <v>8.0070829369745411</v>
      </c>
      <c r="C204" s="6">
        <v>6.0989240052968796</v>
      </c>
      <c r="D204" s="6">
        <v>7.0530034711357104</v>
      </c>
      <c r="E204" s="6">
        <v>1.7659717628717431</v>
      </c>
      <c r="F204" s="6">
        <v>5.2870317082639673</v>
      </c>
      <c r="G204" s="6">
        <v>4.9842212536896877</v>
      </c>
      <c r="H204" s="6">
        <v>0.31404804313552859</v>
      </c>
      <c r="I204" s="6">
        <v>0.14891054353789457</v>
      </c>
      <c r="J204" s="6">
        <v>0.14891054353789457</v>
      </c>
      <c r="K204" s="6">
        <v>0.33938641934977642</v>
      </c>
      <c r="L204" s="6">
        <v>4.0964292096378845</v>
      </c>
      <c r="M204" s="6">
        <v>0.78471616561451951</v>
      </c>
      <c r="N204" s="6">
        <v>3.3117130440233651</v>
      </c>
      <c r="O204" s="6">
        <v>5.5324353721184494</v>
      </c>
      <c r="P204" s="6">
        <v>0.24240336777650209</v>
      </c>
      <c r="Q204" s="6">
        <v>8.2877836155489764</v>
      </c>
      <c r="R204" s="6">
        <v>2.755348243430527</v>
      </c>
      <c r="S204" s="6">
        <v>0.45958477374440931</v>
      </c>
      <c r="T204" s="6">
        <v>0.88874638566429109</v>
      </c>
      <c r="U204" s="6">
        <v>7.8281988418045669</v>
      </c>
      <c r="V204" s="6">
        <v>1.866601857766236</v>
      </c>
      <c r="W204" s="6">
        <f t="shared" si="6"/>
        <v>3.0693389472800501</v>
      </c>
      <c r="X204" s="6">
        <f t="shared" si="7"/>
        <v>1.0416919550881885</v>
      </c>
      <c r="Y204" s="6"/>
      <c r="Z204" s="6"/>
      <c r="AA204" s="6"/>
    </row>
    <row r="205" spans="1:27" x14ac:dyDescent="0.25">
      <c r="A205" t="s">
        <v>280</v>
      </c>
      <c r="B205" s="6">
        <v>5.8020998067554785</v>
      </c>
      <c r="C205" s="6">
        <v>7.6034722838294044</v>
      </c>
      <c r="D205" s="6">
        <v>6.7027860452924415</v>
      </c>
      <c r="E205" s="6">
        <v>2.0618086435888472</v>
      </c>
      <c r="F205" s="6">
        <v>4.6409774017035943</v>
      </c>
      <c r="G205" s="6">
        <v>5.500408265094042</v>
      </c>
      <c r="H205" s="6">
        <v>0.37079051866690804</v>
      </c>
      <c r="I205" s="6">
        <v>-8.063568548770661E-2</v>
      </c>
      <c r="J205" s="6">
        <v>-8.063568548770661E-2</v>
      </c>
      <c r="K205" s="6">
        <v>0.33790443019030703</v>
      </c>
      <c r="L205" s="6">
        <v>3.5324478860762545</v>
      </c>
      <c r="M205" s="6">
        <v>-1.0644403444726156</v>
      </c>
      <c r="N205" s="6">
        <v>4.5968882305488705</v>
      </c>
      <c r="O205" s="6">
        <v>3.8589947851575923</v>
      </c>
      <c r="P205" s="6">
        <v>0.2473134440520027</v>
      </c>
      <c r="Q205" s="6">
        <v>6.4370613803378038</v>
      </c>
      <c r="R205" s="6">
        <v>2.578066595180212</v>
      </c>
      <c r="S205" s="6">
        <v>-4.7227383726617482</v>
      </c>
      <c r="T205" s="6">
        <v>0.13758230037267541</v>
      </c>
      <c r="U205" s="6">
        <v>11.159799752999552</v>
      </c>
      <c r="V205" s="6">
        <v>2.4404842948075367</v>
      </c>
      <c r="W205" s="6">
        <f t="shared" si="6"/>
        <v>3.5192353069929014</v>
      </c>
      <c r="X205" s="6">
        <f t="shared" si="7"/>
        <v>1.1891652011150466</v>
      </c>
      <c r="Y205" s="6"/>
      <c r="Z205" s="6"/>
      <c r="AA205" s="6"/>
    </row>
    <row r="206" spans="1:27" x14ac:dyDescent="0.25">
      <c r="A206" t="s">
        <v>281</v>
      </c>
      <c r="B206" s="6">
        <v>3.6671361082891707</v>
      </c>
      <c r="C206" s="6">
        <v>6.2195929430924224</v>
      </c>
      <c r="D206" s="6">
        <v>4.9433645256907965</v>
      </c>
      <c r="E206" s="6">
        <v>1.4310001859048072</v>
      </c>
      <c r="F206" s="6">
        <v>3.5123643397859894</v>
      </c>
      <c r="G206" s="6">
        <v>5.7829565821047266</v>
      </c>
      <c r="H206" s="6">
        <v>0.42737510963171133</v>
      </c>
      <c r="I206" s="6">
        <v>0.93370954266127626</v>
      </c>
      <c r="J206" s="6">
        <v>0.93370954266127626</v>
      </c>
      <c r="K206" s="6">
        <v>0.33479353934588529</v>
      </c>
      <c r="L206" s="6">
        <v>1.4342478346705749</v>
      </c>
      <c r="M206" s="6">
        <v>2.1281363125705663</v>
      </c>
      <c r="N206" s="6">
        <v>-0.69388847789999142</v>
      </c>
      <c r="O206" s="6">
        <v>5.1966487548862723</v>
      </c>
      <c r="P206" s="6">
        <v>0.24640760829184929</v>
      </c>
      <c r="Q206" s="6">
        <v>5.350402798732504</v>
      </c>
      <c r="R206" s="6">
        <v>0.15375404384623192</v>
      </c>
      <c r="S206" s="6">
        <v>5.3194474551075555</v>
      </c>
      <c r="T206" s="6">
        <v>1.0846500000757753</v>
      </c>
      <c r="U206" s="6">
        <v>3.0955343624948561E-2</v>
      </c>
      <c r="V206" s="6">
        <v>-0.93089595622954335</v>
      </c>
      <c r="W206" s="6">
        <f t="shared" si="6"/>
        <v>3.4182468535386432</v>
      </c>
      <c r="X206" s="6">
        <f t="shared" si="7"/>
        <v>1.1444069624541384</v>
      </c>
      <c r="Y206" s="6"/>
      <c r="Z206" s="6"/>
      <c r="AA206" s="6"/>
    </row>
    <row r="207" spans="1:27" x14ac:dyDescent="0.25">
      <c r="A207" t="s">
        <v>282</v>
      </c>
      <c r="B207" s="6">
        <v>4.5017285225128489</v>
      </c>
      <c r="C207" s="6">
        <v>4.7285214124563879</v>
      </c>
      <c r="D207" s="6">
        <v>4.6151249674846184</v>
      </c>
      <c r="E207" s="6">
        <v>2.237856865223975</v>
      </c>
      <c r="F207" s="6">
        <v>2.3772681022606434</v>
      </c>
      <c r="G207" s="6">
        <v>5.6267778898322351</v>
      </c>
      <c r="H207" s="6">
        <v>0.4837781452973644</v>
      </c>
      <c r="I207" s="6">
        <v>-0.80347066926442778</v>
      </c>
      <c r="J207" s="6">
        <v>-0.80347066926442778</v>
      </c>
      <c r="K207" s="6">
        <v>0.33005374681675737</v>
      </c>
      <c r="L207" s="6">
        <v>1.7970241848389383</v>
      </c>
      <c r="M207" s="6">
        <v>-1.4053202394601127E-2</v>
      </c>
      <c r="N207" s="6">
        <v>1.8110773872335395</v>
      </c>
      <c r="O207" s="6">
        <v>5.0874764727266024</v>
      </c>
      <c r="P207" s="6">
        <v>0.24795500271687249</v>
      </c>
      <c r="Q207" s="6">
        <v>5.6230354149485908</v>
      </c>
      <c r="R207" s="6">
        <v>0.53555894222198885</v>
      </c>
      <c r="S207" s="6">
        <v>-4.7056216024913855</v>
      </c>
      <c r="T207" s="6">
        <v>1.532792876756214</v>
      </c>
      <c r="U207" s="6">
        <v>10.328657017439976</v>
      </c>
      <c r="V207" s="6">
        <v>-0.99723393453422515</v>
      </c>
      <c r="W207" s="6">
        <f t="shared" si="6"/>
        <v>4.192391693872688</v>
      </c>
      <c r="X207" s="6">
        <f t="shared" si="7"/>
        <v>1.3837145866861327</v>
      </c>
      <c r="Y207" s="6"/>
      <c r="Z207" s="6"/>
      <c r="AA207" s="6"/>
    </row>
    <row r="208" spans="1:27" x14ac:dyDescent="0.25">
      <c r="A208" t="s">
        <v>283</v>
      </c>
      <c r="B208" s="6">
        <v>4.1601276901712225</v>
      </c>
      <c r="C208" s="6">
        <v>6.6494472926382997</v>
      </c>
      <c r="D208" s="6">
        <v>5.4047874914047611</v>
      </c>
      <c r="E208" s="6">
        <v>2.359167324733491</v>
      </c>
      <c r="F208" s="6">
        <v>3.0456201666712701</v>
      </c>
      <c r="G208" s="6">
        <v>6.0173008081988568</v>
      </c>
      <c r="H208" s="6">
        <v>0.42238677867487695</v>
      </c>
      <c r="I208" s="6">
        <v>0.7588680417839555</v>
      </c>
      <c r="J208" s="6">
        <v>0.7588680417839555</v>
      </c>
      <c r="K208" s="6">
        <v>0.32650833548285418</v>
      </c>
      <c r="L208" s="6">
        <v>1.3401177914009552</v>
      </c>
      <c r="M208" s="6">
        <v>-3.4543694419440554</v>
      </c>
      <c r="N208" s="6">
        <v>4.794487233345011</v>
      </c>
      <c r="O208" s="6">
        <v>4.870017202560172</v>
      </c>
      <c r="P208" s="6">
        <v>0.2524410089503662</v>
      </c>
      <c r="Q208" s="6">
        <v>4.9807429377411978</v>
      </c>
      <c r="R208" s="6">
        <v>0.11072573518102558</v>
      </c>
      <c r="S208" s="6">
        <v>-10.875731585353099</v>
      </c>
      <c r="T208" s="6">
        <v>-0.94827136848266069</v>
      </c>
      <c r="U208" s="6">
        <v>15.856474523094297</v>
      </c>
      <c r="V208" s="6">
        <v>1.0589971036636863</v>
      </c>
      <c r="W208" s="6">
        <f t="shared" si="6"/>
        <v>2.8992654416814103</v>
      </c>
      <c r="X208" s="6">
        <f t="shared" si="7"/>
        <v>0.94663433348635928</v>
      </c>
      <c r="Y208" s="6"/>
      <c r="Z208" s="6"/>
      <c r="AA208" s="6"/>
    </row>
    <row r="209" spans="1:27" x14ac:dyDescent="0.25">
      <c r="A209" t="s">
        <v>284</v>
      </c>
      <c r="B209" s="6">
        <v>5.9116021709506583</v>
      </c>
      <c r="C209" s="6">
        <v>6.5098069871993403</v>
      </c>
      <c r="D209" s="6">
        <v>6.2107045790749993</v>
      </c>
      <c r="E209" s="6">
        <v>0.33027633028552827</v>
      </c>
      <c r="F209" s="6">
        <v>5.880428248789471</v>
      </c>
      <c r="G209" s="6">
        <v>5.8239772870547277</v>
      </c>
      <c r="H209" s="6">
        <v>0.3611891306459114</v>
      </c>
      <c r="I209" s="6">
        <v>0.7984603001187196</v>
      </c>
      <c r="J209" s="6">
        <v>0.7984603001187196</v>
      </c>
      <c r="K209" s="6">
        <v>0.32415730534423348</v>
      </c>
      <c r="L209" s="6">
        <v>3.5599713894682425</v>
      </c>
      <c r="M209" s="6">
        <v>-0.58796410654434861</v>
      </c>
      <c r="N209" s="6">
        <v>4.1479354960125914</v>
      </c>
      <c r="O209" s="6">
        <v>5.0955597812632814</v>
      </c>
      <c r="P209" s="6">
        <v>0.25217068433679884</v>
      </c>
      <c r="Q209" s="6">
        <v>7.3705803736112934</v>
      </c>
      <c r="R209" s="6">
        <v>2.275020592348012</v>
      </c>
      <c r="S209" s="6">
        <v>-1.2599851786819218</v>
      </c>
      <c r="T209" s="6">
        <v>-0.36135622945224172</v>
      </c>
      <c r="U209" s="6">
        <v>8.6305655522932145</v>
      </c>
      <c r="V209" s="6">
        <v>2.6363768218002539</v>
      </c>
      <c r="W209" s="6">
        <f t="shared" si="6"/>
        <v>4.6952406566504798</v>
      </c>
      <c r="X209" s="6">
        <f t="shared" si="7"/>
        <v>1.5219965592025089</v>
      </c>
      <c r="Y209" s="6"/>
      <c r="Z209" s="6"/>
      <c r="AA209" s="6"/>
    </row>
    <row r="210" spans="1:27" x14ac:dyDescent="0.25">
      <c r="A210" t="s">
        <v>285</v>
      </c>
      <c r="B210" s="6">
        <v>7.9274431688975966</v>
      </c>
      <c r="C210" s="6">
        <v>4.5533914642181372</v>
      </c>
      <c r="D210" s="6">
        <v>6.2404173165578669</v>
      </c>
      <c r="E210" s="6">
        <v>4.6110020684267283</v>
      </c>
      <c r="F210" s="6">
        <v>1.6294152481311386</v>
      </c>
      <c r="G210" s="6">
        <v>5.7365136392821769</v>
      </c>
      <c r="H210" s="6">
        <v>0.30015675617462989</v>
      </c>
      <c r="I210" s="6">
        <v>1.1645414711381363</v>
      </c>
      <c r="J210" s="6">
        <v>1.1645414711381363</v>
      </c>
      <c r="K210" s="6">
        <v>0.32300065640086439</v>
      </c>
      <c r="L210" s="6">
        <v>0.47748046040357062</v>
      </c>
      <c r="M210" s="6">
        <v>1.9348626177932167</v>
      </c>
      <c r="N210" s="6">
        <v>-1.4573821573896462</v>
      </c>
      <c r="O210" s="6">
        <v>3.3206938902112491</v>
      </c>
      <c r="P210" s="6">
        <v>0.25733245600526394</v>
      </c>
      <c r="Q210" s="6">
        <v>2.9436520362050844</v>
      </c>
      <c r="R210" s="6">
        <v>-0.37704185400616441</v>
      </c>
      <c r="S210" s="6">
        <v>6.5475693312620136</v>
      </c>
      <c r="T210" s="6">
        <v>0.33657121943192214</v>
      </c>
      <c r="U210" s="6">
        <v>-3.6039172950569291</v>
      </c>
      <c r="V210" s="6">
        <v>-0.71361307343808655</v>
      </c>
      <c r="W210" s="6">
        <f t="shared" si="6"/>
        <v>-3.9029900282687713E-2</v>
      </c>
      <c r="X210" s="6">
        <f t="shared" si="7"/>
        <v>-1.2606683410568415E-2</v>
      </c>
      <c r="Y210" s="6"/>
      <c r="Z210" s="6"/>
      <c r="AA210" s="6"/>
    </row>
    <row r="211" spans="1:27" x14ac:dyDescent="0.25">
      <c r="A211" t="s">
        <v>286</v>
      </c>
      <c r="B211" s="6">
        <v>4.5461155633969241</v>
      </c>
      <c r="C211" s="6">
        <v>6.479957187797325</v>
      </c>
      <c r="D211" s="6">
        <v>5.5130363755971246</v>
      </c>
      <c r="E211" s="6">
        <v>-1.3348458393164009</v>
      </c>
      <c r="F211" s="6">
        <v>6.8478822149135254</v>
      </c>
      <c r="G211" s="6">
        <v>5.953934616812619</v>
      </c>
      <c r="H211" s="6">
        <v>0.23926146334076748</v>
      </c>
      <c r="I211" s="6">
        <v>-0.83206295499245186</v>
      </c>
      <c r="J211" s="6">
        <v>-0.83206295499245186</v>
      </c>
      <c r="K211" s="6">
        <v>0.32303838865279588</v>
      </c>
      <c r="L211" s="6">
        <v>5.0566009998756227</v>
      </c>
      <c r="M211" s="6">
        <v>-1.2052804607221668</v>
      </c>
      <c r="N211" s="6">
        <v>6.2618814605977899</v>
      </c>
      <c r="O211" s="6">
        <v>3.8807771480107132</v>
      </c>
      <c r="P211" s="6">
        <v>0.25666454874444045</v>
      </c>
      <c r="Q211" s="6">
        <v>7.9413202324144301</v>
      </c>
      <c r="R211" s="6">
        <v>4.0605430844037169</v>
      </c>
      <c r="S211" s="6">
        <v>-2.8628419377329606</v>
      </c>
      <c r="T211" s="6">
        <v>-0.63294495890459257</v>
      </c>
      <c r="U211" s="6">
        <v>10.804162170147391</v>
      </c>
      <c r="V211" s="6">
        <v>4.6934880433083093</v>
      </c>
      <c r="W211" s="6">
        <f t="shared" si="6"/>
        <v>8.1208434111214718</v>
      </c>
      <c r="X211" s="6">
        <f t="shared" si="7"/>
        <v>2.6233441700303546</v>
      </c>
      <c r="Y211" s="6"/>
      <c r="Z211" s="6"/>
      <c r="AA211" s="6"/>
    </row>
    <row r="212" spans="1:27" x14ac:dyDescent="0.25">
      <c r="A212" t="s">
        <v>287</v>
      </c>
      <c r="B212" s="6">
        <v>3.381308384414794</v>
      </c>
      <c r="C212" s="6">
        <v>2.5230969311454743</v>
      </c>
      <c r="D212" s="6">
        <v>2.9522026577801341</v>
      </c>
      <c r="E212" s="6">
        <v>2.3592238667522025</v>
      </c>
      <c r="F212" s="6">
        <v>0.59297879102793161</v>
      </c>
      <c r="G212" s="6">
        <v>6.2263466954265763</v>
      </c>
      <c r="H212" s="6">
        <v>0.27136679874182335</v>
      </c>
      <c r="I212" s="6">
        <v>1.454277084821598</v>
      </c>
      <c r="J212" s="6">
        <v>1.454277084821598</v>
      </c>
      <c r="K212" s="6">
        <v>0.32209911598360308</v>
      </c>
      <c r="L212" s="6">
        <v>-1.6384737748934448</v>
      </c>
      <c r="M212" s="6">
        <v>-0.46535959506041474</v>
      </c>
      <c r="N212" s="6">
        <v>-1.17311417983303</v>
      </c>
      <c r="O212" s="6">
        <v>3.6963095840391289</v>
      </c>
      <c r="P212" s="6">
        <v>0.26349132505062667</v>
      </c>
      <c r="Q212" s="6">
        <v>1.0838902990498833</v>
      </c>
      <c r="R212" s="6">
        <v>-2.6124192849892456</v>
      </c>
      <c r="S212" s="6">
        <v>1.6818992783893043</v>
      </c>
      <c r="T212" s="6">
        <v>-1.233557044779352</v>
      </c>
      <c r="U212" s="6">
        <v>-0.59800897933942099</v>
      </c>
      <c r="V212" s="6">
        <v>-1.3788622402098936</v>
      </c>
      <c r="W212" s="6">
        <f t="shared" si="6"/>
        <v>2.4128457438527757</v>
      </c>
      <c r="X212" s="6">
        <f t="shared" si="7"/>
        <v>0.7771754810997783</v>
      </c>
      <c r="Y212" s="6"/>
      <c r="Z212" s="6"/>
      <c r="AA212" s="6"/>
    </row>
    <row r="213" spans="1:27" x14ac:dyDescent="0.25">
      <c r="A213" t="s">
        <v>288</v>
      </c>
      <c r="B213" s="6">
        <v>6.0822042789340003</v>
      </c>
      <c r="C213" s="6">
        <v>4.3070184077265594</v>
      </c>
      <c r="D213" s="6">
        <v>5.1946113433302799</v>
      </c>
      <c r="E213" s="6">
        <v>2.4301387847977196</v>
      </c>
      <c r="F213" s="6">
        <v>2.7644725585325602</v>
      </c>
      <c r="G213" s="6">
        <v>6.3685974744638711</v>
      </c>
      <c r="H213" s="6">
        <v>0.30340673595254941</v>
      </c>
      <c r="I213" s="6">
        <v>0.20891888175853524</v>
      </c>
      <c r="J213" s="6">
        <v>0.20891888175853524</v>
      </c>
      <c r="K213" s="6">
        <v>0.32018283839365769</v>
      </c>
      <c r="L213" s="6">
        <v>1.3614190351760276</v>
      </c>
      <c r="M213" s="6">
        <v>0.33128566759244887</v>
      </c>
      <c r="N213" s="6">
        <v>1.0301333675835787</v>
      </c>
      <c r="O213" s="6">
        <v>4.7866415733049488</v>
      </c>
      <c r="P213" s="6">
        <v>0.26523697478991592</v>
      </c>
      <c r="Q213" s="6">
        <v>4.8784662781739279</v>
      </c>
      <c r="R213" s="6">
        <v>9.1824704868979312E-2</v>
      </c>
      <c r="S213" s="6">
        <v>2.3807170688243087</v>
      </c>
      <c r="T213" s="6">
        <v>-0.40852426602087444</v>
      </c>
      <c r="U213" s="6">
        <v>2.4977492093496192</v>
      </c>
      <c r="V213" s="6">
        <v>0.50034897088985375</v>
      </c>
      <c r="W213" s="6">
        <f t="shared" si="6"/>
        <v>3.7295398079076163</v>
      </c>
      <c r="X213" s="6">
        <f t="shared" si="7"/>
        <v>1.1941346415979974</v>
      </c>
      <c r="Y213" s="6"/>
      <c r="Z213" s="6"/>
      <c r="AA213" s="6"/>
    </row>
    <row r="214" spans="1:27" x14ac:dyDescent="0.25">
      <c r="A214" t="s">
        <v>289</v>
      </c>
      <c r="B214" s="6">
        <v>7.79057050937908</v>
      </c>
      <c r="C214" s="6">
        <v>7.1779221369467905</v>
      </c>
      <c r="D214" s="6">
        <v>7.4842463231629353</v>
      </c>
      <c r="E214" s="6">
        <v>2.0822375318054753</v>
      </c>
      <c r="F214" s="6">
        <v>5.4020087913574599</v>
      </c>
      <c r="G214" s="6">
        <v>6.5252912896727375</v>
      </c>
      <c r="H214" s="6">
        <v>0.33537367613050151</v>
      </c>
      <c r="I214" s="6">
        <v>3.3771033401563955E-2</v>
      </c>
      <c r="J214" s="6">
        <v>3.3771033401563955E-2</v>
      </c>
      <c r="K214" s="6">
        <v>0.31728955588191954</v>
      </c>
      <c r="L214" s="6">
        <v>3.9692184005523545</v>
      </c>
      <c r="M214" s="6">
        <v>-1.7566011193716788</v>
      </c>
      <c r="N214" s="6">
        <v>5.7258195199240332</v>
      </c>
      <c r="O214" s="6">
        <v>3.4653971903361773</v>
      </c>
      <c r="P214" s="6">
        <v>0.26010217080121345</v>
      </c>
      <c r="Q214" s="6">
        <v>6.5332582589936665</v>
      </c>
      <c r="R214" s="6">
        <v>3.0678610686574892</v>
      </c>
      <c r="S214" s="6">
        <v>-3.9751937273601894</v>
      </c>
      <c r="T214" s="6">
        <v>-0.97668160793559433</v>
      </c>
      <c r="U214" s="6">
        <v>10.508451986353856</v>
      </c>
      <c r="V214" s="6">
        <v>4.0445426765930836</v>
      </c>
      <c r="W214" s="6">
        <f t="shared" si="6"/>
        <v>4.4092827244656982</v>
      </c>
      <c r="X214" s="6">
        <f t="shared" si="7"/>
        <v>1.3990193574035417</v>
      </c>
      <c r="Y214" s="6"/>
      <c r="Z214" s="6"/>
      <c r="AA214" s="6"/>
    </row>
    <row r="215" spans="1:27" x14ac:dyDescent="0.25">
      <c r="A215" t="s">
        <v>290</v>
      </c>
      <c r="B215" s="6">
        <v>2.0313573005079633</v>
      </c>
      <c r="C215" s="6">
        <v>10.912294442097803</v>
      </c>
      <c r="D215" s="6">
        <v>6.4718258713028831</v>
      </c>
      <c r="E215" s="6">
        <v>2.090513866113497</v>
      </c>
      <c r="F215" s="6">
        <v>4.3813120051893861</v>
      </c>
      <c r="G215" s="6">
        <v>6.2750517794377556</v>
      </c>
      <c r="H215" s="6">
        <v>0.36726007861815901</v>
      </c>
      <c r="I215" s="6">
        <v>0.70873973579210769</v>
      </c>
      <c r="J215" s="6">
        <v>0.70873973579210769</v>
      </c>
      <c r="K215" s="6">
        <v>0.31341926844990031</v>
      </c>
      <c r="L215" s="6">
        <v>2.5831901473156549</v>
      </c>
      <c r="M215" s="6">
        <v>1.504462636582703</v>
      </c>
      <c r="N215" s="6">
        <v>1.0787275107329519</v>
      </c>
      <c r="O215" s="6">
        <v>2.701976766066398</v>
      </c>
      <c r="P215" s="6">
        <v>0.26970770593445526</v>
      </c>
      <c r="Q215" s="6">
        <v>4.5564229583180866</v>
      </c>
      <c r="R215" s="6">
        <v>1.8544461922516884</v>
      </c>
      <c r="S215" s="6">
        <v>4.9210199241623194</v>
      </c>
      <c r="T215" s="6">
        <v>0.24267768319520386</v>
      </c>
      <c r="U215" s="6">
        <v>-0.36459696584423273</v>
      </c>
      <c r="V215" s="6">
        <v>1.6117685090564846</v>
      </c>
      <c r="W215" s="6">
        <f t="shared" si="6"/>
        <v>3.4757981775321509</v>
      </c>
      <c r="X215" s="6">
        <f t="shared" si="7"/>
        <v>1.0893821220816235</v>
      </c>
      <c r="Y215" s="6"/>
      <c r="Z215" s="6"/>
      <c r="AA215" s="6"/>
    </row>
    <row r="216" spans="1:27" x14ac:dyDescent="0.25">
      <c r="A216" t="s">
        <v>291</v>
      </c>
      <c r="B216" s="6">
        <v>8.7285369061731899</v>
      </c>
      <c r="C216" s="6">
        <v>2.1638274800999113</v>
      </c>
      <c r="D216" s="6">
        <v>5.4461821931365506</v>
      </c>
      <c r="E216" s="6">
        <v>0.71597928304854008</v>
      </c>
      <c r="F216" s="6">
        <v>4.7302029100880105</v>
      </c>
      <c r="G216" s="6">
        <v>6.2661133490441703</v>
      </c>
      <c r="H216" s="6">
        <v>0.34972338819869719</v>
      </c>
      <c r="I216" s="6">
        <v>-0.64579421334798326</v>
      </c>
      <c r="J216" s="6">
        <v>-0.64579421334798326</v>
      </c>
      <c r="K216" s="6">
        <v>0.31029438151080757</v>
      </c>
      <c r="L216" s="6">
        <v>3.4534353901117454</v>
      </c>
      <c r="M216" s="6">
        <v>-0.28976500677384104</v>
      </c>
      <c r="N216" s="6">
        <v>3.7432003968855865</v>
      </c>
      <c r="O216" s="6">
        <v>3.1241551432895043</v>
      </c>
      <c r="P216" s="6">
        <v>0.26426887091457696</v>
      </c>
      <c r="Q216" s="6">
        <v>5.7519735811221633</v>
      </c>
      <c r="R216" s="6">
        <v>2.6278184378326594</v>
      </c>
      <c r="S216" s="6">
        <v>-3.3658674364874916</v>
      </c>
      <c r="T216" s="6">
        <v>0.81514694241681007</v>
      </c>
      <c r="U216" s="6">
        <v>9.1178410176096545</v>
      </c>
      <c r="V216" s="6">
        <v>1.8126714954158494</v>
      </c>
      <c r="W216" s="6">
        <f t="shared" si="6"/>
        <v>6.1959282793436135</v>
      </c>
      <c r="X216" s="6">
        <f t="shared" si="7"/>
        <v>1.9225617333242486</v>
      </c>
      <c r="Y216" s="6"/>
      <c r="Z216" s="6"/>
      <c r="AA216" s="6"/>
    </row>
    <row r="217" spans="1:27" x14ac:dyDescent="0.25">
      <c r="A217" t="s">
        <v>292</v>
      </c>
      <c r="B217" s="6">
        <v>9.4867778479112985E-2</v>
      </c>
      <c r="C217" s="6">
        <v>3.541381796874532</v>
      </c>
      <c r="D217" s="6">
        <v>1.8181247876768225</v>
      </c>
      <c r="E217" s="6">
        <v>-0.11416611246737318</v>
      </c>
      <c r="F217" s="6">
        <v>1.9322909001441957</v>
      </c>
      <c r="G217" s="6">
        <v>6.685127533170486</v>
      </c>
      <c r="H217" s="6">
        <v>0.33223236894457386</v>
      </c>
      <c r="I217" s="6">
        <v>1.6890365876282232</v>
      </c>
      <c r="J217" s="6">
        <v>1.6890365876282232</v>
      </c>
      <c r="K217" s="6">
        <v>0.30791489506464531</v>
      </c>
      <c r="L217" s="6">
        <v>-1.3302699532544278</v>
      </c>
      <c r="M217" s="6">
        <v>-2.2372990378109479</v>
      </c>
      <c r="N217" s="6">
        <v>0.90702908455652009</v>
      </c>
      <c r="O217" s="6">
        <v>4.0329542365272166</v>
      </c>
      <c r="P217" s="6">
        <v>0.26494109336764299</v>
      </c>
      <c r="Q217" s="6">
        <v>1.6341889783456001</v>
      </c>
      <c r="R217" s="6">
        <v>-2.3987652581816166</v>
      </c>
      <c r="S217" s="6">
        <v>-5.2909762478445002</v>
      </c>
      <c r="T217" s="6">
        <v>-1.1366463261463164</v>
      </c>
      <c r="U217" s="6">
        <v>6.9251652261901002</v>
      </c>
      <c r="V217" s="6">
        <v>-1.2621189320353001</v>
      </c>
      <c r="W217" s="6">
        <f t="shared" si="6"/>
        <v>5.110257058009636</v>
      </c>
      <c r="X217" s="6">
        <f t="shared" si="7"/>
        <v>1.5735242657704001</v>
      </c>
      <c r="Y217" s="6"/>
      <c r="Z217" s="6"/>
      <c r="AA217" s="6"/>
    </row>
    <row r="218" spans="1:27" x14ac:dyDescent="0.25">
      <c r="A218" t="s">
        <v>293</v>
      </c>
      <c r="B218" s="6">
        <v>2.6323250293632583</v>
      </c>
      <c r="C218" s="6">
        <v>-1.5040646352343146</v>
      </c>
      <c r="D218" s="6">
        <v>0.56413019706447187</v>
      </c>
      <c r="E218" s="6">
        <v>-2.0452790513900254</v>
      </c>
      <c r="F218" s="6">
        <v>2.6094092484544973</v>
      </c>
      <c r="G218" s="6">
        <v>6.2660593626879511</v>
      </c>
      <c r="H218" s="6">
        <v>0.31478465065077899</v>
      </c>
      <c r="I218" s="6">
        <v>-1.7816410422994977</v>
      </c>
      <c r="J218" s="6">
        <v>-1.7816410422994977</v>
      </c>
      <c r="K218" s="6">
        <v>0.30628080911206468</v>
      </c>
      <c r="L218" s="6">
        <v>1.2997643765032556</v>
      </c>
      <c r="M218" s="6">
        <v>-3.2653621225528777</v>
      </c>
      <c r="N218" s="6">
        <v>4.5651264990561335</v>
      </c>
      <c r="O218" s="6">
        <v>3.8194762339128605</v>
      </c>
      <c r="P218" s="6">
        <v>0.26269409356433171</v>
      </c>
      <c r="Q218" s="6">
        <v>4.11588676325787</v>
      </c>
      <c r="R218" s="6">
        <v>0.29641052934500922</v>
      </c>
      <c r="S218" s="6">
        <v>-11.310584222186753</v>
      </c>
      <c r="T218" s="6">
        <v>-0.39893679143903799</v>
      </c>
      <c r="U218" s="6">
        <v>15.426470985444624</v>
      </c>
      <c r="V218" s="6">
        <v>0.69534732078404726</v>
      </c>
      <c r="W218" s="6">
        <f t="shared" si="6"/>
        <v>10.092979456377474</v>
      </c>
      <c r="X218" s="6">
        <f t="shared" si="7"/>
        <v>3.0912859142507396</v>
      </c>
      <c r="Y218" s="6"/>
      <c r="Z218" s="6"/>
      <c r="AA218" s="6"/>
    </row>
    <row r="219" spans="1:27" x14ac:dyDescent="0.25">
      <c r="A219" t="s">
        <v>294</v>
      </c>
      <c r="B219" s="6">
        <v>-2.0685757545436445</v>
      </c>
      <c r="C219" s="6">
        <v>5.6064483521772956</v>
      </c>
      <c r="D219" s="6">
        <v>1.7689362988168256</v>
      </c>
      <c r="E219" s="6">
        <v>-0.21046287968253807</v>
      </c>
      <c r="F219" s="6">
        <v>1.9793991784993636</v>
      </c>
      <c r="G219" s="6">
        <v>5.9378275418686446</v>
      </c>
      <c r="H219" s="6">
        <v>0.29737788192463199</v>
      </c>
      <c r="I219" s="6">
        <v>2.8485488894009592</v>
      </c>
      <c r="J219" s="6">
        <v>2.8485488894009592</v>
      </c>
      <c r="K219" s="6">
        <v>0.30539212365240653</v>
      </c>
      <c r="L219" s="6">
        <v>-1.8768647849089979</v>
      </c>
      <c r="M219" s="6">
        <v>-2.5471065071804522</v>
      </c>
      <c r="N219" s="6">
        <v>0.67024172227145429</v>
      </c>
      <c r="O219" s="6">
        <v>6.7524155982782279</v>
      </c>
      <c r="P219" s="6">
        <v>0.2622031909315623</v>
      </c>
      <c r="Q219" s="6">
        <v>3.1050458970046244</v>
      </c>
      <c r="R219" s="6">
        <v>-3.6473697012736035</v>
      </c>
      <c r="S219" s="6">
        <v>-9.8885628029453532</v>
      </c>
      <c r="T219" s="6">
        <v>6.1949594952413929E-2</v>
      </c>
      <c r="U219" s="6">
        <v>12.993608699949977</v>
      </c>
      <c r="V219" s="6">
        <v>-3.7093192962260173</v>
      </c>
      <c r="W219" s="6">
        <f t="shared" si="6"/>
        <v>3.2997415321502235</v>
      </c>
      <c r="X219" s="6">
        <f t="shared" si="7"/>
        <v>1.0077150740074023</v>
      </c>
      <c r="Y219" s="6"/>
      <c r="Z219" s="6"/>
      <c r="AA219" s="6"/>
    </row>
    <row r="220" spans="1:27" x14ac:dyDescent="0.25">
      <c r="A220" t="s">
        <v>295</v>
      </c>
      <c r="B220" s="6">
        <v>2.4156043441980302</v>
      </c>
      <c r="C220" s="6">
        <v>-1.3407238103066987</v>
      </c>
      <c r="D220" s="6">
        <v>0.53744026694566571</v>
      </c>
      <c r="E220" s="6">
        <v>-3.9117388929597041</v>
      </c>
      <c r="F220" s="6">
        <v>4.4491791599053698</v>
      </c>
      <c r="G220" s="6">
        <v>5.147555331504571</v>
      </c>
      <c r="H220" s="6">
        <v>0.38775369095276346</v>
      </c>
      <c r="I220" s="6">
        <v>-4.850441072434819E-3</v>
      </c>
      <c r="J220" s="6">
        <v>-4.850441072434819E-3</v>
      </c>
      <c r="K220" s="6">
        <v>0.3060248052971748</v>
      </c>
      <c r="L220" s="6">
        <v>1.6801764945215076</v>
      </c>
      <c r="M220" s="6">
        <v>-2.0917577361579558</v>
      </c>
      <c r="N220" s="6">
        <v>3.7719342306794634</v>
      </c>
      <c r="O220" s="6">
        <v>6.1826148410414525</v>
      </c>
      <c r="P220" s="6">
        <v>0.25367070475061437</v>
      </c>
      <c r="Q220" s="6">
        <v>6.2944430716343671</v>
      </c>
      <c r="R220" s="6">
        <v>0.1118282305929148</v>
      </c>
      <c r="S220" s="6">
        <v>-2.2788425106456867</v>
      </c>
      <c r="T220" s="6">
        <v>-2.0281692814443373</v>
      </c>
      <c r="U220" s="6">
        <v>8.5732855822800538</v>
      </c>
      <c r="V220" s="6">
        <v>2.1399975120372519</v>
      </c>
      <c r="W220" s="6">
        <f t="shared" si="6"/>
        <v>9.0641446655367091</v>
      </c>
      <c r="X220" s="6">
        <f t="shared" si="7"/>
        <v>2.773853106456297</v>
      </c>
      <c r="Y220" s="6"/>
      <c r="Z220" s="6"/>
      <c r="AA220" s="6"/>
    </row>
    <row r="221" spans="1:27" x14ac:dyDescent="0.25">
      <c r="A221" t="s">
        <v>296</v>
      </c>
      <c r="B221" s="6">
        <v>-2.8096463614868838</v>
      </c>
      <c r="C221" s="6">
        <v>-3.0202426223485901</v>
      </c>
      <c r="D221" s="6">
        <v>-2.914944491917737</v>
      </c>
      <c r="E221" s="6">
        <v>-5.1309935031607523</v>
      </c>
      <c r="F221" s="6">
        <v>2.2160490112430153</v>
      </c>
      <c r="G221" s="6">
        <v>4.3790469524571964</v>
      </c>
      <c r="H221" s="6">
        <v>0.47786672095817551</v>
      </c>
      <c r="I221" s="6">
        <v>1.7001208403478074</v>
      </c>
      <c r="J221" s="6">
        <v>1.7001208403478074</v>
      </c>
      <c r="K221" s="6">
        <v>0.30817885404541168</v>
      </c>
      <c r="L221" s="6">
        <v>-1.8909239063255268</v>
      </c>
      <c r="M221" s="6">
        <v>-2.8029746372376763</v>
      </c>
      <c r="N221" s="6">
        <v>0.9120507309121495</v>
      </c>
      <c r="O221" s="6">
        <v>4.3840709544318575</v>
      </c>
      <c r="P221" s="6">
        <v>0.25188347875733846</v>
      </c>
      <c r="Q221" s="6">
        <v>1.3888720049850294</v>
      </c>
      <c r="R221" s="6">
        <v>-2.9951989494468281</v>
      </c>
      <c r="S221" s="6">
        <v>-3.6205663744970904</v>
      </c>
      <c r="T221" s="6">
        <v>-2.5276995361851249</v>
      </c>
      <c r="U221" s="6">
        <v>5.0094383794821198</v>
      </c>
      <c r="V221" s="6">
        <v>-0.46749941326170319</v>
      </c>
      <c r="W221" s="6">
        <f t="shared" si="6"/>
        <v>7.8099196152701413</v>
      </c>
      <c r="X221" s="6">
        <f t="shared" si="7"/>
        <v>2.4068520772207345</v>
      </c>
      <c r="Y221" s="6"/>
      <c r="Z221" s="6"/>
      <c r="AA221" s="6"/>
    </row>
    <row r="222" spans="1:27" x14ac:dyDescent="0.25">
      <c r="A222" t="s">
        <v>297</v>
      </c>
      <c r="B222" s="6">
        <v>1.0814386722678648</v>
      </c>
      <c r="C222" s="6">
        <v>-3.1113653647757644</v>
      </c>
      <c r="D222" s="6">
        <v>-1.0149633462539498</v>
      </c>
      <c r="E222" s="6">
        <v>-4.0846797119527878</v>
      </c>
      <c r="F222" s="6">
        <v>3.069716365698838</v>
      </c>
      <c r="G222" s="6">
        <v>3.6735472487322309</v>
      </c>
      <c r="H222" s="6">
        <v>0.56765671938627804</v>
      </c>
      <c r="I222" s="6">
        <v>-0.17808978619271443</v>
      </c>
      <c r="J222" s="6">
        <v>-0.17808978619271443</v>
      </c>
      <c r="K222" s="6">
        <v>0.3118542698974841</v>
      </c>
      <c r="L222" s="6">
        <v>0.77283188711882067</v>
      </c>
      <c r="M222" s="6">
        <v>-3.4175913932493271</v>
      </c>
      <c r="N222" s="6">
        <v>4.1904232803681474</v>
      </c>
      <c r="O222" s="6">
        <v>2.6661174815323578</v>
      </c>
      <c r="P222" s="6">
        <v>0.25837859237173855</v>
      </c>
      <c r="Q222" s="6">
        <v>2.7500816866751632</v>
      </c>
      <c r="R222" s="6">
        <v>8.3964205142805448E-2</v>
      </c>
      <c r="S222" s="6">
        <v>-5.7708855528659004</v>
      </c>
      <c r="T222" s="6">
        <v>-2.5977110255251734</v>
      </c>
      <c r="U222" s="6">
        <v>8.5209672395410632</v>
      </c>
      <c r="V222" s="6">
        <v>2.6816752306679787</v>
      </c>
      <c r="W222" s="6">
        <f t="shared" si="6"/>
        <v>7.9363167468777327</v>
      </c>
      <c r="X222" s="6">
        <f t="shared" si="7"/>
        <v>2.4749742647727313</v>
      </c>
      <c r="Y222" s="6"/>
      <c r="Z222" s="6"/>
      <c r="AA222" s="6"/>
    </row>
    <row r="223" spans="1:27" x14ac:dyDescent="0.25">
      <c r="A223" t="s">
        <v>298</v>
      </c>
      <c r="B223" s="6">
        <v>3.9815120617902267</v>
      </c>
      <c r="C223" s="6">
        <v>5.3155321459009031</v>
      </c>
      <c r="D223" s="6">
        <v>4.6485221038455649</v>
      </c>
      <c r="E223" s="6">
        <v>-3.1768259906229446</v>
      </c>
      <c r="F223" s="6">
        <v>7.8253480944685094</v>
      </c>
      <c r="G223" s="6">
        <v>3.0906488048135352</v>
      </c>
      <c r="H223" s="6">
        <v>0.65706415828756803</v>
      </c>
      <c r="I223" s="6">
        <v>-0.27424219208995737</v>
      </c>
      <c r="J223" s="6">
        <v>-0.27424219208995737</v>
      </c>
      <c r="K223" s="6">
        <v>0.31705105285326773</v>
      </c>
      <c r="L223" s="6">
        <v>6.0255320281951033</v>
      </c>
      <c r="M223" s="6">
        <v>1.1775002193323421</v>
      </c>
      <c r="N223" s="6">
        <v>4.8480318088627614</v>
      </c>
      <c r="O223" s="6">
        <v>3.3473722159309975</v>
      </c>
      <c r="P223" s="6">
        <v>0.25057209638141392</v>
      </c>
      <c r="Q223" s="6">
        <v>8.5341461706113719</v>
      </c>
      <c r="R223" s="6">
        <v>5.1867739546803744</v>
      </c>
      <c r="S223" s="6">
        <v>10.40191670401571</v>
      </c>
      <c r="T223" s="6">
        <v>-1.9066942245920986</v>
      </c>
      <c r="U223" s="6">
        <v>-1.8677705334043377</v>
      </c>
      <c r="V223" s="6">
        <v>7.093468179272473</v>
      </c>
      <c r="W223" s="6">
        <f t="shared" si="6"/>
        <v>6.5417169875264367</v>
      </c>
      <c r="X223" s="6">
        <f t="shared" si="7"/>
        <v>2.0740582583633635</v>
      </c>
      <c r="Y223" s="6"/>
      <c r="Z223" s="6"/>
      <c r="AA223" s="6"/>
    </row>
    <row r="224" spans="1:27" x14ac:dyDescent="0.25">
      <c r="A224" t="s">
        <v>299</v>
      </c>
      <c r="B224" s="6">
        <v>2.4856089512372392</v>
      </c>
      <c r="C224" s="6">
        <v>3.749614314323324</v>
      </c>
      <c r="D224" s="6">
        <v>3.1176116327802816</v>
      </c>
      <c r="E224" s="6">
        <v>0.75280456775352889</v>
      </c>
      <c r="F224" s="6">
        <v>2.3648070650267528</v>
      </c>
      <c r="G224" s="6">
        <v>2.9636028876297424</v>
      </c>
      <c r="H224" s="6">
        <v>0.61919056609589518</v>
      </c>
      <c r="I224" s="6">
        <v>1.2966417295004362</v>
      </c>
      <c r="J224" s="6">
        <v>1.2966417295004362</v>
      </c>
      <c r="K224" s="6">
        <v>0.32150065012200468</v>
      </c>
      <c r="L224" s="6">
        <v>0.77426339740718897</v>
      </c>
      <c r="M224" s="6">
        <v>1.503268265544498</v>
      </c>
      <c r="N224" s="6">
        <v>-0.72900486813730903</v>
      </c>
      <c r="O224" s="6">
        <v>3.7726627929392151</v>
      </c>
      <c r="P224" s="6">
        <v>0.24828532235939643</v>
      </c>
      <c r="Q224" s="6">
        <v>3.6102293926481903</v>
      </c>
      <c r="R224" s="6">
        <v>-0.16243340029102493</v>
      </c>
      <c r="S224" s="6">
        <v>6.8998076451435155</v>
      </c>
      <c r="T224" s="6">
        <v>-0.27916536165882699</v>
      </c>
      <c r="U224" s="6">
        <v>-3.2895782524953252</v>
      </c>
      <c r="V224" s="6">
        <v>0.11673196136780206</v>
      </c>
      <c r="W224" s="6">
        <f t="shared" si="6"/>
        <v>0.91415659037577734</v>
      </c>
      <c r="X224" s="6">
        <f t="shared" si="7"/>
        <v>0.29390193811912757</v>
      </c>
      <c r="Y224" s="6"/>
      <c r="Z224" s="6"/>
      <c r="AA224" s="6"/>
    </row>
    <row r="225" spans="1:27" x14ac:dyDescent="0.25">
      <c r="A225" t="s">
        <v>300</v>
      </c>
      <c r="B225" s="6">
        <v>1.9394155030003191</v>
      </c>
      <c r="C225" s="6">
        <v>0.20152860708542164</v>
      </c>
      <c r="D225" s="6">
        <v>1.0704720550428704</v>
      </c>
      <c r="E225" s="6">
        <v>-1.6069002595870074</v>
      </c>
      <c r="F225" s="6">
        <v>2.6773723146298778</v>
      </c>
      <c r="G225" s="6">
        <v>2.8267697526115225</v>
      </c>
      <c r="H225" s="6">
        <v>0.58149097626127855</v>
      </c>
      <c r="I225" s="6">
        <v>0.39510685047829952</v>
      </c>
      <c r="J225" s="6">
        <v>0.39510685047829952</v>
      </c>
      <c r="K225" s="6">
        <v>0.32520306170360358</v>
      </c>
      <c r="L225" s="6">
        <v>0.96891235907677387</v>
      </c>
      <c r="M225" s="6">
        <v>-0.78502086991847875</v>
      </c>
      <c r="N225" s="6">
        <v>1.7539332289952525</v>
      </c>
      <c r="O225" s="6">
        <v>4.3641160632108491</v>
      </c>
      <c r="P225" s="6">
        <v>0.24956945866201002</v>
      </c>
      <c r="Q225" s="6">
        <v>4.243878338853909</v>
      </c>
      <c r="R225" s="6">
        <v>-0.12023772435694013</v>
      </c>
      <c r="S225" s="6">
        <v>-4.040508272566715</v>
      </c>
      <c r="T225" s="6">
        <v>0.29765125495440936</v>
      </c>
      <c r="U225" s="6">
        <v>8.2843866114206239</v>
      </c>
      <c r="V225" s="6">
        <v>-0.4178889793113495</v>
      </c>
      <c r="W225" s="6">
        <f t="shared" si="6"/>
        <v>4.03856316172023</v>
      </c>
      <c r="X225" s="6">
        <f t="shared" si="7"/>
        <v>1.3133531050748044</v>
      </c>
      <c r="Y225" s="6"/>
      <c r="Z225" s="6"/>
      <c r="AA225" s="6"/>
    </row>
    <row r="226" spans="1:27" x14ac:dyDescent="0.25">
      <c r="A226" t="s">
        <v>301</v>
      </c>
      <c r="B226" s="6">
        <v>0.41888900835118648</v>
      </c>
      <c r="C226" s="6">
        <v>3.2198129235624151</v>
      </c>
      <c r="D226" s="6">
        <v>1.8193509659568008</v>
      </c>
      <c r="E226" s="6">
        <v>0.75441218644556329</v>
      </c>
      <c r="F226" s="6">
        <v>1.0649387795112375</v>
      </c>
      <c r="G226" s="6">
        <v>2.7551458847841093</v>
      </c>
      <c r="H226" s="6">
        <v>0.54395422454653897</v>
      </c>
      <c r="I226" s="6">
        <v>-0.19349056164656986</v>
      </c>
      <c r="J226" s="6">
        <v>-0.19349056164656986</v>
      </c>
      <c r="K226" s="6">
        <v>0.32815828759818311</v>
      </c>
      <c r="L226" s="6">
        <v>0.53837646539470119</v>
      </c>
      <c r="M226" s="6">
        <v>0.87645148014573282</v>
      </c>
      <c r="N226" s="6">
        <v>-0.33807501475103163</v>
      </c>
      <c r="O226" s="6">
        <v>4.5514411198068991</v>
      </c>
      <c r="P226" s="6">
        <v>0.24441568401879016</v>
      </c>
      <c r="Q226" s="6">
        <v>3.9773739906327488</v>
      </c>
      <c r="R226" s="6">
        <v>-0.57406712917415037</v>
      </c>
      <c r="S226" s="6">
        <v>3.295023430298083</v>
      </c>
      <c r="T226" s="6">
        <v>9.4094164036690409E-2</v>
      </c>
      <c r="U226" s="6">
        <v>0.68235056033466579</v>
      </c>
      <c r="V226" s="6">
        <v>-0.66816129321084072</v>
      </c>
      <c r="W226" s="6">
        <f t="shared" si="6"/>
        <v>2.1942242599851158</v>
      </c>
      <c r="X226" s="6">
        <f t="shared" si="7"/>
        <v>0.72005287576310617</v>
      </c>
      <c r="Y226" s="6"/>
      <c r="Z226" s="6"/>
      <c r="AA226" s="6"/>
    </row>
    <row r="227" spans="1:27" x14ac:dyDescent="0.25">
      <c r="A227" t="s">
        <v>302</v>
      </c>
      <c r="B227" s="6">
        <v>2.0782042159368075</v>
      </c>
      <c r="C227" s="6">
        <v>-1.1616932152236359E-2</v>
      </c>
      <c r="D227" s="6">
        <v>1.0332936418922856</v>
      </c>
      <c r="E227" s="6">
        <v>-2.1632589500597987</v>
      </c>
      <c r="F227" s="6">
        <v>3.1965525919520843</v>
      </c>
      <c r="G227" s="6">
        <v>2.3799649327544423</v>
      </c>
      <c r="H227" s="6">
        <v>0.50656930118293531</v>
      </c>
      <c r="I227" s="6">
        <v>-0.37434679993708642</v>
      </c>
      <c r="J227" s="6">
        <v>-0.37434679993708642</v>
      </c>
      <c r="K227" s="6">
        <v>0.33036632780561437</v>
      </c>
      <c r="L227" s="6">
        <v>1.9462996237040671</v>
      </c>
      <c r="M227" s="6">
        <v>1.1544987980347619</v>
      </c>
      <c r="N227" s="6">
        <v>0.79180082566930521</v>
      </c>
      <c r="O227" s="6">
        <v>7.5849093198238524</v>
      </c>
      <c r="P227" s="6">
        <v>0.24093809031614213</v>
      </c>
      <c r="Q227" s="6">
        <v>7.7037153767884519</v>
      </c>
      <c r="R227" s="6">
        <v>0.11880605696459945</v>
      </c>
      <c r="S227" s="6">
        <v>1.7416909009247152</v>
      </c>
      <c r="T227" s="6">
        <v>0.96811486529606217</v>
      </c>
      <c r="U227" s="6">
        <v>5.9620244758637364</v>
      </c>
      <c r="V227" s="6">
        <v>-0.84930880833146272</v>
      </c>
      <c r="W227" s="6">
        <f t="shared" si="6"/>
        <v>4.917570682751327</v>
      </c>
      <c r="X227" s="6">
        <f t="shared" si="7"/>
        <v>1.6245997681851037</v>
      </c>
      <c r="Y227" s="6"/>
      <c r="Z227" s="6"/>
      <c r="AA227" s="6"/>
    </row>
    <row r="228" spans="1:27" x14ac:dyDescent="0.25">
      <c r="A228" t="s">
        <v>303</v>
      </c>
      <c r="B228" s="6">
        <v>4.1722248523385019</v>
      </c>
      <c r="C228" s="6">
        <v>4.1523014809662584</v>
      </c>
      <c r="D228" s="6">
        <v>4.1622631666523802</v>
      </c>
      <c r="E228" s="6">
        <v>-2.1266488618721269</v>
      </c>
      <c r="F228" s="6">
        <v>6.288912028524507</v>
      </c>
      <c r="G228" s="6">
        <v>2.3536788959533523</v>
      </c>
      <c r="H228" s="6">
        <v>0.4462147611459244</v>
      </c>
      <c r="I228" s="6">
        <v>1.0139619977319825</v>
      </c>
      <c r="J228" s="6">
        <v>1.0139619977319825</v>
      </c>
      <c r="K228" s="6">
        <v>0.33256047643042042</v>
      </c>
      <c r="L228" s="6">
        <v>4.1221737821337348</v>
      </c>
      <c r="M228" s="6">
        <v>-0.82612979376338735</v>
      </c>
      <c r="N228" s="6">
        <v>4.9483035758971221</v>
      </c>
      <c r="O228" s="6">
        <v>4.1220920926416973</v>
      </c>
      <c r="P228" s="6">
        <v>0.245173337091319</v>
      </c>
      <c r="Q228" s="6">
        <v>7.2336388006247283</v>
      </c>
      <c r="R228" s="6">
        <v>3.1115467079830315</v>
      </c>
      <c r="S228" s="6">
        <v>-2.2188165244929845</v>
      </c>
      <c r="T228" s="6">
        <v>-0.37377474316141474</v>
      </c>
      <c r="U228" s="6">
        <v>9.4524553251177128</v>
      </c>
      <c r="V228" s="6">
        <v>3.4853214511444461</v>
      </c>
      <c r="W228" s="6">
        <f t="shared" si="6"/>
        <v>3.4663657600934967</v>
      </c>
      <c r="X228" s="6">
        <f t="shared" si="7"/>
        <v>1.1527762486587896</v>
      </c>
      <c r="Y228" s="6"/>
      <c r="Z228" s="6"/>
      <c r="AA228" s="6"/>
    </row>
    <row r="229" spans="1:27" x14ac:dyDescent="0.25">
      <c r="A229" t="s">
        <v>304</v>
      </c>
      <c r="B229" s="6">
        <v>8.8307364748597905</v>
      </c>
      <c r="C229" s="6">
        <v>5.2596532006045749</v>
      </c>
      <c r="D229" s="6">
        <v>7.0451948377321827</v>
      </c>
      <c r="E229" s="6">
        <v>1.3279690265665778</v>
      </c>
      <c r="F229" s="6">
        <v>5.7172258111656049</v>
      </c>
      <c r="G229" s="6">
        <v>2.3469828643778046</v>
      </c>
      <c r="H229" s="6">
        <v>0.38606132735985454</v>
      </c>
      <c r="I229" s="6">
        <v>0.64283986740605314</v>
      </c>
      <c r="J229" s="6">
        <v>0.64283986740605314</v>
      </c>
      <c r="K229" s="6">
        <v>0.33474073347247513</v>
      </c>
      <c r="L229" s="6">
        <v>4.9484651929928711</v>
      </c>
      <c r="M229" s="6">
        <v>0.48911384859043111</v>
      </c>
      <c r="N229" s="6">
        <v>4.4593513444024397</v>
      </c>
      <c r="O229" s="6">
        <v>6.2874118338561047</v>
      </c>
      <c r="P229" s="6">
        <v>0.24549562432076874</v>
      </c>
      <c r="Q229" s="6">
        <v>9.6923449333346809</v>
      </c>
      <c r="R229" s="6">
        <v>3.4049330994785771</v>
      </c>
      <c r="S229" s="6">
        <v>1.3188518731698249</v>
      </c>
      <c r="T229" s="6">
        <v>0.21913919909496013</v>
      </c>
      <c r="U229" s="6">
        <v>8.3734930601648561</v>
      </c>
      <c r="V229" s="6">
        <v>3.1857939003836169</v>
      </c>
      <c r="W229" s="6">
        <f t="shared" si="6"/>
        <v>0.37617397040517364</v>
      </c>
      <c r="X229" s="6">
        <f t="shared" si="7"/>
        <v>0.12592075076668097</v>
      </c>
      <c r="Y229" s="6"/>
      <c r="Z229" s="6"/>
      <c r="AA229" s="6"/>
    </row>
    <row r="230" spans="1:27" x14ac:dyDescent="0.25">
      <c r="A230" t="s">
        <v>305</v>
      </c>
      <c r="B230" s="6">
        <v>5.2951914557628044</v>
      </c>
      <c r="C230" s="6">
        <v>3.3378329669229601</v>
      </c>
      <c r="D230" s="6">
        <v>4.3165122113428822</v>
      </c>
      <c r="E230" s="6">
        <v>2.1995357883515254</v>
      </c>
      <c r="F230" s="6">
        <v>2.1169764229913568</v>
      </c>
      <c r="G230" s="6">
        <v>2.6137849735433387</v>
      </c>
      <c r="H230" s="6">
        <v>0.32608146739327992</v>
      </c>
      <c r="I230" s="6">
        <v>0.55276117245419698</v>
      </c>
      <c r="J230" s="6">
        <v>0.55276117245419698</v>
      </c>
      <c r="K230" s="6">
        <v>0.33690709893186921</v>
      </c>
      <c r="L230" s="6">
        <v>1.6108809223330174</v>
      </c>
      <c r="M230" s="6">
        <v>3.9308391208771054</v>
      </c>
      <c r="N230" s="6">
        <v>-2.319958198544088</v>
      </c>
      <c r="O230" s="6">
        <v>4.7223692643015216</v>
      </c>
      <c r="P230" s="6">
        <v>0.24355587531054326</v>
      </c>
      <c r="Q230" s="6">
        <v>5.1830894069279756</v>
      </c>
      <c r="R230" s="6">
        <v>0.460720142626454</v>
      </c>
      <c r="S230" s="6">
        <v>12.686264038596354</v>
      </c>
      <c r="T230" s="6">
        <v>1.1118137494707478</v>
      </c>
      <c r="U230" s="6">
        <v>-7.5031746316683785</v>
      </c>
      <c r="V230" s="6">
        <v>-0.65109360684429385</v>
      </c>
      <c r="W230" s="6">
        <f t="shared" si="6"/>
        <v>-0.13851198726238367</v>
      </c>
      <c r="X230" s="6">
        <f t="shared" si="7"/>
        <v>-4.6665671795857705E-2</v>
      </c>
      <c r="Y230" s="6"/>
      <c r="Z230" s="6"/>
      <c r="AA230" s="6"/>
    </row>
    <row r="231" spans="1:27" x14ac:dyDescent="0.25">
      <c r="A231" t="s">
        <v>306</v>
      </c>
      <c r="B231" s="6">
        <v>1.5284378102620622</v>
      </c>
      <c r="C231" s="6">
        <v>3.2650423872738088</v>
      </c>
      <c r="D231" s="6">
        <v>2.3967400987679355</v>
      </c>
      <c r="E231" s="6">
        <v>1.1609880531622707</v>
      </c>
      <c r="F231" s="6">
        <v>1.2357520456056648</v>
      </c>
      <c r="G231" s="6">
        <v>2.756170402835842</v>
      </c>
      <c r="H231" s="6">
        <v>0.26624791019393967</v>
      </c>
      <c r="I231" s="6">
        <v>-0.58434929698805149</v>
      </c>
      <c r="J231" s="6">
        <v>-0.58434929698805149</v>
      </c>
      <c r="K231" s="6">
        <v>0.33905957280856802</v>
      </c>
      <c r="L231" s="6">
        <v>1.0811102735538716</v>
      </c>
      <c r="M231" s="6">
        <v>1.7213834648225754</v>
      </c>
      <c r="N231" s="6">
        <v>-0.64027319126870386</v>
      </c>
      <c r="O231" s="6">
        <v>5.739409991355954</v>
      </c>
      <c r="P231" s="6">
        <v>0.24113105406784546</v>
      </c>
      <c r="Q231" s="6">
        <v>5.4365702839666401</v>
      </c>
      <c r="R231" s="6">
        <v>-0.30283970738931343</v>
      </c>
      <c r="S231" s="6">
        <v>6.4318685030119349</v>
      </c>
      <c r="T231" s="6">
        <v>0.22462407241628254</v>
      </c>
      <c r="U231" s="6">
        <v>-0.99529821904529481</v>
      </c>
      <c r="V231" s="6">
        <v>-0.527463779805596</v>
      </c>
      <c r="W231" s="6">
        <f t="shared" si="6"/>
        <v>2.1795316466616228</v>
      </c>
      <c r="X231" s="6">
        <f t="shared" si="7"/>
        <v>0.73899106903984468</v>
      </c>
      <c r="Y231" s="6"/>
      <c r="Z231" s="6"/>
      <c r="AA231" s="6"/>
    </row>
    <row r="232" spans="1:27" x14ac:dyDescent="0.25">
      <c r="A232" t="s">
        <v>307</v>
      </c>
      <c r="B232" s="6">
        <v>3.3823638150458635</v>
      </c>
      <c r="C232" s="6">
        <v>5.904850113881821</v>
      </c>
      <c r="D232" s="6">
        <v>4.6436069644638422</v>
      </c>
      <c r="E232" s="6">
        <v>0.55735266544303386</v>
      </c>
      <c r="F232" s="6">
        <v>4.0862542990208084</v>
      </c>
      <c r="G232" s="6">
        <v>2.6567194630484079</v>
      </c>
      <c r="H232" s="6">
        <v>0.22600445891498566</v>
      </c>
      <c r="I232" s="6">
        <v>0.40343817697099382</v>
      </c>
      <c r="J232" s="6">
        <v>0.40343817697099382</v>
      </c>
      <c r="K232" s="6">
        <v>0.34176192789887205</v>
      </c>
      <c r="L232" s="6">
        <v>3.1032122870829335</v>
      </c>
      <c r="M232" s="6">
        <v>-0.89007063161662958</v>
      </c>
      <c r="N232" s="6">
        <v>3.9932829186995633</v>
      </c>
      <c r="O232" s="6">
        <v>3.6005936529756717</v>
      </c>
      <c r="P232" s="6">
        <v>0.24141922661104495</v>
      </c>
      <c r="Q232" s="6">
        <v>5.8345534050165817</v>
      </c>
      <c r="R232" s="6">
        <v>2.2339597520409096</v>
      </c>
      <c r="S232" s="6">
        <v>-2.901728974248047</v>
      </c>
      <c r="T232" s="6">
        <v>-0.24985798937672499</v>
      </c>
      <c r="U232" s="6">
        <v>8.7362823792646296</v>
      </c>
      <c r="V232" s="6">
        <v>2.4838177414176346</v>
      </c>
      <c r="W232" s="6">
        <f t="shared" si="6"/>
        <v>1.6959286206343802</v>
      </c>
      <c r="X232" s="6">
        <f t="shared" si="7"/>
        <v>0.57960383496688062</v>
      </c>
      <c r="Y232" s="6"/>
      <c r="Z232" s="6"/>
      <c r="AA232" s="6"/>
    </row>
    <row r="233" spans="1:27" x14ac:dyDescent="0.25">
      <c r="A233" t="s">
        <v>308</v>
      </c>
      <c r="B233" s="6">
        <v>4.4220939280460669</v>
      </c>
      <c r="C233" s="6">
        <v>5.4947287707289405</v>
      </c>
      <c r="D233" s="6">
        <v>4.9584113493875037</v>
      </c>
      <c r="E233" s="6">
        <v>2.5420075538146847</v>
      </c>
      <c r="F233" s="6">
        <v>2.416403795572819</v>
      </c>
      <c r="G233" s="6">
        <v>3.0221743169982314</v>
      </c>
      <c r="H233" s="6">
        <v>0.18582909533009229</v>
      </c>
      <c r="I233" s="6">
        <v>-1.2213985300945751</v>
      </c>
      <c r="J233" s="6">
        <v>-1.2213985300945751</v>
      </c>
      <c r="K233" s="6">
        <v>0.34501416420268927</v>
      </c>
      <c r="L233" s="6">
        <v>3.0507381981707393</v>
      </c>
      <c r="M233" s="6">
        <v>-3.0153522315467432E-2</v>
      </c>
      <c r="N233" s="6">
        <v>3.080891720486207</v>
      </c>
      <c r="O233" s="6">
        <v>5.5229665144191182</v>
      </c>
      <c r="P233" s="6">
        <v>0.24306749785038692</v>
      </c>
      <c r="Q233" s="6">
        <v>7.2312510612185292</v>
      </c>
      <c r="R233" s="6">
        <v>1.7082845467994114</v>
      </c>
      <c r="S233" s="6">
        <v>-2.8132742802786912</v>
      </c>
      <c r="T233" s="6">
        <v>0.86356711582920143</v>
      </c>
      <c r="U233" s="6">
        <v>10.04452534149722</v>
      </c>
      <c r="V233" s="6">
        <v>0.84471743097021001</v>
      </c>
      <c r="W233" s="6">
        <f t="shared" si="6"/>
        <v>1.7015652932781222</v>
      </c>
      <c r="X233" s="6">
        <f t="shared" si="7"/>
        <v>0.58706412749665515</v>
      </c>
      <c r="Y233" s="6"/>
      <c r="Z233" s="6"/>
      <c r="AA233" s="6"/>
    </row>
    <row r="234" spans="1:27" x14ac:dyDescent="0.25">
      <c r="A234" t="s">
        <v>309</v>
      </c>
      <c r="B234" s="6">
        <v>4.4944293067704422</v>
      </c>
      <c r="C234" s="6">
        <v>2.0305945838078543</v>
      </c>
      <c r="D234" s="6">
        <v>3.2625119452891482</v>
      </c>
      <c r="E234" s="6">
        <v>0.97522985446225618</v>
      </c>
      <c r="F234" s="6">
        <v>2.287282090826892</v>
      </c>
      <c r="G234" s="6">
        <v>3.3639651180685246</v>
      </c>
      <c r="H234" s="6">
        <v>0.14570964856623903</v>
      </c>
      <c r="I234" s="6">
        <v>1.8702594504059533</v>
      </c>
      <c r="J234" s="6">
        <v>1.8702594504059533</v>
      </c>
      <c r="K234" s="6">
        <v>0.3488162817200634</v>
      </c>
      <c r="L234" s="6">
        <v>0.23616983509861855</v>
      </c>
      <c r="M234" s="6">
        <v>-2.063318806540257</v>
      </c>
      <c r="N234" s="6">
        <v>2.2994886416388756</v>
      </c>
      <c r="O234" s="6">
        <v>3.7147613302787263</v>
      </c>
      <c r="P234" s="6">
        <v>0.24406261529541978</v>
      </c>
      <c r="Q234" s="6">
        <v>3.0442967999112263</v>
      </c>
      <c r="R234" s="6">
        <v>-0.67046453036750009</v>
      </c>
      <c r="S234" s="6">
        <v>-4.4251321505426846</v>
      </c>
      <c r="T234" s="6">
        <v>-1.300781653013815</v>
      </c>
      <c r="U234" s="6">
        <v>7.4694289504539109</v>
      </c>
      <c r="V234" s="6">
        <v>0.6303171226463149</v>
      </c>
      <c r="W234" s="6">
        <f t="shared" si="6"/>
        <v>0.51847581320031511</v>
      </c>
      <c r="X234" s="6">
        <f t="shared" si="7"/>
        <v>0.18085280532232009</v>
      </c>
      <c r="Y234" s="6"/>
      <c r="Z234" s="6"/>
      <c r="AA234" s="6"/>
    </row>
    <row r="235" spans="1:27" x14ac:dyDescent="0.25">
      <c r="A235" t="s">
        <v>310</v>
      </c>
      <c r="B235" s="6">
        <v>5.0539703528684754</v>
      </c>
      <c r="C235" s="6">
        <v>4.2962820315722183</v>
      </c>
      <c r="D235" s="6">
        <v>4.6751261922203469</v>
      </c>
      <c r="E235" s="6">
        <v>1.2088229583582688</v>
      </c>
      <c r="F235" s="6">
        <v>3.4663032338620781</v>
      </c>
      <c r="G235" s="6">
        <v>3.6699814721611945</v>
      </c>
      <c r="H235" s="6">
        <v>0.10563400408791779</v>
      </c>
      <c r="I235" s="6">
        <v>1.1577377915152454</v>
      </c>
      <c r="J235" s="6">
        <v>1.1577377915152454</v>
      </c>
      <c r="K235" s="6">
        <v>0.35316828045103077</v>
      </c>
      <c r="L235" s="6">
        <v>1.8482385871522522</v>
      </c>
      <c r="M235" s="6">
        <v>0.37611867016589529</v>
      </c>
      <c r="N235" s="6">
        <v>1.4721199169863568</v>
      </c>
      <c r="O235" s="6">
        <v>3.3126776844429275</v>
      </c>
      <c r="P235" s="6">
        <v>0.24179070560163618</v>
      </c>
      <c r="Q235" s="6">
        <v>4.3599415968429298</v>
      </c>
      <c r="R235" s="6">
        <v>1.0472639124000025</v>
      </c>
      <c r="S235" s="6">
        <v>0.12079672733213215</v>
      </c>
      <c r="T235" s="6">
        <v>0.45754008397531354</v>
      </c>
      <c r="U235" s="6">
        <v>4.2391448695107981</v>
      </c>
      <c r="V235" s="6">
        <v>0.58972382842468896</v>
      </c>
      <c r="W235" s="6">
        <f t="shared" si="6"/>
        <v>1.3034207222876804</v>
      </c>
      <c r="X235" s="6">
        <f t="shared" si="7"/>
        <v>0.46032685519458061</v>
      </c>
      <c r="Y235" s="6"/>
      <c r="Z235" s="6"/>
      <c r="AA235" s="6"/>
    </row>
    <row r="236" spans="1:27" x14ac:dyDescent="0.25">
      <c r="A236" t="s">
        <v>311</v>
      </c>
      <c r="B236" s="6">
        <v>1.5636117272858741</v>
      </c>
      <c r="C236" s="6">
        <v>3.8448928552728745</v>
      </c>
      <c r="D236" s="6">
        <v>2.7042522912793743</v>
      </c>
      <c r="E236" s="6">
        <v>3.1056634352733425</v>
      </c>
      <c r="F236" s="6">
        <v>-0.40141114399396827</v>
      </c>
      <c r="G236" s="6">
        <v>3.7368477464662959</v>
      </c>
      <c r="H236" s="6">
        <v>0.1458016854414268</v>
      </c>
      <c r="I236" s="6">
        <v>-0.99500461307222565</v>
      </c>
      <c r="J236" s="6">
        <v>-0.99500461307222565</v>
      </c>
      <c r="K236" s="6">
        <v>0.3574444105765735</v>
      </c>
      <c r="L236" s="6">
        <v>1.2321327558138306E-2</v>
      </c>
      <c r="M236" s="6">
        <v>-0.36531906740339309</v>
      </c>
      <c r="N236" s="6">
        <v>0.3776403949615314</v>
      </c>
      <c r="O236" s="6">
        <v>4.036032166366911</v>
      </c>
      <c r="P236" s="6">
        <v>0.24479124111447015</v>
      </c>
      <c r="Q236" s="6">
        <v>3.0603681707421693</v>
      </c>
      <c r="R236" s="6">
        <v>-0.97566399562474149</v>
      </c>
      <c r="S236" s="6">
        <v>-4.915826234974487</v>
      </c>
      <c r="T236" s="6">
        <v>1.1096695157452598</v>
      </c>
      <c r="U236" s="6">
        <v>7.9761944057166563</v>
      </c>
      <c r="V236" s="6">
        <v>-2.0853335113700013</v>
      </c>
      <c r="W236" s="6">
        <f t="shared" si="6"/>
        <v>1.626188924265179</v>
      </c>
      <c r="X236" s="6">
        <f t="shared" si="7"/>
        <v>0.58127214152011908</v>
      </c>
      <c r="Y236" s="6"/>
      <c r="Z236" s="6"/>
      <c r="AA236" s="6"/>
    </row>
    <row r="237" spans="1:27" x14ac:dyDescent="0.25">
      <c r="A237" t="s">
        <v>312</v>
      </c>
      <c r="B237" s="6">
        <v>4.0587728101471043</v>
      </c>
      <c r="C237" s="6">
        <v>3.2734892149072436</v>
      </c>
      <c r="D237" s="6">
        <v>3.666131012527174</v>
      </c>
      <c r="E237" s="6">
        <v>0.88069711941152207</v>
      </c>
      <c r="F237" s="6">
        <v>2.7854338931156519</v>
      </c>
      <c r="G237" s="6">
        <v>3.6763159607810203</v>
      </c>
      <c r="H237" s="6">
        <v>0.18592544979050274</v>
      </c>
      <c r="I237" s="6">
        <v>-0.54724232120157978</v>
      </c>
      <c r="J237" s="6">
        <v>-0.54724232120157978</v>
      </c>
      <c r="K237" s="6">
        <v>0.36164467209667728</v>
      </c>
      <c r="L237" s="6">
        <v>2.1237482853144969</v>
      </c>
      <c r="M237" s="6">
        <v>2.0043752772835668</v>
      </c>
      <c r="N237" s="6">
        <v>0.11937300803093009</v>
      </c>
      <c r="O237" s="6">
        <v>8.4724393761632886</v>
      </c>
      <c r="P237" s="6">
        <v>0.24429866292753766</v>
      </c>
      <c r="Q237" s="6">
        <v>8.5263820501464735</v>
      </c>
      <c r="R237" s="6">
        <v>5.3942673983184086E-2</v>
      </c>
      <c r="S237" s="6">
        <v>5.8834727785933305</v>
      </c>
      <c r="T237" s="6">
        <v>0.75036355804181698</v>
      </c>
      <c r="U237" s="6">
        <v>2.642909271553143</v>
      </c>
      <c r="V237" s="6">
        <v>-0.69642088405863289</v>
      </c>
      <c r="W237" s="6">
        <f t="shared" si="6"/>
        <v>3.3428611625710776</v>
      </c>
      <c r="X237" s="6">
        <f t="shared" si="7"/>
        <v>1.2089279290027348</v>
      </c>
      <c r="Y237" s="6"/>
      <c r="Z237" s="6"/>
      <c r="AA237" s="6"/>
    </row>
    <row r="238" spans="1:27" x14ac:dyDescent="0.25">
      <c r="A238" t="s">
        <v>313</v>
      </c>
      <c r="B238" s="6">
        <v>2.9265726673184389</v>
      </c>
      <c r="C238" s="6">
        <v>7.9076386613433414</v>
      </c>
      <c r="D238" s="6">
        <v>5.4171056643308901</v>
      </c>
      <c r="E238" s="6">
        <v>1.8757224870977751</v>
      </c>
      <c r="F238" s="6">
        <v>3.541383177233115</v>
      </c>
      <c r="G238" s="6">
        <v>3.7847467159188684</v>
      </c>
      <c r="H238" s="6">
        <v>0.22599326559138433</v>
      </c>
      <c r="I238" s="6">
        <v>1.177450752307152</v>
      </c>
      <c r="J238" s="6">
        <v>1.177450752307152</v>
      </c>
      <c r="K238" s="6">
        <v>0.36576906501149897</v>
      </c>
      <c r="L238" s="6">
        <v>2.0963454784342472</v>
      </c>
      <c r="M238" s="6">
        <v>3.4164135447232096</v>
      </c>
      <c r="N238" s="6">
        <v>-1.3200680662889623</v>
      </c>
      <c r="O238" s="6">
        <v>4.8243637207385044</v>
      </c>
      <c r="P238" s="6">
        <v>0.23777010360138137</v>
      </c>
      <c r="Q238" s="6">
        <v>5.7736197374820115</v>
      </c>
      <c r="R238" s="6">
        <v>0.94925601674350735</v>
      </c>
      <c r="S238" s="6">
        <v>6.5975768479004691</v>
      </c>
      <c r="T238" s="6">
        <v>2.4240810060191555</v>
      </c>
      <c r="U238" s="6">
        <v>-0.82395711041845754</v>
      </c>
      <c r="V238" s="6">
        <v>-1.4748249892756482</v>
      </c>
      <c r="W238" s="6">
        <f t="shared" si="6"/>
        <v>0.73157347651394122</v>
      </c>
      <c r="X238" s="6">
        <f t="shared" si="7"/>
        <v>0.2675869464917161</v>
      </c>
      <c r="Y238" s="6"/>
      <c r="Z238" s="6"/>
      <c r="AA238" s="6"/>
    </row>
    <row r="239" spans="1:27" x14ac:dyDescent="0.25">
      <c r="A239" t="s">
        <v>314</v>
      </c>
      <c r="B239" s="6">
        <v>6.5298478737211951</v>
      </c>
      <c r="C239" s="6">
        <v>8.4109886225625985</v>
      </c>
      <c r="D239" s="6">
        <v>7.4704182481418968</v>
      </c>
      <c r="E239" s="6">
        <v>3.6024117981725112</v>
      </c>
      <c r="F239" s="6">
        <v>3.8680064499693856</v>
      </c>
      <c r="G239" s="6">
        <v>3.894823482277014</v>
      </c>
      <c r="H239" s="6">
        <v>0.26599315735786888</v>
      </c>
      <c r="I239" s="6">
        <v>0.43391115858142371</v>
      </c>
      <c r="J239" s="6">
        <v>0.43391115858142371</v>
      </c>
      <c r="K239" s="6">
        <v>0.3698175893208987</v>
      </c>
      <c r="L239" s="6">
        <v>3.486424285929191</v>
      </c>
      <c r="M239" s="6">
        <v>0.65268463033258117</v>
      </c>
      <c r="N239" s="6">
        <v>2.8337396555966099</v>
      </c>
      <c r="O239" s="6">
        <v>3.9216312760366052</v>
      </c>
      <c r="P239" s="6">
        <v>0.24049606717174152</v>
      </c>
      <c r="Q239" s="6">
        <v>6.4649186631812938</v>
      </c>
      <c r="R239" s="6">
        <v>2.543287387144689</v>
      </c>
      <c r="S239" s="6">
        <v>0.10308917627181455</v>
      </c>
      <c r="T239" s="6">
        <v>0.8267134134948797</v>
      </c>
      <c r="U239" s="6">
        <v>6.3618294869094791</v>
      </c>
      <c r="V239" s="6">
        <v>1.7165739736498093</v>
      </c>
      <c r="W239" s="6">
        <f t="shared" si="6"/>
        <v>-0.14149947447692091</v>
      </c>
      <c r="X239" s="6">
        <f t="shared" si="7"/>
        <v>-5.232899454122892E-2</v>
      </c>
      <c r="Y239" s="6"/>
      <c r="Z239" s="6"/>
      <c r="AA239" s="6"/>
    </row>
    <row r="240" spans="1:27" x14ac:dyDescent="0.25">
      <c r="A240" t="s">
        <v>315</v>
      </c>
      <c r="B240" s="6">
        <v>0.93388559878135879</v>
      </c>
      <c r="C240" s="6">
        <v>0.7231703367018838</v>
      </c>
      <c r="D240" s="6">
        <v>0.8285279677416213</v>
      </c>
      <c r="E240" s="6">
        <v>1.6553016189174485</v>
      </c>
      <c r="F240" s="6">
        <v>-0.82677365117582724</v>
      </c>
      <c r="G240" s="6">
        <v>3.9018125965232233</v>
      </c>
      <c r="H240" s="6">
        <v>0.32450040758007503</v>
      </c>
      <c r="I240" s="6">
        <v>0.22927289702572295</v>
      </c>
      <c r="J240" s="6">
        <v>0.22927289702572295</v>
      </c>
      <c r="K240" s="6">
        <v>0.3716890300212804</v>
      </c>
      <c r="L240" s="6">
        <v>-1.805831813694339</v>
      </c>
      <c r="M240" s="6">
        <v>1.7562653144605593</v>
      </c>
      <c r="N240" s="6">
        <v>-3.5620971281548983</v>
      </c>
      <c r="O240" s="6">
        <v>5.331156152457309</v>
      </c>
      <c r="P240" s="6">
        <v>0.23926943257734323</v>
      </c>
      <c r="Q240" s="6">
        <v>2.2497416311832974</v>
      </c>
      <c r="R240" s="6">
        <v>-3.0814145212740116</v>
      </c>
      <c r="S240" s="6">
        <v>4.1265841612480498</v>
      </c>
      <c r="T240" s="6">
        <v>1.0107387511995309</v>
      </c>
      <c r="U240" s="6">
        <v>-1.8768425300647524</v>
      </c>
      <c r="V240" s="6">
        <v>-4.0921532724735421</v>
      </c>
      <c r="W240" s="6">
        <f t="shared" si="6"/>
        <v>2.0172380805800518</v>
      </c>
      <c r="X240" s="6">
        <f t="shared" si="7"/>
        <v>0.7497852654927889</v>
      </c>
      <c r="Y240" s="6"/>
      <c r="Z240" s="6"/>
      <c r="AA240" s="6"/>
    </row>
    <row r="241" spans="1:27" x14ac:dyDescent="0.25">
      <c r="A241" t="s">
        <v>316</v>
      </c>
      <c r="B241" s="6">
        <v>0.53811572305590971</v>
      </c>
      <c r="C241" s="6">
        <v>2.0660023172155206</v>
      </c>
      <c r="D241" s="6">
        <v>1.3020590201357152</v>
      </c>
      <c r="E241" s="6">
        <v>1.994864413368802</v>
      </c>
      <c r="F241" s="6">
        <v>-0.69280539323308687</v>
      </c>
      <c r="G241" s="6">
        <v>3.6681289170840601</v>
      </c>
      <c r="H241" s="6">
        <v>0.38286523588375587</v>
      </c>
      <c r="I241" s="6">
        <v>0.53460316142306397</v>
      </c>
      <c r="J241" s="6">
        <v>0.53460316142306397</v>
      </c>
      <c r="K241" s="6">
        <v>0.37138338711262053</v>
      </c>
      <c r="L241" s="6">
        <v>-1.6502884607308288</v>
      </c>
      <c r="M241" s="6">
        <v>0.81608532351732155</v>
      </c>
      <c r="N241" s="6">
        <v>-2.4663737842481503</v>
      </c>
      <c r="O241" s="6">
        <v>3.7788226605448445</v>
      </c>
      <c r="P241" s="6">
        <v>0.24104821723372361</v>
      </c>
      <c r="Q241" s="6">
        <v>1.2176557342472849</v>
      </c>
      <c r="R241" s="6">
        <v>-2.5611669262975596</v>
      </c>
      <c r="S241" s="6">
        <v>-0.62964776171162995</v>
      </c>
      <c r="T241" s="6">
        <v>1.2752599255191059</v>
      </c>
      <c r="U241" s="6">
        <v>1.847303495958915</v>
      </c>
      <c r="V241" s="6">
        <v>-3.8364268518166655</v>
      </c>
      <c r="W241" s="6">
        <f t="shared" si="6"/>
        <v>1.1386613422921941</v>
      </c>
      <c r="X241" s="6">
        <f t="shared" si="7"/>
        <v>0.42287990607467801</v>
      </c>
      <c r="Y241" s="6"/>
      <c r="Z241" s="6"/>
      <c r="AA241" s="6"/>
    </row>
    <row r="242" spans="1:27" x14ac:dyDescent="0.25">
      <c r="A242" t="s">
        <v>317</v>
      </c>
      <c r="B242" s="6">
        <v>4.5177763192242537</v>
      </c>
      <c r="C242" s="6">
        <v>1.8506902915596868</v>
      </c>
      <c r="D242" s="6">
        <v>3.1842333053919702</v>
      </c>
      <c r="E242" s="6">
        <v>1.3484204453941828</v>
      </c>
      <c r="F242" s="6">
        <v>1.8358128599977874</v>
      </c>
      <c r="G242" s="6">
        <v>3.5586253881977763</v>
      </c>
      <c r="H242" s="6">
        <v>0.44106237258603187</v>
      </c>
      <c r="I242" s="6">
        <v>-0.60936428037763335</v>
      </c>
      <c r="J242" s="6">
        <v>-0.60936428037763335</v>
      </c>
      <c r="K242" s="6">
        <v>0.36890066059503035</v>
      </c>
      <c r="L242" s="6">
        <v>1.4050361913504497</v>
      </c>
      <c r="M242" s="6">
        <v>-0.32992161848356588</v>
      </c>
      <c r="N242" s="6">
        <v>1.7349578098340155</v>
      </c>
      <c r="O242" s="6">
        <v>1.57051188929892</v>
      </c>
      <c r="P242" s="6">
        <v>0.24098090294045996</v>
      </c>
      <c r="Q242" s="6">
        <v>2.5970847074873884</v>
      </c>
      <c r="R242" s="6">
        <v>1.0265728181884684</v>
      </c>
      <c r="S242" s="6">
        <v>-4.9937925093030193</v>
      </c>
      <c r="T242" s="6">
        <v>1.1508103193839163</v>
      </c>
      <c r="U242" s="6">
        <v>7.5908772167904077</v>
      </c>
      <c r="V242" s="6">
        <v>-0.12423750119544796</v>
      </c>
      <c r="W242" s="6">
        <f t="shared" si="6"/>
        <v>2.8195692231812268</v>
      </c>
      <c r="X242" s="6">
        <f t="shared" si="7"/>
        <v>1.0401409490249711</v>
      </c>
      <c r="Y242" s="6"/>
      <c r="Z242" s="6"/>
      <c r="AA242" s="6"/>
    </row>
    <row r="243" spans="1:27" x14ac:dyDescent="0.25">
      <c r="A243" t="s">
        <v>318</v>
      </c>
      <c r="B243" s="6">
        <v>1.2540505621291942</v>
      </c>
      <c r="C243" s="6">
        <v>-0.2992826653045455</v>
      </c>
      <c r="D243" s="6">
        <v>0.47738394841232434</v>
      </c>
      <c r="E243" s="6">
        <v>-7.9639347789495218E-2</v>
      </c>
      <c r="F243" s="6">
        <v>0.55702329620181956</v>
      </c>
      <c r="G243" s="6">
        <v>3.2890914534137958</v>
      </c>
      <c r="H243" s="6">
        <v>0.49906679171165536</v>
      </c>
      <c r="I243" s="6">
        <v>0.29443578581265228</v>
      </c>
      <c r="J243" s="6">
        <v>0.29443578581265228</v>
      </c>
      <c r="K243" s="6">
        <v>0.36424085046840526</v>
      </c>
      <c r="L243" s="6">
        <v>-0.85719632060749806</v>
      </c>
      <c r="M243" s="6">
        <v>-0.42861702153149972</v>
      </c>
      <c r="N243" s="6">
        <v>-0.42857929907599834</v>
      </c>
      <c r="O243" s="6">
        <v>5.6338690069021613</v>
      </c>
      <c r="P243" s="6">
        <v>0.24081050809489868</v>
      </c>
      <c r="Q243" s="6">
        <v>3.4199778282024513</v>
      </c>
      <c r="R243" s="6">
        <v>-2.21389117869971</v>
      </c>
      <c r="S243" s="6">
        <v>-0.59078499235840698</v>
      </c>
      <c r="T243" s="6">
        <v>-0.37717828078503574</v>
      </c>
      <c r="U243" s="6">
        <v>4.0107628205608581</v>
      </c>
      <c r="V243" s="6">
        <v>-1.8367128979146743</v>
      </c>
      <c r="W243" s="6">
        <f t="shared" si="6"/>
        <v>3.0742950153906388</v>
      </c>
      <c r="X243" s="6">
        <f t="shared" si="7"/>
        <v>1.1197838309966652</v>
      </c>
      <c r="Y243" s="6"/>
      <c r="Z243" s="6"/>
      <c r="AA243" s="6"/>
    </row>
    <row r="244" spans="1:27" x14ac:dyDescent="0.25">
      <c r="A244" t="s">
        <v>319</v>
      </c>
      <c r="B244" s="6">
        <v>2.7865982207622153</v>
      </c>
      <c r="C244" s="6">
        <v>1.1652374065022286</v>
      </c>
      <c r="D244" s="6">
        <v>1.975917813632222</v>
      </c>
      <c r="E244" s="6">
        <v>1.2193976837924225</v>
      </c>
      <c r="F244" s="6">
        <v>0.75652012983979944</v>
      </c>
      <c r="G244" s="6">
        <v>3.4060778141178045</v>
      </c>
      <c r="H244" s="6">
        <v>0.58649355726103636</v>
      </c>
      <c r="I244" s="6">
        <v>1.1503330864929495</v>
      </c>
      <c r="J244" s="6">
        <v>1.1503330864929495</v>
      </c>
      <c r="K244" s="6">
        <v>0.3596746592782315</v>
      </c>
      <c r="L244" s="6">
        <v>-0.76656072653758267</v>
      </c>
      <c r="M244" s="6">
        <v>1.9606481885808447</v>
      </c>
      <c r="N244" s="6">
        <v>-2.7272089151184273</v>
      </c>
      <c r="O244" s="6">
        <v>4.1726904580892477</v>
      </c>
      <c r="P244" s="6">
        <v>0.23972277517029789</v>
      </c>
      <c r="Q244" s="6">
        <v>2.4058407950118887</v>
      </c>
      <c r="R244" s="6">
        <v>-1.7668496630773587</v>
      </c>
      <c r="S244" s="6">
        <v>7.199665932425507</v>
      </c>
      <c r="T244" s="6">
        <v>0.30873513409970765</v>
      </c>
      <c r="U244" s="6">
        <v>-4.7938251374136183</v>
      </c>
      <c r="V244" s="6">
        <v>-2.0755847971770662</v>
      </c>
      <c r="W244" s="6">
        <f t="shared" si="6"/>
        <v>1.0363470438324325</v>
      </c>
      <c r="X244" s="6">
        <f t="shared" si="7"/>
        <v>0.37274776988443259</v>
      </c>
      <c r="Y244" s="6"/>
      <c r="Z244" s="6"/>
      <c r="AA244" s="6"/>
    </row>
    <row r="245" spans="1:27" x14ac:dyDescent="0.25">
      <c r="A245" t="s">
        <v>320</v>
      </c>
      <c r="B245" s="6">
        <v>2.3348982794747286</v>
      </c>
      <c r="C245" s="6">
        <v>-4.5331307611096605</v>
      </c>
      <c r="D245" s="6">
        <v>-1.099116240817466</v>
      </c>
      <c r="E245" s="6">
        <v>-1.3863125122341557</v>
      </c>
      <c r="F245" s="6">
        <v>0.2871962714166898</v>
      </c>
      <c r="G245" s="6">
        <v>3.4710755923664967</v>
      </c>
      <c r="H245" s="6">
        <v>0.67353538706385052</v>
      </c>
      <c r="I245" s="6">
        <v>1.607138326517088</v>
      </c>
      <c r="J245" s="6">
        <v>1.607138326517088</v>
      </c>
      <c r="K245" s="6">
        <v>0.35520208702447953</v>
      </c>
      <c r="L245" s="6">
        <v>-2.4744375596265318</v>
      </c>
      <c r="M245" s="6">
        <v>-1.7266873964373837</v>
      </c>
      <c r="N245" s="6">
        <v>-0.74775016318914811</v>
      </c>
      <c r="O245" s="6">
        <v>4.4580692103427957</v>
      </c>
      <c r="P245" s="6">
        <v>0.23790632314268417</v>
      </c>
      <c r="Q245" s="6">
        <v>0.92302879656799997</v>
      </c>
      <c r="R245" s="6">
        <v>-3.5350404137747957</v>
      </c>
      <c r="S245" s="6">
        <v>-1.3708638402442095</v>
      </c>
      <c r="T245" s="6">
        <v>-1.8377664888273884</v>
      </c>
      <c r="U245" s="6">
        <v>2.2938926368122097</v>
      </c>
      <c r="V245" s="6">
        <v>-1.6972739249474074</v>
      </c>
      <c r="W245" s="6">
        <f t="shared" si="6"/>
        <v>3.2502497780835644</v>
      </c>
      <c r="X245" s="6">
        <f t="shared" si="7"/>
        <v>1.1544955045261336</v>
      </c>
      <c r="Y245" s="6"/>
      <c r="Z245" s="6"/>
      <c r="AA245" s="6"/>
    </row>
    <row r="246" spans="1:27" x14ac:dyDescent="0.25">
      <c r="A246" t="s">
        <v>321</v>
      </c>
      <c r="B246" s="6">
        <v>2.3131545155202105</v>
      </c>
      <c r="C246" s="6">
        <v>-1.3961161170513492</v>
      </c>
      <c r="D246" s="6">
        <v>0.45851919923443063</v>
      </c>
      <c r="E246" s="6">
        <v>-0.70256406408546468</v>
      </c>
      <c r="F246" s="6">
        <v>1.1610832633198953</v>
      </c>
      <c r="G246" s="6">
        <v>3.4933263130926631</v>
      </c>
      <c r="H246" s="6">
        <v>0.76013677534838564</v>
      </c>
      <c r="I246" s="6">
        <v>-0.9800228908137143</v>
      </c>
      <c r="J246" s="6">
        <v>-0.9800228908137143</v>
      </c>
      <c r="K246" s="6">
        <v>0.35082313370723583</v>
      </c>
      <c r="L246" s="6">
        <v>0.32527604165985191</v>
      </c>
      <c r="M246" s="6">
        <v>-2.2012298215872925</v>
      </c>
      <c r="N246" s="6">
        <v>2.5265058632471442</v>
      </c>
      <c r="O246" s="6">
        <v>4.2105923302684936</v>
      </c>
      <c r="P246" s="6">
        <v>0.23712818490603238</v>
      </c>
      <c r="Q246" s="6">
        <v>3.5374182552725166</v>
      </c>
      <c r="R246" s="6">
        <v>-0.67317407499597715</v>
      </c>
      <c r="S246" s="6">
        <v>-4.5603687179555106</v>
      </c>
      <c r="T246" s="6">
        <v>-1.4679240245077281</v>
      </c>
      <c r="U246" s="6">
        <v>8.0977869732280272</v>
      </c>
      <c r="V246" s="6">
        <v>0.79474994951175093</v>
      </c>
      <c r="W246" s="6">
        <f t="shared" si="6"/>
        <v>5.1759132679918416</v>
      </c>
      <c r="X246" s="6">
        <f t="shared" si="7"/>
        <v>1.8158301124737579</v>
      </c>
      <c r="Y246" s="6"/>
      <c r="Z246" s="6"/>
      <c r="AA246" s="6"/>
    </row>
    <row r="247" spans="1:27" x14ac:dyDescent="0.25">
      <c r="A247" t="s">
        <v>322</v>
      </c>
      <c r="B247" s="6">
        <v>-4.1054720365778508</v>
      </c>
      <c r="C247" s="6">
        <v>-1.1399704298860058</v>
      </c>
      <c r="D247" s="6">
        <v>-2.6227212332319283</v>
      </c>
      <c r="E247" s="6">
        <v>-1.2486685943304821</v>
      </c>
      <c r="F247" s="6">
        <v>-1.3740526389014462</v>
      </c>
      <c r="G247" s="6">
        <v>3.600603158591217</v>
      </c>
      <c r="H247" s="6">
        <v>0.84624316802042188</v>
      </c>
      <c r="I247" s="6">
        <v>2.6999972530287408</v>
      </c>
      <c r="J247" s="6">
        <v>2.6999972530287408</v>
      </c>
      <c r="K247" s="6">
        <v>0.34653779932638706</v>
      </c>
      <c r="L247" s="6">
        <v>-4.8188547472714136</v>
      </c>
      <c r="M247" s="6">
        <v>9.7363629264739265E-2</v>
      </c>
      <c r="N247" s="6">
        <v>-4.9162183765361531</v>
      </c>
      <c r="O247" s="6">
        <v>2.1969255345699779</v>
      </c>
      <c r="P247" s="6">
        <v>0.23584419808635787</v>
      </c>
      <c r="Q247" s="6">
        <v>-3.1400613536575355</v>
      </c>
      <c r="R247" s="6">
        <v>-5.3369868882275133</v>
      </c>
      <c r="S247" s="6">
        <v>1.6576536848634047</v>
      </c>
      <c r="T247" s="6">
        <v>-0.38419439335742267</v>
      </c>
      <c r="U247" s="6">
        <v>-4.7977150385209404</v>
      </c>
      <c r="V247" s="6">
        <v>-4.9527924948700903</v>
      </c>
      <c r="W247" s="6">
        <f t="shared" si="6"/>
        <v>2.1492744998929583</v>
      </c>
      <c r="X247" s="6">
        <f t="shared" si="7"/>
        <v>0.74480485534122687</v>
      </c>
      <c r="Y247" s="6"/>
      <c r="Z247" s="6"/>
      <c r="AA247" s="6"/>
    </row>
    <row r="248" spans="1:27" x14ac:dyDescent="0.25">
      <c r="A248" t="s">
        <v>323</v>
      </c>
      <c r="B248" s="6">
        <v>1.7098985231868369</v>
      </c>
      <c r="C248" s="6">
        <v>-2.1217673679167603</v>
      </c>
      <c r="D248" s="6">
        <v>-0.20593442236496173</v>
      </c>
      <c r="E248" s="6">
        <v>-2.2329338402240495</v>
      </c>
      <c r="F248" s="6">
        <v>2.0269994178590878</v>
      </c>
      <c r="G248" s="6">
        <v>3.4224310990817908</v>
      </c>
      <c r="H248" s="6">
        <v>0.79433935976069847</v>
      </c>
      <c r="I248" s="6">
        <v>0.10002418070982344</v>
      </c>
      <c r="J248" s="6">
        <v>0.10002418070982344</v>
      </c>
      <c r="K248" s="6">
        <v>0.34482791187004636</v>
      </c>
      <c r="L248" s="6">
        <v>1.1338683636040445E-2</v>
      </c>
      <c r="M248" s="6">
        <v>-0.40402258731831453</v>
      </c>
      <c r="N248" s="6">
        <v>0.41536127095435499</v>
      </c>
      <c r="O248" s="6">
        <v>3.173311326402338</v>
      </c>
      <c r="P248" s="6">
        <v>0.23179299913182794</v>
      </c>
      <c r="Q248" s="6">
        <v>2.4490986605125817</v>
      </c>
      <c r="R248" s="6">
        <v>-0.72421266588975652</v>
      </c>
      <c r="S248" s="6">
        <v>-2.8378468094747848</v>
      </c>
      <c r="T248" s="6">
        <v>0.33034121719763276</v>
      </c>
      <c r="U248" s="6">
        <v>5.2869454699873666</v>
      </c>
      <c r="V248" s="6">
        <v>-1.0545538830873893</v>
      </c>
      <c r="W248" s="6">
        <f t="shared" si="6"/>
        <v>5.5553407585960173</v>
      </c>
      <c r="X248" s="6">
        <f t="shared" si="7"/>
        <v>1.9156365535132238</v>
      </c>
      <c r="Y248" s="6"/>
      <c r="Z248" s="6"/>
      <c r="AA248" s="6"/>
    </row>
    <row r="249" spans="1:27" x14ac:dyDescent="0.25">
      <c r="A249" t="s">
        <v>324</v>
      </c>
      <c r="B249" s="6">
        <v>-3.5435462063269085</v>
      </c>
      <c r="C249" s="6">
        <v>-2.7794630205448811</v>
      </c>
      <c r="D249" s="6">
        <v>-3.1615046134358948</v>
      </c>
      <c r="E249" s="6">
        <v>-4.3524154960763894</v>
      </c>
      <c r="F249" s="6">
        <v>1.1909108826404946</v>
      </c>
      <c r="G249" s="6">
        <v>3.1097951871245324</v>
      </c>
      <c r="H249" s="6">
        <v>0.74274074782714194</v>
      </c>
      <c r="I249" s="6">
        <v>0.32926038594389695</v>
      </c>
      <c r="J249" s="6">
        <v>0.32926038594389695</v>
      </c>
      <c r="K249" s="6">
        <v>0.34569347133815198</v>
      </c>
      <c r="L249" s="6">
        <v>-1.6041638524446866</v>
      </c>
      <c r="M249" s="6">
        <v>-3.2710745963940315</v>
      </c>
      <c r="N249" s="6">
        <v>1.6669107439493449</v>
      </c>
      <c r="O249" s="6">
        <v>2.4145576129917807</v>
      </c>
      <c r="P249" s="6">
        <v>0.22631088157234058</v>
      </c>
      <c r="Q249" s="6">
        <v>0.26395309854371796</v>
      </c>
      <c r="R249" s="6">
        <v>-2.1506045144480628</v>
      </c>
      <c r="S249" s="6">
        <v>-8.3848702809263038</v>
      </c>
      <c r="T249" s="6">
        <v>-1.775244317820017</v>
      </c>
      <c r="U249" s="6">
        <v>8.6488233794700218</v>
      </c>
      <c r="V249" s="6">
        <v>-0.37536019662804576</v>
      </c>
      <c r="W249" s="6">
        <f t="shared" si="6"/>
        <v>7.1329502972570253</v>
      </c>
      <c r="X249" s="6">
        <f t="shared" si="7"/>
        <v>2.4658143491412843</v>
      </c>
      <c r="Y249" s="6"/>
      <c r="Z249" s="6"/>
      <c r="AA249" s="6"/>
    </row>
    <row r="250" spans="1:27" x14ac:dyDescent="0.25">
      <c r="A250" t="s">
        <v>325</v>
      </c>
      <c r="B250" s="6">
        <v>-12.003812875975228</v>
      </c>
      <c r="C250" s="6">
        <v>-11.62531190610494</v>
      </c>
      <c r="D250" s="6">
        <v>-11.814562391040084</v>
      </c>
      <c r="E250" s="6">
        <v>-9.6428968071954557</v>
      </c>
      <c r="F250" s="6">
        <v>-2.1716655838446286</v>
      </c>
      <c r="G250" s="6">
        <v>2.6543907175328121</v>
      </c>
      <c r="H250" s="6">
        <v>0.69142623401141634</v>
      </c>
      <c r="I250" s="6">
        <v>0.96746538303129626</v>
      </c>
      <c r="J250" s="6">
        <v>0.96746538303129626</v>
      </c>
      <c r="K250" s="6">
        <v>0.34913447773067896</v>
      </c>
      <c r="L250" s="6">
        <v>-7.0947625030987798</v>
      </c>
      <c r="M250" s="6">
        <v>-6.4763912049103505</v>
      </c>
      <c r="N250" s="6">
        <v>-0.61837129818842929</v>
      </c>
      <c r="O250" s="6">
        <v>-2.4977346345982312</v>
      </c>
      <c r="P250" s="6">
        <v>0.2170740268617562</v>
      </c>
      <c r="Q250" s="6">
        <v>-9.0503038225326957</v>
      </c>
      <c r="R250" s="6">
        <v>-6.5525691879344645</v>
      </c>
      <c r="S250" s="6">
        <v>-18.617726325222673</v>
      </c>
      <c r="T250" s="6">
        <v>-3.1100850706535295</v>
      </c>
      <c r="U250" s="6">
        <v>9.5674225026899773</v>
      </c>
      <c r="V250" s="6">
        <v>-3.4424841172809351</v>
      </c>
      <c r="W250" s="6">
        <f t="shared" si="6"/>
        <v>11.329822141696972</v>
      </c>
      <c r="X250" s="6">
        <f t="shared" si="7"/>
        <v>3.9556315362228549</v>
      </c>
      <c r="Y250" s="6"/>
      <c r="Z250" s="6"/>
      <c r="AA250" s="6"/>
    </row>
    <row r="251" spans="1:27" x14ac:dyDescent="0.25">
      <c r="A251" t="s">
        <v>326</v>
      </c>
      <c r="B251" s="6">
        <v>-6.3094766175780137</v>
      </c>
      <c r="C251" s="6">
        <v>-9.2732534259553745</v>
      </c>
      <c r="D251" s="6">
        <v>-7.7913650217666941</v>
      </c>
      <c r="E251" s="6">
        <v>-10.414646681005024</v>
      </c>
      <c r="F251" s="6">
        <v>2.6232816592383301</v>
      </c>
      <c r="G251" s="6">
        <v>1.5632445282947436</v>
      </c>
      <c r="H251" s="6">
        <v>0.64037508894081441</v>
      </c>
      <c r="I251" s="6">
        <v>1.8478153198255853</v>
      </c>
      <c r="J251" s="6">
        <v>1.8478153198255853</v>
      </c>
      <c r="K251" s="6">
        <v>0.35515093104770068</v>
      </c>
      <c r="L251" s="6">
        <v>-2.8222395443178758</v>
      </c>
      <c r="M251" s="6">
        <v>-7.2086742436146798</v>
      </c>
      <c r="N251" s="6">
        <v>4.386434699296804</v>
      </c>
      <c r="O251" s="6">
        <v>3.2217319615996192</v>
      </c>
      <c r="P251" s="6">
        <v>0.21001811067215928</v>
      </c>
      <c r="Q251" s="6">
        <v>-0.27712964238551807</v>
      </c>
      <c r="R251" s="6">
        <v>-3.4988616039851372</v>
      </c>
      <c r="S251" s="6">
        <v>-19.456789043474306</v>
      </c>
      <c r="T251" s="6">
        <v>-3.9524908243328718</v>
      </c>
      <c r="U251" s="6">
        <v>19.179659401088788</v>
      </c>
      <c r="V251" s="6">
        <v>0.45362922034773456</v>
      </c>
      <c r="W251" s="6">
        <f t="shared" si="6"/>
        <v>10.130075889474183</v>
      </c>
      <c r="X251" s="6">
        <f t="shared" si="7"/>
        <v>3.5977058837306206</v>
      </c>
      <c r="Y251" s="6"/>
      <c r="Z251" s="6"/>
      <c r="AA251" s="6"/>
    </row>
    <row r="252" spans="1:27" x14ac:dyDescent="0.25">
      <c r="A252" t="s">
        <v>327</v>
      </c>
      <c r="B252" s="6">
        <v>-0.88024176796963616</v>
      </c>
      <c r="C252" s="6">
        <v>2.2487596908703722</v>
      </c>
      <c r="D252" s="6">
        <v>0.68425896145036802</v>
      </c>
      <c r="E252" s="6">
        <v>-8.8388410245087812</v>
      </c>
      <c r="F252" s="6">
        <v>9.5230999859591492</v>
      </c>
      <c r="G252" s="6">
        <v>0.64466180059184885</v>
      </c>
      <c r="H252" s="6">
        <v>0.64309127762420815</v>
      </c>
      <c r="I252" s="6">
        <v>2.0984031642239387</v>
      </c>
      <c r="J252" s="6">
        <v>2.0984031642239387</v>
      </c>
      <c r="K252" s="6">
        <v>0.36133338568392137</v>
      </c>
      <c r="L252" s="6">
        <v>4.7562137576574566</v>
      </c>
      <c r="M252" s="6">
        <v>-5.3037802401981526</v>
      </c>
      <c r="N252" s="6">
        <v>10.05999399785561</v>
      </c>
      <c r="O252" s="6">
        <v>0.31578246202452531</v>
      </c>
      <c r="P252" s="6">
        <v>0.20852784970420915</v>
      </c>
      <c r="Q252" s="6">
        <v>5.0061467819017071</v>
      </c>
      <c r="R252" s="6">
        <v>4.6903643198771814</v>
      </c>
      <c r="S252" s="6">
        <v>-2.8919577674017356</v>
      </c>
      <c r="T252" s="6">
        <v>-5.9392190916252918</v>
      </c>
      <c r="U252" s="6">
        <v>7.8981045493034427</v>
      </c>
      <c r="V252" s="6">
        <v>10.629583411502473</v>
      </c>
      <c r="W252" s="6">
        <f t="shared" si="6"/>
        <v>7.3850996608766915</v>
      </c>
      <c r="X252" s="6">
        <f t="shared" si="7"/>
        <v>2.6684830640777544</v>
      </c>
      <c r="Y252" s="6"/>
      <c r="Z252" s="6"/>
      <c r="AA252" s="6"/>
    </row>
    <row r="253" spans="1:27" x14ac:dyDescent="0.25">
      <c r="A253" t="s">
        <v>328</v>
      </c>
      <c r="B253" s="6">
        <v>1.7411771714776592</v>
      </c>
      <c r="C253" s="6">
        <v>1.9565476538119242</v>
      </c>
      <c r="D253" s="6">
        <v>1.8488624126447917</v>
      </c>
      <c r="E253" s="6">
        <v>-3.9316367967362709</v>
      </c>
      <c r="F253" s="6">
        <v>5.7804992093810625</v>
      </c>
      <c r="G253" s="6">
        <v>0.43217660908002953</v>
      </c>
      <c r="H253" s="6">
        <v>0.64579273897145129</v>
      </c>
      <c r="I253" s="6">
        <v>0.50002287703883042</v>
      </c>
      <c r="J253" s="6">
        <v>0.50002287703883042</v>
      </c>
      <c r="K253" s="6">
        <v>0.36768184163923634</v>
      </c>
      <c r="L253" s="6">
        <v>3.8598307150130937</v>
      </c>
      <c r="M253" s="6">
        <v>4.4816516098800658</v>
      </c>
      <c r="N253" s="6">
        <v>-0.62182089486697212</v>
      </c>
      <c r="O253" s="6">
        <v>3.2995436150490369</v>
      </c>
      <c r="P253" s="6">
        <v>0.21273433605177261</v>
      </c>
      <c r="Q253" s="6">
        <v>6.4574481098408079</v>
      </c>
      <c r="R253" s="6">
        <v>3.1579044947917714</v>
      </c>
      <c r="S253" s="6">
        <v>15.561040096021072</v>
      </c>
      <c r="T253" s="6">
        <v>1.4877875797400935</v>
      </c>
      <c r="U253" s="6">
        <v>-9.1035919861802643</v>
      </c>
      <c r="V253" s="6">
        <v>1.6701169150516779</v>
      </c>
      <c r="W253" s="6">
        <f t="shared" si="6"/>
        <v>3.8637905287774701</v>
      </c>
      <c r="X253" s="6">
        <f t="shared" si="7"/>
        <v>1.4206456173291391</v>
      </c>
      <c r="Y253" s="6"/>
      <c r="Z253" s="6"/>
      <c r="AA253" s="6"/>
    </row>
    <row r="254" spans="1:27" x14ac:dyDescent="0.25">
      <c r="A254" t="s">
        <v>329</v>
      </c>
      <c r="B254" s="6">
        <v>5.4099768785519586</v>
      </c>
      <c r="C254" s="6">
        <v>6.4736837046524442</v>
      </c>
      <c r="D254" s="6">
        <v>5.9418302916022014</v>
      </c>
      <c r="E254" s="6">
        <v>-1.20943407861418</v>
      </c>
      <c r="F254" s="6">
        <v>7.1512643702163814</v>
      </c>
      <c r="G254" s="6">
        <v>0.50666638649375817</v>
      </c>
      <c r="H254" s="6">
        <v>0.64847946837538473</v>
      </c>
      <c r="I254" s="6">
        <v>0.60175599199148166</v>
      </c>
      <c r="J254" s="6">
        <v>0.60175599199148166</v>
      </c>
      <c r="K254" s="6">
        <v>0.37419629891375583</v>
      </c>
      <c r="L254" s="6">
        <v>6.1325248006697226</v>
      </c>
      <c r="M254" s="6">
        <v>3.7400665544863974</v>
      </c>
      <c r="N254" s="6">
        <v>2.3924582461833253</v>
      </c>
      <c r="O254" s="6">
        <v>2.8315915832641365</v>
      </c>
      <c r="P254" s="6">
        <v>0.2109693712361588</v>
      </c>
      <c r="Q254" s="6">
        <v>8.3667372880150257</v>
      </c>
      <c r="R254" s="6">
        <v>5.5351457047508887</v>
      </c>
      <c r="S254" s="6">
        <v>15.082922774837328</v>
      </c>
      <c r="T254" s="6">
        <v>0.70723720972617232</v>
      </c>
      <c r="U254" s="6">
        <v>-6.7161854868223028</v>
      </c>
      <c r="V254" s="6">
        <v>4.8279084950247162</v>
      </c>
      <c r="W254" s="6">
        <f t="shared" si="6"/>
        <v>1.1143444731164565</v>
      </c>
      <c r="X254" s="6">
        <f t="shared" si="7"/>
        <v>0.41698357755517729</v>
      </c>
      <c r="Y254" s="6"/>
      <c r="Z254" s="6"/>
      <c r="AA254" s="6"/>
    </row>
    <row r="255" spans="1:27" x14ac:dyDescent="0.25">
      <c r="A255" t="s">
        <v>330</v>
      </c>
      <c r="B255" s="6">
        <v>1.6122415168208448</v>
      </c>
      <c r="C255" s="6">
        <v>2.0422300670173144</v>
      </c>
      <c r="D255" s="6">
        <v>1.8272357919190796</v>
      </c>
      <c r="E255" s="6">
        <v>0.12237384249118577</v>
      </c>
      <c r="F255" s="6">
        <v>1.7048619494278938</v>
      </c>
      <c r="G255" s="6">
        <v>0.9669694027416228</v>
      </c>
      <c r="H255" s="6">
        <v>0.65115146209677732</v>
      </c>
      <c r="I255" s="6">
        <v>0.82691606057245792</v>
      </c>
      <c r="J255" s="6">
        <v>0.82691606057245792</v>
      </c>
      <c r="K255" s="6">
        <v>0.38087675750750172</v>
      </c>
      <c r="L255" s="6">
        <v>0.87121217834373232</v>
      </c>
      <c r="M255" s="6">
        <v>4.0272359992743718</v>
      </c>
      <c r="N255" s="6">
        <v>-3.1560238209306393</v>
      </c>
      <c r="O255" s="6">
        <v>6.3564248845336788</v>
      </c>
      <c r="P255" s="6">
        <v>0.2120850798426078</v>
      </c>
      <c r="Q255" s="6">
        <v>5.8795341837275465</v>
      </c>
      <c r="R255" s="6">
        <v>-0.47689070080613205</v>
      </c>
      <c r="S255" s="6">
        <v>7.97867506126439</v>
      </c>
      <c r="T255" s="6">
        <v>2.9636170126102441</v>
      </c>
      <c r="U255" s="6">
        <v>-2.0991408775368434</v>
      </c>
      <c r="V255" s="6">
        <v>-3.440507713416376</v>
      </c>
      <c r="W255" s="6">
        <f t="shared" si="6"/>
        <v>1.7679499677979105E-2</v>
      </c>
      <c r="X255" s="6">
        <f t="shared" si="7"/>
        <v>6.7337105117036018E-3</v>
      </c>
      <c r="Y255" s="6"/>
      <c r="Z255" s="6"/>
      <c r="AA255" s="6"/>
    </row>
    <row r="256" spans="1:27" x14ac:dyDescent="0.25">
      <c r="A256" t="s">
        <v>331</v>
      </c>
      <c r="B256" s="6">
        <v>4.6040682062365335</v>
      </c>
      <c r="C256" s="6">
        <v>5.8080103688975981</v>
      </c>
      <c r="D256" s="6">
        <v>5.2060392875670658</v>
      </c>
      <c r="E256" s="6">
        <v>4.1678192446223505</v>
      </c>
      <c r="F256" s="6">
        <v>1.0382200429447153</v>
      </c>
      <c r="G256" s="6">
        <v>1.1603391666342411</v>
      </c>
      <c r="H256" s="6">
        <v>0.54584794676593162</v>
      </c>
      <c r="I256" s="6">
        <v>-1.5153744755703968</v>
      </c>
      <c r="J256" s="6">
        <v>-1.5153744755703968</v>
      </c>
      <c r="K256" s="6">
        <v>0.38529452749189941</v>
      </c>
      <c r="L256" s="6">
        <v>3.1284946415666606</v>
      </c>
      <c r="M256" s="6">
        <v>4.9865804001148311</v>
      </c>
      <c r="N256" s="6">
        <v>-1.8580857585481705</v>
      </c>
      <c r="O256" s="6">
        <v>4.2481071706208802</v>
      </c>
      <c r="P256" s="6">
        <v>0.21470110167960993</v>
      </c>
      <c r="Q256" s="6">
        <v>6.4645285226021869</v>
      </c>
      <c r="R256" s="6">
        <v>2.2164213519813067</v>
      </c>
      <c r="S256" s="6">
        <v>11.895653488759786</v>
      </c>
      <c r="T256" s="6">
        <v>3.0976364491049595</v>
      </c>
      <c r="U256" s="6">
        <v>-5.4311249661575989</v>
      </c>
      <c r="V256" s="6">
        <v>-0.88121509712365276</v>
      </c>
      <c r="W256" s="6">
        <f t="shared" si="6"/>
        <v>-1.4921056024177126</v>
      </c>
      <c r="X256" s="6">
        <f t="shared" si="7"/>
        <v>-0.57490012305154847</v>
      </c>
      <c r="Y256" s="6"/>
      <c r="Z256" s="6"/>
      <c r="AA256" s="6"/>
    </row>
    <row r="257" spans="1:27" x14ac:dyDescent="0.25">
      <c r="A257" t="s">
        <v>332</v>
      </c>
      <c r="B257" s="6">
        <v>4.3514037615903334</v>
      </c>
      <c r="C257" s="6">
        <v>8.9295308706500265</v>
      </c>
      <c r="D257" s="6">
        <v>6.6404673161201799</v>
      </c>
      <c r="E257" s="6">
        <v>1.8911580017405782</v>
      </c>
      <c r="F257" s="6">
        <v>4.7493093143796017</v>
      </c>
      <c r="G257" s="6">
        <v>1.4495222130472321</v>
      </c>
      <c r="H257" s="6">
        <v>0.44097368974398421</v>
      </c>
      <c r="I257" s="6">
        <v>1.2368091755114108</v>
      </c>
      <c r="J257" s="6">
        <v>1.2368091755114108</v>
      </c>
      <c r="K257" s="6">
        <v>0.38744960886688351</v>
      </c>
      <c r="L257" s="6">
        <v>4.1628129837539145</v>
      </c>
      <c r="M257" s="6">
        <v>1.8825187707898674</v>
      </c>
      <c r="N257" s="6">
        <v>2.2802942129640469</v>
      </c>
      <c r="O257" s="6">
        <v>3.6646453701523134</v>
      </c>
      <c r="P257" s="6">
        <v>0.21711845823342218</v>
      </c>
      <c r="Q257" s="6">
        <v>7.0317962011665092</v>
      </c>
      <c r="R257" s="6">
        <v>3.3671508310141953</v>
      </c>
      <c r="S257" s="6">
        <v>1.0359694633599728</v>
      </c>
      <c r="T257" s="6">
        <v>2.1172943666392738</v>
      </c>
      <c r="U257" s="6">
        <v>5.9958267378065369</v>
      </c>
      <c r="V257" s="6">
        <v>1.2498564643749215</v>
      </c>
      <c r="W257" s="6">
        <f t="shared" si="6"/>
        <v>-1.678444964204757</v>
      </c>
      <c r="X257" s="6">
        <f t="shared" si="7"/>
        <v>-0.65031284488572338</v>
      </c>
      <c r="Y257" s="6"/>
      <c r="Z257" s="6"/>
      <c r="AA257" s="6"/>
    </row>
    <row r="258" spans="1:27" x14ac:dyDescent="0.25">
      <c r="A258" t="s">
        <v>333</v>
      </c>
      <c r="B258" s="6">
        <v>2.8071749866832363</v>
      </c>
      <c r="C258" s="6">
        <v>1.5454208640946376</v>
      </c>
      <c r="D258" s="6">
        <v>2.176297925388937</v>
      </c>
      <c r="E258" s="6">
        <v>1.3483321985958696</v>
      </c>
      <c r="F258" s="6">
        <v>0.82796572679306735</v>
      </c>
      <c r="G258" s="6">
        <v>1.8679815305131662</v>
      </c>
      <c r="H258" s="6">
        <v>0.33644522078120076</v>
      </c>
      <c r="I258" s="6">
        <v>1.083855313898141</v>
      </c>
      <c r="J258" s="6">
        <v>1.083855313898141</v>
      </c>
      <c r="K258" s="6">
        <v>0.38734200163256249</v>
      </c>
      <c r="L258" s="6">
        <v>-3.7348912711547944E-2</v>
      </c>
      <c r="M258" s="6">
        <v>1.8008049549347618</v>
      </c>
      <c r="N258" s="6">
        <v>-1.8381538676463096</v>
      </c>
      <c r="O258" s="6">
        <v>3.2909974968658653</v>
      </c>
      <c r="P258" s="6">
        <v>0.21914506153832619</v>
      </c>
      <c r="Q258" s="6">
        <v>2.5324427351811698</v>
      </c>
      <c r="R258" s="6">
        <v>-0.75855476168469549</v>
      </c>
      <c r="S258" s="6">
        <v>3.4950139925339934</v>
      </c>
      <c r="T258" s="6">
        <v>1.3253292609026424</v>
      </c>
      <c r="U258" s="6">
        <v>-0.96257125735282356</v>
      </c>
      <c r="V258" s="6">
        <v>-2.0838840225873376</v>
      </c>
      <c r="W258" s="6">
        <f t="shared" si="6"/>
        <v>-0.56420598198084448</v>
      </c>
      <c r="X258" s="6">
        <f t="shared" si="7"/>
        <v>-0.21854067439352579</v>
      </c>
      <c r="Y258" s="6"/>
      <c r="Z258" s="6"/>
      <c r="AA258" s="6"/>
    </row>
    <row r="259" spans="1:27" x14ac:dyDescent="0.25">
      <c r="A259" t="s">
        <v>334</v>
      </c>
      <c r="B259" s="6">
        <v>-2.1024906353233064</v>
      </c>
      <c r="C259" s="6">
        <v>-0.36387987222283869</v>
      </c>
      <c r="D259" s="6">
        <v>-1.2331852537730725</v>
      </c>
      <c r="E259" s="6">
        <v>0.86881905841273976</v>
      </c>
      <c r="F259" s="6">
        <v>-2.1020043121858123</v>
      </c>
      <c r="G259" s="6">
        <v>2.0077660587939192</v>
      </c>
      <c r="H259" s="6">
        <v>0.23217997656210798</v>
      </c>
      <c r="I259" s="6">
        <v>-0.70133645200805006</v>
      </c>
      <c r="J259" s="6">
        <v>-0.70133645200805006</v>
      </c>
      <c r="K259" s="6">
        <v>0.38497170578890283</v>
      </c>
      <c r="L259" s="6">
        <v>-2.1091249199791351</v>
      </c>
      <c r="M259" s="6">
        <v>-5.5739696312377685E-2</v>
      </c>
      <c r="N259" s="6">
        <v>-2.0533852236667576</v>
      </c>
      <c r="O259" s="6">
        <v>2.5148587055879128</v>
      </c>
      <c r="P259" s="6">
        <v>0.22228468038013599</v>
      </c>
      <c r="Q259" s="6">
        <v>-0.15328077796403416</v>
      </c>
      <c r="R259" s="6">
        <v>-2.668139483551947</v>
      </c>
      <c r="S259" s="6">
        <v>1.2156200353008062</v>
      </c>
      <c r="T259" s="6">
        <v>-0.41911660873830836</v>
      </c>
      <c r="U259" s="6">
        <v>-1.3689008132648404</v>
      </c>
      <c r="V259" s="6">
        <v>-2.2490228748136385</v>
      </c>
      <c r="W259" s="6">
        <f t="shared" si="6"/>
        <v>1.8402834523892295</v>
      </c>
      <c r="X259" s="6">
        <f t="shared" si="7"/>
        <v>0.70845705980137286</v>
      </c>
      <c r="Y259" s="6"/>
      <c r="Z259" s="6"/>
      <c r="AA259" s="6"/>
    </row>
    <row r="260" spans="1:27" x14ac:dyDescent="0.25">
      <c r="A260" t="s">
        <v>335</v>
      </c>
      <c r="B260" s="6">
        <v>3.698968926363122</v>
      </c>
      <c r="C260" s="6">
        <v>3.8665758692740582</v>
      </c>
      <c r="D260" s="6">
        <v>3.7827723978185901</v>
      </c>
      <c r="E260" s="6">
        <v>3.4278458212749996</v>
      </c>
      <c r="F260" s="6">
        <v>0.3549265765435905</v>
      </c>
      <c r="G260" s="6">
        <v>1.8107099935072004</v>
      </c>
      <c r="H260" s="6">
        <v>0.2819051347746182</v>
      </c>
      <c r="I260" s="6">
        <v>0.4440657107206647</v>
      </c>
      <c r="J260" s="6">
        <v>0.4440657107206647</v>
      </c>
      <c r="K260" s="6">
        <v>0.38410256130048015</v>
      </c>
      <c r="L260" s="6">
        <v>0.70257365611283495</v>
      </c>
      <c r="M260" s="6">
        <v>2.0648256215649807</v>
      </c>
      <c r="N260" s="6">
        <v>-1.3622519654521459</v>
      </c>
      <c r="O260" s="6">
        <v>2.2619288979734469</v>
      </c>
      <c r="P260" s="6">
        <v>0.22065167587381454</v>
      </c>
      <c r="Q260" s="6">
        <v>2.4654041520410304</v>
      </c>
      <c r="R260" s="6">
        <v>0.20347525406758343</v>
      </c>
      <c r="S260" s="6">
        <v>-0.93904695147698991</v>
      </c>
      <c r="T260" s="6">
        <v>2.9152919622686038</v>
      </c>
      <c r="U260" s="6">
        <v>3.4044511035180203</v>
      </c>
      <c r="V260" s="6">
        <v>-2.7118167082010203</v>
      </c>
      <c r="W260" s="6">
        <f t="shared" si="6"/>
        <v>-2.0612015384884641</v>
      </c>
      <c r="X260" s="6">
        <f t="shared" si="7"/>
        <v>-0.79171279028990926</v>
      </c>
      <c r="Y260" s="6"/>
      <c r="Z260" s="6"/>
      <c r="AA260" s="6"/>
    </row>
    <row r="261" spans="1:27" x14ac:dyDescent="0.25">
      <c r="A261" t="s">
        <v>336</v>
      </c>
      <c r="B261" s="6">
        <v>7.0164939378969393E-2</v>
      </c>
      <c r="C261" s="6">
        <v>2.14669914497847</v>
      </c>
      <c r="D261" s="6">
        <v>1.1084320421787197</v>
      </c>
      <c r="E261" s="6">
        <v>1.5336109207993331</v>
      </c>
      <c r="F261" s="6">
        <v>-0.42517887862061343</v>
      </c>
      <c r="G261" s="6">
        <v>1.9232825636244768</v>
      </c>
      <c r="H261" s="6">
        <v>0.33152513734755473</v>
      </c>
      <c r="I261" s="6">
        <v>2.393417825367905</v>
      </c>
      <c r="J261" s="6">
        <v>2.393417825367905</v>
      </c>
      <c r="K261" s="6">
        <v>0.38473456816743612</v>
      </c>
      <c r="L261" s="6">
        <v>-2.0476862817307806</v>
      </c>
      <c r="M261" s="6">
        <v>-1.2344220262594332</v>
      </c>
      <c r="N261" s="6">
        <v>-0.8132642554713474</v>
      </c>
      <c r="O261" s="6">
        <v>3.3151055488150241</v>
      </c>
      <c r="P261" s="6">
        <v>0.22523288259283109</v>
      </c>
      <c r="Q261" s="6">
        <v>0.5207484882251463</v>
      </c>
      <c r="R261" s="6">
        <v>-2.7943570605898778</v>
      </c>
      <c r="S261" s="6">
        <v>-1.7450168454100721</v>
      </c>
      <c r="T261" s="6">
        <v>-1.0859867863396866</v>
      </c>
      <c r="U261" s="6">
        <v>2.2657653336352181</v>
      </c>
      <c r="V261" s="6">
        <v>-1.7083702742501912</v>
      </c>
      <c r="W261" s="6">
        <f t="shared" ref="W261:W299" si="8">G261-J261-E261</f>
        <v>-2.0037461825427614</v>
      </c>
      <c r="X261" s="6">
        <f t="shared" ref="X261:X299" si="9">W261*K261</f>
        <v>-0.77091042225773787</v>
      </c>
      <c r="Y261" s="6"/>
      <c r="Z261" s="6"/>
      <c r="AA261" s="6"/>
    </row>
    <row r="262" spans="1:27" x14ac:dyDescent="0.25">
      <c r="A262" t="s">
        <v>337</v>
      </c>
      <c r="B262" s="6">
        <v>5.9438770675114938</v>
      </c>
      <c r="C262" s="6">
        <v>4.3426155963352642</v>
      </c>
      <c r="D262" s="6">
        <v>5.143246331923379</v>
      </c>
      <c r="E262" s="6">
        <v>2.9970302206503874</v>
      </c>
      <c r="F262" s="6">
        <v>2.1462161112729916</v>
      </c>
      <c r="G262" s="6">
        <v>2.0256008243462342</v>
      </c>
      <c r="H262" s="6">
        <v>0.38102169634797178</v>
      </c>
      <c r="I262" s="6">
        <v>-1.5301395036182441</v>
      </c>
      <c r="J262" s="6">
        <v>-1.5301395036182441</v>
      </c>
      <c r="K262" s="6">
        <v>0.38686772638962852</v>
      </c>
      <c r="L262" s="6">
        <v>3.4602087059637281</v>
      </c>
      <c r="M262" s="6">
        <v>1.707131644950715</v>
      </c>
      <c r="N262" s="6">
        <v>1.7530770610130131</v>
      </c>
      <c r="O262" s="6">
        <v>2.3462796673067405</v>
      </c>
      <c r="P262" s="6">
        <v>0.22609414683125628</v>
      </c>
      <c r="Q262" s="6">
        <v>5.2760082736632272</v>
      </c>
      <c r="R262" s="6">
        <v>2.9297286063564867</v>
      </c>
      <c r="S262" s="6">
        <v>3.1970905418944304</v>
      </c>
      <c r="T262" s="6">
        <v>1.271844866541149</v>
      </c>
      <c r="U262" s="6">
        <v>2.0789177317687968</v>
      </c>
      <c r="V262" s="6">
        <v>1.6578837398153377</v>
      </c>
      <c r="W262" s="6">
        <f t="shared" si="8"/>
        <v>0.55871010731409099</v>
      </c>
      <c r="X262" s="6">
        <f t="shared" si="9"/>
        <v>0.21614690892750774</v>
      </c>
      <c r="Y262" s="6"/>
      <c r="Z262" s="6"/>
      <c r="AA262" s="6"/>
    </row>
    <row r="263" spans="1:27" x14ac:dyDescent="0.25">
      <c r="A263" t="s">
        <v>338</v>
      </c>
      <c r="B263" s="6">
        <v>4.4157342898035523</v>
      </c>
      <c r="C263" s="6">
        <v>11.326138120098861</v>
      </c>
      <c r="D263" s="6">
        <v>7.8709362049512066</v>
      </c>
      <c r="E263" s="6">
        <v>3.328460738419281</v>
      </c>
      <c r="F263" s="6">
        <v>4.5424754665319256</v>
      </c>
      <c r="G263" s="6">
        <v>2.2296207068485066</v>
      </c>
      <c r="H263" s="6">
        <v>0.43037667625256404</v>
      </c>
      <c r="I263" s="6">
        <v>0.4536475722275668</v>
      </c>
      <c r="J263" s="6">
        <v>0.4536475722275668</v>
      </c>
      <c r="K263" s="6">
        <v>0.3905020359671838</v>
      </c>
      <c r="L263" s="6">
        <v>4.6950774644014253</v>
      </c>
      <c r="M263" s="6">
        <v>0.54257462318448835</v>
      </c>
      <c r="N263" s="6">
        <v>4.1525028412169371</v>
      </c>
      <c r="O263" s="6">
        <v>1.5020434922704176</v>
      </c>
      <c r="P263" s="6">
        <v>0.22770920206668549</v>
      </c>
      <c r="Q263" s="6">
        <v>5.8550918315774885</v>
      </c>
      <c r="R263" s="6">
        <v>4.3530483393070707</v>
      </c>
      <c r="S263" s="6">
        <v>2.8469396159476066</v>
      </c>
      <c r="T263" s="6">
        <v>-0.13686518779951085</v>
      </c>
      <c r="U263" s="6">
        <v>3.0081522156298819</v>
      </c>
      <c r="V263" s="6">
        <v>4.489913527106582</v>
      </c>
      <c r="W263" s="6">
        <f t="shared" si="8"/>
        <v>-1.5524876037983413</v>
      </c>
      <c r="X263" s="6">
        <f t="shared" si="9"/>
        <v>-0.60624957009706681</v>
      </c>
      <c r="Y263" s="6"/>
      <c r="Z263" s="6"/>
      <c r="AA263" s="6"/>
    </row>
    <row r="264" spans="1:27" x14ac:dyDescent="0.25">
      <c r="A264" t="s">
        <v>339</v>
      </c>
      <c r="B264" s="6">
        <v>2.2417110068531088</v>
      </c>
      <c r="C264" s="6">
        <v>1.8814452066933995</v>
      </c>
      <c r="D264" s="6">
        <v>2.0615781067732541</v>
      </c>
      <c r="E264" s="6">
        <v>0.97512575943667912</v>
      </c>
      <c r="F264" s="6">
        <v>1.086452347336575</v>
      </c>
      <c r="G264" s="6">
        <v>2.4087507808584765</v>
      </c>
      <c r="H264" s="6">
        <v>0.37927340359935613</v>
      </c>
      <c r="I264" s="6">
        <v>2.8524293858090743</v>
      </c>
      <c r="J264" s="6">
        <v>2.8524293858090743</v>
      </c>
      <c r="K264" s="6">
        <v>0.39278859127947507</v>
      </c>
      <c r="L264" s="6">
        <v>-1.2086868708836498</v>
      </c>
      <c r="M264" s="6">
        <v>-0.83646503874927236</v>
      </c>
      <c r="N264" s="6">
        <v>-0.37222183213437743</v>
      </c>
      <c r="O264" s="6">
        <v>3.7368609381315823</v>
      </c>
      <c r="P264" s="6">
        <v>0.22792835761981514</v>
      </c>
      <c r="Q264" s="6">
        <v>1.6764374909659594</v>
      </c>
      <c r="R264" s="6">
        <v>-2.0604234471656229</v>
      </c>
      <c r="S264" s="6">
        <v>-0.68054358604472853</v>
      </c>
      <c r="T264" s="6">
        <v>-0.88249563834891698</v>
      </c>
      <c r="U264" s="6">
        <v>2.3569810770106878</v>
      </c>
      <c r="V264" s="6">
        <v>-1.177927808816706</v>
      </c>
      <c r="W264" s="6">
        <f t="shared" si="8"/>
        <v>-1.418804364387277</v>
      </c>
      <c r="X264" s="6">
        <f t="shared" si="9"/>
        <v>-0.55729016758884953</v>
      </c>
      <c r="Y264" s="6"/>
      <c r="Z264" s="6"/>
      <c r="AA264" s="6"/>
    </row>
    <row r="265" spans="1:27" x14ac:dyDescent="0.25">
      <c r="A265" t="s">
        <v>340</v>
      </c>
      <c r="B265" s="6">
        <v>0.63134353392868547</v>
      </c>
      <c r="C265" s="6">
        <v>-3.015034710404052</v>
      </c>
      <c r="D265" s="6">
        <v>-1.1918455882376833</v>
      </c>
      <c r="E265" s="6">
        <v>1.2565287749261245</v>
      </c>
      <c r="F265" s="6">
        <v>-2.4483743631638077</v>
      </c>
      <c r="G265" s="6">
        <v>2.6394750453447173</v>
      </c>
      <c r="H265" s="6">
        <v>0.3283149590181722</v>
      </c>
      <c r="I265" s="6">
        <v>-1.6128937768389306</v>
      </c>
      <c r="J265" s="6">
        <v>-1.6128937768389306</v>
      </c>
      <c r="K265" s="6">
        <v>0.39372739232649456</v>
      </c>
      <c r="L265" s="6">
        <v>-2.015024875958864</v>
      </c>
      <c r="M265" s="6">
        <v>0.27197558780423448</v>
      </c>
      <c r="N265" s="6">
        <v>-2.2870004637630985</v>
      </c>
      <c r="O265" s="6">
        <v>3.7100028197358372</v>
      </c>
      <c r="P265" s="6">
        <v>0.2273098536330371</v>
      </c>
      <c r="Q265" s="6">
        <v>0.85165774584466503</v>
      </c>
      <c r="R265" s="6">
        <v>-2.8583450738911722</v>
      </c>
      <c r="S265" s="6">
        <v>-3.0803479435302448</v>
      </c>
      <c r="T265" s="6">
        <v>1.2581615445180307</v>
      </c>
      <c r="U265" s="6">
        <v>3.9320056893749098</v>
      </c>
      <c r="V265" s="6">
        <v>-4.1165066184092032</v>
      </c>
      <c r="W265" s="6">
        <f t="shared" si="8"/>
        <v>2.9958400472575235</v>
      </c>
      <c r="X265" s="6">
        <f t="shared" si="9"/>
        <v>1.1795442896339869</v>
      </c>
      <c r="Y265" s="6"/>
      <c r="Z265" s="6"/>
      <c r="AA265" s="6"/>
    </row>
    <row r="266" spans="1:27" x14ac:dyDescent="0.25">
      <c r="A266" t="s">
        <v>341</v>
      </c>
      <c r="B266" s="6">
        <v>0.57054805218648141</v>
      </c>
      <c r="C266" s="6">
        <v>5.1735850422272023</v>
      </c>
      <c r="D266" s="6">
        <v>2.8720665472068418</v>
      </c>
      <c r="E266" s="6">
        <v>1.6228335083390277</v>
      </c>
      <c r="F266" s="6">
        <v>1.2492330388678141</v>
      </c>
      <c r="G266" s="6">
        <v>2.5917872404046332</v>
      </c>
      <c r="H266" s="6">
        <v>0.27748162517546859</v>
      </c>
      <c r="I266" s="6">
        <v>1.0562325503144621</v>
      </c>
      <c r="J266" s="6">
        <v>1.0562325503144621</v>
      </c>
      <c r="K266" s="6">
        <v>0.39331843910822617</v>
      </c>
      <c r="L266" s="6">
        <v>0.22732885711420303</v>
      </c>
      <c r="M266" s="6">
        <v>1.0040734625176762</v>
      </c>
      <c r="N266" s="6">
        <v>-0.77674460540347312</v>
      </c>
      <c r="O266" s="6">
        <v>2.4770935504501699</v>
      </c>
      <c r="P266" s="6">
        <v>0.2303807335352436</v>
      </c>
      <c r="Q266" s="6">
        <v>2.1337477783762417</v>
      </c>
      <c r="R266" s="6">
        <v>-0.34334577207392802</v>
      </c>
      <c r="S266" s="6">
        <v>-2.3651128233132557</v>
      </c>
      <c r="T266" s="6">
        <v>2.0126183908587567</v>
      </c>
      <c r="U266" s="6">
        <v>4.498860601689497</v>
      </c>
      <c r="V266" s="6">
        <v>-2.3559641629326848</v>
      </c>
      <c r="W266" s="6">
        <f t="shared" si="8"/>
        <v>-8.7278818248856638E-2</v>
      </c>
      <c r="X266" s="6">
        <f t="shared" si="9"/>
        <v>-3.4328368560850857E-2</v>
      </c>
      <c r="Y266" s="6"/>
      <c r="Z266" s="6"/>
      <c r="AA266" s="6"/>
    </row>
    <row r="267" spans="1:27" x14ac:dyDescent="0.25">
      <c r="A267" t="s">
        <v>342</v>
      </c>
      <c r="B267" s="6">
        <v>4.7835940339542304</v>
      </c>
      <c r="C267" s="6">
        <v>0.4802861311365092</v>
      </c>
      <c r="D267" s="6">
        <v>2.6319400825453698</v>
      </c>
      <c r="E267" s="6">
        <v>1.2118271589379503</v>
      </c>
      <c r="F267" s="6">
        <v>1.4201129236074195</v>
      </c>
      <c r="G267" s="6">
        <v>2.6809116824495289</v>
      </c>
      <c r="H267" s="6">
        <v>0.2267538444979067</v>
      </c>
      <c r="I267" s="6">
        <v>2.1099469687513306E-2</v>
      </c>
      <c r="J267" s="6">
        <v>2.1099469687513306E-2</v>
      </c>
      <c r="K267" s="6">
        <v>0.39156173162470942</v>
      </c>
      <c r="L267" s="6">
        <v>0.83203791887785705</v>
      </c>
      <c r="M267" s="6">
        <v>0.58603745968397758</v>
      </c>
      <c r="N267" s="6">
        <v>0.24600045919387947</v>
      </c>
      <c r="O267" s="6">
        <v>2.9088135149401593</v>
      </c>
      <c r="P267" s="6">
        <v>0.23178792049419067</v>
      </c>
      <c r="Q267" s="6">
        <v>3.0666235980846395</v>
      </c>
      <c r="R267" s="6">
        <v>0.15781008314448008</v>
      </c>
      <c r="S267" s="6">
        <v>2.8246599937331753</v>
      </c>
      <c r="T267" s="6">
        <v>-8.940839150922178E-2</v>
      </c>
      <c r="U267" s="6">
        <v>0.24196360435146413</v>
      </c>
      <c r="V267" s="6">
        <v>0.24721847465370186</v>
      </c>
      <c r="W267" s="6">
        <f t="shared" si="8"/>
        <v>1.4479850538240653</v>
      </c>
      <c r="X267" s="6">
        <f t="shared" si="9"/>
        <v>0.56697553504204912</v>
      </c>
      <c r="Y267" s="6"/>
      <c r="Z267" s="6"/>
      <c r="AA267" s="6"/>
    </row>
    <row r="268" spans="1:27" x14ac:dyDescent="0.25">
      <c r="A268" t="s">
        <v>343</v>
      </c>
      <c r="B268" s="6">
        <v>0.62590737337480107</v>
      </c>
      <c r="C268" s="6">
        <v>3.1588097507647461</v>
      </c>
      <c r="D268" s="6">
        <v>1.8923585620697736</v>
      </c>
      <c r="E268" s="6">
        <v>1.5600273179138924</v>
      </c>
      <c r="F268" s="6">
        <v>0.33233124415588122</v>
      </c>
      <c r="G268" s="6">
        <v>2.7930696035504452</v>
      </c>
      <c r="H268" s="6">
        <v>0.21485193562682525</v>
      </c>
      <c r="I268" s="6">
        <v>0.2246772009378617</v>
      </c>
      <c r="J268" s="6">
        <v>0.2246772009378617</v>
      </c>
      <c r="K268" s="6">
        <v>0.39073237157847562</v>
      </c>
      <c r="L268" s="6">
        <v>-0.28634683774323044</v>
      </c>
      <c r="M268" s="6">
        <v>0.29602416368487405</v>
      </c>
      <c r="N268" s="6">
        <v>-0.5823710014281045</v>
      </c>
      <c r="O268" s="6">
        <v>2.5772186037826907</v>
      </c>
      <c r="P268" s="6">
        <v>0.23013493253373313</v>
      </c>
      <c r="Q268" s="6">
        <v>1.6977637365332487</v>
      </c>
      <c r="R268" s="6">
        <v>-0.87945486724944189</v>
      </c>
      <c r="S268" s="6">
        <v>-0.66240195474965347</v>
      </c>
      <c r="T268" s="6">
        <v>0.58252544738438716</v>
      </c>
      <c r="U268" s="6">
        <v>2.3601656912829023</v>
      </c>
      <c r="V268" s="6">
        <v>-1.461980314633829</v>
      </c>
      <c r="W268" s="6">
        <f t="shared" si="8"/>
        <v>1.0083650846986911</v>
      </c>
      <c r="X268" s="6">
        <f t="shared" si="9"/>
        <v>0.39400088096125002</v>
      </c>
      <c r="Y268" s="6"/>
      <c r="Z268" s="6"/>
      <c r="AA268" s="6"/>
    </row>
    <row r="269" spans="1:27" x14ac:dyDescent="0.25">
      <c r="A269" t="s">
        <v>344</v>
      </c>
      <c r="B269" s="6">
        <v>4.0700073285758975</v>
      </c>
      <c r="C269" s="6">
        <v>0.34443715959575627</v>
      </c>
      <c r="D269" s="6">
        <v>2.2072222440858269</v>
      </c>
      <c r="E269" s="6">
        <v>2.646799145068357</v>
      </c>
      <c r="F269" s="6">
        <v>-0.43957690098253011</v>
      </c>
      <c r="G269" s="6">
        <v>2.5029437518464475</v>
      </c>
      <c r="H269" s="6">
        <v>0.2029691281240531</v>
      </c>
      <c r="I269" s="6">
        <v>-0.75611732792424391</v>
      </c>
      <c r="J269" s="6">
        <v>-0.75611732792424391</v>
      </c>
      <c r="K269" s="6">
        <v>0.39083035896941387</v>
      </c>
      <c r="L269" s="6">
        <v>7.7249875218692643E-2</v>
      </c>
      <c r="M269" s="6">
        <v>-0.74035946030050026</v>
      </c>
      <c r="N269" s="6">
        <v>0.8176093355191929</v>
      </c>
      <c r="O269" s="6">
        <v>3.8964227447926438</v>
      </c>
      <c r="P269" s="6">
        <v>0.2280951332997988</v>
      </c>
      <c r="Q269" s="6">
        <v>3.0849175546454903</v>
      </c>
      <c r="R269" s="6">
        <v>-0.81150519014715339</v>
      </c>
      <c r="S269" s="6">
        <v>0.21969825748521651</v>
      </c>
      <c r="T269" s="6">
        <v>-1.0240530896073936</v>
      </c>
      <c r="U269" s="6">
        <v>2.8652192971602739</v>
      </c>
      <c r="V269" s="6">
        <v>0.21254789946024022</v>
      </c>
      <c r="W269" s="6">
        <f t="shared" si="8"/>
        <v>0.61226193470233436</v>
      </c>
      <c r="X269" s="6">
        <f t="shared" si="9"/>
        <v>0.23929055172302119</v>
      </c>
      <c r="Y269" s="6"/>
      <c r="Z269" s="6"/>
      <c r="AA269" s="6"/>
    </row>
    <row r="270" spans="1:27" x14ac:dyDescent="0.25">
      <c r="A270" t="s">
        <v>345</v>
      </c>
      <c r="B270" s="6">
        <v>4.1985783546323319</v>
      </c>
      <c r="C270" s="6">
        <v>3.6826611198172543</v>
      </c>
      <c r="D270" s="6">
        <v>3.9406197372247931</v>
      </c>
      <c r="E270" s="6">
        <v>1.2855572173545937</v>
      </c>
      <c r="F270" s="6">
        <v>2.6550625198701994</v>
      </c>
      <c r="G270" s="6">
        <v>2.6260673525756508</v>
      </c>
      <c r="H270" s="6">
        <v>0.19110434387918929</v>
      </c>
      <c r="I270" s="6">
        <v>0.44589613841488074</v>
      </c>
      <c r="J270" s="6">
        <v>0.44589613841488074</v>
      </c>
      <c r="K270" s="6">
        <v>0.39185569379766083</v>
      </c>
      <c r="L270" s="6">
        <v>1.8586067930557362</v>
      </c>
      <c r="M270" s="6">
        <v>-0.6428152437607958</v>
      </c>
      <c r="N270" s="6">
        <v>2.5014220368165319</v>
      </c>
      <c r="O270" s="6">
        <v>3.5918390118106536</v>
      </c>
      <c r="P270" s="6">
        <v>0.22821368043893794</v>
      </c>
      <c r="Q270" s="6">
        <v>4.6307390044369221</v>
      </c>
      <c r="R270" s="6">
        <v>1.038899992626269</v>
      </c>
      <c r="S270" s="6">
        <v>0.68923491725752895</v>
      </c>
      <c r="T270" s="6">
        <v>-1.0366963764921471</v>
      </c>
      <c r="U270" s="6">
        <v>3.9415040871793932</v>
      </c>
      <c r="V270" s="6">
        <v>2.0755963691184158</v>
      </c>
      <c r="W270" s="6">
        <f t="shared" si="8"/>
        <v>0.89461399680617637</v>
      </c>
      <c r="X270" s="6">
        <f t="shared" si="9"/>
        <v>0.35055958839958257</v>
      </c>
      <c r="Y270" s="6"/>
      <c r="Z270" s="6"/>
      <c r="AA270" s="6"/>
    </row>
    <row r="271" spans="1:27" x14ac:dyDescent="0.25">
      <c r="A271" t="s">
        <v>346</v>
      </c>
      <c r="B271" s="6">
        <v>-1.9814736418823031</v>
      </c>
      <c r="C271" s="6">
        <v>2.3290230324654715</v>
      </c>
      <c r="D271" s="6">
        <v>0.17377469529158418</v>
      </c>
      <c r="E271" s="6">
        <v>1.4842172656869934</v>
      </c>
      <c r="F271" s="6">
        <v>-1.3104425703954092</v>
      </c>
      <c r="G271" s="6">
        <v>2.6710599801986903</v>
      </c>
      <c r="H271" s="6">
        <v>0.17925650964123463</v>
      </c>
      <c r="I271" s="6">
        <v>2.6868752947503793</v>
      </c>
      <c r="J271" s="6">
        <v>2.6868752947503793</v>
      </c>
      <c r="K271" s="6">
        <v>0.39380837606313324</v>
      </c>
      <c r="L271" s="6">
        <v>-3.4065924706802013</v>
      </c>
      <c r="M271" s="6">
        <v>-0.75793811492715657</v>
      </c>
      <c r="N271" s="6">
        <v>-2.6486543557530449</v>
      </c>
      <c r="O271" s="6">
        <v>3.6236294015478534</v>
      </c>
      <c r="P271" s="6">
        <v>0.23022156801983265</v>
      </c>
      <c r="Q271" s="6">
        <v>-0.6172007118794629</v>
      </c>
      <c r="R271" s="6">
        <v>-4.2408301134273163</v>
      </c>
      <c r="S271" s="6">
        <v>-3.5751850467980804</v>
      </c>
      <c r="T271" s="6">
        <v>8.463031672655992E-2</v>
      </c>
      <c r="U271" s="6">
        <v>2.9579843349186175</v>
      </c>
      <c r="V271" s="6">
        <v>-4.3254604301538766</v>
      </c>
      <c r="W271" s="6">
        <f t="shared" si="8"/>
        <v>-1.5000325802386825</v>
      </c>
      <c r="X271" s="6">
        <f t="shared" si="9"/>
        <v>-0.59072539446558714</v>
      </c>
      <c r="Y271" s="6"/>
      <c r="Z271" s="6"/>
      <c r="AA271" s="6"/>
    </row>
    <row r="272" spans="1:27" x14ac:dyDescent="0.25">
      <c r="A272" t="s">
        <v>347</v>
      </c>
      <c r="B272" s="6">
        <v>6.8069922109312841</v>
      </c>
      <c r="C272" s="6">
        <v>7.423152412670575</v>
      </c>
      <c r="D272" s="6">
        <v>7.1150723118009296</v>
      </c>
      <c r="E272" s="6">
        <v>3.1648038815124124</v>
      </c>
      <c r="F272" s="6">
        <v>3.9502684302885172</v>
      </c>
      <c r="G272" s="6">
        <v>2.5537501442249186</v>
      </c>
      <c r="H272" s="6">
        <v>0.18175114801692871</v>
      </c>
      <c r="I272" s="6">
        <v>-2.5227454628112156</v>
      </c>
      <c r="J272" s="6">
        <v>-2.5227454628112156</v>
      </c>
      <c r="K272" s="6">
        <v>0.39475795330416386</v>
      </c>
      <c r="L272" s="6">
        <v>5.7183583801834832</v>
      </c>
      <c r="M272" s="6">
        <v>2.1421404942652043</v>
      </c>
      <c r="N272" s="6">
        <v>3.5762178859182789</v>
      </c>
      <c r="O272" s="6">
        <v>4.6462728219803848</v>
      </c>
      <c r="P272" s="6">
        <v>0.23081058569643734</v>
      </c>
      <c r="Q272" s="6">
        <v>9.2922222508171366</v>
      </c>
      <c r="R272" s="6">
        <v>4.6459494288367518</v>
      </c>
      <c r="S272" s="6">
        <v>6.8204282783127415</v>
      </c>
      <c r="T272" s="6">
        <v>0.73832717674812953</v>
      </c>
      <c r="U272" s="6">
        <v>2.4717939725043951</v>
      </c>
      <c r="V272" s="6">
        <v>3.9076222520886223</v>
      </c>
      <c r="W272" s="6">
        <f t="shared" si="8"/>
        <v>1.9116917255237222</v>
      </c>
      <c r="X272" s="6">
        <f t="shared" si="9"/>
        <v>0.75465551291624999</v>
      </c>
      <c r="Y272" s="6"/>
      <c r="Z272" s="6"/>
      <c r="AA272" s="6"/>
    </row>
    <row r="273" spans="1:27" x14ac:dyDescent="0.25">
      <c r="A273" t="s">
        <v>348</v>
      </c>
      <c r="B273" s="6">
        <v>6.2286139145893316</v>
      </c>
      <c r="C273" s="6">
        <v>6.3729712920885362</v>
      </c>
      <c r="D273" s="6">
        <v>6.3007926033389339</v>
      </c>
      <c r="E273" s="6">
        <v>3.2627456650576647</v>
      </c>
      <c r="F273" s="6">
        <v>3.0380469382812691</v>
      </c>
      <c r="G273" s="6">
        <v>2.8030055827089946</v>
      </c>
      <c r="H273" s="6">
        <v>0.18424235071563544</v>
      </c>
      <c r="I273" s="6">
        <v>1.3980976116613419</v>
      </c>
      <c r="J273" s="6">
        <v>1.3980976116613419</v>
      </c>
      <c r="K273" s="6">
        <v>0.39470442552077833</v>
      </c>
      <c r="L273" s="6">
        <v>2.3732460863449965</v>
      </c>
      <c r="M273" s="6">
        <v>-4.5900258472323825E-2</v>
      </c>
      <c r="N273" s="6">
        <v>2.4191463448173205</v>
      </c>
      <c r="O273" s="6">
        <v>3.1584733283630588</v>
      </c>
      <c r="P273" s="6">
        <v>0.23103558451787401</v>
      </c>
      <c r="Q273" s="6">
        <v>4.8019996831055813</v>
      </c>
      <c r="R273" s="6">
        <v>1.6435263547425221</v>
      </c>
      <c r="S273" s="6">
        <v>0.13350525440942071</v>
      </c>
      <c r="T273" s="6">
        <v>-9.9802697518706809E-2</v>
      </c>
      <c r="U273" s="6">
        <v>4.6684944286961603</v>
      </c>
      <c r="V273" s="6">
        <v>1.7433290522612288</v>
      </c>
      <c r="W273" s="6">
        <f t="shared" si="8"/>
        <v>-1.8578376940100121</v>
      </c>
      <c r="X273" s="6">
        <f t="shared" si="9"/>
        <v>-0.73329675972506936</v>
      </c>
      <c r="Y273" s="6"/>
      <c r="Z273" s="6"/>
      <c r="AA273" s="6"/>
    </row>
    <row r="274" spans="1:27" x14ac:dyDescent="0.25">
      <c r="A274" t="s">
        <v>349</v>
      </c>
      <c r="B274" s="6">
        <v>2.7453010626597774</v>
      </c>
      <c r="C274" s="6">
        <v>4.2014421361567855</v>
      </c>
      <c r="D274" s="6">
        <v>3.4733715994082814</v>
      </c>
      <c r="E274" s="6">
        <v>4.8011635351965509</v>
      </c>
      <c r="F274" s="6">
        <v>-1.3277919357882695</v>
      </c>
      <c r="G274" s="6">
        <v>2.9330268659314198</v>
      </c>
      <c r="H274" s="6">
        <v>0.18673007438572142</v>
      </c>
      <c r="I274" s="6">
        <v>-0.51413274355418537</v>
      </c>
      <c r="J274" s="6">
        <v>-0.51413274355418537</v>
      </c>
      <c r="K274" s="6">
        <v>0.39364779271285588</v>
      </c>
      <c r="L274" s="6">
        <v>-0.28065853555342868</v>
      </c>
      <c r="M274" s="6">
        <v>1.704335136197016</v>
      </c>
      <c r="N274" s="6">
        <v>-1.9849936717504448</v>
      </c>
      <c r="O274" s="6">
        <v>0.89755508498696468</v>
      </c>
      <c r="P274" s="6">
        <v>0.23090888962692352</v>
      </c>
      <c r="Q274" s="6">
        <v>0.40964310138019699</v>
      </c>
      <c r="R274" s="6">
        <v>-0.48791198360676769</v>
      </c>
      <c r="S274" s="6">
        <v>2.1263147236507356</v>
      </c>
      <c r="T274" s="6">
        <v>1.5776416447888275</v>
      </c>
      <c r="U274" s="6">
        <v>-1.7166716222705385</v>
      </c>
      <c r="V274" s="6">
        <v>-2.0655536283955951</v>
      </c>
      <c r="W274" s="6">
        <f t="shared" si="8"/>
        <v>-1.3540039257109457</v>
      </c>
      <c r="X274" s="6">
        <f t="shared" si="9"/>
        <v>-0.53300065668065544</v>
      </c>
      <c r="Y274" s="6"/>
      <c r="Z274" s="6"/>
      <c r="AA274" s="6"/>
    </row>
    <row r="275" spans="1:27" x14ac:dyDescent="0.25">
      <c r="A275" t="s">
        <v>350</v>
      </c>
      <c r="B275" s="6">
        <v>4.6922661409485755</v>
      </c>
      <c r="C275" s="6">
        <v>3.4127014610799478</v>
      </c>
      <c r="D275" s="6">
        <v>4.0524838010142616</v>
      </c>
      <c r="E275" s="6">
        <v>0.67038804448777967</v>
      </c>
      <c r="F275" s="6">
        <v>3.382095756526482</v>
      </c>
      <c r="G275" s="6">
        <v>2.8299891082098076</v>
      </c>
      <c r="H275" s="6">
        <v>0.18921427581553019</v>
      </c>
      <c r="I275" s="6">
        <v>1.5951665139013471E-2</v>
      </c>
      <c r="J275" s="6">
        <v>1.5951665139013471E-2</v>
      </c>
      <c r="K275" s="6">
        <v>0.39158805488057336</v>
      </c>
      <c r="L275" s="6">
        <v>2.5267165930504349</v>
      </c>
      <c r="M275" s="6">
        <v>-1.3050700071315515</v>
      </c>
      <c r="N275" s="6">
        <v>3.8317866001819865</v>
      </c>
      <c r="O275" s="6">
        <v>-0.69124284146169579</v>
      </c>
      <c r="P275" s="6">
        <v>0.23063354510056505</v>
      </c>
      <c r="Q275" s="6">
        <v>1.994897538640438</v>
      </c>
      <c r="R275" s="6">
        <v>2.6861403801021337</v>
      </c>
      <c r="S275" s="6">
        <v>-5.022784098180753</v>
      </c>
      <c r="T275" s="6">
        <v>-0.19060813395165302</v>
      </c>
      <c r="U275" s="6">
        <v>7.0176816368211909</v>
      </c>
      <c r="V275" s="6">
        <v>2.8767485140537867</v>
      </c>
      <c r="W275" s="6">
        <f t="shared" si="8"/>
        <v>2.1436493985830145</v>
      </c>
      <c r="X275" s="6">
        <f t="shared" si="9"/>
        <v>0.83942749833703356</v>
      </c>
      <c r="Y275" s="6"/>
      <c r="Z275" s="6"/>
      <c r="AA275" s="6"/>
    </row>
    <row r="276" spans="1:27" x14ac:dyDescent="0.25">
      <c r="A276" t="s">
        <v>351</v>
      </c>
      <c r="B276" s="6">
        <v>3.2426519862291059</v>
      </c>
      <c r="C276" s="6">
        <v>1.583629385347507</v>
      </c>
      <c r="D276" s="6">
        <v>2.4131406857883064</v>
      </c>
      <c r="E276" s="6">
        <v>1.4505497948601231</v>
      </c>
      <c r="F276" s="6">
        <v>0.96259089092818328</v>
      </c>
      <c r="G276" s="6">
        <v>2.910922463766318</v>
      </c>
      <c r="H276" s="6">
        <v>0.21373916868405729</v>
      </c>
      <c r="I276" s="6">
        <v>-0.14038673761938014</v>
      </c>
      <c r="J276" s="6">
        <v>-0.14038673761938014</v>
      </c>
      <c r="K276" s="6">
        <v>0.38966771672963496</v>
      </c>
      <c r="L276" s="6">
        <v>0.47921336557325706</v>
      </c>
      <c r="M276" s="6">
        <v>-1.7082126740890304</v>
      </c>
      <c r="N276" s="6">
        <v>2.1874260396622875</v>
      </c>
      <c r="O276" s="6">
        <v>3.1752920014923398</v>
      </c>
      <c r="P276" s="6">
        <v>0.22990971469844709</v>
      </c>
      <c r="Q276" s="6">
        <v>2.9244748889182319</v>
      </c>
      <c r="R276" s="6">
        <v>-0.25081711257410783</v>
      </c>
      <c r="S276" s="6">
        <v>-1.9536269446881236</v>
      </c>
      <c r="T276" s="6">
        <v>-1.6349444794197903</v>
      </c>
      <c r="U276" s="6">
        <v>4.8781018336063555</v>
      </c>
      <c r="V276" s="6">
        <v>1.3841273668456824</v>
      </c>
      <c r="W276" s="6">
        <f t="shared" si="8"/>
        <v>1.600759406525575</v>
      </c>
      <c r="X276" s="6">
        <f t="shared" si="9"/>
        <v>0.62376426297430632</v>
      </c>
      <c r="Y276" s="6"/>
      <c r="Z276" s="6"/>
      <c r="AA276" s="6"/>
    </row>
    <row r="277" spans="1:27" x14ac:dyDescent="0.25">
      <c r="A277" t="s">
        <v>352</v>
      </c>
      <c r="B277" s="6">
        <v>1.4388439208097736</v>
      </c>
      <c r="C277" s="6">
        <v>0.58326137035891179</v>
      </c>
      <c r="D277" s="6">
        <v>1.0110526455843427</v>
      </c>
      <c r="E277" s="6">
        <v>1.4716069233976725</v>
      </c>
      <c r="F277" s="6">
        <v>-0.4605542778133298</v>
      </c>
      <c r="G277" s="6">
        <v>2.8027734550280652</v>
      </c>
      <c r="H277" s="6">
        <v>0.23822471878389706</v>
      </c>
      <c r="I277" s="6">
        <v>1.5556185488154739</v>
      </c>
      <c r="J277" s="6">
        <v>1.5556185488154739</v>
      </c>
      <c r="K277" s="6">
        <v>0.38788677826010787</v>
      </c>
      <c r="L277" s="6">
        <v>-1.9291108568089004</v>
      </c>
      <c r="M277" s="6">
        <v>2.6132822339116398E-2</v>
      </c>
      <c r="N277" s="6">
        <v>-1.9552436791480168</v>
      </c>
      <c r="O277" s="6">
        <v>3.1768392061343564</v>
      </c>
      <c r="P277" s="6">
        <v>0.23079518452846712</v>
      </c>
      <c r="Q277" s="6">
        <v>0.51452915852840819</v>
      </c>
      <c r="R277" s="6">
        <v>-2.6623100476059482</v>
      </c>
      <c r="S277" s="6">
        <v>-2.3522730869356483</v>
      </c>
      <c r="T277" s="6">
        <v>0.73975891993208032</v>
      </c>
      <c r="U277" s="6">
        <v>2.8668022454640565</v>
      </c>
      <c r="V277" s="6">
        <v>-3.4020689675380287</v>
      </c>
      <c r="W277" s="6">
        <f t="shared" si="8"/>
        <v>-0.22445201718508123</v>
      </c>
      <c r="X277" s="6">
        <f t="shared" si="9"/>
        <v>-8.7061969819903523E-2</v>
      </c>
      <c r="Y277" s="6"/>
      <c r="Z277" s="6"/>
      <c r="AA277" s="6"/>
    </row>
    <row r="278" spans="1:27" x14ac:dyDescent="0.25">
      <c r="A278" t="s">
        <v>353</v>
      </c>
      <c r="B278" s="6">
        <v>0.39613859001512708</v>
      </c>
      <c r="C278" s="6">
        <v>3.7628599554651032E-2</v>
      </c>
      <c r="D278" s="6">
        <v>0.21688359478488906</v>
      </c>
      <c r="E278" s="6">
        <v>2.0384882894820322</v>
      </c>
      <c r="F278" s="6">
        <v>-1.8216046946971431</v>
      </c>
      <c r="G278" s="6">
        <v>2.7248664417043358</v>
      </c>
      <c r="H278" s="6">
        <v>0.26266647690498246</v>
      </c>
      <c r="I278" s="6">
        <v>0.8412814844536598</v>
      </c>
      <c r="J278" s="6">
        <v>0.8412814844536598</v>
      </c>
      <c r="K278" s="6">
        <v>0.38624523947200262</v>
      </c>
      <c r="L278" s="6">
        <v>-2.6030555044980916</v>
      </c>
      <c r="M278" s="6">
        <v>0.19011242413355772</v>
      </c>
      <c r="N278" s="6">
        <v>-2.7931679286316493</v>
      </c>
      <c r="O278" s="6">
        <v>2.0247458318182026</v>
      </c>
      <c r="P278" s="6">
        <v>0.23045663411832282</v>
      </c>
      <c r="Q278" s="6">
        <v>-1.0449257820258158</v>
      </c>
      <c r="R278" s="6">
        <v>-3.0696716138440183</v>
      </c>
      <c r="S278" s="6">
        <v>-0.31518920598619232</v>
      </c>
      <c r="T278" s="6">
        <v>0.34143607664595471</v>
      </c>
      <c r="U278" s="6">
        <v>-0.7297365760396235</v>
      </c>
      <c r="V278" s="6">
        <v>-3.4111076904899731</v>
      </c>
      <c r="W278" s="6">
        <f t="shared" si="8"/>
        <v>-0.15490333223135622</v>
      </c>
      <c r="X278" s="6">
        <f t="shared" si="9"/>
        <v>-5.9830674652711364E-2</v>
      </c>
      <c r="Y278" s="6"/>
      <c r="Z278" s="6"/>
      <c r="AA278" s="6"/>
    </row>
    <row r="279" spans="1:27" x14ac:dyDescent="0.25">
      <c r="A279" t="s">
        <v>354</v>
      </c>
      <c r="B279" s="6">
        <v>2.5419211443466594</v>
      </c>
      <c r="C279" s="6">
        <v>2.4404660047164128</v>
      </c>
      <c r="D279" s="6">
        <v>2.4911935745315361</v>
      </c>
      <c r="E279" s="6">
        <v>1.3507601526288937</v>
      </c>
      <c r="F279" s="6">
        <v>1.1404334219026424</v>
      </c>
      <c r="G279" s="6">
        <v>2.5573555603745488</v>
      </c>
      <c r="H279" s="6">
        <v>0.28706002048046741</v>
      </c>
      <c r="I279" s="6">
        <v>-2.0712099995105149</v>
      </c>
      <c r="J279" s="6">
        <v>-2.0712099995105149</v>
      </c>
      <c r="K279" s="6">
        <v>0.38474310036520531</v>
      </c>
      <c r="L279" s="6">
        <v>1.9505304066315841</v>
      </c>
      <c r="M279" s="6">
        <v>-0.48188815664584916</v>
      </c>
      <c r="N279" s="6">
        <v>2.4324185632774333</v>
      </c>
      <c r="O279" s="6">
        <v>1.973958778619199</v>
      </c>
      <c r="P279" s="6">
        <v>0.23051026753486242</v>
      </c>
      <c r="Q279" s="6">
        <v>3.4694714190884812</v>
      </c>
      <c r="R279" s="6">
        <v>1.4955126404692822</v>
      </c>
      <c r="S279" s="6">
        <v>2.6207244544185366</v>
      </c>
      <c r="T279" s="6">
        <v>-1.4113145451466105</v>
      </c>
      <c r="U279" s="6">
        <v>0.84874696466994459</v>
      </c>
      <c r="V279" s="6">
        <v>2.9068271856158927</v>
      </c>
      <c r="W279" s="6">
        <f t="shared" si="8"/>
        <v>3.27780540725617</v>
      </c>
      <c r="X279" s="6">
        <f t="shared" si="9"/>
        <v>1.2611130147815732</v>
      </c>
      <c r="Y279" s="6"/>
      <c r="Z279" s="6"/>
      <c r="AA279" s="6"/>
    </row>
    <row r="280" spans="1:27" x14ac:dyDescent="0.25">
      <c r="A280" t="s">
        <v>355</v>
      </c>
      <c r="B280" s="6">
        <v>1.2361428157529275</v>
      </c>
      <c r="C280" s="6">
        <v>-2.6069031193383552</v>
      </c>
      <c r="D280" s="6">
        <v>-0.68538015179271383</v>
      </c>
      <c r="E280" s="6">
        <v>1.8100167007549572</v>
      </c>
      <c r="F280" s="6">
        <v>-2.4953968525476711</v>
      </c>
      <c r="G280" s="6">
        <v>2.491414522219956</v>
      </c>
      <c r="H280" s="6">
        <v>0.29038608451088521</v>
      </c>
      <c r="I280" s="6">
        <v>1.9849475761276381</v>
      </c>
      <c r="J280" s="6">
        <v>1.9849475761276381</v>
      </c>
      <c r="K280" s="6">
        <v>0.38323825017462787</v>
      </c>
      <c r="L280" s="6">
        <v>-3.9807743016828336</v>
      </c>
      <c r="M280" s="6">
        <v>-0.46615584064164983</v>
      </c>
      <c r="N280" s="6">
        <v>-3.5146184610411839</v>
      </c>
      <c r="O280" s="6">
        <v>5.0939895961953781</v>
      </c>
      <c r="P280" s="6">
        <v>0.22902847121055686</v>
      </c>
      <c r="Q280" s="6">
        <v>-5.3453355066564789E-2</v>
      </c>
      <c r="R280" s="6">
        <v>-5.1474429512619428</v>
      </c>
      <c r="S280" s="6">
        <v>1.0856721873304613</v>
      </c>
      <c r="T280" s="6">
        <v>-0.92714925940797532</v>
      </c>
      <c r="U280" s="6">
        <v>-1.1391255423970261</v>
      </c>
      <c r="V280" s="6">
        <v>-4.2202936918539677</v>
      </c>
      <c r="W280" s="6">
        <f t="shared" si="8"/>
        <v>-1.3035497546626393</v>
      </c>
      <c r="X280" s="6">
        <f t="shared" si="9"/>
        <v>-0.49957012699247538</v>
      </c>
      <c r="Y280" s="6"/>
      <c r="Z280" s="6"/>
      <c r="AA280" s="6"/>
    </row>
    <row r="281" spans="1:27" x14ac:dyDescent="0.25">
      <c r="A281" t="s">
        <v>356</v>
      </c>
      <c r="B281" s="6">
        <v>2.5002211245762851</v>
      </c>
      <c r="C281" s="6">
        <v>2.5848228763926784</v>
      </c>
      <c r="D281" s="6">
        <v>2.5425220004844817</v>
      </c>
      <c r="E281" s="6">
        <v>1.1405197458550731</v>
      </c>
      <c r="F281" s="6">
        <v>1.4020022546294086</v>
      </c>
      <c r="G281" s="6">
        <v>2.3765480462303619</v>
      </c>
      <c r="H281" s="6">
        <v>0.29370475976087107</v>
      </c>
      <c r="I281" s="6">
        <v>-1.0717238355788083</v>
      </c>
      <c r="J281" s="6">
        <v>-1.0717238355788083</v>
      </c>
      <c r="K281" s="6">
        <v>0.38173068890023232</v>
      </c>
      <c r="L281" s="6">
        <v>1.592786277539477</v>
      </c>
      <c r="M281" s="6">
        <v>4.8135436624233877E-2</v>
      </c>
      <c r="N281" s="6">
        <v>1.5446508409152431</v>
      </c>
      <c r="O281" s="6">
        <v>4.2642054468187283</v>
      </c>
      <c r="P281" s="6">
        <v>0.22861627727712294</v>
      </c>
      <c r="Q281" s="6">
        <v>4.8821249495616765</v>
      </c>
      <c r="R281" s="6">
        <v>0.61791950274294871</v>
      </c>
      <c r="S281" s="6">
        <v>2.974300361431748</v>
      </c>
      <c r="T281" s="6">
        <v>-0.81909693048745358</v>
      </c>
      <c r="U281" s="6">
        <v>1.9078245881299285</v>
      </c>
      <c r="V281" s="6">
        <v>1.4370164332304023</v>
      </c>
      <c r="W281" s="6">
        <f t="shared" si="8"/>
        <v>2.3077521359540971</v>
      </c>
      <c r="X281" s="6">
        <f t="shared" si="9"/>
        <v>0.88093981266874011</v>
      </c>
      <c r="Y281" s="6"/>
      <c r="Z281" s="6"/>
      <c r="AA281" s="6"/>
    </row>
    <row r="282" spans="1:27" x14ac:dyDescent="0.25">
      <c r="A282" t="s">
        <v>357</v>
      </c>
      <c r="B282" s="6">
        <v>3.1877219458145589</v>
      </c>
      <c r="C282" s="6">
        <v>2.5723440608174997</v>
      </c>
      <c r="D282" s="6">
        <v>2.8800330033160293</v>
      </c>
      <c r="E282" s="6">
        <v>-0.64391990813419397</v>
      </c>
      <c r="F282" s="6">
        <v>3.5239529114502233</v>
      </c>
      <c r="G282" s="6">
        <v>2.3483359963229424</v>
      </c>
      <c r="H282" s="6">
        <v>0.29701597459634854</v>
      </c>
      <c r="I282" s="6">
        <v>0.24671512647991278</v>
      </c>
      <c r="J282" s="6">
        <v>0.24671512647991278</v>
      </c>
      <c r="K282" s="6">
        <v>0.38022041654195515</v>
      </c>
      <c r="L282" s="6">
        <v>2.2333271267348866</v>
      </c>
      <c r="M282" s="6">
        <v>0.12841678113735583</v>
      </c>
      <c r="N282" s="6">
        <v>2.1049103455975309</v>
      </c>
      <c r="O282" s="6">
        <v>3.6026025296958348</v>
      </c>
      <c r="P282" s="6">
        <v>0.22674853250636839</v>
      </c>
      <c r="Q282" s="6">
        <v>5.0190448196184603</v>
      </c>
      <c r="R282" s="6">
        <v>1.4164422899226257</v>
      </c>
      <c r="S282" s="6">
        <v>-1.7771262849458576</v>
      </c>
      <c r="T282" s="6">
        <v>0.68719890057201816</v>
      </c>
      <c r="U282" s="6">
        <v>6.7961711045643174</v>
      </c>
      <c r="V282" s="6">
        <v>0.72924338935060751</v>
      </c>
      <c r="W282" s="6">
        <f t="shared" si="8"/>
        <v>2.7455407779772236</v>
      </c>
      <c r="X282" s="6">
        <f t="shared" si="9"/>
        <v>1.0439106582354236</v>
      </c>
      <c r="Y282" s="6"/>
      <c r="Z282" s="6"/>
      <c r="AA282" s="6"/>
    </row>
    <row r="283" spans="1:27" x14ac:dyDescent="0.25">
      <c r="A283" t="s">
        <v>358</v>
      </c>
      <c r="B283" s="6">
        <v>2.4544510748548021</v>
      </c>
      <c r="C283" s="6">
        <v>4.3638948729650906</v>
      </c>
      <c r="D283" s="6">
        <v>3.4091729739099463</v>
      </c>
      <c r="E283" s="6">
        <v>2.1350129180220279</v>
      </c>
      <c r="F283" s="6">
        <v>1.2741600558879185</v>
      </c>
      <c r="G283" s="6">
        <v>2.3989884433180753</v>
      </c>
      <c r="H283" s="6">
        <v>0.30031965794456994</v>
      </c>
      <c r="I283" s="6">
        <v>0.84216317529950402</v>
      </c>
      <c r="J283" s="6">
        <v>0.84216317529950402</v>
      </c>
      <c r="K283" s="6">
        <v>0.37870743309981891</v>
      </c>
      <c r="L283" s="6">
        <v>0.65096084137124</v>
      </c>
      <c r="M283" s="6">
        <v>-1.5807114560060329</v>
      </c>
      <c r="N283" s="6">
        <v>2.2316722973772727</v>
      </c>
      <c r="O283" s="6">
        <v>2.0950861768664115</v>
      </c>
      <c r="P283" s="6">
        <v>0.22697710718002079</v>
      </c>
      <c r="Q283" s="6">
        <v>2.2705104185196641</v>
      </c>
      <c r="R283" s="6">
        <v>0.17542424165325254</v>
      </c>
      <c r="S283" s="6">
        <v>-2.4309156038947113</v>
      </c>
      <c r="T283" s="6">
        <v>-1.3310721765064968</v>
      </c>
      <c r="U283" s="6">
        <v>4.7014260224143758</v>
      </c>
      <c r="V283" s="6">
        <v>1.5064964181597493</v>
      </c>
      <c r="W283" s="6">
        <f t="shared" si="8"/>
        <v>-0.57818765000345662</v>
      </c>
      <c r="X283" s="6">
        <f t="shared" si="9"/>
        <v>-0.21896396078282557</v>
      </c>
      <c r="Y283" s="6"/>
      <c r="Z283" s="6"/>
      <c r="AA283" s="6"/>
    </row>
    <row r="284" spans="1:27" x14ac:dyDescent="0.25">
      <c r="A284" t="s">
        <v>359</v>
      </c>
      <c r="B284" s="6">
        <v>1.9134753337773702</v>
      </c>
      <c r="C284" s="6">
        <v>3.9974531544665126</v>
      </c>
      <c r="D284" s="6">
        <v>2.9554642441219414</v>
      </c>
      <c r="E284" s="6">
        <v>3.1045457765166873</v>
      </c>
      <c r="F284" s="6">
        <v>-0.14908153239474586</v>
      </c>
      <c r="G284" s="6">
        <v>2.3438425882680791</v>
      </c>
      <c r="H284" s="6">
        <v>0.36482398992561116</v>
      </c>
      <c r="I284" s="6">
        <v>-0.44272583884961136</v>
      </c>
      <c r="J284" s="6">
        <v>-0.44272583884961136</v>
      </c>
      <c r="K284" s="6">
        <v>0.3776276158592724</v>
      </c>
      <c r="L284" s="6">
        <v>0.41372133480565948</v>
      </c>
      <c r="M284" s="6">
        <v>1.5634202413467932</v>
      </c>
      <c r="N284" s="6">
        <v>-1.1496989065411338</v>
      </c>
      <c r="O284" s="6">
        <v>2.5575226036436343</v>
      </c>
      <c r="P284" s="6">
        <v>0.22736324156070112</v>
      </c>
      <c r="Q284" s="6">
        <v>2.389757308920113</v>
      </c>
      <c r="R284" s="6">
        <v>-0.16776529472352136</v>
      </c>
      <c r="S284" s="6">
        <v>2.2457783956221236</v>
      </c>
      <c r="T284" s="6">
        <v>1.3626232171736223</v>
      </c>
      <c r="U284" s="6">
        <v>0.1439789132979894</v>
      </c>
      <c r="V284" s="6">
        <v>-1.5303885118971436</v>
      </c>
      <c r="W284" s="6">
        <f t="shared" si="8"/>
        <v>-0.3179773493989968</v>
      </c>
      <c r="X284" s="6">
        <f t="shared" si="9"/>
        <v>-0.12007702835079401</v>
      </c>
      <c r="Y284" s="6"/>
      <c r="Z284" s="6"/>
      <c r="AA284" s="6"/>
    </row>
    <row r="285" spans="1:27" x14ac:dyDescent="0.25">
      <c r="A285" t="s">
        <v>360</v>
      </c>
      <c r="B285" s="6">
        <v>3.5667579836360375</v>
      </c>
      <c r="C285" s="6">
        <v>1.9102556682415894</v>
      </c>
      <c r="D285" s="6">
        <v>2.7385068259388134</v>
      </c>
      <c r="E285" s="6">
        <v>3.6553047635479174E-2</v>
      </c>
      <c r="F285" s="6">
        <v>2.7019537783033343</v>
      </c>
      <c r="G285" s="6">
        <v>2.3657557440782071</v>
      </c>
      <c r="H285" s="6">
        <v>0.42915177888502853</v>
      </c>
      <c r="I285" s="6">
        <v>0.55075103042874218</v>
      </c>
      <c r="J285" s="6">
        <v>0.55075103042874218</v>
      </c>
      <c r="K285" s="6">
        <v>0.37698096482033783</v>
      </c>
      <c r="L285" s="6">
        <v>1.4807603229343027</v>
      </c>
      <c r="M285" s="6">
        <v>-0.47143812957617831</v>
      </c>
      <c r="N285" s="6">
        <v>1.952198452510481</v>
      </c>
      <c r="O285" s="6">
        <v>4.3520615301580543</v>
      </c>
      <c r="P285" s="6">
        <v>0.22766674935137199</v>
      </c>
      <c r="Q285" s="6">
        <v>4.842002151544115</v>
      </c>
      <c r="R285" s="6">
        <v>0.48994062138606054</v>
      </c>
      <c r="S285" s="6">
        <v>-1.9154651266996399</v>
      </c>
      <c r="T285" s="6">
        <v>-4.5770929394622205E-2</v>
      </c>
      <c r="U285" s="6">
        <v>6.7574672782437553</v>
      </c>
      <c r="V285" s="6">
        <v>0.53571155078068278</v>
      </c>
      <c r="W285" s="6">
        <f t="shared" si="8"/>
        <v>1.7784516660139857</v>
      </c>
      <c r="X285" s="6">
        <f t="shared" si="9"/>
        <v>0.67044242494028961</v>
      </c>
      <c r="Y285" s="6"/>
      <c r="Z285" s="6"/>
      <c r="AA285" s="6"/>
    </row>
    <row r="286" spans="1:27" x14ac:dyDescent="0.25">
      <c r="A286" t="s">
        <v>361</v>
      </c>
      <c r="B286" s="6">
        <v>4.5096228313777686</v>
      </c>
      <c r="C286" s="6">
        <v>3.1843753789946305</v>
      </c>
      <c r="D286" s="6">
        <v>3.8469991051861996</v>
      </c>
      <c r="E286" s="6">
        <v>3.1565171061171071</v>
      </c>
      <c r="F286" s="6">
        <v>0.69048199906909247</v>
      </c>
      <c r="G286" s="6">
        <v>2.4560191880154507</v>
      </c>
      <c r="H286" s="6">
        <v>0.49327237621064057</v>
      </c>
      <c r="I286" s="6">
        <v>-0.19444298445279173</v>
      </c>
      <c r="J286" s="6">
        <v>-0.19444298445279173</v>
      </c>
      <c r="K286" s="6">
        <v>0.37676747998294691</v>
      </c>
      <c r="L286" s="6">
        <v>1.0755900256057043</v>
      </c>
      <c r="M286" s="6">
        <v>0.64763174528901035</v>
      </c>
      <c r="N286" s="6">
        <v>0.42795828031669392</v>
      </c>
      <c r="O286" s="6">
        <v>3.4918537949310111</v>
      </c>
      <c r="P286" s="6">
        <v>0.22973854271654712</v>
      </c>
      <c r="Q286" s="6">
        <v>3.7652304183100203</v>
      </c>
      <c r="R286" s="6">
        <v>0.27337662337900903</v>
      </c>
      <c r="S286" s="6">
        <v>1.1320948280710421</v>
      </c>
      <c r="T286" s="6">
        <v>0.50313555949926492</v>
      </c>
      <c r="U286" s="6">
        <v>2.6331355902389779</v>
      </c>
      <c r="V286" s="6">
        <v>-0.22975893612025589</v>
      </c>
      <c r="W286" s="6">
        <f t="shared" si="8"/>
        <v>-0.50605493364886467</v>
      </c>
      <c r="X286" s="6">
        <f t="shared" si="9"/>
        <v>-0.19066504208382015</v>
      </c>
      <c r="Y286" s="6"/>
      <c r="Z286" s="6"/>
      <c r="AA286" s="6"/>
    </row>
    <row r="287" spans="1:27" x14ac:dyDescent="0.25">
      <c r="A287" t="s">
        <v>362</v>
      </c>
      <c r="B287" s="6">
        <v>4.3879251734015412</v>
      </c>
      <c r="C287" s="6">
        <v>4.1643985203872802</v>
      </c>
      <c r="D287" s="6">
        <v>4.2761618468944107</v>
      </c>
      <c r="E287" s="6">
        <v>2.0112178381744172</v>
      </c>
      <c r="F287" s="6">
        <v>2.2649440087199935</v>
      </c>
      <c r="G287" s="6">
        <v>2.5320566381774703</v>
      </c>
      <c r="H287" s="6">
        <v>0.55715546520680448</v>
      </c>
      <c r="I287" s="6">
        <v>1.3857878129456935</v>
      </c>
      <c r="J287" s="6">
        <v>1.3857878129456935</v>
      </c>
      <c r="K287" s="6">
        <v>0.37698716134712196</v>
      </c>
      <c r="L287" s="6">
        <v>1.2052308688735414</v>
      </c>
      <c r="M287" s="6">
        <v>0.80029827882154914</v>
      </c>
      <c r="N287" s="6">
        <v>0.40493259005199222</v>
      </c>
      <c r="O287" s="6">
        <v>2.6602791798090717</v>
      </c>
      <c r="P287" s="6">
        <v>0.23007702082414874</v>
      </c>
      <c r="Q287" s="6">
        <v>3.253440940431632</v>
      </c>
      <c r="R287" s="6">
        <v>0.59316176062256021</v>
      </c>
      <c r="S287" s="6">
        <v>4.1114603350990526</v>
      </c>
      <c r="T287" s="6">
        <v>-0.18918030797133739</v>
      </c>
      <c r="U287" s="6">
        <v>-0.85801939466742061</v>
      </c>
      <c r="V287" s="6">
        <v>0.78234206859389754</v>
      </c>
      <c r="W287" s="6">
        <f t="shared" si="8"/>
        <v>-0.86494901294264048</v>
      </c>
      <c r="X287" s="6">
        <f t="shared" si="9"/>
        <v>-0.3260746730992411</v>
      </c>
      <c r="Y287" s="6"/>
      <c r="Z287" s="6"/>
      <c r="AA287" s="6"/>
    </row>
    <row r="288" spans="1:27" x14ac:dyDescent="0.25">
      <c r="A288" t="s">
        <v>363</v>
      </c>
      <c r="B288" s="6">
        <v>2.9854298809908641</v>
      </c>
      <c r="C288" s="6">
        <v>0.48277684314612657</v>
      </c>
      <c r="D288" s="6">
        <v>1.7341033620684954</v>
      </c>
      <c r="E288" s="6">
        <v>1.8216049697883818</v>
      </c>
      <c r="F288" s="6">
        <v>-8.7501607719886465E-2</v>
      </c>
      <c r="G288" s="6">
        <v>2.793613824780079</v>
      </c>
      <c r="H288" s="6">
        <v>0.36308105092892617</v>
      </c>
      <c r="I288" s="6">
        <v>-0.80940354592158315</v>
      </c>
      <c r="J288" s="6">
        <v>-0.80940354592158315</v>
      </c>
      <c r="K288" s="6">
        <v>0.37634392168180475</v>
      </c>
      <c r="L288" s="6">
        <v>5.1478209109393325E-2</v>
      </c>
      <c r="M288" s="6">
        <v>1.1093616138296185</v>
      </c>
      <c r="N288" s="6">
        <v>-1.0578834047202252</v>
      </c>
      <c r="O288" s="6">
        <v>4.1099995321399527</v>
      </c>
      <c r="P288" s="6">
        <v>0.23014116311260516</v>
      </c>
      <c r="Q288" s="6">
        <v>3.2155976685303944</v>
      </c>
      <c r="R288" s="6">
        <v>-0.89440186360955831</v>
      </c>
      <c r="S288" s="6">
        <v>-0.42156284026019575</v>
      </c>
      <c r="T288" s="6">
        <v>1.567015299960254</v>
      </c>
      <c r="U288" s="6">
        <v>3.6371605087905903</v>
      </c>
      <c r="V288" s="6">
        <v>-2.4614171635698123</v>
      </c>
      <c r="W288" s="6">
        <f t="shared" si="8"/>
        <v>1.7814124009132803</v>
      </c>
      <c r="X288" s="6">
        <f t="shared" si="9"/>
        <v>0.6704237290923033</v>
      </c>
      <c r="Y288" s="6"/>
      <c r="Z288" s="6"/>
      <c r="AA288" s="6"/>
    </row>
    <row r="289" spans="1:27" x14ac:dyDescent="0.25">
      <c r="A289" t="s">
        <v>364</v>
      </c>
      <c r="B289" s="6">
        <v>2.2488802241284134</v>
      </c>
      <c r="C289" s="6">
        <v>5.3818429591714789</v>
      </c>
      <c r="D289" s="6">
        <v>3.8153615916499461</v>
      </c>
      <c r="E289" s="6">
        <v>1.5558223968330509</v>
      </c>
      <c r="F289" s="6">
        <v>2.2595391948168952</v>
      </c>
      <c r="G289" s="6">
        <v>2.8199843989674114</v>
      </c>
      <c r="H289" s="6">
        <v>0.16953423214012275</v>
      </c>
      <c r="I289" s="6">
        <v>0.71699202731139167</v>
      </c>
      <c r="J289" s="6">
        <v>0.71699202731139167</v>
      </c>
      <c r="K289" s="6">
        <v>0.37483776098698818</v>
      </c>
      <c r="L289" s="6">
        <v>1.337447199263555</v>
      </c>
      <c r="M289" s="6">
        <v>-1.9378106261238457</v>
      </c>
      <c r="N289" s="6">
        <v>3.275257825387401</v>
      </c>
      <c r="O289" s="6">
        <v>1.9035120865856179</v>
      </c>
      <c r="P289" s="6">
        <v>0.23068505973953687</v>
      </c>
      <c r="Q289" s="6">
        <v>2.8018474864402392</v>
      </c>
      <c r="R289" s="6">
        <v>0.8983353998546213</v>
      </c>
      <c r="S289" s="6">
        <v>-0.32269942174724314</v>
      </c>
      <c r="T289" s="6">
        <v>-2.4221142645550309</v>
      </c>
      <c r="U289" s="6">
        <v>3.1245469081874822</v>
      </c>
      <c r="V289" s="6">
        <v>3.3204496644096522</v>
      </c>
      <c r="W289" s="6">
        <f t="shared" si="8"/>
        <v>0.54716997482296881</v>
      </c>
      <c r="X289" s="6">
        <f t="shared" si="9"/>
        <v>0.20509996824194832</v>
      </c>
      <c r="Y289" s="6"/>
      <c r="Z289" s="6"/>
      <c r="AA289" s="6"/>
    </row>
    <row r="290" spans="1:27" x14ac:dyDescent="0.25">
      <c r="A290" t="s">
        <v>365</v>
      </c>
      <c r="B290" s="6">
        <v>1.4409720352102084</v>
      </c>
      <c r="C290" s="6">
        <v>0.54027075914184763</v>
      </c>
      <c r="D290" s="6">
        <v>0.99062139717602804</v>
      </c>
      <c r="E290" s="6">
        <v>0.87919192658354461</v>
      </c>
      <c r="F290" s="6">
        <v>0.11142947059248343</v>
      </c>
      <c r="G290" s="6">
        <v>2.9254347093721269</v>
      </c>
      <c r="H290" s="6">
        <v>-2.3766617983511651E-2</v>
      </c>
      <c r="I290" s="6">
        <v>1.75568343138508</v>
      </c>
      <c r="J290" s="6">
        <v>1.75568343138508</v>
      </c>
      <c r="K290" s="6">
        <v>0.37246867926268246</v>
      </c>
      <c r="L290" s="6">
        <v>-1.7524782186572807</v>
      </c>
      <c r="M290" s="6">
        <v>-1.1355386391002456</v>
      </c>
      <c r="N290" s="6">
        <v>-0.61693957955703516</v>
      </c>
      <c r="O290" s="6">
        <v>2.7809999809217967</v>
      </c>
      <c r="P290" s="6">
        <v>0.23257537222986255</v>
      </c>
      <c r="Q290" s="6">
        <v>0.38172965653038826</v>
      </c>
      <c r="R290" s="6">
        <v>-2.3992703243914084</v>
      </c>
      <c r="S290" s="6">
        <v>-1.4414111801805198</v>
      </c>
      <c r="T290" s="6">
        <v>-1.0428410405056558</v>
      </c>
      <c r="U290" s="6">
        <v>1.8231408367109081</v>
      </c>
      <c r="V290" s="6">
        <v>-1.3564292838857526</v>
      </c>
      <c r="W290" s="6">
        <f t="shared" si="8"/>
        <v>0.29055935140350231</v>
      </c>
      <c r="X290" s="6">
        <f t="shared" si="9"/>
        <v>0.10822425786468415</v>
      </c>
      <c r="Y290" s="6"/>
      <c r="Z290" s="6"/>
      <c r="AA290" s="6"/>
    </row>
    <row r="291" spans="1:27" x14ac:dyDescent="0.25">
      <c r="A291" t="s">
        <v>366</v>
      </c>
      <c r="B291" s="6">
        <v>3.5467277573221878</v>
      </c>
      <c r="C291" s="6">
        <v>2.6173351983107551</v>
      </c>
      <c r="D291" s="6">
        <v>3.0820314778164715</v>
      </c>
      <c r="E291" s="6">
        <v>-0.17496953934390547</v>
      </c>
      <c r="F291" s="6">
        <v>3.2570010171603769</v>
      </c>
      <c r="G291" s="6">
        <v>3.0060157490845425</v>
      </c>
      <c r="H291" s="6">
        <v>-0.21710193522750387</v>
      </c>
      <c r="I291" s="6">
        <v>-1.1474162638091201</v>
      </c>
      <c r="J291" s="6">
        <v>-1.1474162638091201</v>
      </c>
      <c r="K291" s="6">
        <v>0.36923667650884617</v>
      </c>
      <c r="L291" s="6">
        <v>2.8062126772255667</v>
      </c>
      <c r="M291" s="6">
        <v>-1.837576114621019</v>
      </c>
      <c r="N291" s="6">
        <v>4.6437887918465854</v>
      </c>
      <c r="O291" s="6">
        <v>-0.4100053242960332</v>
      </c>
      <c r="P291" s="6">
        <v>0.23212386904206697</v>
      </c>
      <c r="Q291" s="6">
        <v>2.491379375132976</v>
      </c>
      <c r="R291" s="6">
        <v>2.9013846994290091</v>
      </c>
      <c r="S291" s="6">
        <v>-7.9380108668356124</v>
      </c>
      <c r="T291" s="6">
        <v>6.5449101544093544E-3</v>
      </c>
      <c r="U291" s="6">
        <v>10.429390241968589</v>
      </c>
      <c r="V291" s="6">
        <v>2.8948397892745996</v>
      </c>
      <c r="W291" s="6">
        <f>G291-J291-E291</f>
        <v>4.3284015522375681</v>
      </c>
      <c r="X291" s="6">
        <f>W291*K291</f>
        <v>1.5982046037439306</v>
      </c>
      <c r="Y291" s="6"/>
      <c r="Z291" s="6"/>
      <c r="AA291" s="6"/>
    </row>
    <row r="292" spans="1:27" x14ac:dyDescent="0.25">
      <c r="A292" t="s">
        <v>367</v>
      </c>
      <c r="B292" s="6">
        <v>1.2876701909963373</v>
      </c>
      <c r="C292" s="6">
        <v>0.90569186398248291</v>
      </c>
      <c r="D292" s="6">
        <v>1.0966810274894101</v>
      </c>
      <c r="E292" s="6">
        <v>-0.70422238723963915</v>
      </c>
      <c r="F292" s="6">
        <v>1.8009034147290492</v>
      </c>
      <c r="G292" s="6">
        <v>2.9579882459185951</v>
      </c>
      <c r="H292" s="6">
        <v>0.40898646363807245</v>
      </c>
      <c r="I292" s="6">
        <v>-0.58863623874323423</v>
      </c>
      <c r="J292" s="6">
        <v>-0.58863623874323423</v>
      </c>
      <c r="K292" s="6">
        <v>0.36699631096366692</v>
      </c>
      <c r="L292" s="6">
        <v>0.82949453301300136</v>
      </c>
      <c r="M292" s="6">
        <v>-2.8210002712855267</v>
      </c>
      <c r="N292" s="6">
        <v>3.6504948042985279</v>
      </c>
      <c r="O292" s="6">
        <v>3.3437143673806933</v>
      </c>
      <c r="P292" s="6">
        <v>0.23245052673033376</v>
      </c>
      <c r="Q292" s="6">
        <v>3.3959607344602678</v>
      </c>
      <c r="R292" s="6">
        <v>5.2246367079574529E-2</v>
      </c>
      <c r="S292" s="6">
        <v>-6.5984102666344437</v>
      </c>
      <c r="T292" s="6">
        <v>-1.6770206664857841</v>
      </c>
      <c r="U292" s="6">
        <v>9.9943710010947111</v>
      </c>
      <c r="V292" s="6">
        <v>1.7292670335653586</v>
      </c>
      <c r="W292" s="6">
        <f t="shared" si="8"/>
        <v>4.2508468719014685</v>
      </c>
      <c r="X292" s="6">
        <f t="shared" si="9"/>
        <v>1.560045120459282</v>
      </c>
      <c r="Y292" s="6"/>
      <c r="Z292" s="6"/>
      <c r="AA292" s="6"/>
    </row>
    <row r="293" spans="1:27" x14ac:dyDescent="0.25">
      <c r="A293" t="s">
        <v>368</v>
      </c>
      <c r="B293" s="6">
        <v>2.8518389287935264</v>
      </c>
      <c r="C293" s="6">
        <v>0.5940297868395561</v>
      </c>
      <c r="D293" s="6">
        <v>1.7229343578165413</v>
      </c>
      <c r="E293" s="6">
        <v>2.5322635015921691</v>
      </c>
      <c r="F293" s="6">
        <v>-0.80932914377562781</v>
      </c>
      <c r="G293" s="6">
        <v>2.7489045700748234</v>
      </c>
      <c r="H293" s="6">
        <v>1.0331584113423276</v>
      </c>
      <c r="I293" s="6">
        <v>8.8163250538642046E-2</v>
      </c>
      <c r="J293" s="6">
        <v>8.8163250538642046E-2</v>
      </c>
      <c r="K293" s="6">
        <v>0.36574758262698259</v>
      </c>
      <c r="L293" s="6">
        <v>-0.94448284564848195</v>
      </c>
      <c r="M293" s="6">
        <v>-2.4241860520644543</v>
      </c>
      <c r="N293" s="6">
        <v>1.4797032064159723</v>
      </c>
      <c r="O293" s="6">
        <v>2.5539823177123404</v>
      </c>
      <c r="P293" s="6">
        <v>0.23166637215055666</v>
      </c>
      <c r="Q293" s="6">
        <v>1.0178276539827702</v>
      </c>
      <c r="R293" s="6">
        <v>-1.5361546637295702</v>
      </c>
      <c r="S293" s="6">
        <v>-0.16182754445833711</v>
      </c>
      <c r="T293" s="6">
        <v>-3.1063277271959215</v>
      </c>
      <c r="U293" s="6">
        <v>1.1796551984411072</v>
      </c>
      <c r="V293" s="6">
        <v>1.5701730634663513</v>
      </c>
      <c r="W293" s="6">
        <f t="shared" si="8"/>
        <v>0.12847781794401225</v>
      </c>
      <c r="X293" s="6">
        <f t="shared" si="9"/>
        <v>4.6990451334212049E-2</v>
      </c>
      <c r="Y293" s="6"/>
      <c r="Z293" s="6"/>
      <c r="AA293" s="6"/>
    </row>
    <row r="294" spans="1:27" x14ac:dyDescent="0.25">
      <c r="A294" t="s">
        <v>369</v>
      </c>
      <c r="B294" s="6">
        <v>2.7632210539096036</v>
      </c>
      <c r="C294" s="6">
        <v>3.9626871248529483</v>
      </c>
      <c r="D294" s="6">
        <v>3.3629540893812759</v>
      </c>
      <c r="E294" s="6">
        <v>1.3168473250935619</v>
      </c>
      <c r="F294" s="6">
        <v>2.046106764287714</v>
      </c>
      <c r="G294" s="6">
        <v>2.6368462895382296</v>
      </c>
      <c r="H294" s="6">
        <v>1.6525094080623859</v>
      </c>
      <c r="I294" s="6">
        <v>1.8315990059726062</v>
      </c>
      <c r="J294" s="6">
        <v>1.8315990059726062</v>
      </c>
      <c r="K294" s="6">
        <v>0.36549049149884472</v>
      </c>
      <c r="L294" s="6">
        <v>0.40149270894398348</v>
      </c>
      <c r="M294" s="6">
        <v>-2.254718032492232</v>
      </c>
      <c r="N294" s="6">
        <v>2.6562107414362153</v>
      </c>
      <c r="O294" s="6">
        <v>3.6126490269493603</v>
      </c>
      <c r="P294" s="6">
        <v>0.22949998793407181</v>
      </c>
      <c r="Q294" s="6">
        <v>3.1850388277984294</v>
      </c>
      <c r="R294" s="6">
        <v>-0.42761019915093101</v>
      </c>
      <c r="S294" s="6">
        <v>-3.0924778524545657</v>
      </c>
      <c r="T294" s="6">
        <v>-2.0051841381870434</v>
      </c>
      <c r="U294" s="6">
        <v>6.2775166802529956</v>
      </c>
      <c r="V294" s="6">
        <v>1.5775739390361125</v>
      </c>
      <c r="W294" s="6">
        <f t="shared" si="8"/>
        <v>-0.51160004152793848</v>
      </c>
      <c r="X294" s="6">
        <f t="shared" si="9"/>
        <v>-0.1869849506288756</v>
      </c>
      <c r="Y294" s="6"/>
      <c r="Z294" s="6"/>
      <c r="AA294" s="6"/>
    </row>
    <row r="295" spans="1:27" x14ac:dyDescent="0.25">
      <c r="A295" t="s">
        <v>370</v>
      </c>
      <c r="B295" s="6">
        <v>-6.240171220120061</v>
      </c>
      <c r="C295" s="6">
        <v>-2.9230634397301003</v>
      </c>
      <c r="D295" s="6">
        <v>-4.5816173299250806</v>
      </c>
      <c r="E295" s="6">
        <v>-5.9009124415641878</v>
      </c>
      <c r="F295" s="6">
        <v>1.3192951116391072</v>
      </c>
      <c r="G295" s="6">
        <v>2.5347973878322252</v>
      </c>
      <c r="H295" s="6">
        <v>2.2642094953546632</v>
      </c>
      <c r="I295" s="6">
        <v>1.4178540193992006</v>
      </c>
      <c r="J295" s="6">
        <v>1.4178540193992006</v>
      </c>
      <c r="K295" s="6">
        <v>0.36622503757925762</v>
      </c>
      <c r="L295" s="6">
        <v>-2.6686734155021337</v>
      </c>
      <c r="M295" s="6">
        <v>-2.2239207313305327</v>
      </c>
      <c r="N295" s="6">
        <v>-0.44475268417160096</v>
      </c>
      <c r="O295" s="6">
        <v>0.87203448021398122</v>
      </c>
      <c r="P295" s="6">
        <v>0.22671730515191543</v>
      </c>
      <c r="Q295" s="6">
        <v>-1.9943442426418176</v>
      </c>
      <c r="R295" s="6">
        <v>-2.8663787228557989</v>
      </c>
      <c r="S295" s="6">
        <v>-1.1618908756221598</v>
      </c>
      <c r="T295" s="6">
        <v>-2.5352952758292719</v>
      </c>
      <c r="U295" s="6">
        <v>-0.83245336701965789</v>
      </c>
      <c r="V295" s="6">
        <v>-0.33108344702652692</v>
      </c>
      <c r="W295" s="6">
        <f t="shared" si="8"/>
        <v>7.0178558099972124</v>
      </c>
      <c r="X295" s="6">
        <f t="shared" si="9"/>
        <v>2.5701145077420406</v>
      </c>
      <c r="Y295" s="6"/>
      <c r="Z295" s="6"/>
      <c r="AA295" s="6"/>
    </row>
    <row r="296" spans="1:27" x14ac:dyDescent="0.25">
      <c r="A296" t="s">
        <v>371</v>
      </c>
      <c r="B296" s="6">
        <v>-45.911816136086614</v>
      </c>
      <c r="C296" s="6">
        <v>-48.224591917776038</v>
      </c>
      <c r="D296" s="6">
        <v>-47.068204026931326</v>
      </c>
      <c r="E296" s="6">
        <v>-55.579266147757522</v>
      </c>
      <c r="F296" s="6">
        <v>8.5110621208261961</v>
      </c>
      <c r="G296" s="6">
        <v>2.2075436061393421</v>
      </c>
      <c r="H296" s="6">
        <v>1.6897856969865899</v>
      </c>
      <c r="I296" s="6">
        <v>6.4969742774881212</v>
      </c>
      <c r="J296" s="6">
        <v>6.4969742774881212</v>
      </c>
      <c r="K296" s="6">
        <v>0.36677594713948358</v>
      </c>
      <c r="L296" s="6">
        <v>-16.797790142150028</v>
      </c>
      <c r="M296" s="6">
        <v>-18.256814317527915</v>
      </c>
      <c r="N296" s="6">
        <v>1.4590241753778876</v>
      </c>
      <c r="O296" s="6">
        <v>-4.600259824893401</v>
      </c>
      <c r="P296" s="6">
        <v>0.24559760859463325</v>
      </c>
      <c r="Q296" s="6">
        <v>-20.268237155135644</v>
      </c>
      <c r="R296" s="6">
        <v>-15.667977330242241</v>
      </c>
      <c r="S296" s="6">
        <v>-68.658325827045545</v>
      </c>
      <c r="T296" s="6">
        <v>-1.8484746339372022</v>
      </c>
      <c r="U296" s="6">
        <v>48.390088671909901</v>
      </c>
      <c r="V296" s="6">
        <v>-13.819502696305038</v>
      </c>
      <c r="W296" s="6">
        <f t="shared" si="8"/>
        <v>51.28983547640874</v>
      </c>
      <c r="X296" s="6">
        <f t="shared" si="9"/>
        <v>18.811877985488103</v>
      </c>
      <c r="Y296" s="6"/>
      <c r="Z296" s="6"/>
      <c r="AA296" s="6"/>
    </row>
    <row r="297" spans="1:27" x14ac:dyDescent="0.25">
      <c r="A297" t="s">
        <v>372</v>
      </c>
      <c r="B297" s="6">
        <v>36.6159249676965</v>
      </c>
      <c r="C297" s="6">
        <v>26.944960306834886</v>
      </c>
      <c r="D297" s="6">
        <v>31.780442637265693</v>
      </c>
      <c r="E297" s="6">
        <v>31.270973578306993</v>
      </c>
      <c r="F297" s="6">
        <v>0.50946905895870032</v>
      </c>
      <c r="G297" s="6">
        <v>1.0809883289511892</v>
      </c>
      <c r="H297" s="6">
        <v>1.1225709837599851</v>
      </c>
      <c r="I297" s="6">
        <v>-2.3546716658408684</v>
      </c>
      <c r="J297" s="6">
        <v>-2.3546716658408684</v>
      </c>
      <c r="K297" s="6">
        <v>0.36714322017969014</v>
      </c>
      <c r="L297" s="6">
        <v>13.083687388562712</v>
      </c>
      <c r="M297" s="6">
        <v>19.427115692058884</v>
      </c>
      <c r="N297" s="6">
        <v>-6.3434283034961716</v>
      </c>
      <c r="O297" s="6">
        <v>1.0698238405543772</v>
      </c>
      <c r="P297" s="6">
        <v>0.24925996157432614</v>
      </c>
      <c r="Q297" s="6">
        <v>13.886846979729208</v>
      </c>
      <c r="R297" s="6">
        <v>12.817023139174831</v>
      </c>
      <c r="S297" s="6">
        <v>63.315309993984549</v>
      </c>
      <c r="T297" s="6">
        <v>4.8554010300765791</v>
      </c>
      <c r="U297" s="6">
        <v>-49.428463014255343</v>
      </c>
      <c r="V297" s="6">
        <v>7.9616221090982515</v>
      </c>
      <c r="W297" s="6">
        <f t="shared" si="8"/>
        <v>-27.835313583514935</v>
      </c>
      <c r="X297" s="6">
        <f t="shared" si="9"/>
        <v>-10.219546663763143</v>
      </c>
      <c r="Y297" s="6"/>
      <c r="Z297" s="6"/>
      <c r="AA297" s="6"/>
    </row>
    <row r="298" spans="1:27" x14ac:dyDescent="0.25">
      <c r="A298" t="s">
        <v>373</v>
      </c>
      <c r="B298" s="6">
        <v>5.6014136480261101</v>
      </c>
      <c r="C298" s="6">
        <v>23.448124531804737</v>
      </c>
      <c r="D298" s="6">
        <v>14.524769089915424</v>
      </c>
      <c r="E298" s="6">
        <v>10.224753346442128</v>
      </c>
      <c r="F298" s="6">
        <v>4.3000157434732955</v>
      </c>
      <c r="G298" s="6">
        <v>2.0048731263191097</v>
      </c>
      <c r="H298" s="6">
        <v>0.56010629271341372</v>
      </c>
      <c r="I298" s="6">
        <v>-2.6255141470382881</v>
      </c>
      <c r="J298" s="6">
        <v>-2.6255141470382881</v>
      </c>
      <c r="K298" s="6">
        <v>0.36732685669987697</v>
      </c>
      <c r="L298" s="6">
        <v>8.9804907953662312</v>
      </c>
      <c r="M298" s="6">
        <v>4.0980627327658548</v>
      </c>
      <c r="N298" s="6">
        <v>4.8824280626003764</v>
      </c>
      <c r="O298" s="6">
        <v>2.6053519017611242</v>
      </c>
      <c r="P298" s="6">
        <v>0.25033939222684304</v>
      </c>
      <c r="Q298" s="6">
        <v>10.933620485503425</v>
      </c>
      <c r="R298" s="6">
        <v>8.3282685837423021</v>
      </c>
      <c r="S298" s="6">
        <v>6.7844281173907577</v>
      </c>
      <c r="T298" s="6">
        <v>3.2009860146975586</v>
      </c>
      <c r="U298" s="6">
        <v>4.1491923681126677</v>
      </c>
      <c r="V298" s="6">
        <v>5.127282569044743</v>
      </c>
      <c r="W298" s="6">
        <f t="shared" si="8"/>
        <v>-5.5943660730847302</v>
      </c>
      <c r="X298" s="6">
        <f t="shared" si="9"/>
        <v>-2.054960904854648</v>
      </c>
      <c r="Y298" s="6"/>
      <c r="Z298" s="6"/>
      <c r="AA298" s="6"/>
    </row>
    <row r="299" spans="1:27" x14ac:dyDescent="0.25">
      <c r="A299" t="s">
        <v>374</v>
      </c>
      <c r="B299" s="6">
        <v>7.9974882137182846</v>
      </c>
      <c r="C299" s="6">
        <v>8.4602600118000026</v>
      </c>
      <c r="D299" s="6">
        <v>8.2288741127591436</v>
      </c>
      <c r="E299" s="6">
        <v>2.8877239934637089</v>
      </c>
      <c r="F299" s="6">
        <v>5.3411501192954347</v>
      </c>
      <c r="G299" s="6">
        <v>2.3783584511144151</v>
      </c>
      <c r="H299" s="6">
        <v>0.53777672333389959</v>
      </c>
      <c r="I299" s="6">
        <v>-0.41077157153921462</v>
      </c>
      <c r="J299" s="6">
        <v>-0.41077157153921462</v>
      </c>
      <c r="K299" s="6">
        <v>0.36736044221646946</v>
      </c>
      <c r="L299" s="6">
        <v>5.7881412155513177</v>
      </c>
      <c r="M299" s="6">
        <v>5.1956808982279643</v>
      </c>
      <c r="N299" s="6">
        <v>0.59246031732335336</v>
      </c>
      <c r="O299" s="6">
        <v>5.2664962892791367</v>
      </c>
      <c r="P299" s="6">
        <v>0.25873255869327111</v>
      </c>
      <c r="Q299" s="6">
        <v>9.6920234445566464</v>
      </c>
      <c r="R299" s="6">
        <v>4.4255271552775088</v>
      </c>
      <c r="S299" s="6">
        <v>5.7401987690599228</v>
      </c>
      <c r="T299" s="6">
        <v>5.0056219611644277</v>
      </c>
      <c r="U299" s="6">
        <v>3.9518246754967237</v>
      </c>
      <c r="V299" s="6">
        <v>-0.58009480588691886</v>
      </c>
      <c r="W299" s="6">
        <f t="shared" si="8"/>
        <v>-9.8593970810079146E-2</v>
      </c>
      <c r="X299" s="6">
        <f t="shared" si="9"/>
        <v>-3.621952471666836E-2</v>
      </c>
      <c r="Y299" s="6"/>
      <c r="Z299" s="6"/>
      <c r="AA299" s="6"/>
    </row>
    <row r="300" spans="1: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5">
      <c r="A301" t="s">
        <v>375</v>
      </c>
      <c r="B301" s="6">
        <v>3.2414504071803489</v>
      </c>
      <c r="C301" s="6">
        <v>3.2925111423186793</v>
      </c>
      <c r="D301" s="6">
        <v>3.2669807747495128</v>
      </c>
      <c r="E301" s="6">
        <v>0.92558602385631894</v>
      </c>
      <c r="F301" s="6">
        <v>2.3413947508931967</v>
      </c>
      <c r="G301" s="6">
        <v>3.6174560471563959</v>
      </c>
      <c r="H301" s="6">
        <v>0.3596496655637359</v>
      </c>
      <c r="I301" s="6">
        <v>0.45703490280858139</v>
      </c>
      <c r="J301" s="6">
        <v>0.36466295447037028</v>
      </c>
      <c r="K301" s="6">
        <v>0.33230014972252725</v>
      </c>
      <c r="L301" s="6">
        <v>1.2261039935434688</v>
      </c>
      <c r="M301" s="6">
        <v>-3.5440271423300237E-2</v>
      </c>
      <c r="N301" s="6">
        <v>1.2615442649667703</v>
      </c>
      <c r="O301" s="6">
        <v>1.9506185175990223</v>
      </c>
      <c r="P301" s="6">
        <v>0.22186277075407496</v>
      </c>
      <c r="Q301" s="6">
        <v>2.7213361980187232</v>
      </c>
      <c r="R301" s="6">
        <v>0.7707176804197019</v>
      </c>
      <c r="S301" s="6">
        <v>-3.8369757653156358E-3</v>
      </c>
      <c r="T301" s="6">
        <v>-3.874581149163496E-2</v>
      </c>
      <c r="U301" s="6">
        <v>2.7251731737840403</v>
      </c>
      <c r="V301" s="6">
        <v>0.80946349191133693</v>
      </c>
      <c r="W301" s="6"/>
      <c r="X301" s="6"/>
      <c r="Y301" s="6"/>
      <c r="Z301" s="6"/>
      <c r="AA301" s="6"/>
    </row>
    <row r="302" spans="1:27" x14ac:dyDescent="0.25">
      <c r="A302" t="s">
        <v>376</v>
      </c>
      <c r="B302" s="6">
        <v>2.6327695180605311</v>
      </c>
      <c r="C302" s="6">
        <v>2.7708477910183262</v>
      </c>
      <c r="D302" s="6">
        <v>2.7018086545394282</v>
      </c>
      <c r="E302" s="6">
        <v>0.49386823301778449</v>
      </c>
      <c r="F302" s="6">
        <v>2.207940421521644</v>
      </c>
      <c r="G302" s="6">
        <v>3.2922967843559259</v>
      </c>
      <c r="H302" s="6">
        <v>0.43603652374171814</v>
      </c>
      <c r="I302" s="6">
        <v>0.40598180301713094</v>
      </c>
      <c r="J302" s="6">
        <v>0.40598180301713094</v>
      </c>
      <c r="K302" s="6">
        <v>0.35751962719731589</v>
      </c>
      <c r="L302" s="6">
        <v>0.99030425395323751</v>
      </c>
      <c r="M302" s="6">
        <v>-3.6251154027486035E-2</v>
      </c>
      <c r="N302" s="6">
        <v>1.026555407980724</v>
      </c>
      <c r="O302" s="6">
        <v>3.5170490901704583</v>
      </c>
      <c r="P302" s="6">
        <v>0.23778232163613836</v>
      </c>
      <c r="Q302" s="6">
        <v>3.664150138150752</v>
      </c>
      <c r="R302" s="6">
        <v>0.14710104798029489</v>
      </c>
      <c r="S302" s="6">
        <v>-9.2997138928456846E-2</v>
      </c>
      <c r="T302" s="6">
        <v>-1.1603020638511374E-2</v>
      </c>
      <c r="U302" s="6">
        <v>3.7571472770792078</v>
      </c>
      <c r="V302" s="6">
        <v>0.15870406861880623</v>
      </c>
      <c r="W302" s="6"/>
      <c r="X302" s="6"/>
      <c r="Y302" s="6"/>
      <c r="Z302" s="6"/>
      <c r="AA302" s="6"/>
    </row>
    <row r="303" spans="1:27" x14ac:dyDescent="0.25">
      <c r="A303" t="s">
        <v>377</v>
      </c>
      <c r="B303" s="6">
        <v>2.0500700234803548</v>
      </c>
      <c r="C303" s="6">
        <v>2.1382450626598728</v>
      </c>
      <c r="D303" s="6">
        <v>2.0941575430701143</v>
      </c>
      <c r="E303" s="6">
        <v>0.1670277727348348</v>
      </c>
      <c r="F303" s="6">
        <v>1.9271297703352788</v>
      </c>
      <c r="G303" s="6">
        <v>2.7115094529028241</v>
      </c>
      <c r="H303" s="6">
        <v>0.4547198802203466</v>
      </c>
      <c r="I303" s="6">
        <v>0.42389832033467517</v>
      </c>
      <c r="J303" s="6">
        <v>0.42389832033467517</v>
      </c>
      <c r="K303" s="6">
        <v>0.36566817381271927</v>
      </c>
      <c r="L303" s="6">
        <v>0.76766631015431275</v>
      </c>
      <c r="M303" s="6">
        <v>2.078066951524963E-4</v>
      </c>
      <c r="N303" s="6">
        <v>0.76745850345916033</v>
      </c>
      <c r="O303" s="6">
        <v>3.3531352595488575</v>
      </c>
      <c r="P303" s="6">
        <v>0.23386749063132287</v>
      </c>
      <c r="Q303" s="6">
        <v>3.3301557819734198</v>
      </c>
      <c r="R303" s="6">
        <v>-2.2979477575436984E-2</v>
      </c>
      <c r="S303" s="6">
        <v>9.6006820209240257E-2</v>
      </c>
      <c r="T303" s="6">
        <v>-2.6838315222733975E-2</v>
      </c>
      <c r="U303" s="6">
        <v>3.2341489617641797</v>
      </c>
      <c r="V303" s="6">
        <v>3.8588376472970471E-3</v>
      </c>
      <c r="W303" s="6"/>
      <c r="X303" s="6"/>
      <c r="Y303" s="6"/>
      <c r="Z303" s="6"/>
      <c r="AA303" s="6"/>
    </row>
    <row r="304" spans="1:27" x14ac:dyDescent="0.25">
      <c r="A304" t="s">
        <v>378</v>
      </c>
      <c r="B304" s="6">
        <v>0.62069620586671093</v>
      </c>
      <c r="C304" s="6">
        <v>1.6460122835760593</v>
      </c>
      <c r="D304" s="6">
        <v>1.1333542447213851</v>
      </c>
      <c r="E304" s="6">
        <v>-1.7439799039578485</v>
      </c>
      <c r="F304" s="6">
        <v>2.8773341486792336</v>
      </c>
      <c r="G304" s="6">
        <v>2.3187875007359917</v>
      </c>
      <c r="H304" s="6">
        <v>1.1586379343989173</v>
      </c>
      <c r="I304" s="6">
        <v>0.48187461627962058</v>
      </c>
      <c r="J304" s="6">
        <v>0.48187461627962058</v>
      </c>
      <c r="K304" s="6">
        <v>0.366633236113034</v>
      </c>
      <c r="L304" s="6">
        <v>1.0840450297670752</v>
      </c>
      <c r="M304" s="6">
        <v>9.2527489794005269E-2</v>
      </c>
      <c r="N304" s="6">
        <v>0.99151753997307002</v>
      </c>
      <c r="O304" s="6">
        <v>1.8404740498697016</v>
      </c>
      <c r="P304" s="6">
        <v>0.2405329641319939</v>
      </c>
      <c r="Q304" s="6">
        <v>2.4810920910316607</v>
      </c>
      <c r="R304" s="6">
        <v>0.64061804116195931</v>
      </c>
      <c r="S304" s="6">
        <v>-0.47912443572247776</v>
      </c>
      <c r="T304" s="6">
        <v>0.2362133205379176</v>
      </c>
      <c r="U304" s="6">
        <v>2.9602165267541385</v>
      </c>
      <c r="V304" s="6">
        <v>0.40440472062404165</v>
      </c>
      <c r="W304" s="6"/>
      <c r="X304" s="6"/>
      <c r="Y304" s="6"/>
      <c r="Z304" s="6"/>
      <c r="AA304" s="6"/>
    </row>
    <row r="305" spans="1:27" x14ac:dyDescent="0.25">
      <c r="A305" t="s">
        <v>379</v>
      </c>
      <c r="B305" s="6">
        <v>1.0757526733385703</v>
      </c>
      <c r="C305" s="6">
        <v>2.6571882331658969</v>
      </c>
      <c r="D305" s="6">
        <v>1.8664704532522336</v>
      </c>
      <c r="E305" s="6">
        <v>-2.7989538073861731</v>
      </c>
      <c r="F305" s="6">
        <v>4.6654242606384067</v>
      </c>
      <c r="G305" s="6">
        <v>1.9179408781310139</v>
      </c>
      <c r="H305" s="6">
        <v>0.97755992419847204</v>
      </c>
      <c r="I305" s="6">
        <v>0.27650422326743751</v>
      </c>
      <c r="J305" s="6">
        <v>0.27650422326743751</v>
      </c>
      <c r="K305" s="6">
        <v>0.36715161655888007</v>
      </c>
      <c r="L305" s="6">
        <v>2.7636323143325585</v>
      </c>
      <c r="M305" s="6">
        <v>2.6160112513811971</v>
      </c>
      <c r="N305" s="6">
        <v>0.14762106295136146</v>
      </c>
      <c r="O305" s="6">
        <v>1.0853530516753094</v>
      </c>
      <c r="P305" s="6">
        <v>0.25098238027226838</v>
      </c>
      <c r="Q305" s="6">
        <v>3.561063438663409</v>
      </c>
      <c r="R305" s="6">
        <v>2.4757103869881001</v>
      </c>
      <c r="S305" s="6">
        <v>1.7954027633474212</v>
      </c>
      <c r="T305" s="6">
        <v>2.8033835930003406</v>
      </c>
      <c r="U305" s="6">
        <v>1.7656606753159874</v>
      </c>
      <c r="V305" s="6">
        <v>-0.3276732060122407</v>
      </c>
      <c r="W305" s="6"/>
      <c r="X305" s="6"/>
      <c r="Y305" s="6"/>
      <c r="Z305" s="6"/>
      <c r="AA305" s="6"/>
    </row>
    <row r="306" spans="1: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x14ac:dyDescent="0.25">
      <c r="B307" s="6">
        <f>AVERAGE(B199:B234)</f>
        <v>3.9066211946422791</v>
      </c>
      <c r="C307" s="6">
        <f t="shared" ref="C307:W307" si="10">AVERAGE(C199:C234)</f>
        <v>4.0591991324330321</v>
      </c>
      <c r="D307" s="6">
        <f t="shared" si="10"/>
        <v>3.9829111411293434</v>
      </c>
      <c r="E307" s="6">
        <f t="shared" si="10"/>
        <v>0.66527119884865171</v>
      </c>
      <c r="F307" s="6">
        <f t="shared" si="10"/>
        <v>3.3176399422806924</v>
      </c>
      <c r="G307" s="6">
        <f t="shared" si="10"/>
        <v>4.569504376662648</v>
      </c>
      <c r="H307" s="6">
        <f t="shared" si="10"/>
        <v>0.38323523741627952</v>
      </c>
      <c r="I307" s="6">
        <f t="shared" si="10"/>
        <v>0.36959034522393946</v>
      </c>
      <c r="J307" s="6">
        <f t="shared" si="10"/>
        <v>0.36959034522393946</v>
      </c>
      <c r="K307" s="6">
        <f t="shared" si="10"/>
        <v>0.32635363770005443</v>
      </c>
      <c r="L307" s="6">
        <f t="shared" si="10"/>
        <v>1.8172728872157304</v>
      </c>
      <c r="M307" s="6">
        <f t="shared" si="10"/>
        <v>-0.21891255929758158</v>
      </c>
      <c r="N307" s="6">
        <f t="shared" si="10"/>
        <v>2.0361854465133127</v>
      </c>
      <c r="O307" s="6">
        <f t="shared" si="10"/>
        <v>4.4657756681859908</v>
      </c>
      <c r="P307" s="6">
        <f t="shared" si="10"/>
        <v>0.25091859983881526</v>
      </c>
      <c r="Q307" s="6">
        <f t="shared" si="10"/>
        <v>5.165852552747749</v>
      </c>
      <c r="R307" s="6">
        <f t="shared" si="10"/>
        <v>0.70007688456175987</v>
      </c>
      <c r="S307" s="6">
        <f t="shared" si="10"/>
        <v>-0.33566033345384799</v>
      </c>
      <c r="T307" s="6">
        <f t="shared" si="10"/>
        <v>-0.16595923806086341</v>
      </c>
      <c r="U307" s="6">
        <f t="shared" si="10"/>
        <v>5.5015128862015992</v>
      </c>
      <c r="V307" s="6">
        <f t="shared" si="10"/>
        <v>0.86603612262262319</v>
      </c>
      <c r="W307" s="6">
        <f t="shared" si="10"/>
        <v>3.5346428325900581</v>
      </c>
      <c r="X307" s="6">
        <f>AVERAGE(X199:X234)</f>
        <v>1.1307767098410222</v>
      </c>
      <c r="Y307" s="6"/>
      <c r="Z307" s="6"/>
      <c r="AA307" s="6"/>
    </row>
    <row r="308" spans="1:27" x14ac:dyDescent="0.25">
      <c r="B308" s="6">
        <f>AVERAGE(B235:B294)</f>
        <v>2.1057484024139641</v>
      </c>
      <c r="C308" s="6">
        <f t="shared" ref="C308:W308" si="11">AVERAGE(C235:C294)</f>
        <v>2.0906361577477326</v>
      </c>
      <c r="D308" s="6">
        <f t="shared" si="11"/>
        <v>2.0981922800808483</v>
      </c>
      <c r="E308" s="6">
        <f t="shared" si="11"/>
        <v>0.71278644360881194</v>
      </c>
      <c r="F308" s="6">
        <f t="shared" si="11"/>
        <v>1.3854058364720363</v>
      </c>
      <c r="G308" s="6">
        <f t="shared" si="11"/>
        <v>2.6193019902131813</v>
      </c>
      <c r="H308" s="6">
        <f t="shared" si="11"/>
        <v>0.40061313661998571</v>
      </c>
      <c r="I308" s="6">
        <f t="shared" si="11"/>
        <v>0.39864969446607407</v>
      </c>
      <c r="J308" s="6">
        <f t="shared" si="11"/>
        <v>0.39864969446607407</v>
      </c>
      <c r="K308" s="6">
        <f t="shared" si="11"/>
        <v>0.37586168144292281</v>
      </c>
      <c r="L308" s="6">
        <f t="shared" si="11"/>
        <v>0.44506268708536384</v>
      </c>
      <c r="M308" s="6">
        <f t="shared" si="11"/>
        <v>-6.0370387187578721E-2</v>
      </c>
      <c r="N308" s="6">
        <f t="shared" si="11"/>
        <v>0.50543307427294271</v>
      </c>
      <c r="O308" s="6">
        <f t="shared" si="11"/>
        <v>3.1512530711619626</v>
      </c>
      <c r="P308" s="6">
        <f t="shared" si="11"/>
        <v>0.22914663442999725</v>
      </c>
      <c r="Q308" s="6">
        <f t="shared" si="11"/>
        <v>2.8704863034500159</v>
      </c>
      <c r="R308" s="6">
        <f t="shared" si="11"/>
        <v>-0.28076676771194531</v>
      </c>
      <c r="S308" s="6">
        <f t="shared" si="11"/>
        <v>-5.1004556548267639E-2</v>
      </c>
      <c r="T308" s="6">
        <f t="shared" si="11"/>
        <v>-5.7154047171780006E-2</v>
      </c>
      <c r="U308" s="6">
        <f t="shared" si="11"/>
        <v>2.9214908599982845</v>
      </c>
      <c r="V308" s="6">
        <f t="shared" si="11"/>
        <v>-0.22361272054016534</v>
      </c>
      <c r="W308" s="6">
        <f t="shared" si="11"/>
        <v>1.5078658521382953</v>
      </c>
      <c r="X308" s="6">
        <f>AVERAGE(X235:X294)</f>
        <v>0.54169345492059839</v>
      </c>
      <c r="Y308" s="6"/>
      <c r="Z308" s="6"/>
      <c r="AA308" s="6"/>
    </row>
    <row r="309" spans="1: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x14ac:dyDescent="0.25">
      <c r="B310" s="6">
        <f>B307-B308</f>
        <v>1.800872792228315</v>
      </c>
      <c r="C310" s="6">
        <f t="shared" ref="C310:E310" si="12">C307-C308</f>
        <v>1.9685629746852995</v>
      </c>
      <c r="D310" s="6">
        <f t="shared" si="12"/>
        <v>1.8847188610484951</v>
      </c>
      <c r="E310" s="6">
        <f t="shared" si="12"/>
        <v>-4.7515244760160225E-2</v>
      </c>
      <c r="F310" s="6">
        <f>F307-F308</f>
        <v>1.9322341058086561</v>
      </c>
      <c r="G310" s="6">
        <f t="shared" ref="G310:X310" si="13">G307-G308</f>
        <v>1.9502023864494666</v>
      </c>
      <c r="H310" s="6">
        <f t="shared" si="13"/>
        <v>-1.7377899203706193E-2</v>
      </c>
      <c r="I310" s="6">
        <f t="shared" si="13"/>
        <v>-2.9059349242134602E-2</v>
      </c>
      <c r="J310" s="6">
        <f t="shared" si="13"/>
        <v>-2.9059349242134602E-2</v>
      </c>
      <c r="K310" s="6">
        <f t="shared" si="13"/>
        <v>-4.9508043742868379E-2</v>
      </c>
      <c r="L310" s="6">
        <f t="shared" si="13"/>
        <v>1.3722102001303667</v>
      </c>
      <c r="M310" s="6">
        <f t="shared" si="13"/>
        <v>-0.15854217211000285</v>
      </c>
      <c r="N310" s="6">
        <f t="shared" si="13"/>
        <v>1.53075237224037</v>
      </c>
      <c r="O310" s="6">
        <f t="shared" si="13"/>
        <v>1.3145225970240282</v>
      </c>
      <c r="P310" s="6">
        <f t="shared" si="13"/>
        <v>2.1771965408818011E-2</v>
      </c>
      <c r="Q310" s="6">
        <f t="shared" si="13"/>
        <v>2.2953662492977331</v>
      </c>
      <c r="R310" s="6">
        <f t="shared" si="13"/>
        <v>0.98084365227370518</v>
      </c>
      <c r="S310" s="6">
        <f t="shared" si="13"/>
        <v>-0.28465577690558036</v>
      </c>
      <c r="T310" s="6">
        <f t="shared" si="13"/>
        <v>-0.1088051908890834</v>
      </c>
      <c r="U310" s="6">
        <f t="shared" si="13"/>
        <v>2.5800220262033147</v>
      </c>
      <c r="V310" s="6">
        <f t="shared" si="13"/>
        <v>1.0896488431627884</v>
      </c>
      <c r="W310" s="6">
        <f t="shared" si="13"/>
        <v>2.0267769804517628</v>
      </c>
      <c r="X310" s="6">
        <f t="shared" si="13"/>
        <v>0.58908325492042379</v>
      </c>
      <c r="Y310" s="6"/>
      <c r="Z310" s="6"/>
      <c r="AA310" s="6"/>
    </row>
    <row r="311" spans="1: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x14ac:dyDescent="0.25">
      <c r="B312" s="6"/>
      <c r="C312" s="6"/>
      <c r="D312" s="6"/>
      <c r="E312" s="6"/>
      <c r="F312" s="7"/>
      <c r="G312" s="7" t="s">
        <v>406</v>
      </c>
      <c r="H312" s="7" t="s">
        <v>408</v>
      </c>
      <c r="I312" s="7" t="s">
        <v>409</v>
      </c>
      <c r="J312" s="7" t="s">
        <v>410</v>
      </c>
      <c r="K312" s="9"/>
      <c r="L312" s="6"/>
      <c r="M312" s="6"/>
      <c r="N312" t="s">
        <v>414</v>
      </c>
      <c r="O312" s="6" t="s">
        <v>411</v>
      </c>
      <c r="P312" t="s">
        <v>413</v>
      </c>
      <c r="Q312" s="6" t="s">
        <v>412</v>
      </c>
      <c r="R312" s="6" t="s">
        <v>415</v>
      </c>
      <c r="S312" s="6"/>
      <c r="T312" s="6"/>
      <c r="U312" s="6"/>
      <c r="V312" s="6"/>
      <c r="W312" s="6"/>
      <c r="X312" s="6"/>
      <c r="Y312" s="6"/>
      <c r="Z312" s="6"/>
      <c r="AA312" s="6"/>
    </row>
    <row r="313" spans="1:27" x14ac:dyDescent="0.25">
      <c r="B313" s="6"/>
      <c r="C313" s="6"/>
      <c r="D313" s="6"/>
      <c r="E313" s="6"/>
      <c r="F313" s="7" t="s">
        <v>404</v>
      </c>
      <c r="G313" s="7">
        <f>F307</f>
        <v>3.3176399422806924</v>
      </c>
      <c r="H313" s="7">
        <f>L307</f>
        <v>1.8172728872157304</v>
      </c>
      <c r="I313" s="7">
        <f>X307</f>
        <v>1.1307767098410222</v>
      </c>
      <c r="J313" s="7">
        <f>J307</f>
        <v>0.36959034522393946</v>
      </c>
      <c r="K313" s="9">
        <f>SUM(H313:J313)</f>
        <v>3.3176399422806919</v>
      </c>
      <c r="L313" s="6"/>
      <c r="M313" s="6"/>
      <c r="N313" s="6">
        <f>1-K307</f>
        <v>0.67364636229994557</v>
      </c>
      <c r="O313" s="6">
        <v>0.3</v>
      </c>
      <c r="P313" s="6">
        <f>1-O313</f>
        <v>0.7</v>
      </c>
      <c r="Q313" s="6">
        <f>1-N313/P313</f>
        <v>3.7648053857220587E-2</v>
      </c>
      <c r="R313" s="6">
        <f>(H307-O313)*W307</f>
        <v>0.29420683535238423</v>
      </c>
      <c r="S313" s="6"/>
      <c r="T313" s="6"/>
      <c r="U313" s="6"/>
      <c r="V313" s="6"/>
      <c r="W313" s="6"/>
      <c r="X313" s="6"/>
      <c r="Y313" s="6"/>
      <c r="Z313" s="6"/>
      <c r="AA313" s="6"/>
    </row>
    <row r="314" spans="1:27" x14ac:dyDescent="0.25">
      <c r="B314" s="6"/>
      <c r="C314" s="6"/>
      <c r="D314" s="6"/>
      <c r="E314" s="6"/>
      <c r="F314" s="7" t="s">
        <v>405</v>
      </c>
      <c r="G314" s="7">
        <f>F308</f>
        <v>1.3854058364720363</v>
      </c>
      <c r="H314" s="7">
        <f t="shared" ref="H314:H316" si="14">L308</f>
        <v>0.44506268708536384</v>
      </c>
      <c r="I314" s="7">
        <f>X308</f>
        <v>0.54169345492059839</v>
      </c>
      <c r="J314" s="7">
        <f>J308</f>
        <v>0.39864969446607407</v>
      </c>
      <c r="K314" s="9">
        <f>SUM(H314:J314)</f>
        <v>1.3854058364720363</v>
      </c>
      <c r="L314" s="6"/>
      <c r="M314" s="6"/>
      <c r="N314" s="6">
        <f>1-K308</f>
        <v>0.62413831855707724</v>
      </c>
      <c r="O314" s="6">
        <v>0.3</v>
      </c>
      <c r="P314" s="6">
        <f>1-O314</f>
        <v>0.7</v>
      </c>
      <c r="Q314" s="6">
        <f>1-N314/P314</f>
        <v>0.10837383063274675</v>
      </c>
      <c r="R314" s="6">
        <f>(H308-O314)*W308</f>
        <v>0.15171111298580148</v>
      </c>
      <c r="S314" s="6"/>
      <c r="T314" s="6"/>
      <c r="U314" s="6"/>
      <c r="V314" s="6"/>
      <c r="W314" s="6"/>
      <c r="X314" s="6"/>
      <c r="Y314" s="6"/>
      <c r="Z314" s="6"/>
      <c r="AA314" s="6"/>
    </row>
    <row r="315" spans="1:27" x14ac:dyDescent="0.25">
      <c r="B315" s="6"/>
      <c r="C315" s="6"/>
      <c r="D315" s="6"/>
      <c r="E315" s="6"/>
      <c r="F315" s="7"/>
      <c r="G315" s="7"/>
      <c r="H315" s="7"/>
      <c r="I315" s="7"/>
      <c r="J315" s="7"/>
      <c r="K315" s="9"/>
      <c r="L315" s="6"/>
      <c r="M315" s="6"/>
      <c r="N315" s="6"/>
      <c r="O315" s="6"/>
      <c r="P315" s="6"/>
      <c r="Q315" s="6"/>
      <c r="R315" s="6"/>
      <c r="S315" s="6"/>
      <c r="T315" s="6"/>
      <c r="U315" s="6"/>
      <c r="V315" s="6"/>
      <c r="W315" s="6"/>
      <c r="X315" s="6"/>
      <c r="Y315" s="6"/>
      <c r="Z315" s="6"/>
      <c r="AA315" s="6"/>
    </row>
    <row r="316" spans="1:27" x14ac:dyDescent="0.25">
      <c r="B316" s="6"/>
      <c r="C316" s="6"/>
      <c r="D316" s="6"/>
      <c r="E316" s="6"/>
      <c r="F316" s="7" t="s">
        <v>407</v>
      </c>
      <c r="G316" s="7">
        <f>F310</f>
        <v>1.9322341058086561</v>
      </c>
      <c r="H316" s="7">
        <f t="shared" si="14"/>
        <v>1.3722102001303667</v>
      </c>
      <c r="I316" s="7">
        <f>X310</f>
        <v>0.58908325492042379</v>
      </c>
      <c r="J316" s="7">
        <f>J310</f>
        <v>-2.9059349242134602E-2</v>
      </c>
      <c r="K316" s="9">
        <f>SUM(H316:J316)</f>
        <v>1.9322341058086558</v>
      </c>
      <c r="L316" s="6"/>
      <c r="M316" s="6"/>
      <c r="N316" s="6"/>
      <c r="O316" s="6"/>
      <c r="P316" s="6"/>
      <c r="Q316" s="6"/>
      <c r="R316" s="6">
        <f>R314-R313</f>
        <v>-0.14249572236658276</v>
      </c>
      <c r="S316" s="6"/>
      <c r="T316" s="6"/>
      <c r="U316" s="6"/>
      <c r="V316" s="6"/>
      <c r="W316" s="6"/>
      <c r="X316" s="6"/>
      <c r="Y316" s="6"/>
      <c r="Z316" s="6"/>
      <c r="AA316" s="6"/>
    </row>
    <row r="317" spans="1:27" x14ac:dyDescent="0.25">
      <c r="B317" s="6"/>
      <c r="C317" s="6"/>
      <c r="D317" s="6"/>
      <c r="E317" s="6"/>
      <c r="F317" s="7"/>
      <c r="G317" s="7"/>
      <c r="H317" s="7"/>
      <c r="I317" s="7"/>
      <c r="J317" s="7"/>
      <c r="K317" s="9"/>
      <c r="L317" s="6"/>
      <c r="M317" s="6"/>
      <c r="N317" s="6"/>
      <c r="O317" s="6"/>
      <c r="P317" s="6"/>
      <c r="Q317" s="6"/>
      <c r="R317" s="6"/>
      <c r="S317" s="6"/>
      <c r="T317" s="6"/>
      <c r="U317" s="6"/>
      <c r="V317" s="6"/>
      <c r="W317" s="6"/>
      <c r="X317" s="6"/>
      <c r="Y317" s="6"/>
      <c r="Z317" s="6"/>
      <c r="AA317" s="6"/>
    </row>
    <row r="318" spans="1:27" x14ac:dyDescent="0.25">
      <c r="B318" s="6"/>
      <c r="C318" s="6"/>
      <c r="D318" s="6"/>
      <c r="E318" s="6"/>
      <c r="F318" s="7"/>
      <c r="G318" s="7"/>
      <c r="H318" s="8">
        <f>H316/G316</f>
        <v>0.71016767378510026</v>
      </c>
      <c r="I318" s="8">
        <f>I316/G316</f>
        <v>0.30487157490364636</v>
      </c>
      <c r="J318" s="8">
        <f>J316/G316</f>
        <v>-1.5039248688746761E-2</v>
      </c>
      <c r="K318" s="9">
        <f>SUM(H318:J318)</f>
        <v>1</v>
      </c>
      <c r="L318" s="6"/>
      <c r="M318" s="6"/>
      <c r="N318" s="6"/>
      <c r="O318" s="6"/>
      <c r="P318" s="6"/>
      <c r="Q318" s="6"/>
      <c r="R318" s="6"/>
      <c r="S318" s="6"/>
      <c r="T318" s="6"/>
      <c r="U318" s="6"/>
      <c r="V318" s="6"/>
      <c r="W318" s="6"/>
      <c r="X318" s="6"/>
      <c r="Y318" s="6"/>
      <c r="Z318" s="6"/>
      <c r="AA318" s="6"/>
    </row>
    <row r="319" spans="1: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91B7-489C-493C-BAC6-8003AF1C37F8}">
  <dimension ref="A1:AA2000"/>
  <sheetViews>
    <sheetView tabSelected="1" workbookViewId="0">
      <pane xSplit="1" ySplit="1" topLeftCell="F50" activePane="bottomRight" state="frozen"/>
      <selection pane="topRight" activeCell="B1" sqref="B1"/>
      <selection pane="bottomLeft" activeCell="A2" sqref="A2"/>
      <selection pane="bottomRight" activeCell="A75" sqref="A75:XFD75"/>
    </sheetView>
  </sheetViews>
  <sheetFormatPr defaultColWidth="8.85546875" defaultRowHeight="15" x14ac:dyDescent="0.25"/>
  <sheetData>
    <row r="1" spans="1:27" x14ac:dyDescent="0.25">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t="s">
        <v>402</v>
      </c>
      <c r="X1" s="6" t="s">
        <v>403</v>
      </c>
      <c r="Y1" s="6"/>
      <c r="Z1" s="6"/>
      <c r="AA1" s="6"/>
    </row>
    <row r="2" spans="1:27" x14ac:dyDescent="0.25">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25">
      <c r="A3">
        <v>1948</v>
      </c>
      <c r="B3" s="6">
        <v>5.0402959501245865</v>
      </c>
      <c r="C3" s="6">
        <v>6.5546568575357789</v>
      </c>
      <c r="D3" s="6">
        <v>5.7974457982614069</v>
      </c>
      <c r="E3" s="6">
        <v>0.73244746030453989</v>
      </c>
      <c r="F3" s="7">
        <v>5.0649151330518309</v>
      </c>
      <c r="G3" s="6">
        <v>4.00829590055403</v>
      </c>
      <c r="H3" s="6">
        <v>0.40476835556812751</v>
      </c>
      <c r="I3" s="6">
        <v>0</v>
      </c>
      <c r="J3" s="7">
        <v>0.40476835556812751</v>
      </c>
      <c r="K3" s="6">
        <v>0.32604251689824348</v>
      </c>
      <c r="L3" s="7">
        <v>3.7217600053789366</v>
      </c>
      <c r="M3" s="6">
        <v>-1.0717054662357757</v>
      </c>
      <c r="N3" s="6">
        <v>4.8003483972320922</v>
      </c>
      <c r="O3" s="6">
        <v>0.4052804883390092</v>
      </c>
      <c r="P3" s="6">
        <v>0.19087415512754699</v>
      </c>
      <c r="Q3" s="6">
        <v>4.0405467893720797</v>
      </c>
      <c r="R3" s="6">
        <v>3.6431901227424719</v>
      </c>
      <c r="S3" s="6">
        <v>-1.7153893852567343</v>
      </c>
      <c r="T3" s="6">
        <v>-0.92837275427792643</v>
      </c>
      <c r="U3" s="6">
        <v>5.7520363485694972</v>
      </c>
      <c r="V3" s="6">
        <v>4.5827560471298687</v>
      </c>
      <c r="W3" s="6">
        <f>G3-J3-E3</f>
        <v>2.8710800846813624</v>
      </c>
      <c r="X3" s="7">
        <f>W3*K3</f>
        <v>0.93609417702593345</v>
      </c>
      <c r="Y3" s="6"/>
      <c r="Z3" s="6"/>
      <c r="AA3" s="6"/>
    </row>
    <row r="4" spans="1:27" x14ac:dyDescent="0.25">
      <c r="A4">
        <v>1949</v>
      </c>
      <c r="B4" s="6">
        <v>-1.0980771100755669</v>
      </c>
      <c r="C4" s="6">
        <v>-1.9901559978118093</v>
      </c>
      <c r="D4" s="6">
        <v>-1.5443285261603572</v>
      </c>
      <c r="E4" s="6">
        <v>-3.2461758767089712</v>
      </c>
      <c r="F4" s="7">
        <v>1.7215691013220409</v>
      </c>
      <c r="G4" s="6">
        <v>3.974809092433139</v>
      </c>
      <c r="H4" s="6">
        <v>0.21992425678793734</v>
      </c>
      <c r="I4" s="6">
        <v>0</v>
      </c>
      <c r="J4" s="7">
        <v>0.21992425678793734</v>
      </c>
      <c r="K4" s="6">
        <v>0.32525793963896443</v>
      </c>
      <c r="L4" s="7">
        <v>-0.77834289527181388</v>
      </c>
      <c r="M4" s="6">
        <v>-3.1680219366372482</v>
      </c>
      <c r="N4" s="6">
        <v>2.387260861328623</v>
      </c>
      <c r="O4" s="6">
        <v>-3.3601348176832455</v>
      </c>
      <c r="P4" s="6">
        <v>0.19380112469662281</v>
      </c>
      <c r="Q4" s="6">
        <v>-3.4883736588172654</v>
      </c>
      <c r="R4" s="6">
        <v>-0.13782488654628805</v>
      </c>
      <c r="S4" s="6">
        <v>-4.2890917658593404</v>
      </c>
      <c r="T4" s="6">
        <v>-2.8933997982970201</v>
      </c>
      <c r="U4" s="6">
        <v>0.81848286026758177</v>
      </c>
      <c r="V4" s="6">
        <v>2.7485923095775346</v>
      </c>
      <c r="W4" s="6">
        <f t="shared" ref="W4:W67" si="0">G4-J4-E4</f>
        <v>7.0010607123541728</v>
      </c>
      <c r="X4" s="7">
        <f t="shared" ref="X4:X67" si="1">W4*K4</f>
        <v>2.2771505825876188</v>
      </c>
      <c r="Y4" s="6"/>
      <c r="Z4" s="6"/>
      <c r="AA4" s="6"/>
    </row>
    <row r="5" spans="1:27" x14ac:dyDescent="0.25">
      <c r="A5">
        <v>1950</v>
      </c>
      <c r="B5" s="6">
        <v>9.2779009021305168</v>
      </c>
      <c r="C5" s="6">
        <v>9.5228292856870702</v>
      </c>
      <c r="D5" s="6">
        <v>9.4003468822678489</v>
      </c>
      <c r="E5" s="6">
        <v>1.3788258120502224</v>
      </c>
      <c r="F5" s="7">
        <v>7.9711843826111242</v>
      </c>
      <c r="G5" s="6">
        <v>2.4692833915175836</v>
      </c>
      <c r="H5" s="6">
        <v>0.75939589645731687</v>
      </c>
      <c r="I5" s="6">
        <v>0</v>
      </c>
      <c r="J5" s="7">
        <v>0.75939589645731687</v>
      </c>
      <c r="K5" s="6">
        <v>0.33960602313988597</v>
      </c>
      <c r="L5" s="7">
        <v>7.1437298022368854</v>
      </c>
      <c r="M5" s="6">
        <v>4.2889176993509981</v>
      </c>
      <c r="N5" s="6">
        <v>2.8496666240874395</v>
      </c>
      <c r="O5" s="6">
        <v>-0.64503103289788766</v>
      </c>
      <c r="P5" s="6">
        <v>0.2051187521073963</v>
      </c>
      <c r="Q5" s="6">
        <v>6.6198502192140865</v>
      </c>
      <c r="R5" s="6">
        <v>7.2647379476411489</v>
      </c>
      <c r="S5" s="6">
        <v>8.8656337290766949</v>
      </c>
      <c r="T5" s="6">
        <v>3.1373153224330514</v>
      </c>
      <c r="U5" s="6">
        <v>-2.2250576029671363</v>
      </c>
      <c r="V5" s="6">
        <v>4.1191625773807461</v>
      </c>
      <c r="W5" s="6">
        <f t="shared" si="0"/>
        <v>0.33106168301004435</v>
      </c>
      <c r="X5" s="7">
        <f t="shared" si="1"/>
        <v>0.11243054158103871</v>
      </c>
      <c r="Y5" s="6"/>
      <c r="Z5" s="6"/>
      <c r="AA5" s="6"/>
    </row>
    <row r="6" spans="1:27" x14ac:dyDescent="0.25">
      <c r="A6">
        <v>1951</v>
      </c>
      <c r="B6" s="6">
        <v>6.1709831644617106</v>
      </c>
      <c r="C6" s="6">
        <v>5.509765728837249</v>
      </c>
      <c r="D6" s="6">
        <v>5.8406152797638997</v>
      </c>
      <c r="E6" s="6">
        <v>3.155483635292093</v>
      </c>
      <c r="F6" s="7">
        <v>2.7217194778166891</v>
      </c>
      <c r="G6" s="6">
        <v>4.0445751382811892</v>
      </c>
      <c r="H6" s="6">
        <v>0.26294669957698974</v>
      </c>
      <c r="I6" s="6">
        <v>0</v>
      </c>
      <c r="J6" s="7">
        <v>0.26294669957698974</v>
      </c>
      <c r="K6" s="6">
        <v>0.33454298655701648</v>
      </c>
      <c r="L6" s="7">
        <v>2.254031150953216</v>
      </c>
      <c r="M6" s="6">
        <v>1.9002473281586663</v>
      </c>
      <c r="N6" s="6">
        <v>0.35699530718606709</v>
      </c>
      <c r="O6" s="6">
        <v>-2.7488052037868277E-2</v>
      </c>
      <c r="P6" s="6">
        <v>0.20071963009633317</v>
      </c>
      <c r="Q6" s="6">
        <v>2.2275002724503348</v>
      </c>
      <c r="R6" s="6">
        <v>2.2533980518078671</v>
      </c>
      <c r="S6" s="6">
        <v>0.80616471006656099</v>
      </c>
      <c r="T6" s="6">
        <v>2.1564675869429646</v>
      </c>
      <c r="U6" s="6">
        <v>1.3898473940050595</v>
      </c>
      <c r="V6" s="6">
        <v>0.10335731813747862</v>
      </c>
      <c r="W6" s="6">
        <f t="shared" si="0"/>
        <v>0.62614480341210665</v>
      </c>
      <c r="X6" s="7">
        <f t="shared" si="1"/>
        <v>0.20947235255064212</v>
      </c>
      <c r="Y6" s="6"/>
      <c r="Z6" s="6"/>
      <c r="AA6" s="6"/>
    </row>
    <row r="7" spans="1:27" x14ac:dyDescent="0.25">
      <c r="A7">
        <v>1952</v>
      </c>
      <c r="B7" s="6">
        <v>3.1549274108085887</v>
      </c>
      <c r="C7" s="6">
        <v>3.47699037110569</v>
      </c>
      <c r="D7" s="6">
        <v>3.3159860736312385</v>
      </c>
      <c r="E7" s="6">
        <v>0.22959455842827303</v>
      </c>
      <c r="F7" s="7">
        <v>3.0739192998682134</v>
      </c>
      <c r="G7" s="6">
        <v>3.3675187854261686</v>
      </c>
      <c r="H7" s="6">
        <v>0.27410769059784401</v>
      </c>
      <c r="I7" s="6">
        <v>0</v>
      </c>
      <c r="J7" s="7">
        <v>0.27410769059784401</v>
      </c>
      <c r="K7" s="6">
        <v>0.31684039740505587</v>
      </c>
      <c r="L7" s="7">
        <v>1.8636305605106624</v>
      </c>
      <c r="M7" s="6">
        <v>0.97147646179702141</v>
      </c>
      <c r="N7" s="6">
        <v>0.89189292495257533</v>
      </c>
      <c r="O7" s="6">
        <v>0.71632160533601807</v>
      </c>
      <c r="P7" s="6">
        <v>0.1821537086717841</v>
      </c>
      <c r="Q7" s="6">
        <v>2.4550789867451686</v>
      </c>
      <c r="R7" s="6">
        <v>1.7313911329672971</v>
      </c>
      <c r="S7" s="6">
        <v>-8.3244606468894922E-2</v>
      </c>
      <c r="T7" s="6">
        <v>1.2056008910639788</v>
      </c>
      <c r="U7" s="6">
        <v>2.5491533275315086</v>
      </c>
      <c r="V7" s="6">
        <v>0.525336826733111</v>
      </c>
      <c r="W7" s="6">
        <f t="shared" si="0"/>
        <v>2.8638165364000514</v>
      </c>
      <c r="X7" s="7">
        <f t="shared" si="1"/>
        <v>0.90737276948816292</v>
      </c>
      <c r="Y7" s="6"/>
      <c r="Z7" s="6"/>
      <c r="AA7" s="6"/>
    </row>
    <row r="8" spans="1:27" x14ac:dyDescent="0.25">
      <c r="A8">
        <v>1953</v>
      </c>
      <c r="B8" s="6">
        <v>4.9026691272031551</v>
      </c>
      <c r="C8" s="6">
        <v>4.5528275510677538</v>
      </c>
      <c r="D8" s="6">
        <v>4.7276904858642919</v>
      </c>
      <c r="E8" s="6">
        <v>1.2499081980062559</v>
      </c>
      <c r="F8" s="7">
        <v>3.4841294345851481</v>
      </c>
      <c r="G8" s="6">
        <v>3.0520518206339498</v>
      </c>
      <c r="H8" s="6">
        <v>0.74965082233329206</v>
      </c>
      <c r="I8" s="6">
        <v>0</v>
      </c>
      <c r="J8" s="7">
        <v>0.74965082233329206</v>
      </c>
      <c r="K8" s="6">
        <v>0.30716398122827326</v>
      </c>
      <c r="L8" s="7">
        <v>2.4173700456579961</v>
      </c>
      <c r="M8" s="6">
        <v>-1.5925563087568766</v>
      </c>
      <c r="N8" s="6">
        <v>4.0281326242580491</v>
      </c>
      <c r="O8" s="6">
        <v>1.2735160834641217</v>
      </c>
      <c r="P8" s="6">
        <v>0.18549209838397662</v>
      </c>
      <c r="Q8" s="6">
        <v>3.4498786594686566</v>
      </c>
      <c r="R8" s="6">
        <v>2.1881864121117922</v>
      </c>
      <c r="S8" s="6">
        <v>-0.30373260048684392</v>
      </c>
      <c r="T8" s="6">
        <v>-1.8882241120368095</v>
      </c>
      <c r="U8" s="6">
        <v>3.7817097458162126</v>
      </c>
      <c r="V8" s="6">
        <v>4.090895327726324</v>
      </c>
      <c r="W8" s="6">
        <f t="shared" si="0"/>
        <v>1.0524928002944018</v>
      </c>
      <c r="X8" s="7">
        <f t="shared" si="1"/>
        <v>0.32328787875252241</v>
      </c>
      <c r="Y8" s="6"/>
      <c r="Z8" s="6"/>
      <c r="AA8" s="6"/>
    </row>
    <row r="9" spans="1:27" x14ac:dyDescent="0.25">
      <c r="A9">
        <v>1954</v>
      </c>
      <c r="B9" s="6">
        <v>-1.2188175117952282</v>
      </c>
      <c r="C9" s="6">
        <v>-0.93031428123194759</v>
      </c>
      <c r="D9" s="6">
        <v>-1.0744422712934354</v>
      </c>
      <c r="E9" s="6">
        <v>-3.4184353046227316</v>
      </c>
      <c r="F9" s="7">
        <v>2.3512667606673254</v>
      </c>
      <c r="G9" s="6">
        <v>2.8477298761036716</v>
      </c>
      <c r="H9" s="6">
        <v>0.73356551928667646</v>
      </c>
      <c r="I9" s="6">
        <v>0</v>
      </c>
      <c r="J9" s="7">
        <v>0.73356551928667646</v>
      </c>
      <c r="K9" s="6">
        <v>0.31112982744702822</v>
      </c>
      <c r="L9" s="7">
        <v>-8.745806464673378E-2</v>
      </c>
      <c r="M9" s="6">
        <v>-3.9763206693900028</v>
      </c>
      <c r="N9" s="6">
        <v>3.8647200170493665</v>
      </c>
      <c r="O9" s="6">
        <v>1.296317425718621</v>
      </c>
      <c r="P9" s="6">
        <v>0.18710380599975124</v>
      </c>
      <c r="Q9" s="6">
        <v>0.97617388357430779</v>
      </c>
      <c r="R9" s="6">
        <v>-0.33426716062609496</v>
      </c>
      <c r="S9" s="6">
        <v>-5.0747817991203634</v>
      </c>
      <c r="T9" s="6">
        <v>-3.7215732392740302</v>
      </c>
      <c r="U9" s="6">
        <v>5.9945763414314772</v>
      </c>
      <c r="V9" s="6">
        <v>3.3689929294716787</v>
      </c>
      <c r="W9" s="6">
        <f t="shared" si="0"/>
        <v>5.5325996614397273</v>
      </c>
      <c r="X9" s="7">
        <f t="shared" si="1"/>
        <v>1.721356777997229</v>
      </c>
      <c r="Y9" s="6"/>
      <c r="Z9" s="6"/>
      <c r="AA9" s="6"/>
    </row>
    <row r="10" spans="1:27" x14ac:dyDescent="0.25">
      <c r="A10">
        <v>1955</v>
      </c>
      <c r="B10" s="6">
        <v>7.8109217520390573</v>
      </c>
      <c r="C10" s="6">
        <v>8.1104478782019314</v>
      </c>
      <c r="D10" s="6">
        <v>7.9606260161166507</v>
      </c>
      <c r="E10" s="6">
        <v>3.6486184303686962</v>
      </c>
      <c r="F10" s="7">
        <v>4.3039865839399951</v>
      </c>
      <c r="G10" s="6">
        <v>2.6687138266466794</v>
      </c>
      <c r="H10" s="6">
        <v>0.17964006837376395</v>
      </c>
      <c r="I10" s="6">
        <v>0</v>
      </c>
      <c r="J10" s="7">
        <v>0.17964006837376395</v>
      </c>
      <c r="K10" s="6">
        <v>0.33168939136306114</v>
      </c>
      <c r="L10" s="7">
        <v>4.5269145988268704</v>
      </c>
      <c r="M10" s="6">
        <v>3.8102833100865201</v>
      </c>
      <c r="N10" s="6">
        <v>0.72092099304413571</v>
      </c>
      <c r="O10" s="6">
        <v>0.79047096414880824</v>
      </c>
      <c r="P10" s="6">
        <v>0.19387504584748289</v>
      </c>
      <c r="Q10" s="6">
        <v>5.1694388461109826</v>
      </c>
      <c r="R10" s="6">
        <v>4.3912442176323649</v>
      </c>
      <c r="S10" s="6">
        <v>6.5524421583024157</v>
      </c>
      <c r="T10" s="6">
        <v>3.1750214961156007</v>
      </c>
      <c r="U10" s="6">
        <v>-1.3759847173193007</v>
      </c>
      <c r="V10" s="6">
        <v>1.2198723624313346</v>
      </c>
      <c r="W10" s="6">
        <f t="shared" si="0"/>
        <v>-1.1595446720957807</v>
      </c>
      <c r="X10" s="7">
        <f t="shared" si="1"/>
        <v>-0.38460866654572978</v>
      </c>
      <c r="Y10" s="6"/>
      <c r="Z10" s="6"/>
      <c r="AA10" s="6"/>
    </row>
    <row r="11" spans="1:27" x14ac:dyDescent="0.25">
      <c r="A11">
        <v>1956</v>
      </c>
      <c r="B11" s="6">
        <v>1.7714388066055853</v>
      </c>
      <c r="C11" s="6">
        <v>2.9648551042576523</v>
      </c>
      <c r="D11" s="6">
        <v>2.3681500960827275</v>
      </c>
      <c r="E11" s="6">
        <v>1.5113461964214647</v>
      </c>
      <c r="F11" s="7">
        <v>0.86049292131353261</v>
      </c>
      <c r="G11" s="6">
        <v>3.6362743904104375</v>
      </c>
      <c r="H11" s="6">
        <v>0.16768367615275642</v>
      </c>
      <c r="I11" s="6">
        <v>0</v>
      </c>
      <c r="J11" s="7">
        <v>0.16768367615275642</v>
      </c>
      <c r="K11" s="6">
        <v>0.31852953930682354</v>
      </c>
      <c r="L11" s="7">
        <v>7.2746360709724511E-2</v>
      </c>
      <c r="M11" s="6">
        <v>-0.79842129731960276</v>
      </c>
      <c r="N11" s="6">
        <v>0.87099164430681775</v>
      </c>
      <c r="O11" s="6">
        <v>-1.1951073702762287</v>
      </c>
      <c r="P11" s="6">
        <v>0.20059785206815345</v>
      </c>
      <c r="Q11" s="6">
        <v>-0.88271688993800945</v>
      </c>
      <c r="R11" s="6">
        <v>0.31576942417670395</v>
      </c>
      <c r="S11" s="6">
        <v>-3.1345802620828116</v>
      </c>
      <c r="T11" s="6">
        <v>-0.21786794741568971</v>
      </c>
      <c r="U11" s="6">
        <v>2.2680445599583212</v>
      </c>
      <c r="V11" s="6">
        <v>0.53351897502489365</v>
      </c>
      <c r="W11" s="6">
        <f t="shared" si="0"/>
        <v>1.9572445178362166</v>
      </c>
      <c r="X11" s="7">
        <f t="shared" si="1"/>
        <v>0.62344019457717603</v>
      </c>
      <c r="Y11" s="6"/>
      <c r="Z11" s="6"/>
      <c r="AA11" s="6"/>
    </row>
    <row r="12" spans="1:27" x14ac:dyDescent="0.25">
      <c r="A12">
        <v>1957</v>
      </c>
      <c r="B12" s="6">
        <v>1.7036874448601191</v>
      </c>
      <c r="C12" s="6">
        <v>1.2264790664373804</v>
      </c>
      <c r="D12" s="6">
        <v>1.4650035289635599</v>
      </c>
      <c r="E12" s="6">
        <v>-1.42697580542209</v>
      </c>
      <c r="F12" s="7">
        <v>2.8975481596683172</v>
      </c>
      <c r="G12" s="6">
        <v>3.4630402516117984</v>
      </c>
      <c r="H12" s="6">
        <v>0.42493475137960268</v>
      </c>
      <c r="I12" s="6">
        <v>0</v>
      </c>
      <c r="J12" s="7">
        <v>0.42493475137960268</v>
      </c>
      <c r="K12" s="6">
        <v>0.31445615683478029</v>
      </c>
      <c r="L12" s="7">
        <v>1.065475657085474</v>
      </c>
      <c r="M12" s="6">
        <v>-2.7633363186780002</v>
      </c>
      <c r="N12" s="6">
        <v>3.8587597943649494</v>
      </c>
      <c r="O12" s="6">
        <v>-1.1536843458235908</v>
      </c>
      <c r="P12" s="6">
        <v>0.20054650740602664</v>
      </c>
      <c r="Q12" s="6">
        <v>0.14663776501648018</v>
      </c>
      <c r="R12" s="6">
        <v>1.2950837973545959</v>
      </c>
      <c r="S12" s="6">
        <v>-3.6141671862268634</v>
      </c>
      <c r="T12" s="6">
        <v>-2.5468230501895048</v>
      </c>
      <c r="U12" s="6">
        <v>3.8138763775091982</v>
      </c>
      <c r="V12" s="6">
        <v>3.8647364514935836</v>
      </c>
      <c r="W12" s="6">
        <f t="shared" si="0"/>
        <v>4.4650813056542855</v>
      </c>
      <c r="X12" s="7">
        <f t="shared" si="1"/>
        <v>1.4040723073308696</v>
      </c>
      <c r="Y12" s="6"/>
      <c r="Z12" s="6"/>
      <c r="AA12" s="6"/>
    </row>
    <row r="13" spans="1:27" x14ac:dyDescent="0.25">
      <c r="A13">
        <v>1958</v>
      </c>
      <c r="B13" s="6">
        <v>-1.730294636784524</v>
      </c>
      <c r="C13" s="6">
        <v>-2.0013450436370759</v>
      </c>
      <c r="D13" s="6">
        <v>-1.8657204323497767</v>
      </c>
      <c r="E13" s="6">
        <v>-4.5957105382464727</v>
      </c>
      <c r="F13" s="7">
        <v>2.7135798741039774</v>
      </c>
      <c r="G13" s="6">
        <v>2.796035450364748</v>
      </c>
      <c r="H13" s="6">
        <v>0.38967470467909104</v>
      </c>
      <c r="I13" s="6">
        <v>0</v>
      </c>
      <c r="J13" s="7">
        <v>0.38967470467909104</v>
      </c>
      <c r="K13" s="6">
        <v>0.31143770115341274</v>
      </c>
      <c r="L13" s="7">
        <v>0.14951949993687319</v>
      </c>
      <c r="M13" s="6">
        <v>-2.9933344458348854</v>
      </c>
      <c r="N13" s="6">
        <v>3.1097180909441717</v>
      </c>
      <c r="O13" s="6">
        <v>-8.3300300225990984E-2</v>
      </c>
      <c r="P13" s="6">
        <v>0.19219159818054143</v>
      </c>
      <c r="Q13" s="6">
        <v>8.8043890075281683E-2</v>
      </c>
      <c r="R13" s="6">
        <v>0.16751961704627727</v>
      </c>
      <c r="S13" s="6">
        <v>-4.8588759213027473</v>
      </c>
      <c r="T13" s="6">
        <v>-2.5262875168819146</v>
      </c>
      <c r="U13" s="6">
        <v>4.8867060042121686</v>
      </c>
      <c r="V13" s="6">
        <v>2.6662990627857539</v>
      </c>
      <c r="W13" s="6">
        <f t="shared" si="0"/>
        <v>7.0020712839321302</v>
      </c>
      <c r="X13" s="7">
        <f t="shared" si="1"/>
        <v>2.1807089839801477</v>
      </c>
      <c r="Y13" s="6"/>
      <c r="Z13" s="6"/>
      <c r="AA13" s="6"/>
    </row>
    <row r="14" spans="1:27" x14ac:dyDescent="0.25">
      <c r="A14">
        <v>1959</v>
      </c>
      <c r="B14" s="6">
        <v>7.6066079570467959</v>
      </c>
      <c r="C14" s="6">
        <v>7.7368818965690256</v>
      </c>
      <c r="D14" s="6">
        <v>7.6715999924190035</v>
      </c>
      <c r="E14" s="6">
        <v>4.0835607503509301</v>
      </c>
      <c r="F14" s="7">
        <v>3.5949941369315397</v>
      </c>
      <c r="G14" s="6">
        <v>2.3886362396752792</v>
      </c>
      <c r="H14" s="6">
        <v>0.12225504375822163</v>
      </c>
      <c r="I14" s="6">
        <v>0</v>
      </c>
      <c r="J14" s="7">
        <v>0.12225504375822163</v>
      </c>
      <c r="K14" s="6">
        <v>0.32439620736378061</v>
      </c>
      <c r="L14" s="7">
        <v>4.0582098420944179</v>
      </c>
      <c r="M14" s="6">
        <v>4.1603912617325172</v>
      </c>
      <c r="N14" s="6">
        <v>-9.5139582844372406E-2</v>
      </c>
      <c r="O14" s="6">
        <v>-0.80323219134636259</v>
      </c>
      <c r="P14" s="6">
        <v>0.18921333918149943</v>
      </c>
      <c r="Q14" s="6">
        <v>3.4068039953629365</v>
      </c>
      <c r="R14" s="6">
        <v>4.214357605682614</v>
      </c>
      <c r="S14" s="6">
        <v>6.4423637215098193</v>
      </c>
      <c r="T14" s="6">
        <v>3.6370508696942543</v>
      </c>
      <c r="U14" s="6">
        <v>-3.0204527437590638</v>
      </c>
      <c r="V14" s="6">
        <v>0.58306750226245763</v>
      </c>
      <c r="W14" s="6">
        <f t="shared" si="0"/>
        <v>-1.8171795544338725</v>
      </c>
      <c r="X14" s="7">
        <f t="shared" si="1"/>
        <v>-0.58948615555735295</v>
      </c>
      <c r="Y14" s="6"/>
      <c r="Z14" s="6"/>
      <c r="AA14" s="6"/>
    </row>
    <row r="15" spans="1:27" x14ac:dyDescent="0.25">
      <c r="A15">
        <v>1960</v>
      </c>
      <c r="B15" s="6">
        <v>1.9010695454830751</v>
      </c>
      <c r="C15" s="6">
        <v>2.2647255776094335</v>
      </c>
      <c r="D15" s="6">
        <v>2.0828791164554716</v>
      </c>
      <c r="E15" s="6">
        <v>0.16322140853151992</v>
      </c>
      <c r="F15" s="7">
        <v>1.9227742576804319</v>
      </c>
      <c r="G15" s="6">
        <v>2.9463808286698923</v>
      </c>
      <c r="H15" s="6">
        <v>0.5093223700396915</v>
      </c>
      <c r="I15" s="6">
        <v>0</v>
      </c>
      <c r="J15" s="7">
        <v>0.5093223700396915</v>
      </c>
      <c r="K15" s="6">
        <v>0.3128228668194255</v>
      </c>
      <c r="L15" s="7">
        <v>0.69354694196332445</v>
      </c>
      <c r="M15" s="6">
        <v>-2.3545294500654528</v>
      </c>
      <c r="N15" s="6">
        <v>3.04938724161366</v>
      </c>
      <c r="O15" s="6">
        <v>1.0859424560082909</v>
      </c>
      <c r="P15" s="6">
        <v>0.19371982825916803</v>
      </c>
      <c r="Q15" s="6">
        <v>1.565426935214359</v>
      </c>
      <c r="R15" s="6">
        <v>0.48440752178898761</v>
      </c>
      <c r="S15" s="6">
        <v>-2.5696944656465717</v>
      </c>
      <c r="T15" s="6">
        <v>-2.2844717171440903</v>
      </c>
      <c r="U15" s="6">
        <v>4.1733325768386313</v>
      </c>
      <c r="V15" s="6">
        <v>2.7667022187707389</v>
      </c>
      <c r="W15" s="6">
        <f t="shared" si="0"/>
        <v>2.2738370500986811</v>
      </c>
      <c r="X15" s="7">
        <f t="shared" si="1"/>
        <v>0.71130822469209509</v>
      </c>
      <c r="Y15" s="6"/>
      <c r="Z15" s="6"/>
      <c r="AA15" s="6"/>
    </row>
    <row r="16" spans="1:27" x14ac:dyDescent="0.25">
      <c r="A16">
        <v>1961</v>
      </c>
      <c r="B16" s="6">
        <v>2.097245198100822</v>
      </c>
      <c r="C16" s="6">
        <v>1.9924456846715732</v>
      </c>
      <c r="D16" s="6">
        <v>2.0450113719054586</v>
      </c>
      <c r="E16" s="6">
        <v>-1.498805720794901</v>
      </c>
      <c r="F16" s="7">
        <v>3.5403125815229752</v>
      </c>
      <c r="G16" s="6">
        <v>2.4292246003254636</v>
      </c>
      <c r="H16" s="6">
        <v>0.55008973296067487</v>
      </c>
      <c r="I16" s="6">
        <v>0</v>
      </c>
      <c r="J16" s="7">
        <v>0.55008973296067487</v>
      </c>
      <c r="K16" s="6">
        <v>0.31497559133281311</v>
      </c>
      <c r="L16" s="7">
        <v>1.9278918303209935</v>
      </c>
      <c r="M16" s="6">
        <v>0.66099787134483656</v>
      </c>
      <c r="N16" s="6">
        <v>1.2577895839865683</v>
      </c>
      <c r="O16" s="6">
        <v>0.91204971204415752</v>
      </c>
      <c r="P16" s="6">
        <v>0.18729157322872997</v>
      </c>
      <c r="Q16" s="6">
        <v>2.6703855966279555</v>
      </c>
      <c r="R16" s="6">
        <v>1.7520539355305231</v>
      </c>
      <c r="S16" s="6">
        <v>-0.70510277828461021</v>
      </c>
      <c r="T16" s="6">
        <v>0.98421742113421018</v>
      </c>
      <c r="U16" s="6">
        <v>3.3625913677668096</v>
      </c>
      <c r="V16" s="6">
        <v>0.76089412334804929</v>
      </c>
      <c r="W16" s="6">
        <f t="shared" si="0"/>
        <v>3.3779405881596896</v>
      </c>
      <c r="X16" s="7">
        <f t="shared" si="1"/>
        <v>1.0639688342427087</v>
      </c>
      <c r="Y16" s="6"/>
      <c r="Z16" s="6"/>
      <c r="AA16" s="6"/>
    </row>
    <row r="17" spans="1:27" x14ac:dyDescent="0.25">
      <c r="A17">
        <v>1962</v>
      </c>
      <c r="B17" s="6">
        <v>6.2733631752898642</v>
      </c>
      <c r="C17" s="6">
        <v>6.0682523394600061</v>
      </c>
      <c r="D17" s="6">
        <v>6.1706244852700927</v>
      </c>
      <c r="E17" s="6">
        <v>1.7765512759407374</v>
      </c>
      <c r="F17" s="7">
        <v>4.4012760359619429</v>
      </c>
      <c r="G17" s="6">
        <v>2.9003393831156634</v>
      </c>
      <c r="H17" s="6">
        <v>0.93990135141131248</v>
      </c>
      <c r="I17" s="6">
        <v>0</v>
      </c>
      <c r="J17" s="7">
        <v>0.93990135141131248</v>
      </c>
      <c r="K17" s="6">
        <v>0.32115517740159305</v>
      </c>
      <c r="L17" s="7">
        <v>3.400499661551748</v>
      </c>
      <c r="M17" s="6">
        <v>1.9980993478059186</v>
      </c>
      <c r="N17" s="6">
        <v>1.4055437577539354</v>
      </c>
      <c r="O17" s="6">
        <v>1.0243232897751722</v>
      </c>
      <c r="P17" s="6">
        <v>0.18853149339318545</v>
      </c>
      <c r="Q17" s="6">
        <v>4.2314303040277892</v>
      </c>
      <c r="R17" s="6">
        <v>3.2064641285181885</v>
      </c>
      <c r="S17" s="6">
        <v>5.0001982430931475</v>
      </c>
      <c r="T17" s="6">
        <v>1.2941461602108402</v>
      </c>
      <c r="U17" s="6">
        <v>-0.81829501740893207</v>
      </c>
      <c r="V17" s="6">
        <v>1.9194160293108331</v>
      </c>
      <c r="W17" s="6">
        <f t="shared" si="0"/>
        <v>0.18388675576361369</v>
      </c>
      <c r="X17" s="7">
        <f t="shared" si="1"/>
        <v>5.9056183669066765E-2</v>
      </c>
      <c r="Y17" s="6"/>
      <c r="Z17" s="6"/>
      <c r="AA17" s="6"/>
    </row>
    <row r="18" spans="1:27" x14ac:dyDescent="0.25">
      <c r="A18">
        <v>1963</v>
      </c>
      <c r="B18" s="6">
        <v>4.429807710775302</v>
      </c>
      <c r="C18" s="6">
        <v>4.7375522749203869</v>
      </c>
      <c r="D18" s="6">
        <v>4.5837096762523117</v>
      </c>
      <c r="E18" s="6">
        <v>0.67856566210500391</v>
      </c>
      <c r="F18" s="7">
        <v>3.8961144243948254</v>
      </c>
      <c r="G18" s="6">
        <v>3.2494954217981817</v>
      </c>
      <c r="H18" s="6">
        <v>0.2166921451229889</v>
      </c>
      <c r="I18" s="6">
        <v>0</v>
      </c>
      <c r="J18" s="7">
        <v>0.2166921451229889</v>
      </c>
      <c r="K18" s="6">
        <v>0.32773861510999974</v>
      </c>
      <c r="L18" s="7">
        <v>2.9189931736008035</v>
      </c>
      <c r="M18" s="6">
        <v>0.94436379558799999</v>
      </c>
      <c r="N18" s="6">
        <v>1.9718025153864005</v>
      </c>
      <c r="O18" s="6">
        <v>0.79042091507948586</v>
      </c>
      <c r="P18" s="6">
        <v>0.19495805817595252</v>
      </c>
      <c r="Q18" s="6">
        <v>3.554065313865562</v>
      </c>
      <c r="R18" s="6">
        <v>2.7655743975241176</v>
      </c>
      <c r="S18" s="6">
        <v>0.64615162166005125</v>
      </c>
      <c r="T18" s="6">
        <v>1.0175187312706411</v>
      </c>
      <c r="U18" s="6">
        <v>2.9051763180261703</v>
      </c>
      <c r="V18" s="6">
        <v>1.7452860238433732</v>
      </c>
      <c r="W18" s="6">
        <f t="shared" si="0"/>
        <v>2.3542376145701889</v>
      </c>
      <c r="X18" s="7">
        <f t="shared" si="1"/>
        <v>0.77157457543910302</v>
      </c>
      <c r="Y18" s="6"/>
      <c r="Z18" s="6"/>
      <c r="AA18" s="6"/>
    </row>
    <row r="19" spans="1:27" x14ac:dyDescent="0.25">
      <c r="A19">
        <v>1964</v>
      </c>
      <c r="B19" s="6">
        <v>6.1147524601575354</v>
      </c>
      <c r="C19" s="6">
        <v>5.819917572421252</v>
      </c>
      <c r="D19" s="6">
        <v>5.9673166550748498</v>
      </c>
      <c r="E19" s="6">
        <v>2.9107153732736291</v>
      </c>
      <c r="F19" s="7">
        <v>3.0561718573964058</v>
      </c>
      <c r="G19" s="6">
        <v>3.4988099999110345</v>
      </c>
      <c r="H19" s="6">
        <v>5.4099747685674993E-2</v>
      </c>
      <c r="I19" s="6">
        <v>0</v>
      </c>
      <c r="J19" s="7">
        <v>5.4099747685674993E-2</v>
      </c>
      <c r="K19" s="6">
        <v>0.33142007140474761</v>
      </c>
      <c r="L19" s="7">
        <v>2.8271211338636304</v>
      </c>
      <c r="M19" s="6">
        <v>0.80518390900271786</v>
      </c>
      <c r="N19" s="6">
        <v>2.0246356759626103</v>
      </c>
      <c r="O19" s="6">
        <v>0.93681539278525716</v>
      </c>
      <c r="P19" s="6">
        <v>0.20071357289536684</v>
      </c>
      <c r="Q19" s="6">
        <v>3.576172072074757</v>
      </c>
      <c r="R19" s="6">
        <v>2.6368756589723374</v>
      </c>
      <c r="S19" s="6">
        <v>1.5692328811490772</v>
      </c>
      <c r="T19" s="6">
        <v>0.61167302947912772</v>
      </c>
      <c r="U19" s="6">
        <v>2.0137053302449637</v>
      </c>
      <c r="V19" s="6">
        <v>2.0279083783894314</v>
      </c>
      <c r="W19" s="6">
        <f t="shared" si="0"/>
        <v>0.53399487895173037</v>
      </c>
      <c r="X19" s="7">
        <f t="shared" si="1"/>
        <v>0.17697662091195204</v>
      </c>
      <c r="Y19" s="6"/>
      <c r="Z19" s="6"/>
      <c r="AA19" s="6"/>
    </row>
    <row r="20" spans="1:27" x14ac:dyDescent="0.25">
      <c r="A20">
        <v>1965</v>
      </c>
      <c r="B20" s="6">
        <v>6.9232382571373652</v>
      </c>
      <c r="C20" s="6">
        <v>6.7873928728247162</v>
      </c>
      <c r="D20" s="6">
        <v>6.8551589426485204</v>
      </c>
      <c r="E20" s="6">
        <v>3.3415320017228551</v>
      </c>
      <c r="F20" s="7">
        <v>3.5095199873609317</v>
      </c>
      <c r="G20" s="6">
        <v>4.2110550991950157</v>
      </c>
      <c r="H20" s="6">
        <v>-9.6949481155214623E-2</v>
      </c>
      <c r="I20" s="6">
        <v>0</v>
      </c>
      <c r="J20" s="7">
        <v>-9.6949481155214623E-2</v>
      </c>
      <c r="K20" s="6">
        <v>0.33965835066399158</v>
      </c>
      <c r="L20" s="7">
        <v>3.2787765692211757</v>
      </c>
      <c r="M20" s="6">
        <v>1.8632774102944234</v>
      </c>
      <c r="N20" s="6">
        <v>1.416531709866159</v>
      </c>
      <c r="O20" s="6">
        <v>2.3379942409295196</v>
      </c>
      <c r="P20" s="6">
        <v>0.2087382117303728</v>
      </c>
      <c r="Q20" s="6">
        <v>5.1339422361384219</v>
      </c>
      <c r="R20" s="6">
        <v>2.7894163881679979</v>
      </c>
      <c r="S20" s="6">
        <v>2.9591907688672272</v>
      </c>
      <c r="T20" s="6">
        <v>1.5588138109715837</v>
      </c>
      <c r="U20" s="6">
        <v>2.1908944763001035</v>
      </c>
      <c r="V20" s="6">
        <v>1.2294914883851038</v>
      </c>
      <c r="W20" s="6">
        <f t="shared" si="0"/>
        <v>0.96647257862737534</v>
      </c>
      <c r="X20" s="7">
        <f t="shared" si="1"/>
        <v>0.32827048201854925</v>
      </c>
      <c r="Y20" s="6"/>
      <c r="Z20" s="6"/>
      <c r="AA20" s="6"/>
    </row>
    <row r="21" spans="1:27" x14ac:dyDescent="0.25">
      <c r="A21">
        <v>1966</v>
      </c>
      <c r="B21" s="6">
        <v>6.5911657321249262</v>
      </c>
      <c r="C21" s="6">
        <v>5.9110573215609197</v>
      </c>
      <c r="D21" s="6">
        <v>6.2514586818035571</v>
      </c>
      <c r="E21" s="6">
        <v>2.5785444463577196</v>
      </c>
      <c r="F21" s="7">
        <v>3.6816027402238882</v>
      </c>
      <c r="G21" s="6">
        <v>5.2834427738271401</v>
      </c>
      <c r="H21" s="6">
        <v>-2.2559868252221282E-2</v>
      </c>
      <c r="I21" s="6">
        <v>0</v>
      </c>
      <c r="J21" s="7">
        <v>-2.2559868252221282E-2</v>
      </c>
      <c r="K21" s="6">
        <v>0.33487453986682814</v>
      </c>
      <c r="L21" s="7">
        <v>2.7909233184218065</v>
      </c>
      <c r="M21" s="6">
        <v>0.40349349886010938</v>
      </c>
      <c r="N21" s="6">
        <v>2.3877286835345735</v>
      </c>
      <c r="O21" s="6">
        <v>2.9203666748504062</v>
      </c>
      <c r="P21" s="6">
        <v>0.21532565391312111</v>
      </c>
      <c r="Q21" s="6">
        <v>5.0738288224145887</v>
      </c>
      <c r="R21" s="6">
        <v>2.1645186375399916</v>
      </c>
      <c r="S21" s="6">
        <v>-0.58661158879172315</v>
      </c>
      <c r="T21" s="6">
        <v>0.67313828039021961</v>
      </c>
      <c r="U21" s="6">
        <v>5.6592419378211574</v>
      </c>
      <c r="V21" s="6">
        <v>1.4921450981869921</v>
      </c>
      <c r="W21" s="6">
        <f t="shared" si="0"/>
        <v>2.7274581957216419</v>
      </c>
      <c r="X21" s="7">
        <f t="shared" si="1"/>
        <v>0.91335630829829417</v>
      </c>
      <c r="Y21" s="6"/>
      <c r="Z21" s="6"/>
      <c r="AA21" s="6"/>
    </row>
    <row r="22" spans="1:27" x14ac:dyDescent="0.25">
      <c r="A22">
        <v>1967</v>
      </c>
      <c r="B22" s="6">
        <v>2.037394245011781</v>
      </c>
      <c r="C22" s="6">
        <v>2.3250689359944232</v>
      </c>
      <c r="D22" s="6">
        <v>2.1810679275574563</v>
      </c>
      <c r="E22" s="6">
        <v>-0.27816652283641219</v>
      </c>
      <c r="F22" s="7">
        <v>2.4594457567467476</v>
      </c>
      <c r="G22" s="6">
        <v>5.5717583306018064</v>
      </c>
      <c r="H22" s="6">
        <v>0.16344385396263872</v>
      </c>
      <c r="I22" s="6">
        <v>0</v>
      </c>
      <c r="J22" s="7">
        <v>0.16344385396263872</v>
      </c>
      <c r="K22" s="6">
        <v>0.32669595695913234</v>
      </c>
      <c r="L22" s="7">
        <v>0.42089989719955034</v>
      </c>
      <c r="M22" s="6">
        <v>-3.0868827886851014</v>
      </c>
      <c r="N22" s="6">
        <v>3.5082138015749056</v>
      </c>
      <c r="O22" s="6">
        <v>0.98489197369194681</v>
      </c>
      <c r="P22" s="6">
        <v>0.21408034231365849</v>
      </c>
      <c r="Q22" s="6">
        <v>1.1957751667474481</v>
      </c>
      <c r="R22" s="6">
        <v>0.20852650158753594</v>
      </c>
      <c r="S22" s="6">
        <v>-5.8485792174521007</v>
      </c>
      <c r="T22" s="6">
        <v>-2.3418226253415853</v>
      </c>
      <c r="U22" s="6">
        <v>7.0325405876539238</v>
      </c>
      <c r="V22" s="6">
        <v>2.5520934092044758</v>
      </c>
      <c r="W22" s="6">
        <f t="shared" si="0"/>
        <v>5.6864809994755801</v>
      </c>
      <c r="X22" s="7">
        <f t="shared" si="1"/>
        <v>1.857750351853598</v>
      </c>
      <c r="Y22" s="6"/>
      <c r="Z22" s="6"/>
      <c r="AA22" s="6"/>
    </row>
    <row r="23" spans="1:27" x14ac:dyDescent="0.25">
      <c r="A23">
        <v>1968</v>
      </c>
      <c r="B23" s="6">
        <v>4.9343185060064414</v>
      </c>
      <c r="C23" s="6">
        <v>5.0107818263375181</v>
      </c>
      <c r="D23" s="6">
        <v>4.9725062656603818</v>
      </c>
      <c r="E23" s="6">
        <v>1.4886460429884896</v>
      </c>
      <c r="F23" s="7">
        <v>3.479646867408448</v>
      </c>
      <c r="G23" s="6">
        <v>4.6904139722624416</v>
      </c>
      <c r="H23" s="6">
        <v>-0.22776741505883547</v>
      </c>
      <c r="I23" s="6">
        <v>0</v>
      </c>
      <c r="J23" s="7">
        <v>-0.22776741505883547</v>
      </c>
      <c r="K23" s="6">
        <v>0.32419324346219081</v>
      </c>
      <c r="L23" s="7">
        <v>2.5911761858676163</v>
      </c>
      <c r="M23" s="6">
        <v>0.10988155528089767</v>
      </c>
      <c r="N23" s="6">
        <v>2.4793506304873922</v>
      </c>
      <c r="O23" s="6">
        <v>1.0669391221642761</v>
      </c>
      <c r="P23" s="6">
        <v>0.2164331716445686</v>
      </c>
      <c r="Q23" s="6">
        <v>3.4271401128093126</v>
      </c>
      <c r="R23" s="6">
        <v>2.3594363747640177</v>
      </c>
      <c r="S23" s="6">
        <v>2.2243674161878975</v>
      </c>
      <c r="T23" s="6">
        <v>-0.48024534191048646</v>
      </c>
      <c r="U23" s="6">
        <v>1.1945786370569977</v>
      </c>
      <c r="V23" s="6">
        <v>2.8381330973980212</v>
      </c>
      <c r="W23" s="6">
        <f t="shared" si="0"/>
        <v>3.4295353443327876</v>
      </c>
      <c r="X23" s="7">
        <f t="shared" si="1"/>
        <v>1.1118321868474679</v>
      </c>
      <c r="Y23" s="6"/>
      <c r="Z23" s="6"/>
      <c r="AA23" s="6"/>
    </row>
    <row r="24" spans="1:27" x14ac:dyDescent="0.25">
      <c r="A24">
        <v>1969</v>
      </c>
      <c r="B24" s="6">
        <v>3.0355059390824723</v>
      </c>
      <c r="C24" s="6">
        <v>3.2665918833866714</v>
      </c>
      <c r="D24" s="6">
        <v>3.1511927586186039</v>
      </c>
      <c r="E24" s="6">
        <v>2.5104256782504524</v>
      </c>
      <c r="F24" s="7">
        <v>0.64445136961824856</v>
      </c>
      <c r="G24" s="6">
        <v>4.9713359220331155</v>
      </c>
      <c r="H24" s="6">
        <v>0.34708170970904201</v>
      </c>
      <c r="I24" s="6">
        <v>0</v>
      </c>
      <c r="J24" s="7">
        <v>0.34708170970904201</v>
      </c>
      <c r="K24" s="6">
        <v>0.31017952805599353</v>
      </c>
      <c r="L24" s="7">
        <v>-0.36170220094217109</v>
      </c>
      <c r="M24" s="6">
        <v>0.79814677651871435</v>
      </c>
      <c r="N24" s="6">
        <v>-1.1597402679414781</v>
      </c>
      <c r="O24" s="6">
        <v>1.9507914847182368</v>
      </c>
      <c r="P24" s="6">
        <v>0.22067921285315525</v>
      </c>
      <c r="Q24" s="6">
        <v>1.1554948688921818</v>
      </c>
      <c r="R24" s="6">
        <v>-0.79122157857356989</v>
      </c>
      <c r="S24" s="6">
        <v>-0.9433378578872883</v>
      </c>
      <c r="T24" s="6">
        <v>1.2949633566812284</v>
      </c>
      <c r="U24" s="6">
        <v>2.1015713494247024</v>
      </c>
      <c r="V24" s="6">
        <v>-2.085602674333098</v>
      </c>
      <c r="W24" s="6">
        <f t="shared" si="0"/>
        <v>2.1138285340736211</v>
      </c>
      <c r="X24" s="7">
        <f t="shared" si="1"/>
        <v>0.65566633709024846</v>
      </c>
      <c r="Y24" s="6"/>
      <c r="Z24" s="6"/>
      <c r="AA24" s="6"/>
    </row>
    <row r="25" spans="1:27" x14ac:dyDescent="0.25">
      <c r="A25">
        <v>1970</v>
      </c>
      <c r="B25" s="6">
        <v>-4.4704809305529114E-2</v>
      </c>
      <c r="C25" s="6">
        <v>-0.49097000604723107</v>
      </c>
      <c r="D25" s="6">
        <v>-0.26775841152917312</v>
      </c>
      <c r="E25" s="6">
        <v>-2.0050806794545433</v>
      </c>
      <c r="F25" s="7">
        <v>1.746195220744573</v>
      </c>
      <c r="G25" s="6">
        <v>5.0723523430333595</v>
      </c>
      <c r="H25" s="6">
        <v>0.45344425367803975</v>
      </c>
      <c r="I25" s="6">
        <v>0</v>
      </c>
      <c r="J25" s="7">
        <v>0.45344425367803975</v>
      </c>
      <c r="K25" s="6">
        <v>0.29505976620814134</v>
      </c>
      <c r="L25" s="7">
        <v>-0.68748313210039713</v>
      </c>
      <c r="M25" s="6">
        <v>-3.4091488970420873</v>
      </c>
      <c r="N25" s="6">
        <v>2.7327575916850142</v>
      </c>
      <c r="O25" s="6">
        <v>1.5688724541411625</v>
      </c>
      <c r="P25" s="6">
        <v>0.21711384805628009</v>
      </c>
      <c r="Q25" s="6">
        <v>0.54107515108293702</v>
      </c>
      <c r="R25" s="6">
        <v>-1.0317326006975103</v>
      </c>
      <c r="S25" s="6">
        <v>-5.2209536175700162</v>
      </c>
      <c r="T25" s="6">
        <v>-2.9075748661902581</v>
      </c>
      <c r="U25" s="6">
        <v>5.7734379541985792</v>
      </c>
      <c r="V25" s="6">
        <v>1.8861992192034827</v>
      </c>
      <c r="W25" s="6">
        <f t="shared" si="0"/>
        <v>6.6239887688098626</v>
      </c>
      <c r="X25" s="7">
        <f t="shared" si="1"/>
        <v>1.9544725774903922</v>
      </c>
      <c r="Y25" s="6"/>
      <c r="Z25" s="6"/>
      <c r="AA25" s="6"/>
    </row>
    <row r="26" spans="1:27" x14ac:dyDescent="0.25">
      <c r="A26">
        <v>1971</v>
      </c>
      <c r="B26" s="6">
        <v>3.7096655528113032</v>
      </c>
      <c r="C26" s="6">
        <v>3.2711875639488186</v>
      </c>
      <c r="D26" s="6">
        <v>3.4899566626726664</v>
      </c>
      <c r="E26" s="6">
        <v>-0.26594295543538038</v>
      </c>
      <c r="F26" s="7">
        <v>3.7457573255637255</v>
      </c>
      <c r="G26" s="6">
        <v>4.2372172457055379</v>
      </c>
      <c r="H26" s="6">
        <v>-0.29158463154004971</v>
      </c>
      <c r="I26" s="6">
        <v>0</v>
      </c>
      <c r="J26" s="7">
        <v>-0.29158463154004971</v>
      </c>
      <c r="K26" s="6">
        <v>0.30654641799507354</v>
      </c>
      <c r="L26" s="7">
        <v>2.608423963034495</v>
      </c>
      <c r="M26" s="6">
        <v>-0.46150084111425715</v>
      </c>
      <c r="N26" s="6">
        <v>3.0633496381248957</v>
      </c>
      <c r="O26" s="6">
        <v>1.0671213000988</v>
      </c>
      <c r="P26" s="6">
        <v>0.21300195424374876</v>
      </c>
      <c r="Q26" s="6">
        <v>3.4446428401987306</v>
      </c>
      <c r="R26" s="6">
        <v>2.3767361837132572</v>
      </c>
      <c r="S26" s="6">
        <v>0.35720974134424988</v>
      </c>
      <c r="T26" s="6">
        <v>-0.69352890717658477</v>
      </c>
      <c r="U26" s="6">
        <v>3.1048730635639732</v>
      </c>
      <c r="V26" s="6">
        <v>3.0608281076761612</v>
      </c>
      <c r="W26" s="6">
        <f t="shared" si="0"/>
        <v>4.7947448326809683</v>
      </c>
      <c r="X26" s="7">
        <f t="shared" si="1"/>
        <v>1.469811853658739</v>
      </c>
      <c r="Y26" s="6"/>
      <c r="Z26" s="6"/>
      <c r="AA26" s="6"/>
    </row>
    <row r="27" spans="1:27" x14ac:dyDescent="0.25">
      <c r="A27">
        <v>1972</v>
      </c>
      <c r="B27" s="6">
        <v>6.3267561931336651</v>
      </c>
      <c r="C27" s="6">
        <v>6.6770255791390953</v>
      </c>
      <c r="D27" s="6">
        <v>6.5016882876813842</v>
      </c>
      <c r="E27" s="6">
        <v>3.0030795290627079</v>
      </c>
      <c r="F27" s="7">
        <v>3.4882116036355493</v>
      </c>
      <c r="G27" s="6">
        <v>3.9337764034089839</v>
      </c>
      <c r="H27" s="6">
        <v>4.2669302393882891E-2</v>
      </c>
      <c r="I27" s="6">
        <v>0</v>
      </c>
      <c r="J27" s="7">
        <v>4.2669302393882891E-2</v>
      </c>
      <c r="K27" s="6">
        <v>0.30816352315131446</v>
      </c>
      <c r="L27" s="7">
        <v>3.1716334987931525</v>
      </c>
      <c r="M27" s="6">
        <v>1.6914669997011325</v>
      </c>
      <c r="N27" s="6">
        <v>1.4709542200800452</v>
      </c>
      <c r="O27" s="6">
        <v>2.59974127611782</v>
      </c>
      <c r="P27" s="6">
        <v>0.21963022686593836</v>
      </c>
      <c r="Q27" s="6">
        <v>5.2046884201445991</v>
      </c>
      <c r="R27" s="6">
        <v>2.5985306441636213</v>
      </c>
      <c r="S27" s="6">
        <v>5.6500823400370299</v>
      </c>
      <c r="T27" s="6">
        <v>0.56172742320890623</v>
      </c>
      <c r="U27" s="6">
        <v>-0.47961235515568967</v>
      </c>
      <c r="V27" s="6">
        <v>2.03252702295178</v>
      </c>
      <c r="W27" s="6">
        <f t="shared" si="0"/>
        <v>0.88802757195239312</v>
      </c>
      <c r="X27" s="7">
        <f t="shared" si="1"/>
        <v>0.27365770522835686</v>
      </c>
      <c r="Y27" s="6"/>
      <c r="Z27" s="6"/>
      <c r="AA27" s="6"/>
    </row>
    <row r="28" spans="1:27" x14ac:dyDescent="0.25">
      <c r="A28">
        <v>1973</v>
      </c>
      <c r="B28" s="6">
        <v>6.7141929125987154</v>
      </c>
      <c r="C28" s="6">
        <v>6.8859037268037326</v>
      </c>
      <c r="D28" s="6">
        <v>6.8004462686328315</v>
      </c>
      <c r="E28" s="6">
        <v>3.756290779509369</v>
      </c>
      <c r="F28" s="7">
        <v>3.0581354764035895</v>
      </c>
      <c r="G28" s="6">
        <v>5.2105252291622772</v>
      </c>
      <c r="H28" s="6">
        <v>-0.18315743735796697</v>
      </c>
      <c r="I28" s="6">
        <v>0</v>
      </c>
      <c r="J28" s="7">
        <v>-0.18315743735796697</v>
      </c>
      <c r="K28" s="6">
        <v>0.30552464539129698</v>
      </c>
      <c r="L28" s="7">
        <v>2.7433839523659853</v>
      </c>
      <c r="M28" s="6">
        <v>1.3984346382983681</v>
      </c>
      <c r="N28" s="6">
        <v>1.3496512292551111</v>
      </c>
      <c r="O28" s="6">
        <v>4.1181905254182114</v>
      </c>
      <c r="P28" s="6">
        <v>0.22664103247538592</v>
      </c>
      <c r="Q28" s="6">
        <v>5.910384788510803</v>
      </c>
      <c r="R28" s="6">
        <v>1.8145956899138449</v>
      </c>
      <c r="S28" s="6">
        <v>2.0075121244910523</v>
      </c>
      <c r="T28" s="6">
        <v>1.2243744377213326</v>
      </c>
      <c r="U28" s="6">
        <v>3.9180522802928497</v>
      </c>
      <c r="V28" s="6">
        <v>0.5956070657557988</v>
      </c>
      <c r="W28" s="6">
        <f t="shared" si="0"/>
        <v>1.6373918870108755</v>
      </c>
      <c r="X28" s="7">
        <f t="shared" si="1"/>
        <v>0.50026357564558432</v>
      </c>
      <c r="Y28" s="6"/>
      <c r="Z28" s="6"/>
      <c r="AA28" s="6"/>
    </row>
    <row r="29" spans="1:27" x14ac:dyDescent="0.25">
      <c r="A29">
        <v>1974</v>
      </c>
      <c r="B29" s="6">
        <v>-1.5370993518775578</v>
      </c>
      <c r="C29" s="6">
        <v>-1.5813621873362216</v>
      </c>
      <c r="D29" s="6">
        <v>-1.5592722128058067</v>
      </c>
      <c r="E29" s="6">
        <v>0.18428981009859235</v>
      </c>
      <c r="F29" s="7">
        <v>-1.7467959771195085</v>
      </c>
      <c r="G29" s="6">
        <v>5.2495414985667015</v>
      </c>
      <c r="H29" s="6">
        <v>0.63679486916028705</v>
      </c>
      <c r="I29" s="6">
        <v>0</v>
      </c>
      <c r="J29" s="7">
        <v>0.63679486916028705</v>
      </c>
      <c r="K29" s="6">
        <v>0.2979693554202627</v>
      </c>
      <c r="L29" s="7">
        <v>-3.705302946782385</v>
      </c>
      <c r="M29" s="6">
        <v>-2.6167500240235673</v>
      </c>
      <c r="N29" s="6">
        <v>-1.0856252871897842</v>
      </c>
      <c r="O29" s="6">
        <v>3.0668478819894593</v>
      </c>
      <c r="P29" s="6">
        <v>0.22205008127214668</v>
      </c>
      <c r="Q29" s="6">
        <v>-1.3104208933057415</v>
      </c>
      <c r="R29" s="6">
        <v>-4.3958222053493978</v>
      </c>
      <c r="S29" s="6">
        <v>-5.6154630497938545</v>
      </c>
      <c r="T29" s="6">
        <v>-1.7706838540464231</v>
      </c>
      <c r="U29" s="6">
        <v>4.3037838116188336</v>
      </c>
      <c r="V29" s="6">
        <v>-2.624923820933478</v>
      </c>
      <c r="W29" s="6">
        <f t="shared" si="0"/>
        <v>4.4284568193078222</v>
      </c>
      <c r="X29" s="7">
        <f t="shared" si="1"/>
        <v>1.3195444239556187</v>
      </c>
      <c r="Y29" s="6"/>
      <c r="Z29" s="6"/>
      <c r="AA29" s="6"/>
    </row>
    <row r="30" spans="1:27" x14ac:dyDescent="0.25">
      <c r="A30">
        <v>1975</v>
      </c>
      <c r="B30" s="6">
        <v>-0.95343707793369425</v>
      </c>
      <c r="C30" s="6">
        <v>-1.3845354933195386</v>
      </c>
      <c r="D30" s="6">
        <v>-1.1687131215139868</v>
      </c>
      <c r="E30" s="6">
        <v>-4.4326317531006136</v>
      </c>
      <c r="F30" s="7">
        <v>3.2595550571705489</v>
      </c>
      <c r="G30" s="6">
        <v>3.8033617725222069</v>
      </c>
      <c r="H30" s="6">
        <v>4.2458101143624805E-2</v>
      </c>
      <c r="I30" s="6">
        <v>0</v>
      </c>
      <c r="J30" s="7">
        <v>4.2458101143624805E-2</v>
      </c>
      <c r="K30" s="6">
        <v>0.31862721515352843</v>
      </c>
      <c r="L30" s="7">
        <v>0.69002399513968804</v>
      </c>
      <c r="M30" s="6">
        <v>-2.5420107158051328</v>
      </c>
      <c r="N30" s="6">
        <v>3.2334099098709324</v>
      </c>
      <c r="O30" s="6">
        <v>-1.8813767946987414</v>
      </c>
      <c r="P30" s="6">
        <v>0.21661234768445004</v>
      </c>
      <c r="Q30" s="6">
        <v>-0.79088023584420464</v>
      </c>
      <c r="R30" s="6">
        <v>1.0963931599329235</v>
      </c>
      <c r="S30" s="6">
        <v>-3.2849025141972765</v>
      </c>
      <c r="T30" s="6">
        <v>-2.3534803864870804</v>
      </c>
      <c r="U30" s="6">
        <v>2.5133350855043313</v>
      </c>
      <c r="V30" s="6">
        <v>3.4476184982317859</v>
      </c>
      <c r="W30" s="6">
        <f t="shared" si="0"/>
        <v>8.1935354244791956</v>
      </c>
      <c r="X30" s="7">
        <f t="shared" si="1"/>
        <v>2.6106833745635893</v>
      </c>
      <c r="Y30" s="6"/>
      <c r="Z30" s="6"/>
      <c r="AA30" s="6"/>
    </row>
    <row r="31" spans="1:27" x14ac:dyDescent="0.25">
      <c r="A31">
        <v>1976</v>
      </c>
      <c r="B31" s="6">
        <v>6.5368649022405911</v>
      </c>
      <c r="C31" s="6">
        <v>6.1435002661220484</v>
      </c>
      <c r="D31" s="6">
        <v>6.3401891968352775</v>
      </c>
      <c r="E31" s="6">
        <v>3.2652630480785509</v>
      </c>
      <c r="F31" s="7">
        <v>3.0788715986677095</v>
      </c>
      <c r="G31" s="6">
        <v>2.8147137635923691</v>
      </c>
      <c r="H31" s="6">
        <v>-0.25837928997263782</v>
      </c>
      <c r="I31" s="6">
        <v>0</v>
      </c>
      <c r="J31" s="7">
        <v>-0.25837928997263782</v>
      </c>
      <c r="K31" s="6">
        <v>0.32389652694162507</v>
      </c>
      <c r="L31" s="7">
        <v>3.4025257145191556</v>
      </c>
      <c r="M31" s="6">
        <v>3.2174249739399032</v>
      </c>
      <c r="N31" s="6">
        <v>0.18258105291601989</v>
      </c>
      <c r="O31" s="6">
        <v>-0.48774363379399666</v>
      </c>
      <c r="P31" s="6">
        <v>0.22021704803597553</v>
      </c>
      <c r="Q31" s="6">
        <v>3.0229254414774753</v>
      </c>
      <c r="R31" s="6">
        <v>3.5088174799248586</v>
      </c>
      <c r="S31" s="6">
        <v>5.4052818750885603</v>
      </c>
      <c r="T31" s="6">
        <v>2.6051798792725975</v>
      </c>
      <c r="U31" s="6">
        <v>-2.4062455806764915</v>
      </c>
      <c r="V31" s="6">
        <v>0.90399131624518958</v>
      </c>
      <c r="W31" s="6">
        <f t="shared" si="0"/>
        <v>-0.19216999451354422</v>
      </c>
      <c r="X31" s="7">
        <f t="shared" si="1"/>
        <v>-6.2243193805328119E-2</v>
      </c>
      <c r="Y31" s="6"/>
      <c r="Z31" s="6"/>
      <c r="AA31" s="6"/>
    </row>
    <row r="32" spans="1:27" x14ac:dyDescent="0.25">
      <c r="A32">
        <v>1977</v>
      </c>
      <c r="B32" s="6">
        <v>5.5697449566792789</v>
      </c>
      <c r="C32" s="6">
        <v>5.7926997842983718</v>
      </c>
      <c r="D32" s="6">
        <v>5.6810070430230342</v>
      </c>
      <c r="E32" s="6">
        <v>3.7675463863857477</v>
      </c>
      <c r="F32" s="7">
        <v>1.9078816028348156</v>
      </c>
      <c r="G32" s="6">
        <v>3.4229211060079923</v>
      </c>
      <c r="H32" s="6">
        <v>-5.3710286279518016E-2</v>
      </c>
      <c r="I32" s="6">
        <v>0</v>
      </c>
      <c r="J32" s="7">
        <v>-5.3710286279518016E-2</v>
      </c>
      <c r="K32" s="6">
        <v>0.32705317425030939</v>
      </c>
      <c r="L32" s="7">
        <v>2.0571568279728836</v>
      </c>
      <c r="M32" s="6">
        <v>0.40017223795587398</v>
      </c>
      <c r="N32" s="6">
        <v>1.655921265305893</v>
      </c>
      <c r="O32" s="6">
        <v>0.97889053047024166</v>
      </c>
      <c r="P32" s="6">
        <v>0.22939929659874375</v>
      </c>
      <c r="Q32" s="6">
        <v>2.8111256707511134</v>
      </c>
      <c r="R32" s="6">
        <v>1.8302370718123573</v>
      </c>
      <c r="S32" s="6">
        <v>2.0491854895793615</v>
      </c>
      <c r="T32" s="6">
        <v>-0.10105267528560391</v>
      </c>
      <c r="U32" s="6">
        <v>0.76337984747802956</v>
      </c>
      <c r="V32" s="6">
        <v>1.9303659486482272</v>
      </c>
      <c r="W32" s="6">
        <f t="shared" si="0"/>
        <v>-0.2909149940982374</v>
      </c>
      <c r="X32" s="7">
        <f t="shared" si="1"/>
        <v>-9.5144672256838564E-2</v>
      </c>
      <c r="Y32" s="6"/>
      <c r="Z32" s="6"/>
      <c r="AA32" s="6"/>
    </row>
    <row r="33" spans="1:27" x14ac:dyDescent="0.25">
      <c r="A33">
        <v>1978</v>
      </c>
      <c r="B33" s="6">
        <v>6.1820726520368741</v>
      </c>
      <c r="C33" s="6">
        <v>6.136858078352736</v>
      </c>
      <c r="D33" s="6">
        <v>6.1591395056479037</v>
      </c>
      <c r="E33" s="6">
        <v>4.9977407485754632</v>
      </c>
      <c r="F33" s="7">
        <v>1.1573380121741028</v>
      </c>
      <c r="G33" s="6">
        <v>4.0400654086712784</v>
      </c>
      <c r="H33" s="6">
        <v>-6.4010205860512426E-3</v>
      </c>
      <c r="I33" s="6">
        <v>0</v>
      </c>
      <c r="J33" s="7">
        <v>-6.4010205860512426E-3</v>
      </c>
      <c r="K33" s="6">
        <v>0.32528802212736141</v>
      </c>
      <c r="L33" s="7">
        <v>1.4748089500359551</v>
      </c>
      <c r="M33" s="6">
        <v>0.8408951050621376</v>
      </c>
      <c r="N33" s="6">
        <v>0.63323638395949011</v>
      </c>
      <c r="O33" s="6">
        <v>1.700518057778555</v>
      </c>
      <c r="P33" s="6">
        <v>0.23540132510534439</v>
      </c>
      <c r="Q33" s="6">
        <v>2.7759522287968852</v>
      </c>
      <c r="R33" s="6">
        <v>1.0733016911548932</v>
      </c>
      <c r="S33" s="6">
        <v>0.44391966269076089</v>
      </c>
      <c r="T33" s="6">
        <v>0.95753313902762383</v>
      </c>
      <c r="U33" s="6">
        <v>2.3258650470029285</v>
      </c>
      <c r="V33" s="6">
        <v>0.11551989399561924</v>
      </c>
      <c r="W33" s="6">
        <f t="shared" si="0"/>
        <v>-0.95127431931813344</v>
      </c>
      <c r="X33" s="7">
        <f t="shared" si="1"/>
        <v>-0.30943814183154766</v>
      </c>
      <c r="Y33" s="6"/>
      <c r="Z33" s="6"/>
      <c r="AA33" s="6"/>
    </row>
    <row r="34" spans="1:27" x14ac:dyDescent="0.25">
      <c r="A34">
        <v>1979</v>
      </c>
      <c r="B34" s="6">
        <v>3.4904788745650617</v>
      </c>
      <c r="C34" s="6">
        <v>2.5562514263435476</v>
      </c>
      <c r="D34" s="6">
        <v>3.0234875232815428</v>
      </c>
      <c r="E34" s="6">
        <v>3.2990327160736133</v>
      </c>
      <c r="F34" s="7">
        <v>-0.26203044270654008</v>
      </c>
      <c r="G34" s="6">
        <v>5.1872478312832593</v>
      </c>
      <c r="H34" s="6">
        <v>0.17202054921517385</v>
      </c>
      <c r="I34" s="6">
        <v>8.2799033124190638E-2</v>
      </c>
      <c r="J34" s="7">
        <v>0.17357030477383045</v>
      </c>
      <c r="K34" s="6">
        <v>0.31303425755386005</v>
      </c>
      <c r="L34" s="7">
        <v>-0.96639786753481838</v>
      </c>
      <c r="M34" s="6">
        <v>-0.80126098290539438</v>
      </c>
      <c r="N34" s="6">
        <v>-0.16245294001436816</v>
      </c>
      <c r="O34" s="6">
        <v>2.1775778983136513</v>
      </c>
      <c r="P34" s="6">
        <v>0.23552985300858698</v>
      </c>
      <c r="Q34" s="6">
        <v>0.69210271227191367</v>
      </c>
      <c r="R34" s="6">
        <v>-1.4758254047347874</v>
      </c>
      <c r="S34" s="6">
        <v>-3.0373150413457153</v>
      </c>
      <c r="T34" s="6">
        <v>-0.12484032298227671</v>
      </c>
      <c r="U34" s="6">
        <v>3.7825885554457872</v>
      </c>
      <c r="V34" s="6">
        <v>-1.3508947202013344</v>
      </c>
      <c r="W34" s="6">
        <f t="shared" si="0"/>
        <v>1.7146448104358152</v>
      </c>
      <c r="X34" s="7">
        <f t="shared" si="1"/>
        <v>0.5367425652033545</v>
      </c>
      <c r="Y34" s="6"/>
      <c r="Z34" s="6"/>
      <c r="AA34" s="6"/>
    </row>
    <row r="35" spans="1:27" x14ac:dyDescent="0.25">
      <c r="A35">
        <v>1980</v>
      </c>
      <c r="B35" s="6">
        <v>-0.90780080253085593</v>
      </c>
      <c r="C35" s="6">
        <v>-0.74989683082768988</v>
      </c>
      <c r="D35" s="6">
        <v>-0.82939076721038063</v>
      </c>
      <c r="E35" s="6">
        <v>-0.90278149531571872</v>
      </c>
      <c r="F35" s="7">
        <v>6.8535635328537126E-2</v>
      </c>
      <c r="G35" s="6">
        <v>5.1288157750264629</v>
      </c>
      <c r="H35" s="6">
        <v>0.273010730645247</v>
      </c>
      <c r="I35" s="6">
        <v>0.26573389420919263</v>
      </c>
      <c r="J35" s="7">
        <v>0.2657338942092094</v>
      </c>
      <c r="K35" s="6">
        <v>0.30544306634175056</v>
      </c>
      <c r="L35" s="7">
        <v>-1.9595440792048335</v>
      </c>
      <c r="M35" s="6">
        <v>-2.6081908272830181</v>
      </c>
      <c r="N35" s="6">
        <v>0.65085785579998001</v>
      </c>
      <c r="O35" s="6">
        <v>0.35004152035610359</v>
      </c>
      <c r="P35" s="6">
        <v>0.22735651675126894</v>
      </c>
      <c r="Q35" s="6">
        <v>-1.6849909913618788</v>
      </c>
      <c r="R35" s="6">
        <v>-2.041764711958832</v>
      </c>
      <c r="S35" s="6">
        <v>-4.3807392883217133</v>
      </c>
      <c r="T35" s="6">
        <v>-2.1089911631662064</v>
      </c>
      <c r="U35" s="6">
        <v>2.6833206087828354</v>
      </c>
      <c r="V35" s="6">
        <v>6.9495252416551523E-2</v>
      </c>
      <c r="W35" s="6">
        <f t="shared" si="0"/>
        <v>5.7658633761329714</v>
      </c>
      <c r="X35" s="7">
        <f t="shared" si="1"/>
        <v>1.761142989713653</v>
      </c>
      <c r="Y35" s="6"/>
      <c r="Z35" s="6"/>
      <c r="AA35" s="6"/>
    </row>
    <row r="36" spans="1:27" x14ac:dyDescent="0.25">
      <c r="A36">
        <v>1981</v>
      </c>
      <c r="B36" s="6">
        <v>2.8762923246616001</v>
      </c>
      <c r="C36" s="6">
        <v>3.3700014072314044</v>
      </c>
      <c r="D36" s="6">
        <v>3.1237779291728218</v>
      </c>
      <c r="E36" s="6">
        <v>0.74842688449417993</v>
      </c>
      <c r="F36" s="7">
        <v>2.3777516157171386</v>
      </c>
      <c r="G36" s="6">
        <v>4.3825005887700108</v>
      </c>
      <c r="H36" s="6">
        <v>0.49970157004659427</v>
      </c>
      <c r="I36" s="6">
        <v>0.34904477895573077</v>
      </c>
      <c r="J36" s="7">
        <v>0.34904477895571079</v>
      </c>
      <c r="K36" s="6">
        <v>0.31973968115579976</v>
      </c>
      <c r="L36" s="7">
        <v>0.99638468070534225</v>
      </c>
      <c r="M36" s="6">
        <v>0.72486397752639931</v>
      </c>
      <c r="N36" s="6">
        <v>0.27143202942079281</v>
      </c>
      <c r="O36" s="6">
        <v>2.5523612453963285</v>
      </c>
      <c r="P36" s="6">
        <v>0.22062013427559674</v>
      </c>
      <c r="Q36" s="6">
        <v>2.9828604283522742</v>
      </c>
      <c r="R36" s="6">
        <v>0.43252120168774666</v>
      </c>
      <c r="S36" s="6">
        <v>1.7255112854066372</v>
      </c>
      <c r="T36" s="6">
        <v>0.42778970623533541</v>
      </c>
      <c r="U36" s="6">
        <v>1.2287822171329732</v>
      </c>
      <c r="V36" s="6">
        <v>5.8474955220599867E-3</v>
      </c>
      <c r="W36" s="6">
        <f t="shared" si="0"/>
        <v>3.2850289253201201</v>
      </c>
      <c r="X36" s="7">
        <f t="shared" si="1"/>
        <v>1.0503541011694348</v>
      </c>
      <c r="Y36" s="6"/>
      <c r="Z36" s="6"/>
      <c r="AA36" s="6"/>
    </row>
    <row r="37" spans="1:27" x14ac:dyDescent="0.25">
      <c r="A37">
        <v>1982</v>
      </c>
      <c r="B37" s="6">
        <v>-2.9136682713802431</v>
      </c>
      <c r="C37" s="6">
        <v>-1.7112115080144319</v>
      </c>
      <c r="D37" s="6">
        <v>-2.3121708569979527</v>
      </c>
      <c r="E37" s="6">
        <v>-2.3910152522848782</v>
      </c>
      <c r="F37" s="7">
        <v>8.0397498380813115E-2</v>
      </c>
      <c r="G37" s="6">
        <v>4.4166102376633543</v>
      </c>
      <c r="H37" s="6">
        <v>0.50874662394938541</v>
      </c>
      <c r="I37" s="6">
        <v>0.97977599708031304</v>
      </c>
      <c r="J37" s="7">
        <v>0.97977599708032748</v>
      </c>
      <c r="K37" s="6">
        <v>0.31982622681956618</v>
      </c>
      <c r="L37" s="7">
        <v>-2.7682718552590857</v>
      </c>
      <c r="M37" s="6">
        <v>-2.9364714191474199</v>
      </c>
      <c r="N37" s="6">
        <v>0.16374509383169089</v>
      </c>
      <c r="O37" s="6">
        <v>1.8260223358956884</v>
      </c>
      <c r="P37" s="6">
        <v>0.21891451396934131</v>
      </c>
      <c r="Q37" s="6">
        <v>-1.3443361030408219</v>
      </c>
      <c r="R37" s="6">
        <v>-3.1669771147655732</v>
      </c>
      <c r="S37" s="6">
        <v>-4.7279270486346485</v>
      </c>
      <c r="T37" s="6">
        <v>-2.4232174083970013</v>
      </c>
      <c r="U37" s="6">
        <v>3.375695367972642</v>
      </c>
      <c r="V37" s="6">
        <v>-0.7470632834501556</v>
      </c>
      <c r="W37" s="6">
        <f t="shared" si="0"/>
        <v>5.8278494928679052</v>
      </c>
      <c r="X37" s="7">
        <f t="shared" si="1"/>
        <v>1.8638991137762644</v>
      </c>
      <c r="Y37" s="6"/>
      <c r="Z37" s="6"/>
      <c r="AA37" s="6"/>
    </row>
    <row r="38" spans="1:27" x14ac:dyDescent="0.25">
      <c r="A38">
        <v>1983</v>
      </c>
      <c r="B38" s="6">
        <v>5.1641813096418021</v>
      </c>
      <c r="C38" s="6">
        <v>3.4576228246060436</v>
      </c>
      <c r="D38" s="6">
        <v>4.3106003645512869</v>
      </c>
      <c r="E38" s="6">
        <v>1.8263206422215572</v>
      </c>
      <c r="F38" s="7">
        <v>2.4688637797200097</v>
      </c>
      <c r="G38" s="6">
        <v>2.7756013403243962</v>
      </c>
      <c r="H38" s="6">
        <v>0.47058951353674133</v>
      </c>
      <c r="I38" s="6">
        <v>0.6740647267525528</v>
      </c>
      <c r="J38" s="7">
        <v>0.67406472675255735</v>
      </c>
      <c r="K38" s="6">
        <v>0.32817536505976214</v>
      </c>
      <c r="L38" s="7">
        <v>1.7153741030674019</v>
      </c>
      <c r="M38" s="6">
        <v>3.2829151499094182</v>
      </c>
      <c r="N38" s="6">
        <v>-1.5582899978481835</v>
      </c>
      <c r="O38" s="6">
        <v>2.5171186527153444</v>
      </c>
      <c r="P38" s="6">
        <v>0.21869673544506474</v>
      </c>
      <c r="Q38" s="6">
        <v>3.6901819563262772</v>
      </c>
      <c r="R38" s="6">
        <v>1.1623513847461575</v>
      </c>
      <c r="S38" s="6">
        <v>7.1945527978943575</v>
      </c>
      <c r="T38" s="6">
        <v>2.1902399156650167</v>
      </c>
      <c r="U38" s="6">
        <v>-3.4667799521870268</v>
      </c>
      <c r="V38" s="6">
        <v>-1.0236094937207674</v>
      </c>
      <c r="W38" s="6">
        <f t="shared" si="0"/>
        <v>0.27521597135028175</v>
      </c>
      <c r="X38" s="7">
        <f t="shared" si="1"/>
        <v>9.0319101868155754E-2</v>
      </c>
      <c r="Y38" s="6"/>
      <c r="Z38" s="6"/>
      <c r="AA38" s="6"/>
    </row>
    <row r="39" spans="1:27" x14ac:dyDescent="0.25">
      <c r="A39">
        <v>1984</v>
      </c>
      <c r="B39" s="6">
        <v>8.4982001798744822</v>
      </c>
      <c r="C39" s="6">
        <v>9.2106431589522142</v>
      </c>
      <c r="D39" s="6">
        <v>8.8547943001116014</v>
      </c>
      <c r="E39" s="6">
        <v>5.6879175263077286</v>
      </c>
      <c r="F39" s="7">
        <v>3.1752580631581817</v>
      </c>
      <c r="G39" s="6">
        <v>4.5993087317448111</v>
      </c>
      <c r="H39" s="6">
        <v>0.29206948668150934</v>
      </c>
      <c r="I39" s="6">
        <v>0.1116438396319766</v>
      </c>
      <c r="J39" s="7">
        <v>0.11164383963198077</v>
      </c>
      <c r="K39" s="6">
        <v>0.33553925950072705</v>
      </c>
      <c r="L39" s="7">
        <v>3.4616643962230187</v>
      </c>
      <c r="M39" s="6">
        <v>2.2434242030326796</v>
      </c>
      <c r="N39" s="6">
        <v>1.2099200974368785</v>
      </c>
      <c r="O39" s="6">
        <v>2.6789088570498554</v>
      </c>
      <c r="P39" s="6">
        <v>0.2294580202536034</v>
      </c>
      <c r="Q39" s="6">
        <v>5.5230819643213414</v>
      </c>
      <c r="R39" s="6">
        <v>2.8496513659092448</v>
      </c>
      <c r="S39" s="6">
        <v>3.2678184585104879</v>
      </c>
      <c r="T39" s="6">
        <v>1.9514348094731075</v>
      </c>
      <c r="U39" s="6">
        <v>2.2262250250554505</v>
      </c>
      <c r="V39" s="6">
        <v>0.89390738055147301</v>
      </c>
      <c r="W39" s="6">
        <f t="shared" si="0"/>
        <v>-1.2002526341948982</v>
      </c>
      <c r="X39" s="7">
        <f t="shared" si="1"/>
        <v>-0.4027318800915532</v>
      </c>
      <c r="Y39" s="6"/>
      <c r="Z39" s="6"/>
      <c r="AA39" s="6"/>
    </row>
    <row r="40" spans="1:27" x14ac:dyDescent="0.25">
      <c r="A40">
        <v>1985</v>
      </c>
      <c r="B40" s="6">
        <v>4.558186995683422</v>
      </c>
      <c r="C40" s="6">
        <v>4.2727470332395878</v>
      </c>
      <c r="D40" s="6">
        <v>4.4153647110717342</v>
      </c>
      <c r="E40" s="6">
        <v>2.2679802357125745</v>
      </c>
      <c r="F40" s="7">
        <v>2.1501675697208733</v>
      </c>
      <c r="G40" s="6">
        <v>4.7855058296899511</v>
      </c>
      <c r="H40" s="6">
        <v>0.23859586921771148</v>
      </c>
      <c r="I40" s="6">
        <v>0.44585960556399429</v>
      </c>
      <c r="J40" s="7">
        <v>0.44585960556398491</v>
      </c>
      <c r="K40" s="6">
        <v>0.33108924678390306</v>
      </c>
      <c r="L40" s="7">
        <v>1.0118713397437307</v>
      </c>
      <c r="M40" s="6">
        <v>-0.88127122752686116</v>
      </c>
      <c r="N40" s="6">
        <v>1.8912224755865847</v>
      </c>
      <c r="O40" s="6">
        <v>2.4806985137615536</v>
      </c>
      <c r="P40" s="6">
        <v>0.23502718168936509</v>
      </c>
      <c r="Q40" s="6">
        <v>2.9096177025295988</v>
      </c>
      <c r="R40" s="6">
        <v>0.42868522969569112</v>
      </c>
      <c r="S40" s="6">
        <v>-1.8311562293423889</v>
      </c>
      <c r="T40" s="6">
        <v>-0.59319862857025663</v>
      </c>
      <c r="U40" s="6">
        <v>4.727080087174107</v>
      </c>
      <c r="V40" s="6">
        <v>1.0213604728871228</v>
      </c>
      <c r="W40" s="6">
        <f t="shared" si="0"/>
        <v>2.0716659884133914</v>
      </c>
      <c r="X40" s="7">
        <f t="shared" si="1"/>
        <v>0.68590633169161985</v>
      </c>
      <c r="Y40" s="6"/>
      <c r="Z40" s="6"/>
      <c r="AA40" s="6"/>
    </row>
    <row r="41" spans="1:27" x14ac:dyDescent="0.25">
      <c r="A41">
        <v>1986</v>
      </c>
      <c r="B41" s="6">
        <v>3.5687875445713946</v>
      </c>
      <c r="C41" s="6">
        <v>2.9021526890254945</v>
      </c>
      <c r="D41" s="6">
        <v>3.2355410879294055</v>
      </c>
      <c r="E41" s="6">
        <v>0.78476081389677321</v>
      </c>
      <c r="F41" s="7">
        <v>2.4528333950948555</v>
      </c>
      <c r="G41" s="6">
        <v>4.1734905539862144</v>
      </c>
      <c r="H41" s="6">
        <v>0.33817727839782208</v>
      </c>
      <c r="I41" s="6">
        <v>0.34830696126880339</v>
      </c>
      <c r="J41" s="7">
        <v>0.34830696126881139</v>
      </c>
      <c r="K41" s="6">
        <v>0.31577941689880373</v>
      </c>
      <c r="L41" s="7">
        <v>1.1297182861123134</v>
      </c>
      <c r="M41" s="6">
        <v>-0.45350982976248116</v>
      </c>
      <c r="N41" s="6">
        <v>1.5847223386107001</v>
      </c>
      <c r="O41" s="6">
        <v>-4.1386546364607923E-2</v>
      </c>
      <c r="P41" s="6">
        <v>0.23735192291059332</v>
      </c>
      <c r="Q41" s="6">
        <v>1.1021673388030173</v>
      </c>
      <c r="R41" s="6">
        <v>1.1454728496829936</v>
      </c>
      <c r="S41" s="6">
        <v>-0.7426953934465087</v>
      </c>
      <c r="T41" s="6">
        <v>-0.36581505354645882</v>
      </c>
      <c r="U41" s="6">
        <v>1.8470030525967962</v>
      </c>
      <c r="V41" s="6">
        <v>1.512507687164466</v>
      </c>
      <c r="W41" s="6">
        <f t="shared" si="0"/>
        <v>3.0404227788206297</v>
      </c>
      <c r="X41" s="7">
        <f t="shared" si="1"/>
        <v>0.96010293222181897</v>
      </c>
      <c r="Y41" s="6"/>
      <c r="Z41" s="6"/>
      <c r="AA41" s="6"/>
    </row>
    <row r="42" spans="1:27" x14ac:dyDescent="0.25">
      <c r="A42">
        <v>1987</v>
      </c>
      <c r="B42" s="6">
        <v>3.5262812256975362</v>
      </c>
      <c r="C42" s="6">
        <v>4.6319731608839732</v>
      </c>
      <c r="D42" s="6">
        <v>4.0788705290830674</v>
      </c>
      <c r="E42" s="6">
        <v>2.9602358097322257</v>
      </c>
      <c r="F42" s="7">
        <v>1.1133088678360714</v>
      </c>
      <c r="G42" s="6">
        <v>3.3262896392984409</v>
      </c>
      <c r="H42" s="6">
        <v>0.35221415433622227</v>
      </c>
      <c r="I42" s="6">
        <v>0.37029372641142966</v>
      </c>
      <c r="J42" s="7">
        <v>0.37029372641143032</v>
      </c>
      <c r="K42" s="6">
        <v>0.31574292861619618</v>
      </c>
      <c r="L42" s="7">
        <v>0.74277815654419932</v>
      </c>
      <c r="M42" s="6">
        <v>0.72111220503652207</v>
      </c>
      <c r="N42" s="6">
        <v>1.9952179898841127E-2</v>
      </c>
      <c r="O42" s="6">
        <v>-8.1428747322009887E-2</v>
      </c>
      <c r="P42" s="6">
        <v>0.23934430575539289</v>
      </c>
      <c r="Q42" s="6">
        <v>0.68420658279683133</v>
      </c>
      <c r="R42" s="6">
        <v>0.7631883267830708</v>
      </c>
      <c r="S42" s="6">
        <v>0.71975949612861356</v>
      </c>
      <c r="T42" s="6">
        <v>0.7273983722062991</v>
      </c>
      <c r="U42" s="6">
        <v>-3.4218372935068686E-2</v>
      </c>
      <c r="V42" s="6">
        <v>3.3994569595019453E-2</v>
      </c>
      <c r="W42" s="6">
        <f t="shared" si="0"/>
        <v>-4.2398968452150854E-3</v>
      </c>
      <c r="X42" s="7">
        <f t="shared" si="1"/>
        <v>-1.3387174469387821E-3</v>
      </c>
      <c r="Y42" s="6"/>
      <c r="Z42" s="6"/>
      <c r="AA42" s="6"/>
    </row>
    <row r="43" spans="1:27" x14ac:dyDescent="0.25">
      <c r="A43">
        <v>1988</v>
      </c>
      <c r="B43" s="6">
        <v>4.1938671036051867</v>
      </c>
      <c r="C43" s="6">
        <v>5.3000528587031637</v>
      </c>
      <c r="D43" s="6">
        <v>4.7472453796236325</v>
      </c>
      <c r="E43" s="6">
        <v>2.7085680937524561</v>
      </c>
      <c r="F43" s="7">
        <v>2.0419806233586746</v>
      </c>
      <c r="G43" s="6">
        <v>3.8557015650208415</v>
      </c>
      <c r="H43" s="6">
        <v>0.48161404099202887</v>
      </c>
      <c r="I43" s="6">
        <v>0.35124005798225988</v>
      </c>
      <c r="J43" s="7">
        <v>0.35124005798225083</v>
      </c>
      <c r="K43" s="6">
        <v>0.31790269344290634</v>
      </c>
      <c r="L43" s="7">
        <v>1.4382568338190627</v>
      </c>
      <c r="M43" s="6">
        <v>-1.0184140508494806</v>
      </c>
      <c r="N43" s="6">
        <v>2.4575169010770836</v>
      </c>
      <c r="O43" s="6">
        <v>1.8388450353246877</v>
      </c>
      <c r="P43" s="6">
        <v>0.23757440405677149</v>
      </c>
      <c r="Q43" s="6">
        <v>2.836568133938322</v>
      </c>
      <c r="R43" s="6">
        <v>0.99926135489633028</v>
      </c>
      <c r="S43" s="6">
        <v>-0.27520204113860752</v>
      </c>
      <c r="T43" s="6">
        <v>-1.2468380558485859</v>
      </c>
      <c r="U43" s="6">
        <v>3.1074790488099913</v>
      </c>
      <c r="V43" s="6">
        <v>2.2474304738481332</v>
      </c>
      <c r="W43" s="6">
        <f t="shared" si="0"/>
        <v>0.79589341328613461</v>
      </c>
      <c r="X43" s="7">
        <f t="shared" si="1"/>
        <v>0.25301665977713039</v>
      </c>
      <c r="Y43" s="6"/>
      <c r="Z43" s="6"/>
      <c r="AA43" s="6"/>
    </row>
    <row r="44" spans="1:27" x14ac:dyDescent="0.25">
      <c r="A44">
        <v>1989</v>
      </c>
      <c r="B44" s="6">
        <v>3.7568884033747363</v>
      </c>
      <c r="C44" s="6">
        <v>2.2550091107748749</v>
      </c>
      <c r="D44" s="6">
        <v>3.0053811684061627</v>
      </c>
      <c r="E44" s="6">
        <v>2.5979392044299998</v>
      </c>
      <c r="F44" s="7">
        <v>0.41012229511916409</v>
      </c>
      <c r="G44" s="6">
        <v>4.0663782451441977</v>
      </c>
      <c r="H44" s="6">
        <v>0.45329178215169491</v>
      </c>
      <c r="I44" s="6">
        <v>0.82744607036497952</v>
      </c>
      <c r="J44" s="7">
        <v>0.82744607036499129</v>
      </c>
      <c r="K44" s="6">
        <v>0.31608015999805961</v>
      </c>
      <c r="L44" s="7">
        <v>-0.6169697907094096</v>
      </c>
      <c r="M44" s="6">
        <v>-0.38432243906917629</v>
      </c>
      <c r="N44" s="6">
        <v>-0.23283217824455749</v>
      </c>
      <c r="O44" s="6">
        <v>2.424537226710993</v>
      </c>
      <c r="P44" s="6">
        <v>0.23572945468054024</v>
      </c>
      <c r="Q44" s="6">
        <v>1.2341882229425005</v>
      </c>
      <c r="R44" s="6">
        <v>-1.186343514406929</v>
      </c>
      <c r="S44" s="6">
        <v>-1.2018745259008572</v>
      </c>
      <c r="T44" s="6">
        <v>-0.12955514090329939</v>
      </c>
      <c r="U44" s="6">
        <v>2.4644077924466434</v>
      </c>
      <c r="V44" s="6">
        <v>-1.0569236662598236</v>
      </c>
      <c r="W44" s="6">
        <f t="shared" si="0"/>
        <v>0.64099297034920655</v>
      </c>
      <c r="X44" s="7">
        <f t="shared" si="1"/>
        <v>0.20260516062560868</v>
      </c>
      <c r="Y44" s="6"/>
      <c r="Z44" s="6"/>
      <c r="AA44" s="6"/>
    </row>
    <row r="45" spans="1:27" x14ac:dyDescent="0.25">
      <c r="A45">
        <v>1990</v>
      </c>
      <c r="B45" s="6">
        <v>1.5885012651134511</v>
      </c>
      <c r="C45" s="6">
        <v>1.0381687435732756</v>
      </c>
      <c r="D45" s="6">
        <v>1.3138654287221829</v>
      </c>
      <c r="E45" s="6">
        <v>-0.40152301390368184</v>
      </c>
      <c r="F45" s="7">
        <v>1.7170971685543268</v>
      </c>
      <c r="G45" s="6">
        <v>3.3275444638541707</v>
      </c>
      <c r="H45" s="6">
        <v>0.66342940847705223</v>
      </c>
      <c r="I45" s="6">
        <v>0.58611243763574961</v>
      </c>
      <c r="J45" s="7">
        <v>0.58611243763575238</v>
      </c>
      <c r="K45" s="6">
        <v>0.30859883518309217</v>
      </c>
      <c r="L45" s="7">
        <v>0.15468931068973735</v>
      </c>
      <c r="M45" s="6">
        <v>-0.18389701234738687</v>
      </c>
      <c r="N45" s="6">
        <v>0.33830404530451608</v>
      </c>
      <c r="O45" s="6">
        <v>2.4873698980303063</v>
      </c>
      <c r="P45" s="6">
        <v>0.23110118189608314</v>
      </c>
      <c r="Q45" s="6">
        <v>2.0687113617862574</v>
      </c>
      <c r="R45" s="6">
        <v>-0.41936320953823714</v>
      </c>
      <c r="S45" s="6">
        <v>-1.5737555179504055</v>
      </c>
      <c r="T45" s="6">
        <v>0.24367098562612377</v>
      </c>
      <c r="U45" s="6">
        <v>3.624793693681394</v>
      </c>
      <c r="V45" s="6">
        <v>-0.66433883086115531</v>
      </c>
      <c r="W45" s="6">
        <f t="shared" si="0"/>
        <v>3.1429550401221</v>
      </c>
      <c r="X45" s="7">
        <f t="shared" si="1"/>
        <v>0.96991226441450873</v>
      </c>
      <c r="Y45" s="6"/>
      <c r="Z45" s="6"/>
      <c r="AA45" s="6"/>
    </row>
    <row r="46" spans="1:27" x14ac:dyDescent="0.25">
      <c r="A46">
        <v>1991</v>
      </c>
      <c r="B46" s="6">
        <v>-0.61141825976458453</v>
      </c>
      <c r="C46" s="6">
        <v>-0.50275753653803434</v>
      </c>
      <c r="D46" s="6">
        <v>-0.55719675974097438</v>
      </c>
      <c r="E46" s="6">
        <v>-2.1938296528798418</v>
      </c>
      <c r="F46" s="7">
        <v>1.6380219237247751</v>
      </c>
      <c r="G46" s="6">
        <v>3.056586857939525</v>
      </c>
      <c r="H46" s="6">
        <v>0.69490310585129245</v>
      </c>
      <c r="I46" s="6">
        <v>0.88751258967232349</v>
      </c>
      <c r="J46" s="7">
        <v>0.88751258967230684</v>
      </c>
      <c r="K46" s="6">
        <v>0.31062538237584247</v>
      </c>
      <c r="L46" s="7">
        <v>-0.60543605570365644</v>
      </c>
      <c r="M46" s="6">
        <v>-1.2909957922542732</v>
      </c>
      <c r="N46" s="6">
        <v>0.68550462501673071</v>
      </c>
      <c r="O46" s="6">
        <v>1.4610457076957184</v>
      </c>
      <c r="P46" s="6">
        <v>0.22166864425855193</v>
      </c>
      <c r="Q46" s="6">
        <v>0.53477023143471136</v>
      </c>
      <c r="R46" s="6">
        <v>-0.93125508044428207</v>
      </c>
      <c r="S46" s="6">
        <v>-1.9158925763058221</v>
      </c>
      <c r="T46" s="6">
        <v>-1.1007057389510466</v>
      </c>
      <c r="U46" s="6">
        <v>2.4520962518975509</v>
      </c>
      <c r="V46" s="6">
        <v>0.17068194654482616</v>
      </c>
      <c r="W46" s="6">
        <f t="shared" si="0"/>
        <v>4.3629039211470602</v>
      </c>
      <c r="X46" s="7">
        <f t="shared" si="1"/>
        <v>1.3552286987753681</v>
      </c>
      <c r="Y46" s="6"/>
      <c r="Z46" s="6"/>
      <c r="AA46" s="6"/>
    </row>
    <row r="47" spans="1:27" x14ac:dyDescent="0.25">
      <c r="A47">
        <v>1992</v>
      </c>
      <c r="B47" s="6">
        <v>4.1462741406106618</v>
      </c>
      <c r="C47" s="6">
        <v>3.7837409644140951</v>
      </c>
      <c r="D47" s="6">
        <v>3.9647840577845095</v>
      </c>
      <c r="E47" s="6">
        <v>-0.41152499217677052</v>
      </c>
      <c r="F47" s="7">
        <v>4.3707365246287599</v>
      </c>
      <c r="G47" s="6">
        <v>2.1876811128659579</v>
      </c>
      <c r="H47" s="6">
        <v>0.85587486725207107</v>
      </c>
      <c r="I47" s="6">
        <v>0.35454636936542577</v>
      </c>
      <c r="J47" s="7">
        <v>0.35454636936542716</v>
      </c>
      <c r="K47" s="6">
        <v>0.30380296655572459</v>
      </c>
      <c r="L47" s="7">
        <v>3.3272451118027013</v>
      </c>
      <c r="M47" s="6">
        <v>1.069261535203385</v>
      </c>
      <c r="N47" s="6">
        <v>2.2588348942450431</v>
      </c>
      <c r="O47" s="6">
        <v>1.9547201577311379</v>
      </c>
      <c r="P47" s="6">
        <v>0.2181951045915953</v>
      </c>
      <c r="Q47" s="6">
        <v>4.8541306069650236</v>
      </c>
      <c r="R47" s="6">
        <v>2.9003920550298545</v>
      </c>
      <c r="S47" s="6">
        <v>2.1634987878680207</v>
      </c>
      <c r="T47" s="6">
        <v>0.75716868660871894</v>
      </c>
      <c r="U47" s="6">
        <v>2.6796220490492129</v>
      </c>
      <c r="V47" s="6">
        <v>2.1438034607938805</v>
      </c>
      <c r="W47" s="6">
        <f t="shared" si="0"/>
        <v>2.2446597356773013</v>
      </c>
      <c r="X47" s="7">
        <f t="shared" si="1"/>
        <v>0.68193428660695277</v>
      </c>
      <c r="Y47" s="6"/>
      <c r="Z47" s="6"/>
      <c r="AA47" s="6"/>
    </row>
    <row r="48" spans="1:27" x14ac:dyDescent="0.25">
      <c r="A48">
        <v>1993</v>
      </c>
      <c r="B48" s="6">
        <v>2.8135011451453806</v>
      </c>
      <c r="C48" s="6">
        <v>2.1340592216802845</v>
      </c>
      <c r="D48" s="6">
        <v>2.473932245388899</v>
      </c>
      <c r="E48" s="6">
        <v>2.7160676876263889</v>
      </c>
      <c r="F48" s="7">
        <v>-0.2419886090563983</v>
      </c>
      <c r="G48" s="6">
        <v>3.0392512098382785</v>
      </c>
      <c r="H48" s="6">
        <v>0.65497550391550585</v>
      </c>
      <c r="I48" s="6">
        <v>0.73877528693605399</v>
      </c>
      <c r="J48" s="7">
        <v>0.73877528693605532</v>
      </c>
      <c r="K48" s="6">
        <v>0.30855976157656823</v>
      </c>
      <c r="L48" s="7">
        <v>-0.85291991127572908</v>
      </c>
      <c r="M48" s="6">
        <v>1.6956312006956342</v>
      </c>
      <c r="N48" s="6">
        <v>-2.5477223764730494</v>
      </c>
      <c r="O48" s="6">
        <v>2.7349687845251935</v>
      </c>
      <c r="P48" s="6">
        <v>0.22344335059060472</v>
      </c>
      <c r="Q48" s="6">
        <v>1.271627022052324</v>
      </c>
      <c r="R48" s="6">
        <v>-1.4623377626897915</v>
      </c>
      <c r="S48" s="6">
        <v>4.0928964391416001</v>
      </c>
      <c r="T48" s="6">
        <v>1.0024047028679497</v>
      </c>
      <c r="U48" s="6">
        <v>-2.8141980832453006</v>
      </c>
      <c r="V48" s="6">
        <v>-2.4646476236877657</v>
      </c>
      <c r="W48" s="6">
        <f t="shared" si="0"/>
        <v>-0.41559176472416581</v>
      </c>
      <c r="X48" s="7">
        <f t="shared" si="1"/>
        <v>-0.12823489583647385</v>
      </c>
      <c r="Y48" s="6"/>
      <c r="Z48" s="6"/>
      <c r="AA48" s="6"/>
    </row>
    <row r="49" spans="1:27" x14ac:dyDescent="0.25">
      <c r="A49">
        <v>1994</v>
      </c>
      <c r="B49" s="6">
        <v>4.7092424140168676</v>
      </c>
      <c r="C49" s="6">
        <v>5.2030492705379849</v>
      </c>
      <c r="D49" s="6">
        <v>4.9562722604382214</v>
      </c>
      <c r="E49" s="6">
        <v>4.1333221075277375</v>
      </c>
      <c r="F49" s="7">
        <v>0.82341248633988062</v>
      </c>
      <c r="G49" s="6">
        <v>3.226262506634936</v>
      </c>
      <c r="H49" s="6">
        <v>0.46697870051509716</v>
      </c>
      <c r="I49" s="6">
        <v>1.0563946980494621</v>
      </c>
      <c r="J49" s="7">
        <v>1.0563946980494703</v>
      </c>
      <c r="K49" s="6">
        <v>0.32108529902336264</v>
      </c>
      <c r="L49" s="7">
        <v>0.38902731122304468</v>
      </c>
      <c r="M49" s="6">
        <v>1.2087818430803583</v>
      </c>
      <c r="N49" s="6">
        <v>-0.82146875874884451</v>
      </c>
      <c r="O49" s="6">
        <v>1.0732136103441592</v>
      </c>
      <c r="P49" s="6">
        <v>0.23098297800379086</v>
      </c>
      <c r="Q49" s="6">
        <v>1.2152001520657318</v>
      </c>
      <c r="R49" s="6">
        <v>0.14085872512236142</v>
      </c>
      <c r="S49" s="6">
        <v>3.1748601099836691</v>
      </c>
      <c r="T49" s="6">
        <v>0.61889458098551187</v>
      </c>
      <c r="U49" s="6">
        <v>-1.9680009012294608</v>
      </c>
      <c r="V49" s="6">
        <v>-0.47908560155829338</v>
      </c>
      <c r="W49" s="6">
        <f t="shared" si="0"/>
        <v>-1.9634542989422719</v>
      </c>
      <c r="X49" s="7">
        <f t="shared" si="1"/>
        <v>-0.63043631069458617</v>
      </c>
      <c r="Y49" s="6"/>
      <c r="Z49" s="6"/>
      <c r="AA49" s="6"/>
    </row>
    <row r="50" spans="1:27" x14ac:dyDescent="0.25">
      <c r="A50">
        <v>1995</v>
      </c>
      <c r="B50" s="6">
        <v>3.0272012666470394</v>
      </c>
      <c r="C50" s="6">
        <v>3.975688193410698</v>
      </c>
      <c r="D50" s="6">
        <v>3.5014136898718684</v>
      </c>
      <c r="E50" s="6">
        <v>2.3125959028157506</v>
      </c>
      <c r="F50" s="7">
        <v>1.1882616739340657</v>
      </c>
      <c r="G50" s="6">
        <v>3.7756291114391605</v>
      </c>
      <c r="H50" s="6">
        <v>0.33879438165208553</v>
      </c>
      <c r="I50" s="6">
        <v>0.4563371464143498</v>
      </c>
      <c r="J50" s="7">
        <v>0.45633714641432344</v>
      </c>
      <c r="K50" s="6">
        <v>0.32946796016350322</v>
      </c>
      <c r="L50" s="7">
        <v>0.40070362364573731</v>
      </c>
      <c r="M50" s="6">
        <v>-1.2173010358093048</v>
      </c>
      <c r="N50" s="6">
        <v>1.6205387148721884</v>
      </c>
      <c r="O50" s="6">
        <v>1.8128208837389082</v>
      </c>
      <c r="P50" s="6">
        <v>0.2378804853840677</v>
      </c>
      <c r="Q50" s="6">
        <v>1.7802809658972407</v>
      </c>
      <c r="R50" s="6">
        <v>-3.1459246724918621E-2</v>
      </c>
      <c r="S50" s="6">
        <v>-2.6585066997580538</v>
      </c>
      <c r="T50" s="6">
        <v>-0.7593905840238061</v>
      </c>
      <c r="U50" s="6">
        <v>4.4654542494948712</v>
      </c>
      <c r="V50" s="6">
        <v>0.72820158957225267</v>
      </c>
      <c r="W50" s="6">
        <f t="shared" si="0"/>
        <v>1.0066960622090866</v>
      </c>
      <c r="X50" s="7">
        <f t="shared" si="1"/>
        <v>0.3316740981206589</v>
      </c>
      <c r="Y50" s="6"/>
      <c r="Z50" s="6"/>
      <c r="AA50" s="6"/>
    </row>
    <row r="51" spans="1:27" x14ac:dyDescent="0.25">
      <c r="A51">
        <v>1996</v>
      </c>
      <c r="B51" s="6">
        <v>4.5380714423781665</v>
      </c>
      <c r="C51" s="6">
        <v>5.2109192848963204</v>
      </c>
      <c r="D51" s="6">
        <v>4.8746361556642803</v>
      </c>
      <c r="E51" s="6">
        <v>2.1160592703391434</v>
      </c>
      <c r="F51" s="7">
        <v>2.7554625720993986</v>
      </c>
      <c r="G51" s="6">
        <v>4.1897568644779115</v>
      </c>
      <c r="H51" s="6">
        <v>0.44977185979059586</v>
      </c>
      <c r="I51" s="6">
        <v>0.50969456177206851</v>
      </c>
      <c r="J51" s="7">
        <v>0.50969456177208938</v>
      </c>
      <c r="K51" s="6">
        <v>0.33514451898931075</v>
      </c>
      <c r="L51" s="7">
        <v>1.725304806481931</v>
      </c>
      <c r="M51" s="6">
        <v>2.8070333810101267E-2</v>
      </c>
      <c r="N51" s="6">
        <v>1.6969681884505539</v>
      </c>
      <c r="O51" s="6">
        <v>3.7132644509857093</v>
      </c>
      <c r="P51" s="6">
        <v>0.24175531940685557</v>
      </c>
      <c r="Q51" s="6">
        <v>4.5435657516183614</v>
      </c>
      <c r="R51" s="6">
        <v>0.82724905317430597</v>
      </c>
      <c r="S51" s="6">
        <v>-0.67592836154497415</v>
      </c>
      <c r="T51" s="6">
        <v>0.25193375289439718</v>
      </c>
      <c r="U51" s="6">
        <v>5.2050268457300541</v>
      </c>
      <c r="V51" s="6">
        <v>0.57593962934416876</v>
      </c>
      <c r="W51" s="6">
        <f t="shared" si="0"/>
        <v>1.5640030323666787</v>
      </c>
      <c r="X51" s="7">
        <f t="shared" si="1"/>
        <v>0.52416704398035396</v>
      </c>
      <c r="Y51" s="6"/>
      <c r="Z51" s="6"/>
      <c r="AA51" s="6"/>
    </row>
    <row r="52" spans="1:27" x14ac:dyDescent="0.25">
      <c r="A52">
        <v>1997</v>
      </c>
      <c r="B52" s="6">
        <v>5.1160739605250694</v>
      </c>
      <c r="C52" s="6">
        <v>5.8856816637844034</v>
      </c>
      <c r="D52" s="6">
        <v>5.5007109585160752</v>
      </c>
      <c r="E52" s="6">
        <v>2.9636238480386434</v>
      </c>
      <c r="F52" s="7">
        <v>2.5364681701879332</v>
      </c>
      <c r="G52" s="6">
        <v>4.8602344276080123</v>
      </c>
      <c r="H52" s="6">
        <v>0.33613111147735852</v>
      </c>
      <c r="I52" s="6">
        <v>0.35328561858790075</v>
      </c>
      <c r="J52" s="7">
        <v>0.35328561858789798</v>
      </c>
      <c r="K52" s="6">
        <v>0.33783097392762595</v>
      </c>
      <c r="L52" s="7">
        <v>1.6610326997617775</v>
      </c>
      <c r="M52" s="6">
        <v>0.94521487430673479</v>
      </c>
      <c r="N52" s="6">
        <v>0.71333394237463876</v>
      </c>
      <c r="O52" s="6">
        <v>4.5263043247673167</v>
      </c>
      <c r="P52" s="6">
        <v>0.24421916361745261</v>
      </c>
      <c r="Q52" s="6">
        <v>5.0857881047640108</v>
      </c>
      <c r="R52" s="6">
        <v>0.55543104880717564</v>
      </c>
      <c r="S52" s="6">
        <v>2.1685849271981232</v>
      </c>
      <c r="T52" s="6">
        <v>0.54810601089109212</v>
      </c>
      <c r="U52" s="6">
        <v>2.9094061541576899</v>
      </c>
      <c r="V52" s="6">
        <v>5.9770189746011226E-3</v>
      </c>
      <c r="W52" s="6">
        <f t="shared" si="0"/>
        <v>1.543324960981471</v>
      </c>
      <c r="X52" s="7">
        <f t="shared" si="1"/>
        <v>0.52138297465518568</v>
      </c>
      <c r="Y52" s="6"/>
      <c r="Z52" s="6"/>
      <c r="AA52" s="6"/>
    </row>
    <row r="53" spans="1:27" x14ac:dyDescent="0.25">
      <c r="A53">
        <v>1998</v>
      </c>
      <c r="B53" s="6">
        <v>5.0539040306943228</v>
      </c>
      <c r="C53" s="6">
        <v>6.0212250657343702</v>
      </c>
      <c r="D53" s="6">
        <v>5.5375807832694912</v>
      </c>
      <c r="E53" s="6">
        <v>1.9686319037941491</v>
      </c>
      <c r="F53" s="7">
        <v>3.5691799793843959</v>
      </c>
      <c r="G53" s="6">
        <v>5.7066947156678483</v>
      </c>
      <c r="H53" s="6">
        <v>0.41015746369719719</v>
      </c>
      <c r="I53" s="6">
        <v>0.28857551970683515</v>
      </c>
      <c r="J53" s="7">
        <v>0.2885755197068296</v>
      </c>
      <c r="K53" s="6">
        <v>0.32593001101117736</v>
      </c>
      <c r="L53" s="7">
        <v>2.1396803292508704</v>
      </c>
      <c r="M53" s="6">
        <v>-0.28821714288412198</v>
      </c>
      <c r="N53" s="6">
        <v>2.4310792429158234</v>
      </c>
      <c r="O53" s="6">
        <v>4.8310645782364547</v>
      </c>
      <c r="P53" s="6">
        <v>0.24919347731266472</v>
      </c>
      <c r="Q53" s="6">
        <v>5.764597326956955</v>
      </c>
      <c r="R53" s="6">
        <v>0.93755773421329014</v>
      </c>
      <c r="S53" s="6">
        <v>-2.5222521593053893</v>
      </c>
      <c r="T53" s="6">
        <v>0.45727859490448403</v>
      </c>
      <c r="U53" s="6">
        <v>8.3059034275032353</v>
      </c>
      <c r="V53" s="6">
        <v>0.48122961565544298</v>
      </c>
      <c r="W53" s="6">
        <f t="shared" si="0"/>
        <v>3.4494872921668698</v>
      </c>
      <c r="X53" s="7">
        <f t="shared" si="1"/>
        <v>1.1242914311188643</v>
      </c>
      <c r="Y53" s="6"/>
      <c r="Z53" s="6"/>
      <c r="AA53" s="6"/>
    </row>
    <row r="54" spans="1:27" x14ac:dyDescent="0.25">
      <c r="A54">
        <v>1999</v>
      </c>
      <c r="B54" s="6">
        <v>5.5022221763214807</v>
      </c>
      <c r="C54" s="6">
        <v>5.157995305585672</v>
      </c>
      <c r="D54" s="6">
        <v>5.330147508622618</v>
      </c>
      <c r="E54" s="6">
        <v>1.5957338685644862</v>
      </c>
      <c r="F54" s="7">
        <v>3.7352749084446302</v>
      </c>
      <c r="G54" s="6">
        <v>6.0419786229215067</v>
      </c>
      <c r="H54" s="6">
        <v>0.29739531667723196</v>
      </c>
      <c r="I54" s="6">
        <v>0.4583110036036453</v>
      </c>
      <c r="J54" s="7">
        <v>0.45831100360363419</v>
      </c>
      <c r="K54" s="6">
        <v>0.32065247472799407</v>
      </c>
      <c r="L54" s="7">
        <v>1.9930531588277511</v>
      </c>
      <c r="M54" s="6">
        <v>-0.38413718350207759</v>
      </c>
      <c r="N54" s="6">
        <v>2.3756056587986851</v>
      </c>
      <c r="O54" s="6">
        <v>4.040642156264818</v>
      </c>
      <c r="P54" s="6">
        <v>0.25853239469097455</v>
      </c>
      <c r="Q54" s="6">
        <v>4.9875445280014974</v>
      </c>
      <c r="R54" s="6">
        <v>0.9494069502629543</v>
      </c>
      <c r="S54" s="6">
        <v>3.284761440640778E-2</v>
      </c>
      <c r="T54" s="6">
        <v>-0.54276432244110706</v>
      </c>
      <c r="U54" s="6">
        <v>4.933565069245871</v>
      </c>
      <c r="V54" s="6">
        <v>1.4923918644233924</v>
      </c>
      <c r="W54" s="6">
        <f t="shared" si="0"/>
        <v>3.9879337507533865</v>
      </c>
      <c r="X54" s="7">
        <f t="shared" si="1"/>
        <v>1.278740826230365</v>
      </c>
      <c r="Y54" s="6"/>
      <c r="Z54" s="6"/>
      <c r="AA54" s="6"/>
    </row>
    <row r="55" spans="1:27" x14ac:dyDescent="0.25">
      <c r="A55">
        <v>2000</v>
      </c>
      <c r="B55" s="6">
        <v>4.7455095413871495</v>
      </c>
      <c r="C55" s="6">
        <v>5.5169999483357213</v>
      </c>
      <c r="D55" s="6">
        <v>5.1307331171949633</v>
      </c>
      <c r="E55" s="6">
        <v>1.3545665476697</v>
      </c>
      <c r="F55" s="7">
        <v>3.7821944256867246</v>
      </c>
      <c r="G55" s="6">
        <v>6.3799449304935862</v>
      </c>
      <c r="H55" s="6">
        <v>0.33636718070213789</v>
      </c>
      <c r="I55" s="6">
        <v>0.27921926794368668</v>
      </c>
      <c r="J55" s="7">
        <v>0.27921926794371443</v>
      </c>
      <c r="K55" s="6">
        <v>0.30947733853435444</v>
      </c>
      <c r="L55" s="7">
        <v>2.0196655900368343</v>
      </c>
      <c r="M55" s="6">
        <v>-0.47749913112249598</v>
      </c>
      <c r="N55" s="6">
        <v>2.500439868380222</v>
      </c>
      <c r="O55" s="6">
        <v>3.4821023501168225</v>
      </c>
      <c r="P55" s="6">
        <v>0.26490552749519475</v>
      </c>
      <c r="Q55" s="6">
        <v>4.5793475362930991</v>
      </c>
      <c r="R55" s="6">
        <v>1.0981331114955806</v>
      </c>
      <c r="S55" s="6">
        <v>-1.0947887363083877</v>
      </c>
      <c r="T55" s="6">
        <v>-0.26497170119441671</v>
      </c>
      <c r="U55" s="6">
        <v>5.7261940203616302</v>
      </c>
      <c r="V55" s="6">
        <v>1.362398997550418</v>
      </c>
      <c r="W55" s="6">
        <f t="shared" si="0"/>
        <v>4.7461591148801716</v>
      </c>
      <c r="X55" s="7">
        <f t="shared" si="1"/>
        <v>1.468828691133683</v>
      </c>
      <c r="Y55" s="6"/>
      <c r="Z55" s="6"/>
      <c r="AA55" s="6"/>
    </row>
    <row r="56" spans="1:27" x14ac:dyDescent="0.25">
      <c r="A56">
        <v>2001</v>
      </c>
      <c r="B56" s="6">
        <v>0.69764784846380046</v>
      </c>
      <c r="C56" s="6">
        <v>0.87529050253074558</v>
      </c>
      <c r="D56" s="6">
        <v>0.78647403945841798</v>
      </c>
      <c r="E56" s="6">
        <v>-2.0282161671350996</v>
      </c>
      <c r="F56" s="7">
        <v>2.8247128784457898</v>
      </c>
      <c r="G56" s="6">
        <v>5.6201813364129993</v>
      </c>
      <c r="H56" s="6">
        <v>0.36471571525073243</v>
      </c>
      <c r="I56" s="6">
        <v>0.74936740891136111</v>
      </c>
      <c r="J56" s="7">
        <v>0.74936740891134723</v>
      </c>
      <c r="K56" s="6">
        <v>0.30786251322311931</v>
      </c>
      <c r="L56" s="7">
        <v>-4.9433513374552707E-2</v>
      </c>
      <c r="M56" s="6">
        <v>-2.5016193551859933</v>
      </c>
      <c r="N56" s="6">
        <v>2.4537445437872951</v>
      </c>
      <c r="O56" s="6">
        <v>4.9799821271578226</v>
      </c>
      <c r="P56" s="6">
        <v>0.25963577228951679</v>
      </c>
      <c r="Q56" s="6">
        <v>3.6367037698618487</v>
      </c>
      <c r="R56" s="6">
        <v>-1.3397422229647571</v>
      </c>
      <c r="S56" s="6">
        <v>-6.7169162896989931</v>
      </c>
      <c r="T56" s="6">
        <v>-1.006893777237416</v>
      </c>
      <c r="U56" s="6">
        <v>10.321194065452</v>
      </c>
      <c r="V56" s="6">
        <v>-0.33040044054959417</v>
      </c>
      <c r="W56" s="6">
        <f t="shared" si="0"/>
        <v>6.8990300946367515</v>
      </c>
      <c r="X56" s="7">
        <f t="shared" si="1"/>
        <v>2.1239527437368051</v>
      </c>
      <c r="Y56" s="6"/>
      <c r="Z56" s="6"/>
      <c r="AA56" s="6"/>
    </row>
    <row r="57" spans="1:27" x14ac:dyDescent="0.25">
      <c r="A57">
        <v>2002</v>
      </c>
      <c r="B57" s="6">
        <v>1.7333604910676259</v>
      </c>
      <c r="C57" s="6">
        <v>1.2130770200216023</v>
      </c>
      <c r="D57" s="6">
        <v>1.4737753570348788</v>
      </c>
      <c r="E57" s="6">
        <v>-2.4661612971177971</v>
      </c>
      <c r="F57" s="7">
        <v>3.9294613026524594</v>
      </c>
      <c r="G57" s="6">
        <v>3.407346773534492</v>
      </c>
      <c r="H57" s="6">
        <v>0.57749376717395884</v>
      </c>
      <c r="I57" s="6">
        <v>0.39060875697268099</v>
      </c>
      <c r="J57" s="7">
        <v>0.39060875697267128</v>
      </c>
      <c r="K57" s="6">
        <v>0.3229782630692648</v>
      </c>
      <c r="L57" s="7">
        <v>1.8199443974450169</v>
      </c>
      <c r="M57" s="6">
        <v>-0.59192379944566986</v>
      </c>
      <c r="N57" s="6">
        <v>2.4059165906749835</v>
      </c>
      <c r="O57" s="6">
        <v>3.8077444237881841</v>
      </c>
      <c r="P57" s="6">
        <v>0.25145320448455993</v>
      </c>
      <c r="Q57" s="6">
        <v>4.6737889209185646</v>
      </c>
      <c r="R57" s="6">
        <v>0.86303696515850348</v>
      </c>
      <c r="S57" s="6">
        <v>1.9143383737276838</v>
      </c>
      <c r="T57" s="6">
        <v>-1.41797118693976</v>
      </c>
      <c r="U57" s="6">
        <v>2.7383288178201681</v>
      </c>
      <c r="V57" s="6">
        <v>2.2786850553758287</v>
      </c>
      <c r="W57" s="6">
        <f t="shared" si="0"/>
        <v>5.4828993136796171</v>
      </c>
      <c r="X57" s="7">
        <f t="shared" si="1"/>
        <v>1.7708572969159069</v>
      </c>
      <c r="Y57" s="6"/>
      <c r="Z57" s="6"/>
      <c r="AA57" s="6"/>
    </row>
    <row r="58" spans="1:27" x14ac:dyDescent="0.25">
      <c r="A58">
        <v>2003</v>
      </c>
      <c r="B58" s="6">
        <v>3.227964167986741</v>
      </c>
      <c r="C58" s="6">
        <v>2.5104059514691635</v>
      </c>
      <c r="D58" s="6">
        <v>2.8688343763896285</v>
      </c>
      <c r="E58" s="6">
        <v>-0.64804439067610575</v>
      </c>
      <c r="F58" s="7">
        <v>3.5150435227750298</v>
      </c>
      <c r="G58" s="6">
        <v>2.5473431666418911</v>
      </c>
      <c r="H58" s="6">
        <v>0.49224885383449546</v>
      </c>
      <c r="I58" s="6">
        <v>0.30565659377720517</v>
      </c>
      <c r="J58" s="7">
        <v>0.30565659377722598</v>
      </c>
      <c r="K58" s="6">
        <v>0.33364365916009475</v>
      </c>
      <c r="L58" s="7">
        <v>2.2544616894753622</v>
      </c>
      <c r="M58" s="6">
        <v>0.60152959254599903</v>
      </c>
      <c r="N58" s="6">
        <v>1.6520923757501915</v>
      </c>
      <c r="O58" s="6">
        <v>5.3883462142927936</v>
      </c>
      <c r="P58" s="6">
        <v>0.2446551312321632</v>
      </c>
      <c r="Q58" s="6">
        <v>6.3362535853587643</v>
      </c>
      <c r="R58" s="6">
        <v>0.93716555612861629</v>
      </c>
      <c r="S58" s="6">
        <v>1.5286480938989977</v>
      </c>
      <c r="T58" s="6">
        <v>0.30630206335695087</v>
      </c>
      <c r="U58" s="6">
        <v>4.8067268134924346</v>
      </c>
      <c r="V58" s="6">
        <v>0.63056893940732772</v>
      </c>
      <c r="W58" s="6">
        <f t="shared" si="0"/>
        <v>2.8897309635407709</v>
      </c>
      <c r="X58" s="7">
        <f t="shared" si="1"/>
        <v>0.9641404126639691</v>
      </c>
      <c r="Y58" s="6"/>
      <c r="Z58" s="6"/>
      <c r="AA58" s="6"/>
    </row>
    <row r="59" spans="1:27" x14ac:dyDescent="0.25">
      <c r="A59">
        <v>2004</v>
      </c>
      <c r="B59" s="6">
        <v>4.1979647968049871</v>
      </c>
      <c r="C59" s="6">
        <v>4.2810556308904957</v>
      </c>
      <c r="D59" s="6">
        <v>4.239810514025022</v>
      </c>
      <c r="E59" s="6">
        <v>1.2193403275964521</v>
      </c>
      <c r="F59" s="7">
        <v>3.0186747548256676</v>
      </c>
      <c r="G59" s="6">
        <v>2.7070149531026377</v>
      </c>
      <c r="H59" s="6">
        <v>0.27851477009636083</v>
      </c>
      <c r="I59" s="6">
        <v>0.14107664355578198</v>
      </c>
      <c r="J59" s="7">
        <v>0.141076643555757</v>
      </c>
      <c r="K59" s="6">
        <v>0.34366298665754824</v>
      </c>
      <c r="L59" s="7">
        <v>2.4230529216118235</v>
      </c>
      <c r="M59" s="6">
        <v>0.87668654435268045</v>
      </c>
      <c r="N59" s="6">
        <v>1.5492877803305882</v>
      </c>
      <c r="O59" s="6">
        <v>4.9586410463482222</v>
      </c>
      <c r="P59" s="6">
        <v>0.2428628619223161</v>
      </c>
      <c r="Q59" s="6">
        <v>6.1722645443314628</v>
      </c>
      <c r="R59" s="6">
        <v>1.2194694250936222</v>
      </c>
      <c r="S59" s="6">
        <v>2.8350020005458934</v>
      </c>
      <c r="T59" s="6">
        <v>0.24843958585433687</v>
      </c>
      <c r="U59" s="6">
        <v>3.3606210528060565</v>
      </c>
      <c r="V59" s="6">
        <v>0.97137401809614943</v>
      </c>
      <c r="W59" s="6">
        <f t="shared" si="0"/>
        <v>1.3465979819504286</v>
      </c>
      <c r="X59" s="7">
        <f t="shared" si="1"/>
        <v>0.46277588430411154</v>
      </c>
      <c r="Y59" s="6"/>
      <c r="Z59" s="6"/>
      <c r="AA59" s="6"/>
    </row>
    <row r="60" spans="1:27" x14ac:dyDescent="0.25">
      <c r="A60">
        <v>2005</v>
      </c>
      <c r="B60" s="6">
        <v>3.8506284738224039</v>
      </c>
      <c r="C60" s="6">
        <v>4.1361100574332621</v>
      </c>
      <c r="D60" s="6">
        <v>3.9930592602178461</v>
      </c>
      <c r="E60" s="6">
        <v>1.647775236515836</v>
      </c>
      <c r="F60" s="7">
        <v>2.3458082642964673</v>
      </c>
      <c r="G60" s="6">
        <v>3.4906648802379259</v>
      </c>
      <c r="H60" s="6">
        <v>0.15578606194839861</v>
      </c>
      <c r="I60" s="6">
        <v>0.33123570999613883</v>
      </c>
      <c r="J60" s="7">
        <v>0.33123570999615271</v>
      </c>
      <c r="K60" s="6">
        <v>0.3595066070339451</v>
      </c>
      <c r="L60" s="7">
        <v>1.4792793939635174</v>
      </c>
      <c r="M60" s="6">
        <v>4.4396432663864477E-2</v>
      </c>
      <c r="N60" s="6">
        <v>1.4333281908305739</v>
      </c>
      <c r="O60" s="6">
        <v>4.5643537811065338</v>
      </c>
      <c r="P60" s="6">
        <v>0.24297780582516193</v>
      </c>
      <c r="Q60" s="6">
        <v>4.9322776812268598</v>
      </c>
      <c r="R60" s="6">
        <v>0.37177243406821825</v>
      </c>
      <c r="S60" s="6">
        <v>-1.1046494952255383</v>
      </c>
      <c r="T60" s="6">
        <v>0.41688586529603222</v>
      </c>
      <c r="U60" s="6">
        <v>6.0109353830072321</v>
      </c>
      <c r="V60" s="6">
        <v>-4.3757762423823898E-2</v>
      </c>
      <c r="W60" s="6">
        <f t="shared" si="0"/>
        <v>1.5116539337259369</v>
      </c>
      <c r="X60" s="7">
        <f t="shared" si="1"/>
        <v>0.54344957672332772</v>
      </c>
      <c r="Y60" s="6"/>
      <c r="Z60" s="6"/>
      <c r="AA60" s="6"/>
    </row>
    <row r="61" spans="1:27" x14ac:dyDescent="0.25">
      <c r="A61">
        <v>2006</v>
      </c>
      <c r="B61" s="6">
        <v>3.3091259565091846</v>
      </c>
      <c r="C61" s="6">
        <v>4.7358855073209138</v>
      </c>
      <c r="D61" s="6">
        <v>4.0228899867326362</v>
      </c>
      <c r="E61" s="6">
        <v>2.2002273650419735</v>
      </c>
      <c r="F61" s="7">
        <v>1.8253998394377247</v>
      </c>
      <c r="G61" s="6">
        <v>3.788896798317154</v>
      </c>
      <c r="H61" s="6">
        <v>0.27753757918208</v>
      </c>
      <c r="I61" s="6">
        <v>0.27030229507305492</v>
      </c>
      <c r="J61" s="7">
        <v>0.27030229507304104</v>
      </c>
      <c r="K61" s="6">
        <v>0.37044766676245744</v>
      </c>
      <c r="L61" s="7">
        <v>1.07335547132551</v>
      </c>
      <c r="M61" s="6">
        <v>1.4410241014049701</v>
      </c>
      <c r="N61" s="6">
        <v>-0.36688473122380438</v>
      </c>
      <c r="O61" s="6">
        <v>4.7571099206931589</v>
      </c>
      <c r="P61" s="6">
        <v>0.24059767181510983</v>
      </c>
      <c r="Q61" s="6">
        <v>4.6789317417557097</v>
      </c>
      <c r="R61" s="6">
        <v>-7.2831980407050967E-2</v>
      </c>
      <c r="S61" s="6">
        <v>2.0694735303625698</v>
      </c>
      <c r="T61" s="6">
        <v>1.2449420737059107</v>
      </c>
      <c r="U61" s="6">
        <v>2.6168917113811974</v>
      </c>
      <c r="V61" s="6">
        <v>-1.3166829400775515</v>
      </c>
      <c r="W61" s="6">
        <f t="shared" si="0"/>
        <v>1.3183671382021394</v>
      </c>
      <c r="X61" s="7">
        <f t="shared" si="1"/>
        <v>0.48838603028328081</v>
      </c>
      <c r="Y61" s="6"/>
      <c r="Z61" s="6"/>
      <c r="AA61" s="6"/>
    </row>
    <row r="62" spans="1:27" x14ac:dyDescent="0.25">
      <c r="A62">
        <v>2007</v>
      </c>
      <c r="B62" s="6">
        <v>2.2458587663486629</v>
      </c>
      <c r="C62" s="6">
        <v>0.14099987615439069</v>
      </c>
      <c r="D62" s="6">
        <v>1.1915648623391562</v>
      </c>
      <c r="E62" s="6">
        <v>0.59621481483933536</v>
      </c>
      <c r="F62" s="7">
        <v>0.59554672927493169</v>
      </c>
      <c r="G62" s="6">
        <v>3.4820588514552053</v>
      </c>
      <c r="H62" s="6">
        <v>0.51739356454570395</v>
      </c>
      <c r="I62" s="6">
        <v>0.39612348651382745</v>
      </c>
      <c r="J62" s="7">
        <v>0.396123486513833</v>
      </c>
      <c r="K62" s="6">
        <v>0.357485182619588</v>
      </c>
      <c r="L62" s="7">
        <v>-0.70258800767333263</v>
      </c>
      <c r="M62" s="6">
        <v>5.727006867587113E-2</v>
      </c>
      <c r="N62" s="6">
        <v>-0.76059306153842821</v>
      </c>
      <c r="O62" s="6">
        <v>4.1132254959036718</v>
      </c>
      <c r="P62" s="6">
        <v>0.23997830961469679</v>
      </c>
      <c r="Q62" s="6">
        <v>2.4227300402117402</v>
      </c>
      <c r="R62" s="6">
        <v>-1.6884753414968423</v>
      </c>
      <c r="S62" s="6">
        <v>-1.0160238593443296E-2</v>
      </c>
      <c r="T62" s="6">
        <v>8.0501650614624165E-2</v>
      </c>
      <c r="U62" s="6">
        <v>2.4341504600986053</v>
      </c>
      <c r="V62" s="6">
        <v>-1.7722452829167623</v>
      </c>
      <c r="W62" s="6">
        <f t="shared" si="0"/>
        <v>2.489720550102037</v>
      </c>
      <c r="X62" s="7">
        <f t="shared" si="1"/>
        <v>0.89003820552496782</v>
      </c>
      <c r="Y62" s="6"/>
      <c r="Z62" s="6"/>
      <c r="AA62" s="6"/>
    </row>
    <row r="63" spans="1:27" x14ac:dyDescent="0.25">
      <c r="A63">
        <v>2008</v>
      </c>
      <c r="B63" s="6">
        <v>-0.98999527265650755</v>
      </c>
      <c r="C63" s="6">
        <v>-2.5015689045160272</v>
      </c>
      <c r="D63" s="6">
        <v>-1.7440119175736069</v>
      </c>
      <c r="E63" s="6">
        <v>-2.0945042401080638</v>
      </c>
      <c r="F63" s="7">
        <v>0.35081529729432681</v>
      </c>
      <c r="G63" s="6">
        <v>3.3972559383790735</v>
      </c>
      <c r="H63" s="6">
        <v>0.75996756826164913</v>
      </c>
      <c r="I63" s="6">
        <v>0.88419406007032852</v>
      </c>
      <c r="J63" s="7">
        <v>0.8841940600703202</v>
      </c>
      <c r="K63" s="6">
        <v>0.34654841506631606</v>
      </c>
      <c r="L63" s="7">
        <v>-2.1393285840878407</v>
      </c>
      <c r="M63" s="6">
        <v>-1.3665540471990396</v>
      </c>
      <c r="N63" s="6">
        <v>-0.77204117534590555</v>
      </c>
      <c r="O63" s="6">
        <v>2.8914869726929693</v>
      </c>
      <c r="P63" s="6">
        <v>0.23345836702659828</v>
      </c>
      <c r="Q63" s="6">
        <v>7.2792140809707639E-2</v>
      </c>
      <c r="R63" s="6">
        <v>-2.8245289044973587</v>
      </c>
      <c r="S63" s="6">
        <v>-2.8666109326287814</v>
      </c>
      <c r="T63" s="6">
        <v>-0.93543700923722317</v>
      </c>
      <c r="U63" s="6">
        <v>2.9966205951544644</v>
      </c>
      <c r="V63" s="6">
        <v>-1.890447394606809</v>
      </c>
      <c r="W63" s="6">
        <f t="shared" si="0"/>
        <v>4.6075661184168171</v>
      </c>
      <c r="X63" s="7">
        <f t="shared" si="1"/>
        <v>1.5967447356506059</v>
      </c>
      <c r="Y63" s="6"/>
      <c r="Z63" s="6"/>
      <c r="AA63" s="6"/>
    </row>
    <row r="64" spans="1:27" x14ac:dyDescent="0.25">
      <c r="A64">
        <v>2009</v>
      </c>
      <c r="B64" s="6">
        <v>-3.7825835176040989</v>
      </c>
      <c r="C64" s="6">
        <v>-3.9149953186266906</v>
      </c>
      <c r="D64" s="6">
        <v>-3.8488355304302502</v>
      </c>
      <c r="E64" s="6">
        <v>-7.3222889533520963</v>
      </c>
      <c r="F64" s="7">
        <v>3.4999226881609058</v>
      </c>
      <c r="G64" s="6">
        <v>1.6941196614506548</v>
      </c>
      <c r="H64" s="6">
        <v>0.67400583766981104</v>
      </c>
      <c r="I64" s="6">
        <v>1.1846838692830626</v>
      </c>
      <c r="J64" s="7">
        <v>1.1846838692830901</v>
      </c>
      <c r="K64" s="6">
        <v>0.36459061432115358</v>
      </c>
      <c r="L64" s="7">
        <v>-0.47298779141352609</v>
      </c>
      <c r="M64" s="6">
        <v>-3.6535636598089463</v>
      </c>
      <c r="N64" s="6">
        <v>3.17942926803092</v>
      </c>
      <c r="O64" s="6">
        <v>1.4868319872721747</v>
      </c>
      <c r="P64" s="6">
        <v>0.21485574978697686</v>
      </c>
      <c r="Q64" s="6">
        <v>0.70169872317387139</v>
      </c>
      <c r="R64" s="6">
        <v>-0.79418325503043397</v>
      </c>
      <c r="S64" s="6">
        <v>-7.2309173732794507</v>
      </c>
      <c r="T64" s="6">
        <v>-2.6556151550565974</v>
      </c>
      <c r="U64" s="6">
        <v>7.908488223506982</v>
      </c>
      <c r="V64" s="6">
        <v>1.8698089846575394</v>
      </c>
      <c r="W64" s="6">
        <f t="shared" si="0"/>
        <v>7.8317247455196615</v>
      </c>
      <c r="X64" s="7">
        <f t="shared" si="1"/>
        <v>2.8553733361631934</v>
      </c>
      <c r="Y64" s="6"/>
      <c r="Z64" s="6"/>
      <c r="AA64" s="6"/>
    </row>
    <row r="65" spans="1:27" x14ac:dyDescent="0.25">
      <c r="A65">
        <v>2010</v>
      </c>
      <c r="B65" s="6">
        <v>3.1664689409586888</v>
      </c>
      <c r="C65" s="6">
        <v>4.4201136451495593</v>
      </c>
      <c r="D65" s="6">
        <v>3.7930691563833552</v>
      </c>
      <c r="E65" s="6">
        <v>-0.14489961202375223</v>
      </c>
      <c r="F65" s="7">
        <v>3.9064197938247336</v>
      </c>
      <c r="G65" s="6">
        <v>0.94732825292820344</v>
      </c>
      <c r="H65" s="6">
        <v>0.58370502669360669</v>
      </c>
      <c r="I65" s="6">
        <v>0.45118449774112501</v>
      </c>
      <c r="J65" s="7">
        <v>0.45118449774111669</v>
      </c>
      <c r="K65" s="6">
        <v>0.38524072387471175</v>
      </c>
      <c r="L65" s="7">
        <v>3.2458066035007338</v>
      </c>
      <c r="M65" s="6">
        <v>3.2201958486496673</v>
      </c>
      <c r="N65" s="6">
        <v>2.6039973432245844E-2</v>
      </c>
      <c r="O65" s="6">
        <v>4.0157658816668773</v>
      </c>
      <c r="P65" s="6">
        <v>0.21329665276602627</v>
      </c>
      <c r="Q65" s="6">
        <v>6.4030738056627401</v>
      </c>
      <c r="R65" s="6">
        <v>2.3896868603610955</v>
      </c>
      <c r="S65" s="6">
        <v>9.1312931461741424</v>
      </c>
      <c r="T65" s="6">
        <v>1.6169920961112396</v>
      </c>
      <c r="U65" s="6">
        <v>-2.7654762399793587</v>
      </c>
      <c r="V65" s="6">
        <v>0.76700096225671421</v>
      </c>
      <c r="W65" s="6">
        <f t="shared" si="0"/>
        <v>0.64104336721083899</v>
      </c>
      <c r="X65" s="7">
        <f t="shared" si="1"/>
        <v>0.24695601081938628</v>
      </c>
      <c r="Y65" s="6"/>
      <c r="Z65" s="6"/>
      <c r="AA65" s="6"/>
    </row>
    <row r="66" spans="1:27" x14ac:dyDescent="0.25">
      <c r="A66">
        <v>2011</v>
      </c>
      <c r="B66" s="6">
        <v>1.9038089650470713</v>
      </c>
      <c r="C66" s="6">
        <v>2.9332905212746674</v>
      </c>
      <c r="D66" s="6">
        <v>2.418921302511734</v>
      </c>
      <c r="E66" s="6">
        <v>1.9887715975611231</v>
      </c>
      <c r="F66" s="7">
        <v>0.43348166384886699</v>
      </c>
      <c r="G66" s="6">
        <v>1.8129839747971221</v>
      </c>
      <c r="H66" s="6">
        <v>0.32844366518364476</v>
      </c>
      <c r="I66" s="6">
        <v>0.37473469536770387</v>
      </c>
      <c r="J66" s="7">
        <v>0.37473469536770665</v>
      </c>
      <c r="K66" s="6">
        <v>0.38516914041161188</v>
      </c>
      <c r="L66" s="7">
        <v>0.27119490842669736</v>
      </c>
      <c r="M66" s="6">
        <v>1.2072861211346646</v>
      </c>
      <c r="N66" s="6">
        <v>-0.93666580979236969</v>
      </c>
      <c r="O66" s="6">
        <v>2.9519451544996578</v>
      </c>
      <c r="P66" s="6">
        <v>0.22087790536685081</v>
      </c>
      <c r="Q66" s="6">
        <v>2.567214624382208</v>
      </c>
      <c r="R66" s="6">
        <v>-0.37894880290511024</v>
      </c>
      <c r="S66" s="6">
        <v>1.6263721384930108</v>
      </c>
      <c r="T66" s="6">
        <v>1.0909118107404296</v>
      </c>
      <c r="U66" s="6">
        <v>0.93959548380484481</v>
      </c>
      <c r="V66" s="6">
        <v>-1.4696406954088248</v>
      </c>
      <c r="W66" s="6">
        <f t="shared" si="0"/>
        <v>-0.5505223181317076</v>
      </c>
      <c r="X66" s="7">
        <f t="shared" si="1"/>
        <v>-0.21204420805219776</v>
      </c>
      <c r="Y66" s="6"/>
      <c r="Z66" s="6"/>
      <c r="AA66" s="6"/>
    </row>
    <row r="67" spans="1:27" x14ac:dyDescent="0.25">
      <c r="A67">
        <v>2012</v>
      </c>
      <c r="B67" s="6">
        <v>2.9900085472041482</v>
      </c>
      <c r="C67" s="6">
        <v>4.4518441277227261</v>
      </c>
      <c r="D67" s="6">
        <v>3.720734226818001</v>
      </c>
      <c r="E67" s="6">
        <v>2.2394108165231685</v>
      </c>
      <c r="F67" s="7">
        <v>1.4828069175468972</v>
      </c>
      <c r="G67" s="6">
        <v>2.2354586003427546</v>
      </c>
      <c r="H67" s="6">
        <v>0.36759038286809376</v>
      </c>
      <c r="I67" s="6">
        <v>0.55267894185882793</v>
      </c>
      <c r="J67" s="7">
        <v>0.55267894185883903</v>
      </c>
      <c r="K67" s="6">
        <v>0.39258411467034493</v>
      </c>
      <c r="L67" s="7">
        <v>1.1462724061928942</v>
      </c>
      <c r="M67" s="6">
        <v>0.37015713329910904</v>
      </c>
      <c r="N67" s="6">
        <v>0.77626197193236823</v>
      </c>
      <c r="O67" s="6">
        <v>2.6919584393793938</v>
      </c>
      <c r="P67" s="6">
        <v>0.22681464730147094</v>
      </c>
      <c r="Q67" s="6">
        <v>3.2243998325493184</v>
      </c>
      <c r="R67" s="6">
        <v>0.53693215159382746</v>
      </c>
      <c r="S67" s="6">
        <v>0.37533463563979991</v>
      </c>
      <c r="T67" s="6">
        <v>0.36827741279760567</v>
      </c>
      <c r="U67" s="6">
        <v>2.8551134631324304</v>
      </c>
      <c r="V67" s="6">
        <v>0.16981279783967462</v>
      </c>
      <c r="W67" s="6">
        <f t="shared" si="0"/>
        <v>-0.55663115803925312</v>
      </c>
      <c r="X67" s="7">
        <f t="shared" si="1"/>
        <v>-0.21852455037676904</v>
      </c>
      <c r="Y67" s="6"/>
      <c r="Z67" s="6"/>
      <c r="AA67" s="6"/>
    </row>
    <row r="68" spans="1:27" x14ac:dyDescent="0.25">
      <c r="A68">
        <v>2013</v>
      </c>
      <c r="B68" s="6">
        <v>2.4138800728302989</v>
      </c>
      <c r="C68" s="6">
        <v>1.6971503177131364</v>
      </c>
      <c r="D68" s="6">
        <v>2.0555591019633113</v>
      </c>
      <c r="E68" s="6">
        <v>1.5297547736848882</v>
      </c>
      <c r="F68" s="7">
        <v>0.52455400062383362</v>
      </c>
      <c r="G68" s="6">
        <v>2.6375105325481929</v>
      </c>
      <c r="H68" s="6">
        <v>0.25103391233389227</v>
      </c>
      <c r="I68" s="6">
        <v>0.15511757822703198</v>
      </c>
      <c r="J68" s="7">
        <v>0.15511757822701255</v>
      </c>
      <c r="K68" s="6">
        <v>0.39124503899256491</v>
      </c>
      <c r="L68" s="7">
        <v>-5.0115215191937068E-3</v>
      </c>
      <c r="M68" s="6">
        <v>0.23928284128915747</v>
      </c>
      <c r="N68" s="6">
        <v>-0.24409663265696491</v>
      </c>
      <c r="O68" s="6">
        <v>3.0838935917404608</v>
      </c>
      <c r="P68" s="6">
        <v>0.22972822634240997</v>
      </c>
      <c r="Q68" s="6">
        <v>2.3744599815219924</v>
      </c>
      <c r="R68" s="6">
        <v>-0.71374407772232251</v>
      </c>
      <c r="S68" s="6">
        <v>-0.2203829267675872</v>
      </c>
      <c r="T68" s="6">
        <v>0.37328027364984423</v>
      </c>
      <c r="U68" s="6">
        <v>2.5882769420174867</v>
      </c>
      <c r="V68" s="6">
        <v>-1.0886517176520005</v>
      </c>
      <c r="W68" s="6">
        <f t="shared" ref="W68:W75" si="2">G68-J68-E68</f>
        <v>0.95263818063629202</v>
      </c>
      <c r="X68" s="7">
        <f t="shared" ref="X68:X75" si="3">W68*K68</f>
        <v>0.37271496212885219</v>
      </c>
      <c r="Y68" s="6"/>
      <c r="Z68" s="6"/>
      <c r="AA68" s="6"/>
    </row>
    <row r="69" spans="1:27" x14ac:dyDescent="0.25">
      <c r="A69">
        <v>2014</v>
      </c>
      <c r="B69" s="6">
        <v>3.0737566779055481</v>
      </c>
      <c r="C69" s="6">
        <v>3.9766791796554735</v>
      </c>
      <c r="D69" s="6">
        <v>3.5253755399712983</v>
      </c>
      <c r="E69" s="6">
        <v>2.3457090622323484</v>
      </c>
      <c r="F69" s="7">
        <v>1.1752678358280422</v>
      </c>
      <c r="G69" s="6">
        <v>2.6604035749949517</v>
      </c>
      <c r="H69" s="6">
        <v>0.18822199879873491</v>
      </c>
      <c r="I69" s="6">
        <v>0.34470266416487261</v>
      </c>
      <c r="J69" s="7">
        <v>0.34470266416488093</v>
      </c>
      <c r="K69" s="6">
        <v>0.39422963690023283</v>
      </c>
      <c r="L69" s="7">
        <v>0.8430085086199246</v>
      </c>
      <c r="M69" s="6">
        <v>0.11886207156676515</v>
      </c>
      <c r="N69" s="6">
        <v>0.72248265084150498</v>
      </c>
      <c r="O69" s="6">
        <v>3.5486321855074276</v>
      </c>
      <c r="P69" s="6">
        <v>0.22982941322445549</v>
      </c>
      <c r="Q69" s="6">
        <v>3.5804440507078539</v>
      </c>
      <c r="R69" s="6">
        <v>2.6060933729299407E-2</v>
      </c>
      <c r="S69" s="6">
        <v>0.65351296785447666</v>
      </c>
      <c r="T69" s="6">
        <v>-4.0229561534066427E-2</v>
      </c>
      <c r="U69" s="6">
        <v>2.9226094059537022</v>
      </c>
      <c r="V69" s="6">
        <v>6.554551517642393E-2</v>
      </c>
      <c r="W69" s="6">
        <f t="shared" si="2"/>
        <v>-3.0008151402277861E-2</v>
      </c>
      <c r="X69" s="7">
        <f t="shared" si="3"/>
        <v>-1.1830102631367214E-2</v>
      </c>
      <c r="Y69" s="6"/>
      <c r="Z69" s="6"/>
      <c r="AA69" s="6"/>
    </row>
    <row r="70" spans="1:27" x14ac:dyDescent="0.25">
      <c r="A70">
        <v>2015</v>
      </c>
      <c r="B70" s="6">
        <v>3.6941357132592056</v>
      </c>
      <c r="C70" s="6">
        <v>3.2595344999593934</v>
      </c>
      <c r="D70" s="6">
        <v>3.4767912320795791</v>
      </c>
      <c r="E70" s="6">
        <v>2.2524481656057804</v>
      </c>
      <c r="F70" s="7">
        <v>1.2303510993902478</v>
      </c>
      <c r="G70" s="6">
        <v>2.8339678761650333</v>
      </c>
      <c r="H70" s="6">
        <v>0.20298499026462358</v>
      </c>
      <c r="I70" s="6">
        <v>0.14544075428926939</v>
      </c>
      <c r="J70" s="7">
        <v>0.14544075428926106</v>
      </c>
      <c r="K70" s="6">
        <v>0.38884694733557973</v>
      </c>
      <c r="L70" s="7">
        <v>0.91680511949163712</v>
      </c>
      <c r="M70" s="6">
        <v>-0.18411010143786799</v>
      </c>
      <c r="N70" s="6">
        <v>1.102261369962998</v>
      </c>
      <c r="O70" s="6">
        <v>1.7992440050054848</v>
      </c>
      <c r="P70" s="6">
        <v>0.23061983148397192</v>
      </c>
      <c r="Q70" s="6">
        <v>2.2938168537753434</v>
      </c>
      <c r="R70" s="6">
        <v>0.50408989518735403</v>
      </c>
      <c r="S70" s="6">
        <v>-1.0966245784015849</v>
      </c>
      <c r="T70" s="6">
        <v>8.8986950423617858E-2</v>
      </c>
      <c r="U70" s="6">
        <v>3.3984889814107744</v>
      </c>
      <c r="V70" s="6">
        <v>0.41584355293171615</v>
      </c>
      <c r="W70" s="6">
        <f t="shared" si="2"/>
        <v>0.43607895626999182</v>
      </c>
      <c r="X70" s="7">
        <f t="shared" si="3"/>
        <v>0.1695679709428721</v>
      </c>
      <c r="Y70" s="6"/>
      <c r="Z70" s="6"/>
      <c r="AA70" s="6"/>
    </row>
    <row r="71" spans="1:27" x14ac:dyDescent="0.25">
      <c r="A71">
        <v>2016</v>
      </c>
      <c r="B71" s="6">
        <v>1.836763272685582</v>
      </c>
      <c r="C71" s="6">
        <v>0.78492569861787764</v>
      </c>
      <c r="D71" s="6">
        <v>1.3107029053664565</v>
      </c>
      <c r="E71" s="6">
        <v>1.435538024971994</v>
      </c>
      <c r="F71" s="7">
        <v>-0.12545125806062707</v>
      </c>
      <c r="G71" s="6">
        <v>2.5926766026175052</v>
      </c>
      <c r="H71" s="6">
        <v>0.2738872251788399</v>
      </c>
      <c r="I71" s="6">
        <v>7.9091925377933192E-2</v>
      </c>
      <c r="J71" s="7">
        <v>7.9091925377944294E-2</v>
      </c>
      <c r="K71" s="6">
        <v>0.38248311399550516</v>
      </c>
      <c r="L71" s="7">
        <v>-0.61946005051245479</v>
      </c>
      <c r="M71" s="6">
        <v>-0.26183108336703398</v>
      </c>
      <c r="N71" s="6">
        <v>-0.35783771899055017</v>
      </c>
      <c r="O71" s="6">
        <v>3.1861520739338234</v>
      </c>
      <c r="P71" s="6">
        <v>0.22974819459776197</v>
      </c>
      <c r="Q71" s="6">
        <v>1.8371628569922027</v>
      </c>
      <c r="R71" s="6">
        <v>-1.3501198805494163</v>
      </c>
      <c r="S71" s="6">
        <v>0.64383410340712466</v>
      </c>
      <c r="T71" s="6">
        <v>-0.53178990371598422</v>
      </c>
      <c r="U71" s="6">
        <v>1.1890113596955354</v>
      </c>
      <c r="V71" s="6">
        <v>-0.81905311734404851</v>
      </c>
      <c r="W71" s="6">
        <f t="shared" si="2"/>
        <v>1.0780466522675671</v>
      </c>
      <c r="X71" s="7">
        <f t="shared" si="3"/>
        <v>0.41233464059172859</v>
      </c>
      <c r="Y71" s="6"/>
      <c r="Z71" s="6"/>
      <c r="AA71" s="6"/>
    </row>
    <row r="72" spans="1:27" x14ac:dyDescent="0.25">
      <c r="A72">
        <v>2017</v>
      </c>
      <c r="B72" s="6">
        <v>2.6899090673927262</v>
      </c>
      <c r="C72" s="6">
        <v>2.9231315955537962</v>
      </c>
      <c r="D72" s="6">
        <v>2.8066661031057372</v>
      </c>
      <c r="E72" s="6">
        <v>1.4538363951492994</v>
      </c>
      <c r="F72" s="7">
        <v>1.3512098519367077</v>
      </c>
      <c r="G72" s="6">
        <v>2.38150283829901</v>
      </c>
      <c r="H72" s="6">
        <v>0.3385491801311924</v>
      </c>
      <c r="I72" s="6">
        <v>0.22043063603689184</v>
      </c>
      <c r="J72" s="7">
        <v>0.22043063603689461</v>
      </c>
      <c r="K72" s="6">
        <v>0.37752087344059404</v>
      </c>
      <c r="L72" s="7">
        <v>0.86126614897815701</v>
      </c>
      <c r="M72" s="6">
        <v>-0.11939607490798095</v>
      </c>
      <c r="N72" s="6">
        <v>0.98075629059962699</v>
      </c>
      <c r="O72" s="6">
        <v>3.2901186768707902</v>
      </c>
      <c r="P72" s="6">
        <v>0.22759855433322762</v>
      </c>
      <c r="Q72" s="6">
        <v>3.404729112515259</v>
      </c>
      <c r="R72" s="6">
        <v>0.11062693508399057</v>
      </c>
      <c r="S72" s="6">
        <v>-0.24935011881049504</v>
      </c>
      <c r="T72" s="6">
        <v>-8.3012844516697909E-2</v>
      </c>
      <c r="U72" s="6">
        <v>3.6550124012090679</v>
      </c>
      <c r="V72" s="6">
        <v>0.19425074987599045</v>
      </c>
      <c r="W72" s="6">
        <f t="shared" si="2"/>
        <v>0.70723580711281597</v>
      </c>
      <c r="X72" s="7">
        <f t="shared" si="3"/>
        <v>0.2669962796296938</v>
      </c>
      <c r="Y72" s="6"/>
      <c r="Z72" s="6"/>
      <c r="AA72" s="6"/>
    </row>
    <row r="73" spans="1:27" x14ac:dyDescent="0.25">
      <c r="A73">
        <v>2018</v>
      </c>
      <c r="B73" s="6">
        <v>3.4363622756768297</v>
      </c>
      <c r="C73" s="6">
        <v>2.9231616593042187</v>
      </c>
      <c r="D73" s="6">
        <v>3.1797446700264853</v>
      </c>
      <c r="E73" s="6">
        <v>1.8835028208668225</v>
      </c>
      <c r="F73" s="7">
        <v>1.2968221598541829</v>
      </c>
      <c r="G73" s="6">
        <v>2.5958024160483539</v>
      </c>
      <c r="H73" s="6">
        <v>0.3959488808683187</v>
      </c>
      <c r="I73" s="6">
        <v>0.39899691460974496</v>
      </c>
      <c r="J73" s="7">
        <v>0.3989969146097283</v>
      </c>
      <c r="K73" s="6">
        <v>0.37515938081964939</v>
      </c>
      <c r="L73" s="7">
        <v>0.78093641934852132</v>
      </c>
      <c r="M73" s="6">
        <v>0.25534989879819092</v>
      </c>
      <c r="N73" s="6">
        <v>0.52640557832089874</v>
      </c>
      <c r="O73" s="6">
        <v>3.2042314547480855</v>
      </c>
      <c r="P73" s="6">
        <v>0.22978735835380015</v>
      </c>
      <c r="Q73" s="6">
        <v>3.2473454963054982</v>
      </c>
      <c r="R73" s="6">
        <v>4.5215650445629141E-2</v>
      </c>
      <c r="S73" s="6">
        <v>0.93155196068521084</v>
      </c>
      <c r="T73" s="6">
        <v>5.2718170108052506E-2</v>
      </c>
      <c r="U73" s="6">
        <v>2.3172355902428832</v>
      </c>
      <c r="V73" s="6">
        <v>-7.0549149135290534E-3</v>
      </c>
      <c r="W73" s="6">
        <f t="shared" si="2"/>
        <v>0.3133026805718031</v>
      </c>
      <c r="X73" s="7">
        <f t="shared" si="3"/>
        <v>0.11753843965245404</v>
      </c>
      <c r="Y73" s="6"/>
      <c r="Z73" s="6"/>
      <c r="AA73" s="6"/>
    </row>
    <row r="74" spans="1:27" x14ac:dyDescent="0.25">
      <c r="A74">
        <v>2019</v>
      </c>
      <c r="B74" s="6">
        <v>2.3954225534983831</v>
      </c>
      <c r="C74" s="6">
        <v>1.9489075133621636</v>
      </c>
      <c r="D74" s="6">
        <v>2.172191793288647</v>
      </c>
      <c r="E74" s="6">
        <v>0.69612587924833269</v>
      </c>
      <c r="F74" s="7">
        <v>1.4764851224800646</v>
      </c>
      <c r="G74" s="6">
        <v>2.8900173456192224</v>
      </c>
      <c r="H74" s="6">
        <v>0.2946963167198613</v>
      </c>
      <c r="I74" s="6">
        <v>9.64261395348609E-2</v>
      </c>
      <c r="J74" s="7">
        <v>9.6426139534877553E-2</v>
      </c>
      <c r="K74" s="6">
        <v>0.3668677653995851</v>
      </c>
      <c r="L74" s="7">
        <v>0.60582792396147722</v>
      </c>
      <c r="M74" s="6">
        <v>-1.8160415025959795</v>
      </c>
      <c r="N74" s="6">
        <v>2.4259532856211408</v>
      </c>
      <c r="O74" s="6">
        <v>2.0863298987801704</v>
      </c>
      <c r="P74" s="6">
        <v>0.23174485362801867</v>
      </c>
      <c r="Q74" s="6">
        <v>2.2088967605497611</v>
      </c>
      <c r="R74" s="6">
        <v>0.12286571215788245</v>
      </c>
      <c r="S74" s="6">
        <v>-3.7683321193226504</v>
      </c>
      <c r="T74" s="6">
        <v>-1.2251028106360533</v>
      </c>
      <c r="U74" s="6">
        <v>5.9896951179323921</v>
      </c>
      <c r="V74" s="6">
        <v>1.350266551442969</v>
      </c>
      <c r="W74" s="6">
        <f t="shared" si="2"/>
        <v>2.0974653268360122</v>
      </c>
      <c r="X74" s="7">
        <f>W74*K74</f>
        <v>0.76949241745943819</v>
      </c>
      <c r="Y74" s="6"/>
      <c r="Z74" s="6"/>
      <c r="AA74" s="6"/>
    </row>
    <row r="75" spans="1:27" s="10" customFormat="1" x14ac:dyDescent="0.25">
      <c r="A75" s="10">
        <v>2020</v>
      </c>
      <c r="B75" s="9">
        <v>-4.1855370156359761</v>
      </c>
      <c r="C75" s="9">
        <v>-3.9391699472560493</v>
      </c>
      <c r="D75" s="9">
        <v>-4.0655536131087633</v>
      </c>
      <c r="E75" s="9">
        <v>-6.7004714777297085</v>
      </c>
      <c r="F75" s="9">
        <v>2.6599999403304375</v>
      </c>
      <c r="G75" s="9">
        <v>2.3290626154529814</v>
      </c>
      <c r="H75" s="9">
        <v>1.5228390732301227</v>
      </c>
      <c r="I75" s="9">
        <v>1.4336215671146624</v>
      </c>
      <c r="J75" s="9">
        <v>1.4336215671146513</v>
      </c>
      <c r="K75" s="9">
        <v>0.36686776539957711</v>
      </c>
      <c r="L75" s="9">
        <v>-1.5903329622924067</v>
      </c>
      <c r="M75" s="9">
        <v>-2.1737477949960304</v>
      </c>
      <c r="N75" s="9">
        <v>0.58508609568697079</v>
      </c>
      <c r="O75" s="9">
        <v>0.85492636371948816</v>
      </c>
      <c r="P75" s="9">
        <v>0.23605351714998113</v>
      </c>
      <c r="Q75" s="9">
        <v>-0.91807439704758576</v>
      </c>
      <c r="R75" s="9">
        <v>-1.7821097838202515</v>
      </c>
      <c r="S75" s="9">
        <v>-5.5815872801053876</v>
      </c>
      <c r="T75" s="9">
        <v>-1.0417556215193697</v>
      </c>
      <c r="U75" s="9">
        <v>5.0193889929082136</v>
      </c>
      <c r="V75" s="9">
        <v>-0.74967052718577509</v>
      </c>
      <c r="W75" s="9">
        <f t="shared" si="2"/>
        <v>7.5959125260680391</v>
      </c>
      <c r="X75" s="9">
        <f t="shared" si="3"/>
        <v>2.7866954546092386</v>
      </c>
      <c r="Y75" s="9"/>
      <c r="Z75" s="9"/>
      <c r="AA75" s="9"/>
    </row>
    <row r="76" spans="1:27" x14ac:dyDescent="0.2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25">
      <c r="B77" s="6">
        <f>AVERAGE(B51:B59)</f>
        <v>3.8680798284032605</v>
      </c>
      <c r="C77" s="6">
        <f t="shared" ref="C77:X77" si="4">AVERAGE(C51:C59)</f>
        <v>4.0747389303609429</v>
      </c>
      <c r="D77" s="6">
        <f t="shared" si="4"/>
        <v>3.9714114233528193</v>
      </c>
      <c r="E77" s="6">
        <f t="shared" si="4"/>
        <v>0.6750593234526191</v>
      </c>
      <c r="F77" s="6">
        <f t="shared" si="4"/>
        <v>3.2962747238335592</v>
      </c>
      <c r="G77" s="6">
        <f t="shared" si="4"/>
        <v>4.6067217545400982</v>
      </c>
      <c r="H77" s="6">
        <f t="shared" si="4"/>
        <v>0.39364400430000762</v>
      </c>
      <c r="I77" s="6">
        <f t="shared" si="4"/>
        <v>0.38619948609235172</v>
      </c>
      <c r="J77" s="6">
        <f>AVERAGE(J51:J59)</f>
        <v>0.38619948609235188</v>
      </c>
      <c r="K77" s="6">
        <f t="shared" si="4"/>
        <v>0.32635363770005443</v>
      </c>
      <c r="L77" s="6">
        <f t="shared" si="4"/>
        <v>1.7763068977240906</v>
      </c>
      <c r="M77" s="6">
        <f t="shared" si="4"/>
        <v>-0.19909947412498261</v>
      </c>
      <c r="N77" s="6">
        <f t="shared" si="4"/>
        <v>1.9753853546069979</v>
      </c>
      <c r="O77" s="6">
        <f t="shared" si="4"/>
        <v>4.4142324079953488</v>
      </c>
      <c r="P77" s="6">
        <f t="shared" si="4"/>
        <v>0.25080142805018873</v>
      </c>
      <c r="Q77" s="6">
        <f t="shared" si="4"/>
        <v>5.086650452011618</v>
      </c>
      <c r="R77" s="6">
        <f t="shared" si="4"/>
        <v>0.67196751348547679</v>
      </c>
      <c r="S77" s="6">
        <f t="shared" si="4"/>
        <v>-0.28116272634229311</v>
      </c>
      <c r="T77" s="6">
        <f t="shared" si="4"/>
        <v>-0.15783788665682652</v>
      </c>
      <c r="U77" s="6">
        <f t="shared" si="4"/>
        <v>5.3674406962854597</v>
      </c>
      <c r="V77" s="6">
        <f t="shared" si="4"/>
        <v>0.82979607758641494</v>
      </c>
      <c r="W77" s="6">
        <f t="shared" si="4"/>
        <v>3.5454629449951272</v>
      </c>
      <c r="X77" s="6">
        <f>AVERAGE(X51:X59)</f>
        <v>1.1376819227488051</v>
      </c>
      <c r="Y77" s="6"/>
      <c r="Z77" s="6"/>
      <c r="AA77" s="6"/>
    </row>
    <row r="78" spans="1:27" x14ac:dyDescent="0.25">
      <c r="B78" s="6">
        <f>AVERAGE(B60:B74)</f>
        <v>2.1489033661918748</v>
      </c>
      <c r="C78" s="6">
        <f t="shared" ref="C78:X78" si="5">AVERAGE(C60:C74)</f>
        <v>2.1276779984052578</v>
      </c>
      <c r="D78" s="6">
        <f t="shared" si="5"/>
        <v>2.138294846186692</v>
      </c>
      <c r="E78" s="6">
        <f t="shared" si="5"/>
        <v>0.71384147645046581</v>
      </c>
      <c r="F78" s="6">
        <f t="shared" si="5"/>
        <v>1.4246293337158205</v>
      </c>
      <c r="G78" s="6">
        <f t="shared" si="5"/>
        <v>2.6293765429466904</v>
      </c>
      <c r="H78" s="6">
        <f t="shared" si="5"/>
        <v>0.3739834793765634</v>
      </c>
      <c r="I78" s="6">
        <f t="shared" si="5"/>
        <v>0.39235627787631161</v>
      </c>
      <c r="J78" s="6">
        <f>AVERAGE(J60:J74)</f>
        <v>0.39235627787631322</v>
      </c>
      <c r="K78" s="6">
        <f t="shared" si="5"/>
        <v>0.3758616814429227</v>
      </c>
      <c r="L78" s="6">
        <f t="shared" si="5"/>
        <v>0.48562512990684809</v>
      </c>
      <c r="M78" s="6">
        <f t="shared" si="5"/>
        <v>-2.9844796788972529E-2</v>
      </c>
      <c r="N78" s="6">
        <f t="shared" si="5"/>
        <v>0.51565329666828363</v>
      </c>
      <c r="O78" s="6">
        <f t="shared" si="5"/>
        <v>3.1780853013200456</v>
      </c>
      <c r="P78" s="6">
        <f t="shared" si="5"/>
        <v>0.22946090276443584</v>
      </c>
      <c r="Q78" s="6">
        <f t="shared" si="5"/>
        <v>2.9299982468093382</v>
      </c>
      <c r="R78" s="6">
        <f t="shared" si="5"/>
        <v>-0.24770544466541594</v>
      </c>
      <c r="S78" s="6">
        <f t="shared" si="5"/>
        <v>-7.4377020027546398E-2</v>
      </c>
      <c r="T78" s="6">
        <f t="shared" si="5"/>
        <v>-9.1793987499510475E-3</v>
      </c>
      <c r="U78" s="6">
        <f t="shared" si="5"/>
        <v>3.0037765919045496</v>
      </c>
      <c r="V78" s="6">
        <f t="shared" si="5"/>
        <v>-0.23833364741082139</v>
      </c>
      <c r="W78" s="6">
        <f t="shared" si="5"/>
        <v>1.5231787886199115</v>
      </c>
      <c r="X78" s="6">
        <f t="shared" si="5"/>
        <v>0.55247958296729771</v>
      </c>
      <c r="Y78" s="6"/>
      <c r="Z78" s="6"/>
      <c r="AA78" s="6"/>
    </row>
    <row r="79" spans="1:27" x14ac:dyDescent="0.2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25">
      <c r="B80" s="6">
        <f t="shared" ref="B80:E80" si="6">B77-B78</f>
        <v>1.7191764622113856</v>
      </c>
      <c r="C80" s="6">
        <f t="shared" si="6"/>
        <v>1.9470609319556851</v>
      </c>
      <c r="D80" s="6">
        <f t="shared" si="6"/>
        <v>1.8331165771661273</v>
      </c>
      <c r="E80" s="6">
        <f t="shared" si="6"/>
        <v>-3.8782152997846708E-2</v>
      </c>
      <c r="F80" s="6">
        <f>F77-F78</f>
        <v>1.8716453901177388</v>
      </c>
      <c r="G80" s="6">
        <f t="shared" ref="G80:X80" si="7">G77-G78</f>
        <v>1.9773452115934078</v>
      </c>
      <c r="H80" s="6">
        <f t="shared" si="7"/>
        <v>1.9660524923444223E-2</v>
      </c>
      <c r="I80" s="6">
        <f t="shared" si="7"/>
        <v>-6.1567917839598918E-3</v>
      </c>
      <c r="J80" s="6">
        <f t="shared" si="7"/>
        <v>-6.1567917839613351E-3</v>
      </c>
      <c r="K80" s="6">
        <f t="shared" si="7"/>
        <v>-4.9508043742868268E-2</v>
      </c>
      <c r="L80" s="6">
        <f t="shared" si="7"/>
        <v>1.2906817678172424</v>
      </c>
      <c r="M80" s="6">
        <f t="shared" si="7"/>
        <v>-0.16925467733601007</v>
      </c>
      <c r="N80" s="6">
        <f t="shared" si="7"/>
        <v>1.4597320579387143</v>
      </c>
      <c r="O80" s="6">
        <f t="shared" si="7"/>
        <v>1.2361471066753031</v>
      </c>
      <c r="P80" s="6">
        <f t="shared" si="7"/>
        <v>2.1340525285752893E-2</v>
      </c>
      <c r="Q80" s="6">
        <f t="shared" si="7"/>
        <v>2.1566522052022798</v>
      </c>
      <c r="R80" s="6">
        <f t="shared" si="7"/>
        <v>0.91967295815089267</v>
      </c>
      <c r="S80" s="6">
        <f t="shared" si="7"/>
        <v>-0.20678570631474671</v>
      </c>
      <c r="T80" s="6">
        <f t="shared" si="7"/>
        <v>-0.14865848790687547</v>
      </c>
      <c r="U80" s="6">
        <f t="shared" si="7"/>
        <v>2.3636641043809101</v>
      </c>
      <c r="V80" s="6">
        <f t="shared" si="7"/>
        <v>1.0681297249972364</v>
      </c>
      <c r="W80" s="6">
        <f t="shared" si="7"/>
        <v>2.0222841563752159</v>
      </c>
      <c r="X80" s="6">
        <f t="shared" si="7"/>
        <v>0.58520233978150737</v>
      </c>
      <c r="Y80" s="6"/>
      <c r="Z80" s="6"/>
      <c r="AA80" s="6"/>
    </row>
    <row r="81" spans="2:27" x14ac:dyDescent="0.2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2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2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2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2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2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2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2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2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2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2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2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2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2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2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2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2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2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2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2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2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2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2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2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2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2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2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2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2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2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2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2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2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2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2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2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2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2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2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2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2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2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2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2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2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2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2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2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2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2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2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2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2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2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2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2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2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2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2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2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2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2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2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2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2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2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2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2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2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2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2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2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2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2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2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2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2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2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2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2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2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2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2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2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2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2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2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2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2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2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2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2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2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2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2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2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2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2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2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2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2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2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2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2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2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2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2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2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2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2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2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2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2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2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2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2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2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2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2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2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2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2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2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2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2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2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2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2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2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2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2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2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2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2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2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2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2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2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2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2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2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2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2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2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2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2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2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2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2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2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2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2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2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2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2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2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2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2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2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2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2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2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2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2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2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2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2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2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2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2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2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2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2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2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2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2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2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2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2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2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2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2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2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2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2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2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2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2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2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2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2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2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2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2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2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2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2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2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2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2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2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2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2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2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2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2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0691-BA51-48BA-8664-34053BE86A69}">
  <dimension ref="A1:AA2000"/>
  <sheetViews>
    <sheetView workbookViewId="0">
      <pane xSplit="1" ySplit="2" topLeftCell="B3" activePane="bottomRight" state="frozen"/>
      <selection pane="topRight" activeCell="B1" sqref="B1"/>
      <selection pane="bottomLeft" activeCell="A3" sqref="A3"/>
      <selection pane="bottomRight" activeCell="B3" sqref="A1:X299"/>
    </sheetView>
  </sheetViews>
  <sheetFormatPr defaultColWidth="8.85546875" defaultRowHeight="15" x14ac:dyDescent="0.25"/>
  <sheetData>
    <row r="1" spans="1:27"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t="s">
        <v>76</v>
      </c>
      <c r="B2" s="6" t="s">
        <v>380</v>
      </c>
      <c r="C2" s="6" t="s">
        <v>22</v>
      </c>
      <c r="D2" s="6" t="s">
        <v>381</v>
      </c>
      <c r="E2" s="6" t="s">
        <v>382</v>
      </c>
      <c r="F2" s="6" t="s">
        <v>383</v>
      </c>
      <c r="G2" s="6" t="s">
        <v>384</v>
      </c>
      <c r="H2" s="6" t="s">
        <v>385</v>
      </c>
      <c r="I2" s="6" t="s">
        <v>386</v>
      </c>
      <c r="J2" s="6" t="s">
        <v>387</v>
      </c>
      <c r="K2" s="6" t="s">
        <v>388</v>
      </c>
      <c r="L2" s="6" t="s">
        <v>389</v>
      </c>
      <c r="M2" s="6" t="s">
        <v>390</v>
      </c>
      <c r="N2" s="6" t="s">
        <v>391</v>
      </c>
      <c r="O2" s="6" t="s">
        <v>392</v>
      </c>
      <c r="P2" s="6" t="s">
        <v>393</v>
      </c>
      <c r="Q2" s="6" t="s">
        <v>394</v>
      </c>
      <c r="R2" s="6" t="s">
        <v>395</v>
      </c>
      <c r="S2" s="6" t="s">
        <v>396</v>
      </c>
      <c r="T2" s="6" t="s">
        <v>397</v>
      </c>
      <c r="U2" s="6" t="s">
        <v>398</v>
      </c>
      <c r="V2" s="6" t="s">
        <v>399</v>
      </c>
      <c r="W2" s="6" t="s">
        <v>400</v>
      </c>
      <c r="X2" s="6" t="s">
        <v>401</v>
      </c>
      <c r="Y2" s="6"/>
      <c r="Z2" s="6"/>
      <c r="AA2" s="6"/>
    </row>
    <row r="3" spans="1:27" x14ac:dyDescent="0.25">
      <c r="A3" t="s">
        <v>78</v>
      </c>
      <c r="B3" s="6"/>
      <c r="C3" s="6"/>
      <c r="D3" s="6"/>
      <c r="E3" s="6"/>
      <c r="F3" s="6"/>
      <c r="G3" s="6">
        <v>0</v>
      </c>
      <c r="H3" s="6">
        <v>0</v>
      </c>
      <c r="I3" s="6">
        <v>0</v>
      </c>
      <c r="J3" s="6"/>
      <c r="K3" s="6"/>
      <c r="L3" s="6"/>
      <c r="M3" s="6"/>
      <c r="N3" s="6"/>
      <c r="O3" s="6"/>
      <c r="P3" s="6"/>
      <c r="Q3" s="6"/>
      <c r="R3" s="6"/>
      <c r="S3" s="6"/>
      <c r="T3" s="6"/>
      <c r="U3" s="6"/>
      <c r="V3" s="6"/>
      <c r="W3" s="6"/>
      <c r="X3" s="6"/>
      <c r="Y3" s="6"/>
      <c r="Z3" s="6"/>
      <c r="AA3" s="6"/>
    </row>
    <row r="4" spans="1:27" x14ac:dyDescent="0.25">
      <c r="A4" t="s">
        <v>79</v>
      </c>
      <c r="B4" s="6"/>
      <c r="C4" s="6">
        <v>5.1211956587534724</v>
      </c>
      <c r="D4" s="6">
        <v>5.1022207839872564</v>
      </c>
      <c r="E4" s="6">
        <v>23.32185970985492</v>
      </c>
      <c r="F4" s="6">
        <v>9.9083500128985857</v>
      </c>
      <c r="G4" s="6">
        <v>0</v>
      </c>
      <c r="H4" s="6">
        <v>15.314933661896646</v>
      </c>
      <c r="I4" s="6">
        <v>1.6244426422055369</v>
      </c>
      <c r="J4" s="6">
        <v>2.5176805873421415</v>
      </c>
      <c r="K4" s="6">
        <v>-6.4320517275717748E-2</v>
      </c>
      <c r="L4" s="6">
        <v>5.4299818576090786</v>
      </c>
      <c r="M4" s="6">
        <v>2.9135853000159528</v>
      </c>
      <c r="N4" s="6"/>
      <c r="O4" s="6">
        <v>0.9531951976370685</v>
      </c>
      <c r="P4" s="6">
        <v>2.4401664314650948E-2</v>
      </c>
      <c r="Q4" s="6">
        <v>0.21653617090406785</v>
      </c>
      <c r="R4" s="6">
        <v>0</v>
      </c>
      <c r="S4" s="6">
        <v>1.3275754178065499E-2</v>
      </c>
      <c r="T4" s="6">
        <v>3.3529048184866031E-2</v>
      </c>
      <c r="U4" s="6">
        <v>0.29556284322823723</v>
      </c>
      <c r="V4" s="6">
        <v>5.8185143456581961E-2</v>
      </c>
      <c r="W4" s="6">
        <v>0.14459803746493943</v>
      </c>
      <c r="X4" s="6">
        <v>0.21391133826859104</v>
      </c>
      <c r="Y4" s="6"/>
      <c r="Z4" s="6"/>
      <c r="AA4" s="6"/>
    </row>
    <row r="5" spans="1:27" x14ac:dyDescent="0.25">
      <c r="A5" t="s">
        <v>80</v>
      </c>
      <c r="B5" s="6"/>
      <c r="C5" s="6">
        <v>3.9344850412653907</v>
      </c>
      <c r="D5" s="6">
        <v>3.8820623001439118</v>
      </c>
      <c r="E5" s="6">
        <v>19.310308784796604</v>
      </c>
      <c r="F5" s="6">
        <v>9.236683598698864</v>
      </c>
      <c r="G5" s="6">
        <v>0</v>
      </c>
      <c r="H5" s="6">
        <v>14.6448865557403</v>
      </c>
      <c r="I5" s="6">
        <v>0.9529309397429131</v>
      </c>
      <c r="J5" s="6">
        <v>2.4592009358933353</v>
      </c>
      <c r="K5" s="6">
        <v>-0.18941672022307898</v>
      </c>
      <c r="L5" s="6">
        <v>-0.93670106509264883</v>
      </c>
      <c r="M5" s="6">
        <v>2.8876969452378276</v>
      </c>
      <c r="N5" s="6"/>
      <c r="O5" s="6">
        <v>0.95415830192244999</v>
      </c>
      <c r="P5" s="6">
        <v>2.5231575977864601E-2</v>
      </c>
      <c r="Q5" s="6">
        <v>0.22102128892416195</v>
      </c>
      <c r="R5" s="6">
        <v>0</v>
      </c>
      <c r="S5" s="6">
        <v>1.3635677898073902E-2</v>
      </c>
      <c r="T5" s="6">
        <v>3.2206020179476082E-2</v>
      </c>
      <c r="U5" s="6">
        <v>0.30822641047160609</v>
      </c>
      <c r="V5" s="6">
        <v>5.5843980447840252E-2</v>
      </c>
      <c r="W5" s="6">
        <v>0.14771882257283758</v>
      </c>
      <c r="X5" s="6">
        <v>0.19611622352813948</v>
      </c>
      <c r="Y5" s="6"/>
      <c r="Z5" s="6"/>
      <c r="AA5" s="6"/>
    </row>
    <row r="6" spans="1:27" x14ac:dyDescent="0.25">
      <c r="A6" t="s">
        <v>81</v>
      </c>
      <c r="B6" s="6"/>
      <c r="C6" s="6">
        <v>3.1433607895696465</v>
      </c>
      <c r="D6" s="6">
        <v>3.0645487767345942</v>
      </c>
      <c r="E6" s="6">
        <v>19.138377574473964</v>
      </c>
      <c r="F6" s="6">
        <v>7.7532823791437764</v>
      </c>
      <c r="G6" s="6">
        <v>0</v>
      </c>
      <c r="H6" s="6">
        <v>13.991344463770616</v>
      </c>
      <c r="I6" s="6">
        <v>0.67819698423576824</v>
      </c>
      <c r="J6" s="6">
        <v>2.4623150685229689</v>
      </c>
      <c r="K6" s="6">
        <v>0.18361291336645991</v>
      </c>
      <c r="L6" s="6">
        <v>-3.6726341928726924</v>
      </c>
      <c r="M6" s="6">
        <v>2.8622223751826326</v>
      </c>
      <c r="N6" s="6"/>
      <c r="O6" s="6">
        <v>0.95567922234293623</v>
      </c>
      <c r="P6" s="6">
        <v>2.5193797263492169E-2</v>
      </c>
      <c r="Q6" s="6">
        <v>0.2190447152700189</v>
      </c>
      <c r="R6" s="6">
        <v>0</v>
      </c>
      <c r="S6" s="6">
        <v>1.3864263152320817E-2</v>
      </c>
      <c r="T6" s="6">
        <v>3.0456514504742925E-2</v>
      </c>
      <c r="U6" s="6">
        <v>0.33523980010575638</v>
      </c>
      <c r="V6" s="6">
        <v>5.2990910457329898E-2</v>
      </c>
      <c r="W6" s="6">
        <v>0.15486997333993513</v>
      </c>
      <c r="X6" s="6">
        <v>0.16834002590640368</v>
      </c>
      <c r="Y6" s="6"/>
      <c r="Z6" s="6"/>
      <c r="AA6" s="6"/>
    </row>
    <row r="7" spans="1:27" x14ac:dyDescent="0.25">
      <c r="A7" t="s">
        <v>82</v>
      </c>
      <c r="B7" s="6"/>
      <c r="C7" s="6">
        <v>3.7205534551251391</v>
      </c>
      <c r="D7" s="6">
        <v>3.6975840197487653</v>
      </c>
      <c r="E7" s="6">
        <v>17.11439446876426</v>
      </c>
      <c r="F7" s="6">
        <v>8.991756077716067</v>
      </c>
      <c r="G7" s="6">
        <v>0</v>
      </c>
      <c r="H7" s="6">
        <v>13.603490374590876</v>
      </c>
      <c r="I7" s="6">
        <v>-0.27827102024247097</v>
      </c>
      <c r="J7" s="6">
        <v>2.3598692677538224</v>
      </c>
      <c r="K7" s="6">
        <v>0.69958495536823762</v>
      </c>
      <c r="L7" s="6">
        <v>-0.6176524313687537</v>
      </c>
      <c r="M7" s="6">
        <v>2.8371517827334714</v>
      </c>
      <c r="N7" s="6"/>
      <c r="O7" s="6">
        <v>0.95730165636499953</v>
      </c>
      <c r="P7" s="6">
        <v>2.4806587843176471E-2</v>
      </c>
      <c r="Q7" s="6">
        <v>0.21533661550523331</v>
      </c>
      <c r="R7" s="6">
        <v>0</v>
      </c>
      <c r="S7" s="6">
        <v>1.3883818820614607E-2</v>
      </c>
      <c r="T7" s="6">
        <v>2.881452481438581E-2</v>
      </c>
      <c r="U7" s="6">
        <v>0.34544312944161965</v>
      </c>
      <c r="V7" s="6">
        <v>5.6017815248661562E-2</v>
      </c>
      <c r="W7" s="6">
        <v>0.16532697750844605</v>
      </c>
      <c r="X7" s="6">
        <v>0.15037053081786247</v>
      </c>
      <c r="Y7" s="6"/>
      <c r="Z7" s="6"/>
      <c r="AA7" s="6"/>
    </row>
    <row r="8" spans="1:27" x14ac:dyDescent="0.25">
      <c r="A8" t="s">
        <v>83</v>
      </c>
      <c r="B8" s="6"/>
      <c r="C8" s="6">
        <v>4.3210090380001223</v>
      </c>
      <c r="D8" s="6">
        <v>4.3253781716275457</v>
      </c>
      <c r="E8" s="6">
        <v>17.580733561095485</v>
      </c>
      <c r="F8" s="6">
        <v>10.385068654143183</v>
      </c>
      <c r="G8" s="6">
        <v>0</v>
      </c>
      <c r="H8" s="6">
        <v>12.918735983659957</v>
      </c>
      <c r="I8" s="6">
        <v>-0.1752474923200964</v>
      </c>
      <c r="J8" s="6">
        <v>2.4323786678380088</v>
      </c>
      <c r="K8" s="6">
        <v>0.58955731914380749</v>
      </c>
      <c r="L8" s="6">
        <v>3.0754122885454649</v>
      </c>
      <c r="M8" s="6">
        <v>0.18784832475198243</v>
      </c>
      <c r="N8" s="6"/>
      <c r="O8" s="6">
        <v>0.95845732177899534</v>
      </c>
      <c r="P8" s="6">
        <v>2.4431889893536982E-2</v>
      </c>
      <c r="Q8" s="6">
        <v>0.221629787703881</v>
      </c>
      <c r="R8" s="6">
        <v>0</v>
      </c>
      <c r="S8" s="6">
        <v>1.3945252829905663E-2</v>
      </c>
      <c r="T8" s="6">
        <v>2.7597425391098891E-2</v>
      </c>
      <c r="U8" s="6">
        <v>0.3458190089423841</v>
      </c>
      <c r="V8" s="6">
        <v>5.9223784113149824E-2</v>
      </c>
      <c r="W8" s="6">
        <v>0.16647421927244871</v>
      </c>
      <c r="X8" s="6">
        <v>0.14087863185359481</v>
      </c>
      <c r="Y8" s="6"/>
      <c r="Z8" s="6"/>
      <c r="AA8" s="6"/>
    </row>
    <row r="9" spans="1:27" x14ac:dyDescent="0.25">
      <c r="A9" t="s">
        <v>84</v>
      </c>
      <c r="B9" s="6"/>
      <c r="C9" s="6">
        <v>4.5482463165546658</v>
      </c>
      <c r="D9" s="6">
        <v>4.5868327890945828</v>
      </c>
      <c r="E9" s="6">
        <v>14.983131201257294</v>
      </c>
      <c r="F9" s="6">
        <v>8.4442468009248195</v>
      </c>
      <c r="G9" s="6">
        <v>0</v>
      </c>
      <c r="H9" s="6">
        <v>11.713450799334169</v>
      </c>
      <c r="I9" s="6">
        <v>-0.4295394715910561</v>
      </c>
      <c r="J9" s="6">
        <v>2.5401208405043008</v>
      </c>
      <c r="K9" s="6">
        <v>0.79920958141599385</v>
      </c>
      <c r="L9" s="6">
        <v>5.7848031002137645</v>
      </c>
      <c r="M9" s="6">
        <v>1.6367393857397161</v>
      </c>
      <c r="N9" s="6"/>
      <c r="O9" s="6">
        <v>0.95861160968460157</v>
      </c>
      <c r="P9" s="6">
        <v>2.4306465480839149E-2</v>
      </c>
      <c r="Q9" s="6">
        <v>0.23286186809454401</v>
      </c>
      <c r="R9" s="6">
        <v>0</v>
      </c>
      <c r="S9" s="6">
        <v>1.3920220372522708E-2</v>
      </c>
      <c r="T9" s="6">
        <v>2.7468169942875851E-2</v>
      </c>
      <c r="U9" s="6">
        <v>0.34838538233224198</v>
      </c>
      <c r="V9" s="6">
        <v>5.946492199334151E-2</v>
      </c>
      <c r="W9" s="6">
        <v>0.1575337498013539</v>
      </c>
      <c r="X9" s="6">
        <v>0.13605922198228093</v>
      </c>
      <c r="Y9" s="6"/>
      <c r="Z9" s="6"/>
      <c r="AA9" s="6"/>
    </row>
    <row r="10" spans="1:27" x14ac:dyDescent="0.25">
      <c r="A10" t="s">
        <v>85</v>
      </c>
      <c r="B10" s="6"/>
      <c r="C10" s="6">
        <v>4.7456915317471413</v>
      </c>
      <c r="D10" s="6">
        <v>4.8011445513205944</v>
      </c>
      <c r="E10" s="6">
        <v>13.378565666958764</v>
      </c>
      <c r="F10" s="6">
        <v>7.8470610819809545</v>
      </c>
      <c r="G10" s="6">
        <v>0</v>
      </c>
      <c r="H10" s="6">
        <v>10.945611868031335</v>
      </c>
      <c r="I10" s="6">
        <v>-0.3852451190205386</v>
      </c>
      <c r="J10" s="6">
        <v>2.6591489925891665</v>
      </c>
      <c r="K10" s="6">
        <v>0.79011905694130746</v>
      </c>
      <c r="L10" s="6">
        <v>6.6568003345047089</v>
      </c>
      <c r="M10" s="6">
        <v>3.0679576876329051</v>
      </c>
      <c r="N10" s="6"/>
      <c r="O10" s="6">
        <v>0.95894874320271706</v>
      </c>
      <c r="P10" s="6">
        <v>2.4865484696482802E-2</v>
      </c>
      <c r="Q10" s="6">
        <v>0.23919506289820003</v>
      </c>
      <c r="R10" s="6">
        <v>0</v>
      </c>
      <c r="S10" s="6">
        <v>1.3896106429939544E-2</v>
      </c>
      <c r="T10" s="6">
        <v>2.7155150367343339E-2</v>
      </c>
      <c r="U10" s="6">
        <v>0.35775547931844692</v>
      </c>
      <c r="V10" s="6">
        <v>5.7460859265899597E-2</v>
      </c>
      <c r="W10" s="6">
        <v>0.15037195315410073</v>
      </c>
      <c r="X10" s="6">
        <v>0.12929990386958704</v>
      </c>
      <c r="Y10" s="6"/>
      <c r="Z10" s="6"/>
      <c r="AA10" s="6"/>
    </row>
    <row r="11" spans="1:27" x14ac:dyDescent="0.25">
      <c r="A11" t="s">
        <v>86</v>
      </c>
      <c r="B11" s="6"/>
      <c r="C11" s="6">
        <v>4.7450509155593839</v>
      </c>
      <c r="D11" s="6">
        <v>4.8120002898290828</v>
      </c>
      <c r="E11" s="6">
        <v>14.881031810016765</v>
      </c>
      <c r="F11" s="6">
        <v>7.7840095104759923</v>
      </c>
      <c r="G11" s="6">
        <v>0</v>
      </c>
      <c r="H11" s="6">
        <v>9.2510023516709339</v>
      </c>
      <c r="I11" s="6">
        <v>6.7173015035848493E-2</v>
      </c>
      <c r="J11" s="6">
        <v>2.6987103841698001</v>
      </c>
      <c r="K11" s="6">
        <v>0.70735723539883111</v>
      </c>
      <c r="L11" s="6">
        <v>5.0759333050052646</v>
      </c>
      <c r="M11" s="6">
        <v>4.4664991572950896</v>
      </c>
      <c r="N11" s="6"/>
      <c r="O11" s="6">
        <v>0.95851295315007612</v>
      </c>
      <c r="P11" s="6">
        <v>2.6462723569416303E-2</v>
      </c>
      <c r="Q11" s="6">
        <v>0.24706369323933719</v>
      </c>
      <c r="R11" s="6">
        <v>0</v>
      </c>
      <c r="S11" s="6">
        <v>1.414437185328182E-2</v>
      </c>
      <c r="T11" s="6">
        <v>2.7342674996642051E-2</v>
      </c>
      <c r="U11" s="6">
        <v>0.36559088822922409</v>
      </c>
      <c r="V11" s="6">
        <v>5.4140626639093747E-2</v>
      </c>
      <c r="W11" s="6">
        <v>0.14069414934993119</v>
      </c>
      <c r="X11" s="6">
        <v>0.12456087212307362</v>
      </c>
      <c r="Y11" s="6"/>
      <c r="Z11" s="6"/>
      <c r="AA11" s="6"/>
    </row>
    <row r="12" spans="1:27" x14ac:dyDescent="0.25">
      <c r="A12" t="s">
        <v>87</v>
      </c>
      <c r="B12" s="6"/>
      <c r="C12" s="6">
        <v>3.3284708359916264</v>
      </c>
      <c r="D12" s="6">
        <v>3.3552771897189761</v>
      </c>
      <c r="E12" s="6">
        <v>12.486898362101329</v>
      </c>
      <c r="F12" s="6">
        <v>6.1719446024436149</v>
      </c>
      <c r="G12" s="6">
        <v>0</v>
      </c>
      <c r="H12" s="6">
        <v>7.1660471757382993</v>
      </c>
      <c r="I12" s="6">
        <v>0.43851387903828254</v>
      </c>
      <c r="J12" s="6">
        <v>2.5653222122784314</v>
      </c>
      <c r="K12" s="6">
        <v>0.68905201537674543</v>
      </c>
      <c r="L12" s="6">
        <v>-0.51515898386824688</v>
      </c>
      <c r="M12" s="6">
        <v>2.9858453942622987</v>
      </c>
      <c r="N12" s="6"/>
      <c r="O12" s="6">
        <v>0.95715773116347747</v>
      </c>
      <c r="P12" s="6">
        <v>2.8152312472239614E-2</v>
      </c>
      <c r="Q12" s="6">
        <v>0.25840686112941152</v>
      </c>
      <c r="R12" s="6">
        <v>0</v>
      </c>
      <c r="S12" s="6">
        <v>1.4589954420513203E-2</v>
      </c>
      <c r="T12" s="6">
        <v>2.8252314416009425E-2</v>
      </c>
      <c r="U12" s="6">
        <v>0.35959528339594493</v>
      </c>
      <c r="V12" s="6">
        <v>5.7392065843450385E-2</v>
      </c>
      <c r="W12" s="6">
        <v>0.12971881487695458</v>
      </c>
      <c r="X12" s="6">
        <v>0.12389239344547641</v>
      </c>
      <c r="Y12" s="6"/>
      <c r="Z12" s="6"/>
      <c r="AA12" s="6"/>
    </row>
    <row r="13" spans="1:27" x14ac:dyDescent="0.25">
      <c r="A13" t="s">
        <v>88</v>
      </c>
      <c r="B13" s="6"/>
      <c r="C13" s="6">
        <v>2.3961595625180987</v>
      </c>
      <c r="D13" s="6">
        <v>2.3865770676508689</v>
      </c>
      <c r="E13" s="6">
        <v>9.4483124764849435</v>
      </c>
      <c r="F13" s="6">
        <v>5.3343372065776027</v>
      </c>
      <c r="G13" s="6">
        <v>0</v>
      </c>
      <c r="H13" s="6">
        <v>5.830621176207984</v>
      </c>
      <c r="I13" s="6">
        <v>0.96381714121562823</v>
      </c>
      <c r="J13" s="6">
        <v>2.4134400085905838</v>
      </c>
      <c r="K13" s="6">
        <v>0.72230017885317466</v>
      </c>
      <c r="L13" s="6">
        <v>-4.5737892496674704</v>
      </c>
      <c r="M13" s="6">
        <v>1.5378749437740424</v>
      </c>
      <c r="N13" s="6"/>
      <c r="O13" s="6">
        <v>0.95556225018289953</v>
      </c>
      <c r="P13" s="6">
        <v>2.918098234741387E-2</v>
      </c>
      <c r="Q13" s="6">
        <v>0.26724258115806804</v>
      </c>
      <c r="R13" s="6">
        <v>0</v>
      </c>
      <c r="S13" s="6">
        <v>1.4959867708761941E-2</v>
      </c>
      <c r="T13" s="6">
        <v>2.9477882108338599E-2</v>
      </c>
      <c r="U13" s="6">
        <v>0.35599056272136848</v>
      </c>
      <c r="V13" s="6">
        <v>6.2260071274766411E-2</v>
      </c>
      <c r="W13" s="6">
        <v>0.11377231082688496</v>
      </c>
      <c r="X13" s="6">
        <v>0.12711574185439775</v>
      </c>
      <c r="Y13" s="6"/>
      <c r="Z13" s="6"/>
      <c r="AA13" s="6"/>
    </row>
    <row r="14" spans="1:27" x14ac:dyDescent="0.25">
      <c r="A14" t="s">
        <v>89</v>
      </c>
      <c r="B14" s="6"/>
      <c r="C14" s="6">
        <v>2.2694431626858691</v>
      </c>
      <c r="D14" s="6">
        <v>2.2516654382435326</v>
      </c>
      <c r="E14" s="6">
        <v>7.7474859225802106</v>
      </c>
      <c r="F14" s="6">
        <v>4.2327938915051257</v>
      </c>
      <c r="G14" s="6">
        <v>0</v>
      </c>
      <c r="H14" s="6">
        <v>5.3044070711329994</v>
      </c>
      <c r="I14" s="6">
        <v>1.3074125805260906</v>
      </c>
      <c r="J14" s="6">
        <v>2.1650711637818176</v>
      </c>
      <c r="K14" s="6">
        <v>0.96159046748454102</v>
      </c>
      <c r="L14" s="6">
        <v>-1.0091317884707962</v>
      </c>
      <c r="M14" s="6">
        <v>0.1065165907668586</v>
      </c>
      <c r="N14" s="6"/>
      <c r="O14" s="6">
        <v>0.9542369748863605</v>
      </c>
      <c r="P14" s="6">
        <v>3.0184196289718523E-2</v>
      </c>
      <c r="Q14" s="6">
        <v>0.27357362745335423</v>
      </c>
      <c r="R14" s="6">
        <v>0</v>
      </c>
      <c r="S14" s="6">
        <v>1.5258863085004026E-2</v>
      </c>
      <c r="T14" s="6">
        <v>3.0504162028635345E-2</v>
      </c>
      <c r="U14" s="6">
        <v>0.36095660096641752</v>
      </c>
      <c r="V14" s="6">
        <v>6.4299335144006264E-2</v>
      </c>
      <c r="W14" s="6">
        <v>9.9069174219843653E-2</v>
      </c>
      <c r="X14" s="6">
        <v>0.12615404081302042</v>
      </c>
      <c r="Y14" s="6"/>
      <c r="Z14" s="6"/>
      <c r="AA14" s="6"/>
    </row>
    <row r="15" spans="1:27" x14ac:dyDescent="0.25">
      <c r="A15" t="s">
        <v>90</v>
      </c>
      <c r="B15" s="6"/>
      <c r="C15" s="6">
        <v>1.6429437672726739</v>
      </c>
      <c r="D15" s="6">
        <v>1.563980138726679</v>
      </c>
      <c r="E15" s="6">
        <v>6.9340974773304254</v>
      </c>
      <c r="F15" s="6">
        <v>3.9366299094709891</v>
      </c>
      <c r="G15" s="6">
        <v>0</v>
      </c>
      <c r="H15" s="6">
        <v>5.4815082758878475</v>
      </c>
      <c r="I15" s="6">
        <v>2.2016739611551372</v>
      </c>
      <c r="J15" s="6">
        <v>2.0105346564584181</v>
      </c>
      <c r="K15" s="6">
        <v>1.1782126056623099</v>
      </c>
      <c r="L15" s="6">
        <v>-4.6351487194499441</v>
      </c>
      <c r="M15" s="6">
        <v>-1.3236967049529369</v>
      </c>
      <c r="N15" s="6"/>
      <c r="O15" s="6">
        <v>0.95466665720155197</v>
      </c>
      <c r="P15" s="6">
        <v>3.0742653569548667E-2</v>
      </c>
      <c r="Q15" s="6">
        <v>0.27505542890399326</v>
      </c>
      <c r="R15" s="6">
        <v>0</v>
      </c>
      <c r="S15" s="6">
        <v>1.526139161010414E-2</v>
      </c>
      <c r="T15" s="6">
        <v>3.0071951188343729E-2</v>
      </c>
      <c r="U15" s="6">
        <v>0.36252838987677394</v>
      </c>
      <c r="V15" s="6">
        <v>6.6460166655128869E-2</v>
      </c>
      <c r="W15" s="6">
        <v>9.6335364286761288E-2</v>
      </c>
      <c r="X15" s="6">
        <v>0.12354465390934602</v>
      </c>
      <c r="Y15" s="6"/>
      <c r="Z15" s="6"/>
      <c r="AA15" s="6"/>
    </row>
    <row r="16" spans="1:27" x14ac:dyDescent="0.25">
      <c r="A16" t="s">
        <v>91</v>
      </c>
      <c r="B16" s="6"/>
      <c r="C16" s="6">
        <v>2.4809841738051084</v>
      </c>
      <c r="D16" s="6">
        <v>2.4272542737775948</v>
      </c>
      <c r="E16" s="6">
        <v>7.3771105535875847</v>
      </c>
      <c r="F16" s="6">
        <v>3.9158459665922707</v>
      </c>
      <c r="G16" s="6">
        <v>0</v>
      </c>
      <c r="H16" s="6">
        <v>6.9478455959568919</v>
      </c>
      <c r="I16" s="6">
        <v>1.9325198275566891</v>
      </c>
      <c r="J16" s="6">
        <v>2.2044035020158503</v>
      </c>
      <c r="K16" s="6">
        <v>1.1694732121895868</v>
      </c>
      <c r="L16" s="6">
        <v>1.9505007477896186</v>
      </c>
      <c r="M16" s="6">
        <v>-0.28667101139063789</v>
      </c>
      <c r="N16" s="6"/>
      <c r="O16" s="6">
        <v>0.95611364151104317</v>
      </c>
      <c r="P16" s="6">
        <v>3.0282978886587014E-2</v>
      </c>
      <c r="Q16" s="6">
        <v>0.27163374772532173</v>
      </c>
      <c r="R16" s="6">
        <v>0</v>
      </c>
      <c r="S16" s="6">
        <v>1.5042291722410867E-2</v>
      </c>
      <c r="T16" s="6">
        <v>2.8844066766546009E-2</v>
      </c>
      <c r="U16" s="6">
        <v>0.35995160810731275</v>
      </c>
      <c r="V16" s="6">
        <v>6.7504126416630311E-2</v>
      </c>
      <c r="W16" s="6">
        <v>0.10112383797314539</v>
      </c>
      <c r="X16" s="6">
        <v>0.12561734240204589</v>
      </c>
      <c r="Y16" s="6"/>
      <c r="Z16" s="6"/>
      <c r="AA16" s="6"/>
    </row>
    <row r="17" spans="1:27" x14ac:dyDescent="0.25">
      <c r="A17" t="s">
        <v>92</v>
      </c>
      <c r="B17" s="6"/>
      <c r="C17" s="6">
        <v>3.2462046743442095</v>
      </c>
      <c r="D17" s="6">
        <v>3.2287262529904819</v>
      </c>
      <c r="E17" s="6">
        <v>9.9110825527503721</v>
      </c>
      <c r="F17" s="6">
        <v>5.4263994746484334</v>
      </c>
      <c r="G17" s="6">
        <v>0</v>
      </c>
      <c r="H17" s="6">
        <v>8.0975023246011801</v>
      </c>
      <c r="I17" s="6">
        <v>1.2593924404050938</v>
      </c>
      <c r="J17" s="6">
        <v>2.4170453978236139</v>
      </c>
      <c r="K17" s="6">
        <v>1.1640481111506062</v>
      </c>
      <c r="L17" s="6">
        <v>2.8305960292243526</v>
      </c>
      <c r="M17" s="6">
        <v>0.75258396976245479</v>
      </c>
      <c r="N17" s="6"/>
      <c r="O17" s="6">
        <v>0.9571482158484752</v>
      </c>
      <c r="P17" s="6">
        <v>2.9981314782764494E-2</v>
      </c>
      <c r="Q17" s="6">
        <v>0.27169668745888426</v>
      </c>
      <c r="R17" s="6">
        <v>0</v>
      </c>
      <c r="S17" s="6">
        <v>1.4897082752116642E-2</v>
      </c>
      <c r="T17" s="6">
        <v>2.7954701399408192E-2</v>
      </c>
      <c r="U17" s="6">
        <v>0.35495877763723677</v>
      </c>
      <c r="V17" s="6">
        <v>7.1168485424184219E-2</v>
      </c>
      <c r="W17" s="6">
        <v>9.888906781823803E-2</v>
      </c>
      <c r="X17" s="6">
        <v>0.13045388272716746</v>
      </c>
      <c r="Y17" s="6"/>
      <c r="Z17" s="6"/>
      <c r="AA17" s="6"/>
    </row>
    <row r="18" spans="1:27" x14ac:dyDescent="0.25">
      <c r="A18" t="s">
        <v>93</v>
      </c>
      <c r="B18" s="6"/>
      <c r="C18" s="6">
        <v>4.0489937497330155</v>
      </c>
      <c r="D18" s="6">
        <v>4.0764596661544674</v>
      </c>
      <c r="E18" s="6">
        <v>9.7484294193044718</v>
      </c>
      <c r="F18" s="6">
        <v>7.3104574311437807</v>
      </c>
      <c r="G18" s="6">
        <v>0</v>
      </c>
      <c r="H18" s="6">
        <v>8.7525396763680874</v>
      </c>
      <c r="I18" s="6">
        <v>0.54925513863324227</v>
      </c>
      <c r="J18" s="6">
        <v>2.6731302807149859</v>
      </c>
      <c r="K18" s="6">
        <v>1.0908486506501447</v>
      </c>
      <c r="L18" s="6">
        <v>3.6864301950224387</v>
      </c>
      <c r="M18" s="6">
        <v>1.7859944247081927</v>
      </c>
      <c r="N18" s="6"/>
      <c r="O18" s="6">
        <v>0.95788487646567977</v>
      </c>
      <c r="P18" s="6">
        <v>3.0017714109102887E-2</v>
      </c>
      <c r="Q18" s="6">
        <v>0.2723046587269714</v>
      </c>
      <c r="R18" s="6">
        <v>0</v>
      </c>
      <c r="S18" s="6">
        <v>1.4760275281070732E-2</v>
      </c>
      <c r="T18" s="6">
        <v>2.7354848253249686E-2</v>
      </c>
      <c r="U18" s="6">
        <v>0.35703806712128194</v>
      </c>
      <c r="V18" s="6">
        <v>7.1946284699538524E-2</v>
      </c>
      <c r="W18" s="6">
        <v>9.6779270992867886E-2</v>
      </c>
      <c r="X18" s="6">
        <v>0.12979888081591701</v>
      </c>
      <c r="Y18" s="6"/>
      <c r="Z18" s="6"/>
      <c r="AA18" s="6"/>
    </row>
    <row r="19" spans="1:27" x14ac:dyDescent="0.25">
      <c r="A19" t="s">
        <v>94</v>
      </c>
      <c r="B19" s="6"/>
      <c r="C19" s="6">
        <v>4.7841074214460129</v>
      </c>
      <c r="D19" s="6">
        <v>4.856317773296901</v>
      </c>
      <c r="E19" s="6">
        <v>10.851233802875981</v>
      </c>
      <c r="F19" s="6">
        <v>6.2634829437419182</v>
      </c>
      <c r="G19" s="6">
        <v>0</v>
      </c>
      <c r="H19" s="6">
        <v>8.4465192587543925</v>
      </c>
      <c r="I19" s="6">
        <v>8.1106883391868223E-2</v>
      </c>
      <c r="J19" s="6">
        <v>2.7713261364560537</v>
      </c>
      <c r="K19" s="6">
        <v>0.75058936322420777</v>
      </c>
      <c r="L19" s="6">
        <v>11.585414244535741</v>
      </c>
      <c r="M19" s="6">
        <v>2.8056369198761644</v>
      </c>
      <c r="N19" s="6"/>
      <c r="O19" s="6">
        <v>0.95907237961681391</v>
      </c>
      <c r="P19" s="6">
        <v>3.0434470336155206E-2</v>
      </c>
      <c r="Q19" s="6">
        <v>0.26902192288261906</v>
      </c>
      <c r="R19" s="6">
        <v>0</v>
      </c>
      <c r="S19" s="6">
        <v>1.4730614723038361E-2</v>
      </c>
      <c r="T19" s="6">
        <v>2.61970056601478E-2</v>
      </c>
      <c r="U19" s="6">
        <v>0.36415835095783611</v>
      </c>
      <c r="V19" s="6">
        <v>6.8036994848317461E-2</v>
      </c>
      <c r="W19" s="6">
        <v>0.10751586097339613</v>
      </c>
      <c r="X19" s="6">
        <v>0.11990477961848989</v>
      </c>
      <c r="Y19" s="6"/>
      <c r="Z19" s="6"/>
      <c r="AA19" s="6"/>
    </row>
    <row r="20" spans="1:27" x14ac:dyDescent="0.25">
      <c r="A20" t="s">
        <v>95</v>
      </c>
      <c r="B20" s="6"/>
      <c r="C20" s="6">
        <v>3.9929284886195919</v>
      </c>
      <c r="D20" s="6">
        <v>4.0512991970788965</v>
      </c>
      <c r="E20" s="6">
        <v>8.5748060912237634</v>
      </c>
      <c r="F20" s="6">
        <v>5.4303823377911744</v>
      </c>
      <c r="G20" s="6">
        <v>0</v>
      </c>
      <c r="H20" s="6">
        <v>7.3896389063563106</v>
      </c>
      <c r="I20" s="6">
        <v>-0.34307788810892248</v>
      </c>
      <c r="J20" s="6">
        <v>2.7517906624410671</v>
      </c>
      <c r="K20" s="6">
        <v>0.51909981231048619</v>
      </c>
      <c r="L20" s="6">
        <v>7.0319908817779719</v>
      </c>
      <c r="M20" s="6">
        <v>2.4573424740523819</v>
      </c>
      <c r="N20" s="6"/>
      <c r="O20" s="6">
        <v>0.96064176866666751</v>
      </c>
      <c r="P20" s="6">
        <v>3.0519705561919262E-2</v>
      </c>
      <c r="Q20" s="6">
        <v>0.26214444466846265</v>
      </c>
      <c r="R20" s="6">
        <v>0</v>
      </c>
      <c r="S20" s="6">
        <v>1.4818103969283718E-2</v>
      </c>
      <c r="T20" s="6">
        <v>2.4540127364048751E-2</v>
      </c>
      <c r="U20" s="6">
        <v>0.36325451385694907</v>
      </c>
      <c r="V20" s="6">
        <v>6.5695893972191555E-2</v>
      </c>
      <c r="W20" s="6">
        <v>0.12799394222901139</v>
      </c>
      <c r="X20" s="6">
        <v>0.11103326837813357</v>
      </c>
      <c r="Y20" s="6"/>
      <c r="Z20" s="6"/>
      <c r="AA20" s="6"/>
    </row>
    <row r="21" spans="1:27" x14ac:dyDescent="0.25">
      <c r="A21" t="s">
        <v>96</v>
      </c>
      <c r="B21" s="6"/>
      <c r="C21" s="6">
        <v>4.3231182224401214</v>
      </c>
      <c r="D21" s="6">
        <v>4.4035718938411064</v>
      </c>
      <c r="E21" s="6">
        <v>9.3320084458682135</v>
      </c>
      <c r="F21" s="6">
        <v>4.9819842154218001</v>
      </c>
      <c r="G21" s="6">
        <v>0</v>
      </c>
      <c r="H21" s="6">
        <v>7.1418486821087868</v>
      </c>
      <c r="I21" s="6">
        <v>-0.76954482611668595</v>
      </c>
      <c r="J21" s="6">
        <v>2.8941902485065896</v>
      </c>
      <c r="K21" s="6">
        <v>5.2856478057350387E-2</v>
      </c>
      <c r="L21" s="6">
        <v>10.009934490849304</v>
      </c>
      <c r="M21" s="6">
        <v>2.1153190770707653</v>
      </c>
      <c r="N21" s="6"/>
      <c r="O21" s="6">
        <v>0.96148058992518182</v>
      </c>
      <c r="P21" s="6">
        <v>3.0228165116888431E-2</v>
      </c>
      <c r="Q21" s="6">
        <v>0.2611785821875201</v>
      </c>
      <c r="R21" s="6">
        <v>0</v>
      </c>
      <c r="S21" s="6">
        <v>1.5017800944478294E-2</v>
      </c>
      <c r="T21" s="6">
        <v>2.3501609130339815E-2</v>
      </c>
      <c r="U21" s="6">
        <v>0.36577630890028523</v>
      </c>
      <c r="V21" s="6">
        <v>6.4129920133911944E-2</v>
      </c>
      <c r="W21" s="6">
        <v>0.13688124586276096</v>
      </c>
      <c r="X21" s="6">
        <v>0.10328636772381515</v>
      </c>
      <c r="Y21" s="6"/>
      <c r="Z21" s="6"/>
      <c r="AA21" s="6"/>
    </row>
    <row r="22" spans="1:27" x14ac:dyDescent="0.25">
      <c r="A22" t="s">
        <v>97</v>
      </c>
      <c r="B22" s="6"/>
      <c r="C22" s="6">
        <v>3.7951579591290345</v>
      </c>
      <c r="D22" s="6">
        <v>3.8470868130341516</v>
      </c>
      <c r="E22" s="6">
        <v>10.162512759273312</v>
      </c>
      <c r="F22" s="6">
        <v>4.8917234008694495</v>
      </c>
      <c r="G22" s="6">
        <v>0</v>
      </c>
      <c r="H22" s="6">
        <v>7.3466529704703021</v>
      </c>
      <c r="I22" s="6">
        <v>-0.65423070513048742</v>
      </c>
      <c r="J22" s="6">
        <v>2.8220991627243563</v>
      </c>
      <c r="K22" s="6">
        <v>-0.14472133906906492</v>
      </c>
      <c r="L22" s="6">
        <v>6.46600324043618</v>
      </c>
      <c r="M22" s="6">
        <v>1.7786225552040236</v>
      </c>
      <c r="N22" s="6"/>
      <c r="O22" s="6">
        <v>0.96151082394979381</v>
      </c>
      <c r="P22" s="6">
        <v>3.0124463989987589E-2</v>
      </c>
      <c r="Q22" s="6">
        <v>0.27182814399583399</v>
      </c>
      <c r="R22" s="6">
        <v>0</v>
      </c>
      <c r="S22" s="6">
        <v>1.5163718587658262E-2</v>
      </c>
      <c r="T22" s="6">
        <v>2.3325457462548025E-2</v>
      </c>
      <c r="U22" s="6">
        <v>0.36784382951353917</v>
      </c>
      <c r="V22" s="6">
        <v>6.3537473014929055E-2</v>
      </c>
      <c r="W22" s="6">
        <v>0.13406850670396542</v>
      </c>
      <c r="X22" s="6">
        <v>9.4108406731538474E-2</v>
      </c>
      <c r="Y22" s="6"/>
      <c r="Z22" s="6"/>
      <c r="AA22" s="6"/>
    </row>
    <row r="23" spans="1:27" x14ac:dyDescent="0.25">
      <c r="A23" t="s">
        <v>98</v>
      </c>
      <c r="B23" s="6"/>
      <c r="C23" s="6">
        <v>3.1079277522099411</v>
      </c>
      <c r="D23" s="6">
        <v>3.1131232913597211</v>
      </c>
      <c r="E23" s="6">
        <v>9.887502853272423</v>
      </c>
      <c r="F23" s="6">
        <v>4.4827824065544171</v>
      </c>
      <c r="G23" s="6">
        <v>0</v>
      </c>
      <c r="H23" s="6">
        <v>8.5442166780524076</v>
      </c>
      <c r="I23" s="6">
        <v>-0.7045175339413845</v>
      </c>
      <c r="J23" s="6">
        <v>2.5792358121222492</v>
      </c>
      <c r="K23" s="6">
        <v>-0.13548939790624104</v>
      </c>
      <c r="L23" s="6">
        <v>2.7466026673621968</v>
      </c>
      <c r="M23" s="6">
        <v>1.4463545206623962</v>
      </c>
      <c r="N23" s="6"/>
      <c r="O23" s="6">
        <v>0.96152745210928359</v>
      </c>
      <c r="P23" s="6">
        <v>3.0531839307654754E-2</v>
      </c>
      <c r="Q23" s="6">
        <v>0.28395328941572706</v>
      </c>
      <c r="R23" s="6">
        <v>0</v>
      </c>
      <c r="S23" s="6">
        <v>1.5318726550433415E-2</v>
      </c>
      <c r="T23" s="6">
        <v>2.3153821340283001E-2</v>
      </c>
      <c r="U23" s="6">
        <v>0.36192516707300076</v>
      </c>
      <c r="V23" s="6">
        <v>6.2916889515960056E-2</v>
      </c>
      <c r="W23" s="6">
        <v>0.1324538761432808</v>
      </c>
      <c r="X23" s="6">
        <v>8.9746390653660024E-2</v>
      </c>
      <c r="Y23" s="6"/>
      <c r="Z23" s="6"/>
      <c r="AA23" s="6"/>
    </row>
    <row r="24" spans="1:27" x14ac:dyDescent="0.25">
      <c r="A24" t="s">
        <v>99</v>
      </c>
      <c r="B24" s="6"/>
      <c r="C24" s="6">
        <v>3.2000644972084897</v>
      </c>
      <c r="D24" s="6">
        <v>3.1609482907875788</v>
      </c>
      <c r="E24" s="6">
        <v>10.524138669300953</v>
      </c>
      <c r="F24" s="6">
        <v>4.2259174883527342</v>
      </c>
      <c r="G24" s="6">
        <v>0</v>
      </c>
      <c r="H24" s="6">
        <v>10.823045431942546</v>
      </c>
      <c r="I24" s="6">
        <v>-0.29227490294729819</v>
      </c>
      <c r="J24" s="6">
        <v>2.552351303432232</v>
      </c>
      <c r="K24" s="6">
        <v>-7.6514443854591718E-2</v>
      </c>
      <c r="L24" s="6">
        <v>3.4206034233498883</v>
      </c>
      <c r="M24" s="6">
        <v>1.5227509207690559</v>
      </c>
      <c r="N24" s="6"/>
      <c r="O24" s="6">
        <v>0.96120396395735597</v>
      </c>
      <c r="P24" s="6">
        <v>3.138072118783794E-2</v>
      </c>
      <c r="Q24" s="6">
        <v>0.2935798885020281</v>
      </c>
      <c r="R24" s="6">
        <v>0</v>
      </c>
      <c r="S24" s="6">
        <v>1.5571982875296882E-2</v>
      </c>
      <c r="T24" s="6">
        <v>2.3224053167347006E-2</v>
      </c>
      <c r="U24" s="6">
        <v>0.35182157994641755</v>
      </c>
      <c r="V24" s="6">
        <v>6.3383547636809562E-2</v>
      </c>
      <c r="W24" s="6">
        <v>0.12525099069061976</v>
      </c>
      <c r="X24" s="6">
        <v>9.5787235993643152E-2</v>
      </c>
      <c r="Y24" s="6"/>
      <c r="Z24" s="6"/>
      <c r="AA24" s="6"/>
    </row>
    <row r="25" spans="1:27" x14ac:dyDescent="0.25">
      <c r="A25" t="s">
        <v>100</v>
      </c>
      <c r="B25" s="6"/>
      <c r="C25" s="6">
        <v>2.7255115568512136</v>
      </c>
      <c r="D25" s="6">
        <v>2.6265352283652108</v>
      </c>
      <c r="E25" s="6">
        <v>12.441195060855392</v>
      </c>
      <c r="F25" s="6">
        <v>3.9574424027308739</v>
      </c>
      <c r="G25" s="6">
        <v>0</v>
      </c>
      <c r="H25" s="6">
        <v>12.118643875906088</v>
      </c>
      <c r="I25" s="6">
        <v>0.40862763880369357</v>
      </c>
      <c r="J25" s="6">
        <v>2.5564422626644046</v>
      </c>
      <c r="K25" s="6">
        <v>-1.9692864059095427E-2</v>
      </c>
      <c r="L25" s="6">
        <v>-0.82923199047755247</v>
      </c>
      <c r="M25" s="6">
        <v>1.5982579324944624</v>
      </c>
      <c r="N25" s="6"/>
      <c r="O25" s="6">
        <v>0.9608305862625296</v>
      </c>
      <c r="P25" s="6">
        <v>3.187763308521914E-2</v>
      </c>
      <c r="Q25" s="6">
        <v>0.2954729227702394</v>
      </c>
      <c r="R25" s="6">
        <v>0</v>
      </c>
      <c r="S25" s="6">
        <v>1.5871068385384393E-2</v>
      </c>
      <c r="T25" s="6">
        <v>2.3298345352085983E-2</v>
      </c>
      <c r="U25" s="6">
        <v>0.34452687468473842</v>
      </c>
      <c r="V25" s="6">
        <v>6.5040614797550994E-2</v>
      </c>
      <c r="W25" s="6">
        <v>0.11518472664551357</v>
      </c>
      <c r="X25" s="6">
        <v>0.10872781427926811</v>
      </c>
      <c r="Y25" s="6"/>
      <c r="Z25" s="6"/>
      <c r="AA25" s="6"/>
    </row>
    <row r="26" spans="1:27" x14ac:dyDescent="0.25">
      <c r="A26" t="s">
        <v>101</v>
      </c>
      <c r="B26" s="6"/>
      <c r="C26" s="6">
        <v>2.4276710459817186</v>
      </c>
      <c r="D26" s="6">
        <v>2.2771986239332103</v>
      </c>
      <c r="E26" s="6">
        <v>8.4813454271447597</v>
      </c>
      <c r="F26" s="6">
        <v>1.4724468635473449</v>
      </c>
      <c r="G26" s="6">
        <v>0</v>
      </c>
      <c r="H26" s="6">
        <v>13.439331046762248</v>
      </c>
      <c r="I26" s="6">
        <v>0.93925949306736811</v>
      </c>
      <c r="J26" s="6">
        <v>2.5662190374298177</v>
      </c>
      <c r="K26" s="6">
        <v>-2.1335197727978539E-2</v>
      </c>
      <c r="L26" s="6">
        <v>3.7632854942692973</v>
      </c>
      <c r="M26" s="6">
        <v>1.6728399742596878</v>
      </c>
      <c r="N26" s="6"/>
      <c r="O26" s="6">
        <v>0.96089651342975224</v>
      </c>
      <c r="P26" s="6">
        <v>3.1662715508712282E-2</v>
      </c>
      <c r="Q26" s="6">
        <v>0.28735511919596857</v>
      </c>
      <c r="R26" s="6">
        <v>0</v>
      </c>
      <c r="S26" s="6">
        <v>1.6223147684637586E-2</v>
      </c>
      <c r="T26" s="6">
        <v>2.2880338885610224E-2</v>
      </c>
      <c r="U26" s="6">
        <v>0.34885361254103991</v>
      </c>
      <c r="V26" s="6">
        <v>6.327858852063728E-2</v>
      </c>
      <c r="W26" s="6">
        <v>0.10441833202457021</v>
      </c>
      <c r="X26" s="6">
        <v>0.12532814563882402</v>
      </c>
      <c r="Y26" s="6"/>
      <c r="Z26" s="6"/>
      <c r="AA26" s="6"/>
    </row>
    <row r="27" spans="1:27" x14ac:dyDescent="0.25">
      <c r="A27" t="s">
        <v>102</v>
      </c>
      <c r="B27" s="6"/>
      <c r="C27" s="6">
        <v>3.1233429765056808</v>
      </c>
      <c r="D27" s="6">
        <v>2.9548605844275642</v>
      </c>
      <c r="E27" s="6">
        <v>10.242155223827609</v>
      </c>
      <c r="F27" s="6">
        <v>3.3307931182706394</v>
      </c>
      <c r="G27" s="6">
        <v>0</v>
      </c>
      <c r="H27" s="6">
        <v>15.008479077387449</v>
      </c>
      <c r="I27" s="6">
        <v>1.5175192768566603</v>
      </c>
      <c r="J27" s="6">
        <v>2.7283412234197613</v>
      </c>
      <c r="K27" s="6">
        <v>0.16662099568094391</v>
      </c>
      <c r="L27" s="6">
        <v>3.7389571943045041</v>
      </c>
      <c r="M27" s="6">
        <v>1.7464631488333993</v>
      </c>
      <c r="N27" s="6"/>
      <c r="O27" s="6">
        <v>0.96056407625728968</v>
      </c>
      <c r="P27" s="6">
        <v>3.1829321902694857E-2</v>
      </c>
      <c r="Q27" s="6">
        <v>0.28086964643606982</v>
      </c>
      <c r="R27" s="6">
        <v>0</v>
      </c>
      <c r="S27" s="6">
        <v>1.6690085628071546E-2</v>
      </c>
      <c r="T27" s="6">
        <v>2.2745838114638869E-2</v>
      </c>
      <c r="U27" s="6">
        <v>0.3542281294089395</v>
      </c>
      <c r="V27" s="6">
        <v>5.9941591295994738E-2</v>
      </c>
      <c r="W27" s="6">
        <v>9.6477211414067385E-2</v>
      </c>
      <c r="X27" s="6">
        <v>0.13721817579952331</v>
      </c>
      <c r="Y27" s="6"/>
      <c r="Z27" s="6"/>
      <c r="AA27" s="6"/>
    </row>
    <row r="28" spans="1:27" x14ac:dyDescent="0.25">
      <c r="A28" t="s">
        <v>103</v>
      </c>
      <c r="B28" s="6"/>
      <c r="C28" s="6">
        <v>3.4191239979850638</v>
      </c>
      <c r="D28" s="6">
        <v>3.2382119684042254</v>
      </c>
      <c r="E28" s="6">
        <v>11.059798892651429</v>
      </c>
      <c r="F28" s="6">
        <v>4.274375113413031</v>
      </c>
      <c r="G28" s="6">
        <v>0</v>
      </c>
      <c r="H28" s="6">
        <v>15.448057211774824</v>
      </c>
      <c r="I28" s="6">
        <v>1.8660862385431187</v>
      </c>
      <c r="J28" s="6">
        <v>2.8502415465290198</v>
      </c>
      <c r="K28" s="6">
        <v>0.27328051573149992</v>
      </c>
      <c r="L28" s="6">
        <v>2.9952206652929192</v>
      </c>
      <c r="M28" s="6">
        <v>1.7037248520994197</v>
      </c>
      <c r="N28" s="6"/>
      <c r="O28" s="6">
        <v>0.95980777450663601</v>
      </c>
      <c r="P28" s="6">
        <v>3.2661117371693221E-2</v>
      </c>
      <c r="Q28" s="6">
        <v>0.28190811162738738</v>
      </c>
      <c r="R28" s="6">
        <v>0</v>
      </c>
      <c r="S28" s="6">
        <v>1.738045360175686E-2</v>
      </c>
      <c r="T28" s="6">
        <v>2.2811771891607362E-2</v>
      </c>
      <c r="U28" s="6">
        <v>0.35548308260385753</v>
      </c>
      <c r="V28" s="6">
        <v>5.8483784751042968E-2</v>
      </c>
      <c r="W28" s="6">
        <v>9.1859516363469521E-2</v>
      </c>
      <c r="X28" s="6">
        <v>0.1394121617891852</v>
      </c>
      <c r="Y28" s="6"/>
      <c r="Z28" s="6"/>
      <c r="AA28" s="6"/>
    </row>
    <row r="29" spans="1:27" x14ac:dyDescent="0.25">
      <c r="A29" t="s">
        <v>104</v>
      </c>
      <c r="B29" s="6"/>
      <c r="C29" s="6">
        <v>3.366899429013861</v>
      </c>
      <c r="D29" s="6">
        <v>3.1556325439464628</v>
      </c>
      <c r="E29" s="6">
        <v>10.679944420406429</v>
      </c>
      <c r="F29" s="6">
        <v>3.9481074992162672</v>
      </c>
      <c r="G29" s="6">
        <v>0</v>
      </c>
      <c r="H29" s="6">
        <v>15.719337278761714</v>
      </c>
      <c r="I29" s="6">
        <v>2.3984787410775255</v>
      </c>
      <c r="J29" s="6">
        <v>2.9148375897086964</v>
      </c>
      <c r="K29" s="6">
        <v>0.30730729086201336</v>
      </c>
      <c r="L29" s="6">
        <v>2.917895242485713</v>
      </c>
      <c r="M29" s="6">
        <v>1.6614985019751671</v>
      </c>
      <c r="N29" s="6"/>
      <c r="O29" s="6">
        <v>0.95932903425124627</v>
      </c>
      <c r="P29" s="6">
        <v>3.3233841474601032E-2</v>
      </c>
      <c r="Q29" s="6">
        <v>0.28941768939771373</v>
      </c>
      <c r="R29" s="6">
        <v>0</v>
      </c>
      <c r="S29" s="6">
        <v>1.8171581115859581E-2</v>
      </c>
      <c r="T29" s="6">
        <v>2.2499384632894089E-2</v>
      </c>
      <c r="U29" s="6">
        <v>0.35091633035287939</v>
      </c>
      <c r="V29" s="6">
        <v>5.9066347172437181E-2</v>
      </c>
      <c r="W29" s="6">
        <v>8.9170438153919562E-2</v>
      </c>
      <c r="X29" s="6">
        <v>0.13752438769969544</v>
      </c>
      <c r="Y29" s="6"/>
      <c r="Z29" s="6"/>
      <c r="AA29" s="6"/>
    </row>
    <row r="30" spans="1:27" x14ac:dyDescent="0.25">
      <c r="A30" t="s">
        <v>105</v>
      </c>
      <c r="B30" s="6"/>
      <c r="C30" s="6">
        <v>3.3907928860019148</v>
      </c>
      <c r="D30" s="6">
        <v>3.1776428256935172</v>
      </c>
      <c r="E30" s="6">
        <v>11.07606171997304</v>
      </c>
      <c r="F30" s="6">
        <v>4.3037364675357024</v>
      </c>
      <c r="G30" s="6">
        <v>0</v>
      </c>
      <c r="H30" s="6">
        <v>15.461219803667348</v>
      </c>
      <c r="I30" s="6">
        <v>2.2487908651157795</v>
      </c>
      <c r="J30" s="6">
        <v>2.9053408966525751</v>
      </c>
      <c r="K30" s="6">
        <v>0.18358256704118503</v>
      </c>
      <c r="L30" s="6">
        <v>1.7589908353158989</v>
      </c>
      <c r="M30" s="6">
        <v>1.6197666150688406</v>
      </c>
      <c r="N30" s="6"/>
      <c r="O30" s="6">
        <v>0.95846141271658736</v>
      </c>
      <c r="P30" s="6">
        <v>3.4492221855728478E-2</v>
      </c>
      <c r="Q30" s="6">
        <v>0.29796216641986534</v>
      </c>
      <c r="R30" s="6">
        <v>0</v>
      </c>
      <c r="S30" s="6">
        <v>1.9052761586608132E-2</v>
      </c>
      <c r="T30" s="6">
        <v>2.2485825696804407E-2</v>
      </c>
      <c r="U30" s="6">
        <v>0.34378303989646047</v>
      </c>
      <c r="V30" s="6">
        <v>6.069038641270208E-2</v>
      </c>
      <c r="W30" s="6">
        <v>8.9625665789423381E-2</v>
      </c>
      <c r="X30" s="6">
        <v>0.13190793234240777</v>
      </c>
      <c r="Y30" s="6"/>
      <c r="Z30" s="6"/>
      <c r="AA30" s="6"/>
    </row>
    <row r="31" spans="1:27" x14ac:dyDescent="0.25">
      <c r="A31" t="s">
        <v>106</v>
      </c>
      <c r="B31" s="6"/>
      <c r="C31" s="6">
        <v>2.8462557881745476</v>
      </c>
      <c r="D31" s="6">
        <v>2.6153275842496333</v>
      </c>
      <c r="E31" s="6">
        <v>8.1204467049438733</v>
      </c>
      <c r="F31" s="6">
        <v>3.7975228910335854</v>
      </c>
      <c r="G31" s="6">
        <v>0</v>
      </c>
      <c r="H31" s="6">
        <v>14.900873183645302</v>
      </c>
      <c r="I31" s="6">
        <v>2.1044201025532061</v>
      </c>
      <c r="J31" s="6">
        <v>2.9614570377546556</v>
      </c>
      <c r="K31" s="6">
        <v>0.11592420999306796</v>
      </c>
      <c r="L31" s="6">
        <v>-1.5077363189419657</v>
      </c>
      <c r="M31" s="6">
        <v>1.5785122539391239</v>
      </c>
      <c r="N31" s="6"/>
      <c r="O31" s="6">
        <v>0.95729218252991788</v>
      </c>
      <c r="P31" s="6">
        <v>3.5402745781642958E-2</v>
      </c>
      <c r="Q31" s="6">
        <v>0.30210476546462206</v>
      </c>
      <c r="R31" s="6">
        <v>0</v>
      </c>
      <c r="S31" s="6">
        <v>1.9751406565211616E-2</v>
      </c>
      <c r="T31" s="6">
        <v>2.2956410904870512E-2</v>
      </c>
      <c r="U31" s="6">
        <v>0.34108060402722129</v>
      </c>
      <c r="V31" s="6">
        <v>5.8444060257737615E-2</v>
      </c>
      <c r="W31" s="6">
        <v>9.5798174185968171E-2</v>
      </c>
      <c r="X31" s="6">
        <v>0.12446183281272585</v>
      </c>
      <c r="Y31" s="6"/>
      <c r="Z31" s="6"/>
      <c r="AA31" s="6"/>
    </row>
    <row r="32" spans="1:27" x14ac:dyDescent="0.25">
      <c r="A32" t="s">
        <v>107</v>
      </c>
      <c r="B32" s="6"/>
      <c r="C32" s="6">
        <v>2.4445622560962845</v>
      </c>
      <c r="D32" s="6">
        <v>2.2054778815653457</v>
      </c>
      <c r="E32" s="6">
        <v>7.2659252332634594</v>
      </c>
      <c r="F32" s="6">
        <v>2.6441910928972261</v>
      </c>
      <c r="G32" s="6">
        <v>0</v>
      </c>
      <c r="H32" s="6">
        <v>14.233647598807408</v>
      </c>
      <c r="I32" s="6">
        <v>2.0460373699791035</v>
      </c>
      <c r="J32" s="6">
        <v>2.9764803396737705</v>
      </c>
      <c r="K32" s="6">
        <v>6.8229706234035348E-2</v>
      </c>
      <c r="L32" s="6">
        <v>-1.3442112501358849</v>
      </c>
      <c r="M32" s="6">
        <v>1.6455240264001247</v>
      </c>
      <c r="N32" s="6"/>
      <c r="O32" s="6">
        <v>0.95729610794046949</v>
      </c>
      <c r="P32" s="6">
        <v>3.5751206896852641E-2</v>
      </c>
      <c r="Q32" s="6">
        <v>0.30325344310486702</v>
      </c>
      <c r="R32" s="6">
        <v>0</v>
      </c>
      <c r="S32" s="6">
        <v>2.0175662029788557E-2</v>
      </c>
      <c r="T32" s="6">
        <v>2.2528230029741997E-2</v>
      </c>
      <c r="U32" s="6">
        <v>0.33432131505003215</v>
      </c>
      <c r="V32" s="6">
        <v>5.5831011121859377E-2</v>
      </c>
      <c r="W32" s="6">
        <v>0.10858781959349359</v>
      </c>
      <c r="X32" s="6">
        <v>0.11955131217336468</v>
      </c>
      <c r="Y32" s="6"/>
      <c r="Z32" s="6"/>
      <c r="AA32" s="6"/>
    </row>
    <row r="33" spans="1:27" x14ac:dyDescent="0.25">
      <c r="A33" t="s">
        <v>108</v>
      </c>
      <c r="B33" s="6"/>
      <c r="C33" s="6">
        <v>2.11646968200212</v>
      </c>
      <c r="D33" s="6">
        <v>1.8747480761890081</v>
      </c>
      <c r="E33" s="6">
        <v>5.8149857220982426</v>
      </c>
      <c r="F33" s="6">
        <v>2.2885973064637279</v>
      </c>
      <c r="G33" s="6">
        <v>0</v>
      </c>
      <c r="H33" s="6">
        <v>13.42589308818134</v>
      </c>
      <c r="I33" s="6">
        <v>2.0354296110589587</v>
      </c>
      <c r="J33" s="6">
        <v>2.9735825582598352</v>
      </c>
      <c r="K33" s="6">
        <v>0.16439288350227343</v>
      </c>
      <c r="L33" s="6">
        <v>-2.1749831759848348</v>
      </c>
      <c r="M33" s="6">
        <v>1.7116862560428103</v>
      </c>
      <c r="N33" s="6"/>
      <c r="O33" s="6">
        <v>0.95763784476850988</v>
      </c>
      <c r="P33" s="6">
        <v>3.5749758655041708E-2</v>
      </c>
      <c r="Q33" s="6">
        <v>0.29816045339906005</v>
      </c>
      <c r="R33" s="6">
        <v>0</v>
      </c>
      <c r="S33" s="6">
        <v>2.0623813083808298E-2</v>
      </c>
      <c r="T33" s="6">
        <v>2.173834214768184E-2</v>
      </c>
      <c r="U33" s="6">
        <v>0.31947146748343525</v>
      </c>
      <c r="V33" s="6">
        <v>5.6644868039245164E-2</v>
      </c>
      <c r="W33" s="6">
        <v>0.12299566476963836</v>
      </c>
      <c r="X33" s="6">
        <v>0.12461563242208934</v>
      </c>
      <c r="Y33" s="6"/>
      <c r="Z33" s="6"/>
      <c r="AA33" s="6"/>
    </row>
    <row r="34" spans="1:27" x14ac:dyDescent="0.25">
      <c r="A34" t="s">
        <v>109</v>
      </c>
      <c r="B34" s="6"/>
      <c r="C34" s="6">
        <v>2.3260932569495734</v>
      </c>
      <c r="D34" s="6">
        <v>2.1028675690977092</v>
      </c>
      <c r="E34" s="6">
        <v>5.910422742174859</v>
      </c>
      <c r="F34" s="6">
        <v>2.9037862301563453</v>
      </c>
      <c r="G34" s="6">
        <v>0</v>
      </c>
      <c r="H34" s="6">
        <v>12.373353702695056</v>
      </c>
      <c r="I34" s="6">
        <v>2.5291249480829947</v>
      </c>
      <c r="J34" s="6">
        <v>2.9207281844499278</v>
      </c>
      <c r="K34" s="6">
        <v>0.24754754989544381</v>
      </c>
      <c r="L34" s="6">
        <v>-1.7412499242048796</v>
      </c>
      <c r="M34" s="6">
        <v>1.7769734776182489</v>
      </c>
      <c r="N34" s="6"/>
      <c r="O34" s="6">
        <v>0.95799810385482598</v>
      </c>
      <c r="P34" s="6">
        <v>3.6355729485495203E-2</v>
      </c>
      <c r="Q34" s="6">
        <v>0.28557356712373788</v>
      </c>
      <c r="R34" s="6">
        <v>0</v>
      </c>
      <c r="S34" s="6">
        <v>2.0857100622780289E-2</v>
      </c>
      <c r="T34" s="6">
        <v>2.1144795522393574E-2</v>
      </c>
      <c r="U34" s="6">
        <v>0.31921149549857813</v>
      </c>
      <c r="V34" s="6">
        <v>5.5893931489034127E-2</v>
      </c>
      <c r="W34" s="6">
        <v>0.1249126479671822</v>
      </c>
      <c r="X34" s="6">
        <v>0.13605073229079856</v>
      </c>
      <c r="Y34" s="6"/>
      <c r="Z34" s="6"/>
      <c r="AA34" s="6"/>
    </row>
    <row r="35" spans="1:27" x14ac:dyDescent="0.25">
      <c r="A35" t="s">
        <v>110</v>
      </c>
      <c r="B35" s="6"/>
      <c r="C35" s="6">
        <v>2.4467954617604875</v>
      </c>
      <c r="D35" s="6">
        <v>2.2344182580489531</v>
      </c>
      <c r="E35" s="6">
        <v>5.7562179240136402</v>
      </c>
      <c r="F35" s="6">
        <v>2.8532226672365049</v>
      </c>
      <c r="G35" s="6">
        <v>0</v>
      </c>
      <c r="H35" s="6">
        <v>11.586803495892184</v>
      </c>
      <c r="I35" s="6">
        <v>3.0875217113077724</v>
      </c>
      <c r="J35" s="6">
        <v>2.8578872647187836</v>
      </c>
      <c r="K35" s="6">
        <v>0.33324049978133985</v>
      </c>
      <c r="L35" s="6">
        <v>-0.64463463945045874</v>
      </c>
      <c r="M35" s="6">
        <v>1.8413616082069595</v>
      </c>
      <c r="N35" s="6"/>
      <c r="O35" s="6">
        <v>0.9582112653558541</v>
      </c>
      <c r="P35" s="6">
        <v>3.5700919802848209E-2</v>
      </c>
      <c r="Q35" s="6">
        <v>0.27346221057716336</v>
      </c>
      <c r="R35" s="6">
        <v>0</v>
      </c>
      <c r="S35" s="6">
        <v>2.0793179277787489E-2</v>
      </c>
      <c r="T35" s="6">
        <v>2.0995555366358408E-2</v>
      </c>
      <c r="U35" s="6">
        <v>0.32590386045321673</v>
      </c>
      <c r="V35" s="6">
        <v>5.5896221007068064E-2</v>
      </c>
      <c r="W35" s="6">
        <v>0.11537820652910141</v>
      </c>
      <c r="X35" s="6">
        <v>0.15186984698645628</v>
      </c>
      <c r="Y35" s="6"/>
      <c r="Z35" s="6"/>
      <c r="AA35" s="6"/>
    </row>
    <row r="36" spans="1:27" x14ac:dyDescent="0.25">
      <c r="A36" t="s">
        <v>111</v>
      </c>
      <c r="B36" s="6"/>
      <c r="C36" s="6">
        <v>2.8862427671534068</v>
      </c>
      <c r="D36" s="6">
        <v>2.7013755883578243</v>
      </c>
      <c r="E36" s="6">
        <v>4.8683345506987052</v>
      </c>
      <c r="F36" s="6">
        <v>3.1299780412139553</v>
      </c>
      <c r="G36" s="6">
        <v>0</v>
      </c>
      <c r="H36" s="6">
        <v>10.225503000750535</v>
      </c>
      <c r="I36" s="6">
        <v>4.1120981058902828</v>
      </c>
      <c r="J36" s="6">
        <v>2.9857211696160846</v>
      </c>
      <c r="K36" s="6">
        <v>0.44845170688461167</v>
      </c>
      <c r="L36" s="6">
        <v>2.5929601855708029</v>
      </c>
      <c r="M36" s="6">
        <v>1.8719350529831758</v>
      </c>
      <c r="N36" s="6"/>
      <c r="O36" s="6">
        <v>0.95840232538710013</v>
      </c>
      <c r="P36" s="6">
        <v>3.3852357829975172E-2</v>
      </c>
      <c r="Q36" s="6">
        <v>0.26465265956139628</v>
      </c>
      <c r="R36" s="6">
        <v>0</v>
      </c>
      <c r="S36" s="6">
        <v>2.0640609400542666E-2</v>
      </c>
      <c r="T36" s="6">
        <v>2.0957065212357223E-2</v>
      </c>
      <c r="U36" s="6">
        <v>0.32401446943949841</v>
      </c>
      <c r="V36" s="6">
        <v>5.7595449171831285E-2</v>
      </c>
      <c r="W36" s="6">
        <v>0.11325745603558567</v>
      </c>
      <c r="X36" s="6">
        <v>0.16502993334881333</v>
      </c>
      <c r="Y36" s="6"/>
      <c r="Z36" s="6"/>
      <c r="AA36" s="6"/>
    </row>
    <row r="37" spans="1:27" x14ac:dyDescent="0.25">
      <c r="A37" t="s">
        <v>112</v>
      </c>
      <c r="B37" s="6"/>
      <c r="C37" s="6">
        <v>3.4304582337769203</v>
      </c>
      <c r="D37" s="6">
        <v>3.2583786706022715</v>
      </c>
      <c r="E37" s="6">
        <v>6.5777037216456335</v>
      </c>
      <c r="F37" s="6">
        <v>4.3524289938673748</v>
      </c>
      <c r="G37" s="6">
        <v>0</v>
      </c>
      <c r="H37" s="6">
        <v>10.326322140583954</v>
      </c>
      <c r="I37" s="6">
        <v>4.5178927216717568</v>
      </c>
      <c r="J37" s="6">
        <v>3.0808160595753975</v>
      </c>
      <c r="K37" s="6">
        <v>0.43055965053895306</v>
      </c>
      <c r="L37" s="6">
        <v>3.795833168509688</v>
      </c>
      <c r="M37" s="6">
        <v>1.9020415693383086</v>
      </c>
      <c r="N37" s="6"/>
      <c r="O37" s="6">
        <v>0.95879701740424972</v>
      </c>
      <c r="P37" s="6">
        <v>3.3090140729759875E-2</v>
      </c>
      <c r="Q37" s="6">
        <v>0.26188039705541144</v>
      </c>
      <c r="R37" s="6">
        <v>0</v>
      </c>
      <c r="S37" s="6">
        <v>2.0691277965436246E-2</v>
      </c>
      <c r="T37" s="6">
        <v>2.0511704630314091E-2</v>
      </c>
      <c r="U37" s="6">
        <v>0.32235731966467929</v>
      </c>
      <c r="V37" s="6">
        <v>5.9112683669544669E-2</v>
      </c>
      <c r="W37" s="6">
        <v>0.11142824643880526</v>
      </c>
      <c r="X37" s="6">
        <v>0.17092822984604919</v>
      </c>
      <c r="Y37" s="6"/>
      <c r="Z37" s="6"/>
      <c r="AA37" s="6"/>
    </row>
    <row r="38" spans="1:27" x14ac:dyDescent="0.25">
      <c r="A38" t="s">
        <v>113</v>
      </c>
      <c r="B38" s="6"/>
      <c r="C38" s="6">
        <v>3.6989754734878093</v>
      </c>
      <c r="D38" s="6">
        <v>3.5221975445359299</v>
      </c>
      <c r="E38" s="6">
        <v>9.2846627189537401</v>
      </c>
      <c r="F38" s="6">
        <v>4.979422290353023</v>
      </c>
      <c r="G38" s="6">
        <v>0</v>
      </c>
      <c r="H38" s="6">
        <v>10.865977967343099</v>
      </c>
      <c r="I38" s="6">
        <v>4.5871540461313032</v>
      </c>
      <c r="J38" s="6">
        <v>3.2228930362542485</v>
      </c>
      <c r="K38" s="6">
        <v>0.34822274658310448</v>
      </c>
      <c r="L38" s="6">
        <v>3.4333047389225158</v>
      </c>
      <c r="M38" s="6">
        <v>1.9316789731027129</v>
      </c>
      <c r="N38" s="6"/>
      <c r="O38" s="6">
        <v>0.9584951555574488</v>
      </c>
      <c r="P38" s="6">
        <v>3.2497963810783445E-2</v>
      </c>
      <c r="Q38" s="6">
        <v>0.26645906551518811</v>
      </c>
      <c r="R38" s="6">
        <v>0</v>
      </c>
      <c r="S38" s="6">
        <v>2.1114953481525953E-2</v>
      </c>
      <c r="T38" s="6">
        <v>2.038989096102526E-2</v>
      </c>
      <c r="U38" s="6">
        <v>0.31789357855623768</v>
      </c>
      <c r="V38" s="6">
        <v>6.0414367914600399E-2</v>
      </c>
      <c r="W38" s="6">
        <v>0.1056477326532147</v>
      </c>
      <c r="X38" s="6">
        <v>0.17558244710742443</v>
      </c>
      <c r="Y38" s="6"/>
      <c r="Z38" s="6"/>
      <c r="AA38" s="6"/>
    </row>
    <row r="39" spans="1:27" x14ac:dyDescent="0.25">
      <c r="A39" t="s">
        <v>114</v>
      </c>
      <c r="B39" s="6"/>
      <c r="C39" s="6">
        <v>3.9587901071569163</v>
      </c>
      <c r="D39" s="6">
        <v>3.760566508825967</v>
      </c>
      <c r="E39" s="6">
        <v>10.095122419310343</v>
      </c>
      <c r="F39" s="6">
        <v>5.0928877654108096</v>
      </c>
      <c r="G39" s="6">
        <v>0</v>
      </c>
      <c r="H39" s="6">
        <v>12.127583875797399</v>
      </c>
      <c r="I39" s="6">
        <v>4.4879290269797423</v>
      </c>
      <c r="J39" s="6">
        <v>3.3180814717226781</v>
      </c>
      <c r="K39" s="6">
        <v>0.24976821542495031</v>
      </c>
      <c r="L39" s="6">
        <v>4.680178834854587</v>
      </c>
      <c r="M39" s="6">
        <v>1.9608453924627511</v>
      </c>
      <c r="N39" s="6"/>
      <c r="O39" s="6">
        <v>0.95752722176342497</v>
      </c>
      <c r="P39" s="6">
        <v>3.3162463368947057E-2</v>
      </c>
      <c r="Q39" s="6">
        <v>0.27192610799805073</v>
      </c>
      <c r="R39" s="6">
        <v>0</v>
      </c>
      <c r="S39" s="6">
        <v>2.1902886283626403E-2</v>
      </c>
      <c r="T39" s="6">
        <v>2.0569891952948519E-2</v>
      </c>
      <c r="U39" s="6">
        <v>0.31842637860382861</v>
      </c>
      <c r="V39" s="6">
        <v>5.9709245139457495E-2</v>
      </c>
      <c r="W39" s="6">
        <v>9.9962938252905725E-2</v>
      </c>
      <c r="X39" s="6">
        <v>0.1743400884002354</v>
      </c>
      <c r="Y39" s="6"/>
      <c r="Z39" s="6"/>
      <c r="AA39" s="6"/>
    </row>
    <row r="40" spans="1:27" x14ac:dyDescent="0.25">
      <c r="A40" t="s">
        <v>115</v>
      </c>
      <c r="B40" s="6"/>
      <c r="C40" s="6">
        <v>3.6128822971401968</v>
      </c>
      <c r="D40" s="6">
        <v>3.3695963180460651</v>
      </c>
      <c r="E40" s="6">
        <v>8.1718618687602884</v>
      </c>
      <c r="F40" s="6">
        <v>4.0298915107446831</v>
      </c>
      <c r="G40" s="6">
        <v>0</v>
      </c>
      <c r="H40" s="6">
        <v>13.837332948932612</v>
      </c>
      <c r="I40" s="6">
        <v>3.5178835620627069</v>
      </c>
      <c r="J40" s="6">
        <v>3.4501218158482061</v>
      </c>
      <c r="K40" s="6">
        <v>0.24633385389805085</v>
      </c>
      <c r="L40" s="6">
        <v>3.9059361064587961</v>
      </c>
      <c r="M40" s="6">
        <v>2.0276560196011317</v>
      </c>
      <c r="N40" s="6"/>
      <c r="O40" s="6">
        <v>0.95603710629290717</v>
      </c>
      <c r="P40" s="6">
        <v>3.2947722600871379E-2</v>
      </c>
      <c r="Q40" s="6">
        <v>0.27614212592996068</v>
      </c>
      <c r="R40" s="6">
        <v>0</v>
      </c>
      <c r="S40" s="6">
        <v>2.2943747662405735E-2</v>
      </c>
      <c r="T40" s="6">
        <v>2.1019146044687066E-2</v>
      </c>
      <c r="U40" s="6">
        <v>0.32397373029431525</v>
      </c>
      <c r="V40" s="6">
        <v>5.9344063354102874E-2</v>
      </c>
      <c r="W40" s="6">
        <v>9.182598011963658E-2</v>
      </c>
      <c r="X40" s="6">
        <v>0.1718034839940204</v>
      </c>
      <c r="Y40" s="6"/>
      <c r="Z40" s="6"/>
      <c r="AA40" s="6"/>
    </row>
    <row r="41" spans="1:27" x14ac:dyDescent="0.25">
      <c r="A41" t="s">
        <v>116</v>
      </c>
      <c r="B41" s="6"/>
      <c r="C41" s="6">
        <v>3.5623319192717307</v>
      </c>
      <c r="D41" s="6">
        <v>3.2964113016494268</v>
      </c>
      <c r="E41" s="6">
        <v>10.401839326395645</v>
      </c>
      <c r="F41" s="6">
        <v>3.5673086129772007</v>
      </c>
      <c r="G41" s="6">
        <v>0</v>
      </c>
      <c r="H41" s="6">
        <v>14.631563834036143</v>
      </c>
      <c r="I41" s="6">
        <v>3.1386601714039841</v>
      </c>
      <c r="J41" s="6">
        <v>3.6101864954282803</v>
      </c>
      <c r="K41" s="6">
        <v>0.29423214469233017</v>
      </c>
      <c r="L41" s="6">
        <v>2.6913961341165304</v>
      </c>
      <c r="M41" s="6">
        <v>2.0934066988697708</v>
      </c>
      <c r="N41" s="6"/>
      <c r="O41" s="6">
        <v>0.95533085628644154</v>
      </c>
      <c r="P41" s="6">
        <v>3.3691863957038E-2</v>
      </c>
      <c r="Q41" s="6">
        <v>0.27735381501187251</v>
      </c>
      <c r="R41" s="6">
        <v>0</v>
      </c>
      <c r="S41" s="6">
        <v>2.3750936538147031E-2</v>
      </c>
      <c r="T41" s="6">
        <v>2.0918207175411346E-2</v>
      </c>
      <c r="U41" s="6">
        <v>0.3406355766788069</v>
      </c>
      <c r="V41" s="6">
        <v>5.87605915557185E-2</v>
      </c>
      <c r="W41" s="6">
        <v>8.2944470541906137E-2</v>
      </c>
      <c r="X41" s="6">
        <v>0.16194453854109953</v>
      </c>
      <c r="Y41" s="6"/>
      <c r="Z41" s="6"/>
      <c r="AA41" s="6"/>
    </row>
    <row r="42" spans="1:27" x14ac:dyDescent="0.25">
      <c r="A42" t="s">
        <v>117</v>
      </c>
      <c r="B42" s="6"/>
      <c r="C42" s="6">
        <v>3.5285820091515108</v>
      </c>
      <c r="D42" s="6">
        <v>3.2589987017117048</v>
      </c>
      <c r="E42" s="6">
        <v>8.7120933954174973</v>
      </c>
      <c r="F42" s="6">
        <v>3.6609150470378249</v>
      </c>
      <c r="G42" s="6">
        <v>0</v>
      </c>
      <c r="H42" s="6">
        <v>14.352998133364991</v>
      </c>
      <c r="I42" s="6">
        <v>3.2452236058404083</v>
      </c>
      <c r="J42" s="6">
        <v>3.5936076262437666</v>
      </c>
      <c r="K42" s="6">
        <v>0.29101619567768466</v>
      </c>
      <c r="L42" s="6">
        <v>2.0758291621831404</v>
      </c>
      <c r="M42" s="6">
        <v>2.1580763205337306</v>
      </c>
      <c r="N42" s="6"/>
      <c r="O42" s="6">
        <v>0.95521647392437647</v>
      </c>
      <c r="P42" s="6">
        <v>3.5193527651315198E-2</v>
      </c>
      <c r="Q42" s="6">
        <v>0.27825492100685834</v>
      </c>
      <c r="R42" s="6">
        <v>0</v>
      </c>
      <c r="S42" s="6">
        <v>2.4325323145100643E-2</v>
      </c>
      <c r="T42" s="6">
        <v>2.0458202930522779E-2</v>
      </c>
      <c r="U42" s="6">
        <v>0.35971062962120515</v>
      </c>
      <c r="V42" s="6">
        <v>5.7609336638382844E-2</v>
      </c>
      <c r="W42" s="6">
        <v>7.3289241235376557E-2</v>
      </c>
      <c r="X42" s="6">
        <v>0.15115881777123846</v>
      </c>
      <c r="Y42" s="6"/>
      <c r="Z42" s="6"/>
      <c r="AA42" s="6"/>
    </row>
    <row r="43" spans="1:27" x14ac:dyDescent="0.25">
      <c r="A43" t="s">
        <v>118</v>
      </c>
      <c r="B43" s="6"/>
      <c r="C43" s="6">
        <v>3.4590115371889025</v>
      </c>
      <c r="D43" s="6">
        <v>3.184621594809649</v>
      </c>
      <c r="E43" s="6">
        <v>8.7489070352894771</v>
      </c>
      <c r="F43" s="6">
        <v>3.461956488251265</v>
      </c>
      <c r="G43" s="6">
        <v>0</v>
      </c>
      <c r="H43" s="6">
        <v>13.846235749922897</v>
      </c>
      <c r="I43" s="6">
        <v>3.6341050132087105</v>
      </c>
      <c r="J43" s="6">
        <v>3.5242620464025265</v>
      </c>
      <c r="K43" s="6">
        <v>0.29089466657907792</v>
      </c>
      <c r="L43" s="6">
        <v>1.8284081833897403</v>
      </c>
      <c r="M43" s="6">
        <v>2.2216454337645075</v>
      </c>
      <c r="N43" s="6"/>
      <c r="O43" s="6">
        <v>0.95450935878237686</v>
      </c>
      <c r="P43" s="6">
        <v>3.5781337010780956E-2</v>
      </c>
      <c r="Q43" s="6">
        <v>0.28085035798280189</v>
      </c>
      <c r="R43" s="6">
        <v>0</v>
      </c>
      <c r="S43" s="6">
        <v>2.4866764831616164E-2</v>
      </c>
      <c r="T43" s="6">
        <v>2.062387638600692E-2</v>
      </c>
      <c r="U43" s="6">
        <v>0.36420636383514132</v>
      </c>
      <c r="V43" s="6">
        <v>5.7094750278659248E-2</v>
      </c>
      <c r="W43" s="6">
        <v>6.8436344253058223E-2</v>
      </c>
      <c r="X43" s="6">
        <v>0.14814020542193518</v>
      </c>
      <c r="Y43" s="6"/>
      <c r="Z43" s="6"/>
      <c r="AA43" s="6"/>
    </row>
    <row r="44" spans="1:27" x14ac:dyDescent="0.25">
      <c r="A44" t="s">
        <v>119</v>
      </c>
      <c r="B44" s="6"/>
      <c r="C44" s="6">
        <v>3.3811016727278704</v>
      </c>
      <c r="D44" s="6">
        <v>3.1349210970184545</v>
      </c>
      <c r="E44" s="6">
        <v>8.6832392230633104</v>
      </c>
      <c r="F44" s="6">
        <v>3.6358981838074267</v>
      </c>
      <c r="G44" s="6">
        <v>0</v>
      </c>
      <c r="H44" s="6">
        <v>12.335223167362841</v>
      </c>
      <c r="I44" s="6">
        <v>3.6888938570264429</v>
      </c>
      <c r="J44" s="6">
        <v>3.419249303804861</v>
      </c>
      <c r="K44" s="6">
        <v>0.28572199616831995</v>
      </c>
      <c r="L44" s="6">
        <v>0.98556718685429701</v>
      </c>
      <c r="M44" s="6">
        <v>2.1515589440543437</v>
      </c>
      <c r="N44" s="6"/>
      <c r="O44" s="6">
        <v>0.95314421867084842</v>
      </c>
      <c r="P44" s="6">
        <v>3.6583364619496503E-2</v>
      </c>
      <c r="Q44" s="6">
        <v>0.28753229447916551</v>
      </c>
      <c r="R44" s="6">
        <v>0</v>
      </c>
      <c r="S44" s="6">
        <v>2.5470201434602463E-2</v>
      </c>
      <c r="T44" s="6">
        <v>2.1385579894549107E-2</v>
      </c>
      <c r="U44" s="6">
        <v>0.36059123918510994</v>
      </c>
      <c r="V44" s="6">
        <v>5.6348096114781754E-2</v>
      </c>
      <c r="W44" s="6">
        <v>6.899022674379493E-2</v>
      </c>
      <c r="X44" s="6">
        <v>0.14309899752849975</v>
      </c>
      <c r="Y44" s="6"/>
      <c r="Z44" s="6"/>
      <c r="AA44" s="6"/>
    </row>
    <row r="45" spans="1:27" x14ac:dyDescent="0.25">
      <c r="A45" t="s">
        <v>120</v>
      </c>
      <c r="B45" s="6"/>
      <c r="C45" s="6">
        <v>3.3032136887866912</v>
      </c>
      <c r="D45" s="6">
        <v>3.0694885678632611</v>
      </c>
      <c r="E45" s="6">
        <v>10.194799362469809</v>
      </c>
      <c r="F45" s="6">
        <v>3.1661152370336225</v>
      </c>
      <c r="G45" s="6">
        <v>0</v>
      </c>
      <c r="H45" s="6">
        <v>11.23108459192963</v>
      </c>
      <c r="I45" s="6">
        <v>4.0244101385731312</v>
      </c>
      <c r="J45" s="6">
        <v>3.3643688117464876</v>
      </c>
      <c r="K45" s="6">
        <v>0.42222060897572078</v>
      </c>
      <c r="L45" s="6">
        <v>1.4133059570426099</v>
      </c>
      <c r="M45" s="6">
        <v>2.0825326783521447</v>
      </c>
      <c r="N45" s="6"/>
      <c r="O45" s="6">
        <v>0.95173210678150355</v>
      </c>
      <c r="P45" s="6">
        <v>3.7201161266224553E-2</v>
      </c>
      <c r="Q45" s="6">
        <v>0.29594767418839679</v>
      </c>
      <c r="R45" s="6">
        <v>0</v>
      </c>
      <c r="S45" s="6">
        <v>2.6036012828216094E-2</v>
      </c>
      <c r="T45" s="6">
        <v>2.2231880390280359E-2</v>
      </c>
      <c r="U45" s="6">
        <v>0.3567625680332801</v>
      </c>
      <c r="V45" s="6">
        <v>5.626743051416816E-2</v>
      </c>
      <c r="W45" s="6">
        <v>7.0292363429006799E-2</v>
      </c>
      <c r="X45" s="6">
        <v>0.13526090935042714</v>
      </c>
      <c r="Y45" s="6"/>
      <c r="Z45" s="6"/>
      <c r="AA45" s="6"/>
    </row>
    <row r="46" spans="1:27" x14ac:dyDescent="0.25">
      <c r="A46" t="s">
        <v>121</v>
      </c>
      <c r="B46" s="6"/>
      <c r="C46" s="6">
        <v>3.5073624087548909</v>
      </c>
      <c r="D46" s="6">
        <v>3.2874985572083215</v>
      </c>
      <c r="E46" s="6">
        <v>11.473203345764915</v>
      </c>
      <c r="F46" s="6">
        <v>3.4954465259140099</v>
      </c>
      <c r="G46" s="6">
        <v>0</v>
      </c>
      <c r="H46" s="6">
        <v>10.730422436406428</v>
      </c>
      <c r="I46" s="6">
        <v>4.1870488715858301</v>
      </c>
      <c r="J46" s="6">
        <v>3.3158269949332464</v>
      </c>
      <c r="K46" s="6">
        <v>0.75358637175568788</v>
      </c>
      <c r="L46" s="6">
        <v>2.056096901287674</v>
      </c>
      <c r="M46" s="6">
        <v>2.0145202290040132</v>
      </c>
      <c r="N46" s="6"/>
      <c r="O46" s="6">
        <v>0.95056816279845824</v>
      </c>
      <c r="P46" s="6">
        <v>3.9394982417843311E-2</v>
      </c>
      <c r="Q46" s="6">
        <v>0.29936427496523199</v>
      </c>
      <c r="R46" s="6">
        <v>0</v>
      </c>
      <c r="S46" s="6">
        <v>2.6805351263247658E-2</v>
      </c>
      <c r="T46" s="6">
        <v>2.2626485938294055E-2</v>
      </c>
      <c r="U46" s="6">
        <v>0.35615195925299925</v>
      </c>
      <c r="V46" s="6">
        <v>5.7348858232703359E-2</v>
      </c>
      <c r="W46" s="6">
        <v>7.0754850615923806E-2</v>
      </c>
      <c r="X46" s="6">
        <v>0.12755323731375667</v>
      </c>
      <c r="Y46" s="6"/>
      <c r="Z46" s="6"/>
      <c r="AA46" s="6"/>
    </row>
    <row r="47" spans="1:27" x14ac:dyDescent="0.25">
      <c r="A47" t="s">
        <v>122</v>
      </c>
      <c r="B47" s="6"/>
      <c r="C47" s="6">
        <v>2.945242390124335</v>
      </c>
      <c r="D47" s="6">
        <v>2.7035905913477403</v>
      </c>
      <c r="E47" s="6">
        <v>8.4671557886565552</v>
      </c>
      <c r="F47" s="6">
        <v>2.9406113578374553</v>
      </c>
      <c r="G47" s="6">
        <v>0</v>
      </c>
      <c r="H47" s="6">
        <v>10.295329760165117</v>
      </c>
      <c r="I47" s="6">
        <v>3.9299078880802085</v>
      </c>
      <c r="J47" s="6">
        <v>3.2344232697141706</v>
      </c>
      <c r="K47" s="6">
        <v>1.2856959667026047</v>
      </c>
      <c r="L47" s="6">
        <v>-1.9157089611759659</v>
      </c>
      <c r="M47" s="6">
        <v>1.9474770135133213</v>
      </c>
      <c r="N47" s="6"/>
      <c r="O47" s="6">
        <v>0.94872015702276435</v>
      </c>
      <c r="P47" s="6">
        <v>4.2007173904040185E-2</v>
      </c>
      <c r="Q47" s="6">
        <v>0.30339372399473563</v>
      </c>
      <c r="R47" s="6">
        <v>0</v>
      </c>
      <c r="S47" s="6">
        <v>2.8083989396500551E-2</v>
      </c>
      <c r="T47" s="6">
        <v>2.3195853580735247E-2</v>
      </c>
      <c r="U47" s="6">
        <v>0.35234186108321874</v>
      </c>
      <c r="V47" s="6">
        <v>5.8663201295769296E-2</v>
      </c>
      <c r="W47" s="6">
        <v>7.0529004043196952E-2</v>
      </c>
      <c r="X47" s="6">
        <v>0.12178519270180344</v>
      </c>
      <c r="Y47" s="6"/>
      <c r="Z47" s="6"/>
      <c r="AA47" s="6"/>
    </row>
    <row r="48" spans="1:27" x14ac:dyDescent="0.25">
      <c r="A48" t="s">
        <v>123</v>
      </c>
      <c r="B48" s="6"/>
      <c r="C48" s="6">
        <v>2.221503043678172</v>
      </c>
      <c r="D48" s="6">
        <v>1.9574495475788221</v>
      </c>
      <c r="E48" s="6">
        <v>6.6646640175001446</v>
      </c>
      <c r="F48" s="6">
        <v>1.1457833520568204</v>
      </c>
      <c r="G48" s="6">
        <v>0</v>
      </c>
      <c r="H48" s="6">
        <v>10.035027769609428</v>
      </c>
      <c r="I48" s="6">
        <v>3.3748670280708382</v>
      </c>
      <c r="J48" s="6">
        <v>2.8909909480677665</v>
      </c>
      <c r="K48" s="6">
        <v>1.7980751391533545</v>
      </c>
      <c r="L48" s="6">
        <v>-2.410804935799149</v>
      </c>
      <c r="M48" s="6">
        <v>1.8117594094766432</v>
      </c>
      <c r="N48" s="6"/>
      <c r="O48" s="6">
        <v>0.94788188608293611</v>
      </c>
      <c r="P48" s="6">
        <v>4.2150728191079137E-2</v>
      </c>
      <c r="Q48" s="6">
        <v>0.29645756150802682</v>
      </c>
      <c r="R48" s="6">
        <v>0</v>
      </c>
      <c r="S48" s="6">
        <v>2.8554921985125416E-2</v>
      </c>
      <c r="T48" s="6">
        <v>2.3563191931938461E-2</v>
      </c>
      <c r="U48" s="6">
        <v>0.38429989907947426</v>
      </c>
      <c r="V48" s="6">
        <v>5.6518016079179216E-2</v>
      </c>
      <c r="W48" s="6">
        <v>6.7020398646395085E-2</v>
      </c>
      <c r="X48" s="6">
        <v>0.10143528257878159</v>
      </c>
      <c r="Y48" s="6"/>
      <c r="Z48" s="6"/>
      <c r="AA48" s="6"/>
    </row>
    <row r="49" spans="1:27" x14ac:dyDescent="0.25">
      <c r="A49" t="s">
        <v>124</v>
      </c>
      <c r="B49" s="6"/>
      <c r="C49" s="6">
        <v>1.8934788109317247</v>
      </c>
      <c r="D49" s="6">
        <v>1.6141096123817751</v>
      </c>
      <c r="E49" s="6">
        <v>5.0644835457106296</v>
      </c>
      <c r="F49" s="6">
        <v>0.56539185491687782</v>
      </c>
      <c r="G49" s="6">
        <v>0</v>
      </c>
      <c r="H49" s="6">
        <v>9.7664322151977956</v>
      </c>
      <c r="I49" s="6">
        <v>3.4923580514899299</v>
      </c>
      <c r="J49" s="6">
        <v>2.6129339029697332</v>
      </c>
      <c r="K49" s="6">
        <v>2.0879980440454915</v>
      </c>
      <c r="L49" s="6">
        <v>-2.1129895886147665</v>
      </c>
      <c r="M49" s="6">
        <v>1.6778368667083043</v>
      </c>
      <c r="N49" s="6"/>
      <c r="O49" s="6">
        <v>0.94750371700444569</v>
      </c>
      <c r="P49" s="6">
        <v>4.1567780871488741E-2</v>
      </c>
      <c r="Q49" s="6">
        <v>0.29109566964215072</v>
      </c>
      <c r="R49" s="6">
        <v>0</v>
      </c>
      <c r="S49" s="6">
        <v>2.8811922243478619E-2</v>
      </c>
      <c r="T49" s="6">
        <v>2.3684360752075882E-2</v>
      </c>
      <c r="U49" s="6">
        <v>0.38442994379994533</v>
      </c>
      <c r="V49" s="6">
        <v>5.6279626980683534E-2</v>
      </c>
      <c r="W49" s="6">
        <v>6.855821387928035E-2</v>
      </c>
      <c r="X49" s="6">
        <v>0.10557248183089682</v>
      </c>
      <c r="Y49" s="6"/>
      <c r="Z49" s="6"/>
      <c r="AA49" s="6"/>
    </row>
    <row r="50" spans="1:27" x14ac:dyDescent="0.25">
      <c r="A50" t="s">
        <v>125</v>
      </c>
      <c r="B50" s="6"/>
      <c r="C50" s="6">
        <v>2.0403334419675123</v>
      </c>
      <c r="D50" s="6">
        <v>1.764452217260478</v>
      </c>
      <c r="E50" s="6">
        <v>5.2650825916607857</v>
      </c>
      <c r="F50" s="6">
        <v>0.41692958828024673</v>
      </c>
      <c r="G50" s="6">
        <v>0</v>
      </c>
      <c r="H50" s="6">
        <v>9.960551281942287</v>
      </c>
      <c r="I50" s="6">
        <v>3.5313779699990278</v>
      </c>
      <c r="J50" s="6">
        <v>2.5090281840033377</v>
      </c>
      <c r="K50" s="6">
        <v>2.3074253957325652</v>
      </c>
      <c r="L50" s="6">
        <v>1.0727224381980704</v>
      </c>
      <c r="M50" s="6">
        <v>1.5455599475849624</v>
      </c>
      <c r="N50" s="6"/>
      <c r="O50" s="6">
        <v>0.94825034654700602</v>
      </c>
      <c r="P50" s="6">
        <v>4.0370503115376939E-2</v>
      </c>
      <c r="Q50" s="6">
        <v>0.28625979018830183</v>
      </c>
      <c r="R50" s="6">
        <v>0</v>
      </c>
      <c r="S50" s="6">
        <v>2.8688514117827552E-2</v>
      </c>
      <c r="T50" s="6">
        <v>2.3061139335166406E-2</v>
      </c>
      <c r="U50" s="6">
        <v>0.3835843131056007</v>
      </c>
      <c r="V50" s="6">
        <v>5.5460131241409402E-2</v>
      </c>
      <c r="W50" s="6">
        <v>6.6274986322883242E-2</v>
      </c>
      <c r="X50" s="6">
        <v>0.1163006225734339</v>
      </c>
      <c r="Y50" s="6"/>
      <c r="Z50" s="6"/>
      <c r="AA50" s="6"/>
    </row>
    <row r="51" spans="1:27" x14ac:dyDescent="0.25">
      <c r="A51" t="s">
        <v>126</v>
      </c>
      <c r="B51" s="6"/>
      <c r="C51" s="6">
        <v>2.3890125862941338</v>
      </c>
      <c r="D51" s="6">
        <v>2.116997180635606</v>
      </c>
      <c r="E51" s="6">
        <v>5.694887600730425</v>
      </c>
      <c r="F51" s="6">
        <v>1.1318589554074658</v>
      </c>
      <c r="G51" s="6">
        <v>0</v>
      </c>
      <c r="H51" s="6">
        <v>9.9581553583341531</v>
      </c>
      <c r="I51" s="6">
        <v>4.3179425924115833</v>
      </c>
      <c r="J51" s="6">
        <v>2.5714831859530403</v>
      </c>
      <c r="K51" s="6">
        <v>2.2367221098811285</v>
      </c>
      <c r="L51" s="6">
        <v>2.807557098749669</v>
      </c>
      <c r="M51" s="6">
        <v>1.4147847903943855</v>
      </c>
      <c r="N51" s="6"/>
      <c r="O51" s="6">
        <v>0.94942440971568365</v>
      </c>
      <c r="P51" s="6">
        <v>3.934973706292786E-2</v>
      </c>
      <c r="Q51" s="6">
        <v>0.28296268304064454</v>
      </c>
      <c r="R51" s="6">
        <v>0</v>
      </c>
      <c r="S51" s="6">
        <v>2.8492062080589457E-2</v>
      </c>
      <c r="T51" s="6">
        <v>2.208352820372704E-2</v>
      </c>
      <c r="U51" s="6">
        <v>0.38768083227559968</v>
      </c>
      <c r="V51" s="6">
        <v>5.3629369378305321E-2</v>
      </c>
      <c r="W51" s="6">
        <v>6.1621228373611503E-2</v>
      </c>
      <c r="X51" s="6">
        <v>0.12418055958459467</v>
      </c>
      <c r="Y51" s="6"/>
      <c r="Z51" s="6"/>
      <c r="AA51" s="6"/>
    </row>
    <row r="52" spans="1:27" x14ac:dyDescent="0.25">
      <c r="A52" t="s">
        <v>127</v>
      </c>
      <c r="B52" s="6"/>
      <c r="C52" s="6">
        <v>2.5815020819600001</v>
      </c>
      <c r="D52" s="6">
        <v>2.3092458679770962</v>
      </c>
      <c r="E52" s="6">
        <v>5.7696539948253189</v>
      </c>
      <c r="F52" s="6">
        <v>1.9200481458206335</v>
      </c>
      <c r="G52" s="6">
        <v>0</v>
      </c>
      <c r="H52" s="6">
        <v>9.6531456524033388</v>
      </c>
      <c r="I52" s="6">
        <v>5.3106285064295378</v>
      </c>
      <c r="J52" s="6">
        <v>2.537219226898026</v>
      </c>
      <c r="K52" s="6">
        <v>1.6439308286066989</v>
      </c>
      <c r="L52" s="6">
        <v>2.2617675365019352</v>
      </c>
      <c r="M52" s="6">
        <v>1.7149800380034108</v>
      </c>
      <c r="N52" s="6"/>
      <c r="O52" s="6">
        <v>0.95024974830297615</v>
      </c>
      <c r="P52" s="6">
        <v>3.9152355509605982E-2</v>
      </c>
      <c r="Q52" s="6">
        <v>0.28165745499175743</v>
      </c>
      <c r="R52" s="6">
        <v>4.3795074612507955E-6</v>
      </c>
      <c r="S52" s="6">
        <v>2.8310002735348793E-2</v>
      </c>
      <c r="T52" s="6">
        <v>2.1440248961675117E-2</v>
      </c>
      <c r="U52" s="6">
        <v>0.38982956102284116</v>
      </c>
      <c r="V52" s="6">
        <v>5.1633554367349947E-2</v>
      </c>
      <c r="W52" s="6">
        <v>5.7307180182872432E-2</v>
      </c>
      <c r="X52" s="6">
        <v>0.13066526272108797</v>
      </c>
      <c r="Y52" s="6"/>
      <c r="Z52" s="6"/>
      <c r="AA52" s="6"/>
    </row>
    <row r="53" spans="1:27" x14ac:dyDescent="0.25">
      <c r="A53" t="s">
        <v>128</v>
      </c>
      <c r="B53" s="6"/>
      <c r="C53" s="6">
        <v>2.9523987126902123</v>
      </c>
      <c r="D53" s="6">
        <v>2.7001847553148095</v>
      </c>
      <c r="E53" s="6">
        <v>5.8223816712278165</v>
      </c>
      <c r="F53" s="6">
        <v>2.360425877969488</v>
      </c>
      <c r="G53" s="6">
        <v>253.57112835998956</v>
      </c>
      <c r="H53" s="6">
        <v>9.6349564301981161</v>
      </c>
      <c r="I53" s="6">
        <v>5.2021807421411381</v>
      </c>
      <c r="J53" s="6">
        <v>2.6816499024246152</v>
      </c>
      <c r="K53" s="6">
        <v>0.95747341134284625</v>
      </c>
      <c r="L53" s="6">
        <v>5.6699816779634205</v>
      </c>
      <c r="M53" s="6">
        <v>2.011308916081056</v>
      </c>
      <c r="N53" s="6"/>
      <c r="O53" s="6">
        <v>0.9497661489354321</v>
      </c>
      <c r="P53" s="6">
        <v>3.874961187751487E-2</v>
      </c>
      <c r="Q53" s="6">
        <v>0.28639866578797613</v>
      </c>
      <c r="R53" s="6">
        <v>1.5139512987739481E-5</v>
      </c>
      <c r="S53" s="6">
        <v>2.8543980682334817E-2</v>
      </c>
      <c r="T53" s="6">
        <v>2.168987038223319E-2</v>
      </c>
      <c r="U53" s="6">
        <v>0.38984528775013949</v>
      </c>
      <c r="V53" s="6">
        <v>5.0893466996459767E-2</v>
      </c>
      <c r="W53" s="6">
        <v>5.33259785852589E-2</v>
      </c>
      <c r="X53" s="6">
        <v>0.13053799842509511</v>
      </c>
      <c r="Y53" s="6"/>
      <c r="Z53" s="6"/>
      <c r="AA53" s="6"/>
    </row>
    <row r="54" spans="1:27" x14ac:dyDescent="0.25">
      <c r="A54" t="s">
        <v>129</v>
      </c>
      <c r="B54" s="6"/>
      <c r="C54" s="6">
        <v>2.8597811422673778</v>
      </c>
      <c r="D54" s="6">
        <v>2.6270210215345373</v>
      </c>
      <c r="E54" s="6">
        <v>5.8961876543200731</v>
      </c>
      <c r="F54" s="6">
        <v>2.7890778843209048</v>
      </c>
      <c r="G54" s="6">
        <v>228.20494967275334</v>
      </c>
      <c r="H54" s="6">
        <v>9.1480155927669671</v>
      </c>
      <c r="I54" s="6">
        <v>4.5358183809781849</v>
      </c>
      <c r="J54" s="6">
        <v>2.8207330729273861</v>
      </c>
      <c r="K54" s="6">
        <v>0.40508704149360142</v>
      </c>
      <c r="L54" s="6">
        <v>0.66627444461602181</v>
      </c>
      <c r="M54" s="6">
        <v>2.3031524577195484</v>
      </c>
      <c r="N54" s="6"/>
      <c r="O54" s="6">
        <v>0.94862648828990337</v>
      </c>
      <c r="P54" s="6">
        <v>3.9648848660070929E-2</v>
      </c>
      <c r="Q54" s="6">
        <v>0.29507285122242033</v>
      </c>
      <c r="R54" s="6">
        <v>2.7460664745884607E-5</v>
      </c>
      <c r="S54" s="6">
        <v>2.9204843385918455E-2</v>
      </c>
      <c r="T54" s="6">
        <v>2.2168668324178076E-2</v>
      </c>
      <c r="U54" s="6">
        <v>0.38417315831547272</v>
      </c>
      <c r="V54" s="6">
        <v>5.0448495129790161E-2</v>
      </c>
      <c r="W54" s="6">
        <v>5.3701167726398213E-2</v>
      </c>
      <c r="X54" s="6">
        <v>0.12555450657100525</v>
      </c>
      <c r="Y54" s="6"/>
      <c r="Z54" s="6"/>
      <c r="AA54" s="6"/>
    </row>
    <row r="55" spans="1:27" x14ac:dyDescent="0.25">
      <c r="A55" t="s">
        <v>130</v>
      </c>
      <c r="B55" s="6"/>
      <c r="C55" s="6">
        <v>2.9218092837854837</v>
      </c>
      <c r="D55" s="6">
        <v>2.7064527472630302</v>
      </c>
      <c r="E55" s="6">
        <v>7.2876423465693563</v>
      </c>
      <c r="F55" s="6">
        <v>2.3118826948036144</v>
      </c>
      <c r="G55" s="6">
        <v>363.98869955914859</v>
      </c>
      <c r="H55" s="6">
        <v>9.1637735990353519</v>
      </c>
      <c r="I55" s="6">
        <v>3.7354648079137576</v>
      </c>
      <c r="J55" s="6">
        <v>2.7547308903097574</v>
      </c>
      <c r="K55" s="6">
        <v>0.17065089983105963</v>
      </c>
      <c r="L55" s="6">
        <v>3.279733862606804</v>
      </c>
      <c r="M55" s="6">
        <v>2.5899242336789641</v>
      </c>
      <c r="N55" s="6"/>
      <c r="O55" s="6">
        <v>0.94789937012936121</v>
      </c>
      <c r="P55" s="6">
        <v>4.0875587640946294E-2</v>
      </c>
      <c r="Q55" s="6">
        <v>0.30107274767696646</v>
      </c>
      <c r="R55" s="6">
        <v>5.7229325967482489E-5</v>
      </c>
      <c r="S55" s="6">
        <v>2.9796455257411147E-2</v>
      </c>
      <c r="T55" s="6">
        <v>2.2304174613227701E-2</v>
      </c>
      <c r="U55" s="6">
        <v>0.37941563812654833</v>
      </c>
      <c r="V55" s="6">
        <v>4.9134898241093683E-2</v>
      </c>
      <c r="W55" s="6">
        <v>5.4803474248989216E-2</v>
      </c>
      <c r="X55" s="6">
        <v>0.12253979486884967</v>
      </c>
      <c r="Y55" s="6"/>
      <c r="Z55" s="6"/>
      <c r="AA55" s="6"/>
    </row>
    <row r="56" spans="1:27" x14ac:dyDescent="0.25">
      <c r="A56" t="s">
        <v>131</v>
      </c>
      <c r="B56" s="6"/>
      <c r="C56" s="6">
        <v>3.303058115757048</v>
      </c>
      <c r="D56" s="6">
        <v>3.1164200055337772</v>
      </c>
      <c r="E56" s="6">
        <v>7.4190964483015867</v>
      </c>
      <c r="F56" s="6">
        <v>2.6984767442547248</v>
      </c>
      <c r="G56" s="6">
        <v>352.50087474687354</v>
      </c>
      <c r="H56" s="6">
        <v>9.7076041939679669</v>
      </c>
      <c r="I56" s="6">
        <v>2.4296749548611274</v>
      </c>
      <c r="J56" s="6">
        <v>2.9360712231695922</v>
      </c>
      <c r="K56" s="6">
        <v>0.43777544908465416</v>
      </c>
      <c r="L56" s="6">
        <v>8.070840599783935</v>
      </c>
      <c r="M56" s="6">
        <v>1.6735321309480966</v>
      </c>
      <c r="N56" s="6"/>
      <c r="O56" s="6">
        <v>0.94685761143149261</v>
      </c>
      <c r="P56" s="6">
        <v>4.151495408132283E-2</v>
      </c>
      <c r="Q56" s="6">
        <v>0.30889919698810719</v>
      </c>
      <c r="R56" s="6">
        <v>1.332698865539606E-4</v>
      </c>
      <c r="S56" s="6">
        <v>3.0658910690508311E-2</v>
      </c>
      <c r="T56" s="6">
        <v>2.2483477877999276E-2</v>
      </c>
      <c r="U56" s="6">
        <v>0.37427386754667846</v>
      </c>
      <c r="V56" s="6">
        <v>4.8272274592357431E-2</v>
      </c>
      <c r="W56" s="6">
        <v>5.4935702747953299E-2</v>
      </c>
      <c r="X56" s="6">
        <v>0.11882834558851921</v>
      </c>
      <c r="Y56" s="6"/>
      <c r="Z56" s="6"/>
      <c r="AA56" s="6"/>
    </row>
    <row r="57" spans="1:27" x14ac:dyDescent="0.25">
      <c r="A57" t="s">
        <v>132</v>
      </c>
      <c r="B57" s="6"/>
      <c r="C57" s="6">
        <v>2.9211706452082637</v>
      </c>
      <c r="D57" s="6">
        <v>2.7209279951691734</v>
      </c>
      <c r="E57" s="6">
        <v>8.2482673948959473</v>
      </c>
      <c r="F57" s="6">
        <v>2.6343227082325233</v>
      </c>
      <c r="G57" s="6">
        <v>264.05772148828316</v>
      </c>
      <c r="H57" s="6">
        <v>9.7200765962348612</v>
      </c>
      <c r="I57" s="6">
        <v>1.7481993354863334</v>
      </c>
      <c r="J57" s="6">
        <v>2.9492619381702432</v>
      </c>
      <c r="K57" s="6">
        <v>0.38046125983086654</v>
      </c>
      <c r="L57" s="6">
        <v>2.276809191828022</v>
      </c>
      <c r="M57" s="6">
        <v>0.76855399481132736</v>
      </c>
      <c r="N57" s="6"/>
      <c r="O57" s="6">
        <v>0.94538601709748871</v>
      </c>
      <c r="P57" s="6">
        <v>4.2365017687099188E-2</v>
      </c>
      <c r="Q57" s="6">
        <v>0.31266081770612636</v>
      </c>
      <c r="R57" s="6">
        <v>2.6610565909802137E-4</v>
      </c>
      <c r="S57" s="6">
        <v>3.178263138537106E-2</v>
      </c>
      <c r="T57" s="6">
        <v>2.2831351517140143E-2</v>
      </c>
      <c r="U57" s="6">
        <v>0.37218536829343518</v>
      </c>
      <c r="V57" s="6">
        <v>4.8153091134963695E-2</v>
      </c>
      <c r="W57" s="6">
        <v>5.4708020576400576E-2</v>
      </c>
      <c r="X57" s="6">
        <v>0.11504759604036577</v>
      </c>
      <c r="Y57" s="6"/>
      <c r="Z57" s="6"/>
      <c r="AA57" s="6"/>
    </row>
    <row r="58" spans="1:27" x14ac:dyDescent="0.25">
      <c r="A58" t="s">
        <v>133</v>
      </c>
      <c r="B58" s="6"/>
      <c r="C58" s="6">
        <v>2.6327262008564176</v>
      </c>
      <c r="D58" s="6">
        <v>2.3824589241104319</v>
      </c>
      <c r="E58" s="6">
        <v>7.0083561368605283</v>
      </c>
      <c r="F58" s="6">
        <v>1.8994024538666543</v>
      </c>
      <c r="G58" s="6">
        <v>179.2742085151117</v>
      </c>
      <c r="H58" s="6">
        <v>9.4190374979284286</v>
      </c>
      <c r="I58" s="6">
        <v>3.2072541560459911</v>
      </c>
      <c r="J58" s="6">
        <v>2.9234504306288942</v>
      </c>
      <c r="K58" s="6">
        <v>0.51804902324548152</v>
      </c>
      <c r="L58" s="6">
        <v>3.1973299942315236</v>
      </c>
      <c r="M58" s="6">
        <v>-0.13121969334246586</v>
      </c>
      <c r="N58" s="6"/>
      <c r="O58" s="6">
        <v>0.94394040696844428</v>
      </c>
      <c r="P58" s="6">
        <v>4.2805473064201779E-2</v>
      </c>
      <c r="Q58" s="6">
        <v>0.31455438939632419</v>
      </c>
      <c r="R58" s="6">
        <v>4.4093588499236091E-4</v>
      </c>
      <c r="S58" s="6">
        <v>3.284557436729281E-2</v>
      </c>
      <c r="T58" s="6">
        <v>2.3214018664263036E-2</v>
      </c>
      <c r="U58" s="6">
        <v>0.37228417432073158</v>
      </c>
      <c r="V58" s="6">
        <v>4.8513167083737166E-2</v>
      </c>
      <c r="W58" s="6">
        <v>5.4257585340091244E-2</v>
      </c>
      <c r="X58" s="6">
        <v>0.1110846818783659</v>
      </c>
      <c r="Y58" s="6"/>
      <c r="Z58" s="6"/>
      <c r="AA58" s="6"/>
    </row>
    <row r="59" spans="1:27" x14ac:dyDescent="0.25">
      <c r="A59" t="s">
        <v>134</v>
      </c>
      <c r="B59" s="6"/>
      <c r="C59" s="6">
        <v>2.0392540940922381</v>
      </c>
      <c r="D59" s="6">
        <v>1.7435335454501559</v>
      </c>
      <c r="E59" s="6">
        <v>7.7683006794345033</v>
      </c>
      <c r="F59" s="6">
        <v>1.0713142099706179</v>
      </c>
      <c r="G59" s="6">
        <v>128.8909335561664</v>
      </c>
      <c r="H59" s="6">
        <v>9.0157127078782651</v>
      </c>
      <c r="I59" s="6">
        <v>3.9222775919355968</v>
      </c>
      <c r="J59" s="6">
        <v>3.0900918050945783</v>
      </c>
      <c r="K59" s="6">
        <v>0.77821137029019383</v>
      </c>
      <c r="L59" s="6">
        <v>-3.723939782630481</v>
      </c>
      <c r="M59" s="6">
        <v>-1.0318803117971953</v>
      </c>
      <c r="N59" s="6"/>
      <c r="O59" s="6">
        <v>0.94285229005067217</v>
      </c>
      <c r="P59" s="6">
        <v>4.4576366576053461E-2</v>
      </c>
      <c r="Q59" s="6">
        <v>0.31770554807996887</v>
      </c>
      <c r="R59" s="6">
        <v>6.2871652182944812E-4</v>
      </c>
      <c r="S59" s="6">
        <v>3.3613919078660986E-2</v>
      </c>
      <c r="T59" s="6">
        <v>2.3533790870666926E-2</v>
      </c>
      <c r="U59" s="6">
        <v>0.37212628686522597</v>
      </c>
      <c r="V59" s="6">
        <v>4.8089214864744045E-2</v>
      </c>
      <c r="W59" s="6">
        <v>5.4343538241208474E-2</v>
      </c>
      <c r="X59" s="6">
        <v>0.10538261890164194</v>
      </c>
      <c r="Y59" s="6"/>
      <c r="Z59" s="6"/>
      <c r="AA59" s="6"/>
    </row>
    <row r="60" spans="1:27" x14ac:dyDescent="0.25">
      <c r="A60" t="s">
        <v>135</v>
      </c>
      <c r="B60" s="6"/>
      <c r="C60" s="6">
        <v>2.0319220597591445</v>
      </c>
      <c r="D60" s="6">
        <v>1.7142899240847447</v>
      </c>
      <c r="E60" s="6">
        <v>6.2309932534631685</v>
      </c>
      <c r="F60" s="6">
        <v>0.73064415958554263</v>
      </c>
      <c r="G60" s="6">
        <v>83.399792524996741</v>
      </c>
      <c r="H60" s="6">
        <v>8.7000880012688242</v>
      </c>
      <c r="I60" s="6">
        <v>5.0528791241923443</v>
      </c>
      <c r="J60" s="6">
        <v>3.0298170416379753</v>
      </c>
      <c r="K60" s="6">
        <v>1.0895797320173983</v>
      </c>
      <c r="L60" s="6">
        <v>-1.7100764552182568</v>
      </c>
      <c r="M60" s="6">
        <v>-0.57379475835332983</v>
      </c>
      <c r="N60" s="6"/>
      <c r="O60" s="6">
        <v>0.94200715128802615</v>
      </c>
      <c r="P60" s="6">
        <v>4.5209597109082907E-2</v>
      </c>
      <c r="Q60" s="6">
        <v>0.3156005998783909</v>
      </c>
      <c r="R60" s="6">
        <v>8.0178112050988538E-4</v>
      </c>
      <c r="S60" s="6">
        <v>3.4003491837445596E-2</v>
      </c>
      <c r="T60" s="6">
        <v>2.3989356874528286E-2</v>
      </c>
      <c r="U60" s="6">
        <v>0.37502375008230282</v>
      </c>
      <c r="V60" s="6">
        <v>4.7245868677381439E-2</v>
      </c>
      <c r="W60" s="6">
        <v>5.393672775441441E-2</v>
      </c>
      <c r="X60" s="6">
        <v>0.10418882666594381</v>
      </c>
      <c r="Y60" s="6"/>
      <c r="Z60" s="6"/>
      <c r="AA60" s="6"/>
    </row>
    <row r="61" spans="1:27" x14ac:dyDescent="0.25">
      <c r="A61" t="s">
        <v>136</v>
      </c>
      <c r="B61" s="6"/>
      <c r="C61" s="6">
        <v>2.4387892334764714</v>
      </c>
      <c r="D61" s="6">
        <v>2.1242685752693964</v>
      </c>
      <c r="E61" s="6">
        <v>7.9073885110872766</v>
      </c>
      <c r="F61" s="6">
        <v>1.1616119265876352</v>
      </c>
      <c r="G61" s="6">
        <v>61.622228398485746</v>
      </c>
      <c r="H61" s="6">
        <v>8.690301819115831</v>
      </c>
      <c r="I61" s="6">
        <v>5.7956755974288399</v>
      </c>
      <c r="J61" s="6">
        <v>2.8967169016453496</v>
      </c>
      <c r="K61" s="6">
        <v>1.3310084841059222</v>
      </c>
      <c r="L61" s="6">
        <v>1.4760164349816307</v>
      </c>
      <c r="M61" s="6">
        <v>-0.11373355790222917</v>
      </c>
      <c r="N61" s="6"/>
      <c r="O61" s="6">
        <v>0.94126566171057213</v>
      </c>
      <c r="P61" s="6">
        <v>4.4538778525383849E-2</v>
      </c>
      <c r="Q61" s="6">
        <v>0.31081903746650585</v>
      </c>
      <c r="R61" s="6">
        <v>9.3971924382784842E-4</v>
      </c>
      <c r="S61" s="6">
        <v>3.4160885930118803E-2</v>
      </c>
      <c r="T61" s="6">
        <v>2.4573452359309231E-2</v>
      </c>
      <c r="U61" s="6">
        <v>0.37827861027776144</v>
      </c>
      <c r="V61" s="6">
        <v>4.6529280228218901E-2</v>
      </c>
      <c r="W61" s="6">
        <v>5.5905412134406023E-2</v>
      </c>
      <c r="X61" s="6">
        <v>0.1042548238344681</v>
      </c>
      <c r="Y61" s="6"/>
      <c r="Z61" s="6"/>
      <c r="AA61" s="6"/>
    </row>
    <row r="62" spans="1:27" x14ac:dyDescent="0.25">
      <c r="A62" t="s">
        <v>137</v>
      </c>
      <c r="B62" s="6"/>
      <c r="C62" s="6">
        <v>2.7120195227268065</v>
      </c>
      <c r="D62" s="6">
        <v>2.4147751113311382</v>
      </c>
      <c r="E62" s="6">
        <v>7.4651848541726906</v>
      </c>
      <c r="F62" s="6">
        <v>1.2963775248853473</v>
      </c>
      <c r="G62" s="6">
        <v>50.539936490656601</v>
      </c>
      <c r="H62" s="6">
        <v>8.6828727253831062</v>
      </c>
      <c r="I62" s="6">
        <v>5.7586454123097042</v>
      </c>
      <c r="J62" s="6">
        <v>2.8582606918046656</v>
      </c>
      <c r="K62" s="6">
        <v>1.7137140761398939</v>
      </c>
      <c r="L62" s="6">
        <v>4.8578933436395744</v>
      </c>
      <c r="M62" s="6">
        <v>0.34672002620492748</v>
      </c>
      <c r="N62" s="6"/>
      <c r="O62" s="6">
        <v>0.94107025217949114</v>
      </c>
      <c r="P62" s="6">
        <v>4.4434790508705108E-2</v>
      </c>
      <c r="Q62" s="6">
        <v>0.30560531022010357</v>
      </c>
      <c r="R62" s="6">
        <v>1.037541261632741E-3</v>
      </c>
      <c r="S62" s="6">
        <v>3.4262376719684753E-2</v>
      </c>
      <c r="T62" s="6">
        <v>2.4667371100824079E-2</v>
      </c>
      <c r="U62" s="6">
        <v>0.37977716811769813</v>
      </c>
      <c r="V62" s="6">
        <v>4.6126870270077037E-2</v>
      </c>
      <c r="W62" s="6">
        <v>6.0006286976837242E-2</v>
      </c>
      <c r="X62" s="6">
        <v>0.10408228482443732</v>
      </c>
      <c r="Y62" s="6"/>
      <c r="Z62" s="6"/>
      <c r="AA62" s="6"/>
    </row>
    <row r="63" spans="1:27" x14ac:dyDescent="0.25">
      <c r="A63" t="s">
        <v>138</v>
      </c>
      <c r="B63" s="6"/>
      <c r="C63" s="6">
        <v>2.9511452595780456</v>
      </c>
      <c r="D63" s="6">
        <v>2.6834820126810794</v>
      </c>
      <c r="E63" s="6">
        <v>7.6566699354771108</v>
      </c>
      <c r="F63" s="6">
        <v>2.1218958411350992</v>
      </c>
      <c r="G63" s="6">
        <v>49.572485881667561</v>
      </c>
      <c r="H63" s="6">
        <v>8.7367514625235287</v>
      </c>
      <c r="I63" s="6">
        <v>5.1164878488378918</v>
      </c>
      <c r="J63" s="6">
        <v>2.8001535076103803</v>
      </c>
      <c r="K63" s="6">
        <v>1.9537832926232568</v>
      </c>
      <c r="L63" s="6">
        <v>3.986177223619336</v>
      </c>
      <c r="M63" s="6">
        <v>0.80597822888019977</v>
      </c>
      <c r="N63" s="6"/>
      <c r="O63" s="6">
        <v>0.94123862422839011</v>
      </c>
      <c r="P63" s="6">
        <v>4.4212696876169119E-2</v>
      </c>
      <c r="Q63" s="6">
        <v>0.30111323791950628</v>
      </c>
      <c r="R63" s="6">
        <v>1.1341008103781004E-3</v>
      </c>
      <c r="S63" s="6">
        <v>3.4444032261255433E-2</v>
      </c>
      <c r="T63" s="6">
        <v>2.431734351035425E-2</v>
      </c>
      <c r="U63" s="6">
        <v>0.38097320721919625</v>
      </c>
      <c r="V63" s="6">
        <v>4.670523835246479E-2</v>
      </c>
      <c r="W63" s="6">
        <v>6.2703407325543109E-2</v>
      </c>
      <c r="X63" s="6">
        <v>0.10439673572513243</v>
      </c>
      <c r="Y63" s="6"/>
      <c r="Z63" s="6"/>
      <c r="AA63" s="6"/>
    </row>
    <row r="64" spans="1:27" x14ac:dyDescent="0.25">
      <c r="A64" t="s">
        <v>139</v>
      </c>
      <c r="B64" s="6"/>
      <c r="C64" s="6">
        <v>3.2298335337131303</v>
      </c>
      <c r="D64" s="6">
        <v>3.0034719402471444</v>
      </c>
      <c r="E64" s="6">
        <v>8.6094320869825935</v>
      </c>
      <c r="F64" s="6">
        <v>2.2975548876820922</v>
      </c>
      <c r="G64" s="6">
        <v>40.833047257880395</v>
      </c>
      <c r="H64" s="6">
        <v>8.6415511517607513</v>
      </c>
      <c r="I64" s="6">
        <v>4.2564579850953521</v>
      </c>
      <c r="J64" s="6">
        <v>2.8654106776987556</v>
      </c>
      <c r="K64" s="6">
        <v>2.0487966401283586</v>
      </c>
      <c r="L64" s="6">
        <v>6.2196530880306966</v>
      </c>
      <c r="M64" s="6">
        <v>1.1399272842881558</v>
      </c>
      <c r="N64" s="6"/>
      <c r="O64" s="6">
        <v>0.94132221600004673</v>
      </c>
      <c r="P64" s="6">
        <v>4.4345195068757871E-2</v>
      </c>
      <c r="Q64" s="6">
        <v>0.30060814725267976</v>
      </c>
      <c r="R64" s="6">
        <v>1.2202079088024648E-3</v>
      </c>
      <c r="S64" s="6">
        <v>3.4854253527218132E-2</v>
      </c>
      <c r="T64" s="6">
        <v>2.3823530472735117E-2</v>
      </c>
      <c r="U64" s="6">
        <v>0.37847474393618991</v>
      </c>
      <c r="V64" s="6">
        <v>4.7008326030652858E-2</v>
      </c>
      <c r="W64" s="6">
        <v>6.5113136009959119E-2</v>
      </c>
      <c r="X64" s="6">
        <v>0.10455245979300465</v>
      </c>
      <c r="Y64" s="6"/>
      <c r="Z64" s="6"/>
      <c r="AA64" s="6"/>
    </row>
    <row r="65" spans="1:27" x14ac:dyDescent="0.25">
      <c r="A65" t="s">
        <v>140</v>
      </c>
      <c r="B65" s="6"/>
      <c r="C65" s="6">
        <v>3.2534812520460274</v>
      </c>
      <c r="D65" s="6">
        <v>3.0363468493870411</v>
      </c>
      <c r="E65" s="6">
        <v>7.6216758487717584</v>
      </c>
      <c r="F65" s="6">
        <v>2.7589581143934434</v>
      </c>
      <c r="G65" s="6">
        <v>40.78378966242262</v>
      </c>
      <c r="H65" s="6">
        <v>8.6824538462217049</v>
      </c>
      <c r="I65" s="6">
        <v>3.7101500917351871</v>
      </c>
      <c r="J65" s="6">
        <v>3.0258907115589615</v>
      </c>
      <c r="K65" s="6">
        <v>2.2286278494441092</v>
      </c>
      <c r="L65" s="6">
        <v>3.8578019241022332</v>
      </c>
      <c r="M65" s="6">
        <v>1.4710253934895334</v>
      </c>
      <c r="N65" s="6"/>
      <c r="O65" s="6">
        <v>0.94068957427902644</v>
      </c>
      <c r="P65" s="6">
        <v>4.2173397224783304E-2</v>
      </c>
      <c r="Q65" s="6">
        <v>0.28503130855777226</v>
      </c>
      <c r="R65" s="6">
        <v>1.1444990267876125E-3</v>
      </c>
      <c r="S65" s="6">
        <v>3.563154108259859E-2</v>
      </c>
      <c r="T65" s="6">
        <v>2.3678884638374961E-2</v>
      </c>
      <c r="U65" s="6">
        <v>0.38622967530241903</v>
      </c>
      <c r="V65" s="6">
        <v>4.8201644722066353E-2</v>
      </c>
      <c r="W65" s="6">
        <v>6.868693672607161E-2</v>
      </c>
      <c r="X65" s="6">
        <v>0.10922211271912628</v>
      </c>
      <c r="Y65" s="6"/>
      <c r="Z65" s="6"/>
      <c r="AA65" s="6"/>
    </row>
    <row r="66" spans="1:27" x14ac:dyDescent="0.25">
      <c r="A66" t="s">
        <v>141</v>
      </c>
      <c r="B66" s="6"/>
      <c r="C66" s="6">
        <v>3.3281584224791025</v>
      </c>
      <c r="D66" s="6">
        <v>3.1237103419382097</v>
      </c>
      <c r="E66" s="6">
        <v>6.2760851851827226</v>
      </c>
      <c r="F66" s="6">
        <v>2.8489739901408173</v>
      </c>
      <c r="G66" s="6">
        <v>41.904134352716582</v>
      </c>
      <c r="H66" s="6">
        <v>8.4898368318036432</v>
      </c>
      <c r="I66" s="6">
        <v>3.5056033334761594</v>
      </c>
      <c r="J66" s="6">
        <v>3.1115513093410927</v>
      </c>
      <c r="K66" s="6">
        <v>2.2752129382347164</v>
      </c>
      <c r="L66" s="6">
        <v>4.4773824928256545</v>
      </c>
      <c r="M66" s="6">
        <v>1.7984723937471969</v>
      </c>
      <c r="N66" s="6"/>
      <c r="O66" s="6">
        <v>0.93972713215615611</v>
      </c>
      <c r="P66" s="6">
        <v>4.0126875856814515E-2</v>
      </c>
      <c r="Q66" s="6">
        <v>0.2688554004087868</v>
      </c>
      <c r="R66" s="6">
        <v>1.1486935629185535E-3</v>
      </c>
      <c r="S66" s="6">
        <v>3.6400841732699044E-2</v>
      </c>
      <c r="T66" s="6">
        <v>2.3872026111144785E-2</v>
      </c>
      <c r="U66" s="6">
        <v>0.39556734067918398</v>
      </c>
      <c r="V66" s="6">
        <v>4.8819116611635724E-2</v>
      </c>
      <c r="W66" s="6">
        <v>7.260494254457904E-2</v>
      </c>
      <c r="X66" s="6">
        <v>0.11260476249223741</v>
      </c>
      <c r="Y66" s="6"/>
      <c r="Z66" s="6"/>
      <c r="AA66" s="6"/>
    </row>
    <row r="67" spans="1:27" x14ac:dyDescent="0.25">
      <c r="A67" t="s">
        <v>142</v>
      </c>
      <c r="B67" s="6"/>
      <c r="C67" s="6">
        <v>3.1399666040863639</v>
      </c>
      <c r="D67" s="6">
        <v>2.920351879652479</v>
      </c>
      <c r="E67" s="6">
        <v>5.905631082909224</v>
      </c>
      <c r="F67" s="6">
        <v>2.7363859612267452</v>
      </c>
      <c r="G67" s="6">
        <v>49.186667247947469</v>
      </c>
      <c r="H67" s="6">
        <v>8.3516807506207158</v>
      </c>
      <c r="I67" s="6">
        <v>3.7224009892781851</v>
      </c>
      <c r="J67" s="6">
        <v>2.9398684503223773</v>
      </c>
      <c r="K67" s="6">
        <v>2.33625942296527</v>
      </c>
      <c r="L67" s="6">
        <v>2.6352222480028331</v>
      </c>
      <c r="M67" s="6">
        <v>2.1214979528897615</v>
      </c>
      <c r="N67" s="6"/>
      <c r="O67" s="6">
        <v>0.93925624601038682</v>
      </c>
      <c r="P67" s="6">
        <v>4.0413180447958115E-2</v>
      </c>
      <c r="Q67" s="6">
        <v>0.26767795941747752</v>
      </c>
      <c r="R67" s="6">
        <v>1.2798103134319819E-3</v>
      </c>
      <c r="S67" s="6">
        <v>3.6916163948067765E-2</v>
      </c>
      <c r="T67" s="6">
        <v>2.3827590041545277E-2</v>
      </c>
      <c r="U67" s="6">
        <v>0.39616054030598191</v>
      </c>
      <c r="V67" s="6">
        <v>4.8082375309931889E-2</v>
      </c>
      <c r="W67" s="6">
        <v>7.4049230788353848E-2</v>
      </c>
      <c r="X67" s="6">
        <v>0.11159314942725157</v>
      </c>
      <c r="Y67" s="6"/>
      <c r="Z67" s="6"/>
      <c r="AA67" s="6"/>
    </row>
    <row r="68" spans="1:27" x14ac:dyDescent="0.25">
      <c r="A68" t="s">
        <v>143</v>
      </c>
      <c r="B68" s="6"/>
      <c r="C68" s="6">
        <v>3.2554854561451689</v>
      </c>
      <c r="D68" s="6">
        <v>3.0272147254119721</v>
      </c>
      <c r="E68" s="6">
        <v>6.2145194105710289</v>
      </c>
      <c r="F68" s="6">
        <v>2.6986347516535263</v>
      </c>
      <c r="G68" s="6">
        <v>55.447422352138531</v>
      </c>
      <c r="H68" s="6">
        <v>8.3269040220585566</v>
      </c>
      <c r="I68" s="6">
        <v>4.2808675257163031</v>
      </c>
      <c r="J68" s="6">
        <v>2.7137664644187209</v>
      </c>
      <c r="K68" s="6">
        <v>2.6029876126017371</v>
      </c>
      <c r="L68" s="6">
        <v>5.1320696374439478</v>
      </c>
      <c r="M68" s="6">
        <v>1.9229944875796434</v>
      </c>
      <c r="N68" s="6"/>
      <c r="O68" s="6">
        <v>0.93868014334253602</v>
      </c>
      <c r="P68" s="6">
        <v>4.0563688410567192E-2</v>
      </c>
      <c r="Q68" s="6">
        <v>0.26766103245072487</v>
      </c>
      <c r="R68" s="6">
        <v>1.3936339062957056E-3</v>
      </c>
      <c r="S68" s="6">
        <v>3.7418575155506936E-2</v>
      </c>
      <c r="T68" s="6">
        <v>2.3901281501957038E-2</v>
      </c>
      <c r="U68" s="6">
        <v>0.39652824929404762</v>
      </c>
      <c r="V68" s="6">
        <v>4.7330332227638147E-2</v>
      </c>
      <c r="W68" s="6">
        <v>7.3067678671094441E-2</v>
      </c>
      <c r="X68" s="6">
        <v>0.11213552838216806</v>
      </c>
      <c r="Y68" s="6"/>
      <c r="Z68" s="6"/>
      <c r="AA68" s="6"/>
    </row>
    <row r="69" spans="1:27" x14ac:dyDescent="0.25">
      <c r="A69" t="s">
        <v>144</v>
      </c>
      <c r="B69" s="6"/>
      <c r="C69" s="6">
        <v>3.2562481244916719</v>
      </c>
      <c r="D69" s="6">
        <v>3.0139365110813903</v>
      </c>
      <c r="E69" s="6">
        <v>6.5928205784061333</v>
      </c>
      <c r="F69" s="6">
        <v>2.7121608725625559</v>
      </c>
      <c r="G69" s="6">
        <v>64.297852363862518</v>
      </c>
      <c r="H69" s="6">
        <v>8.3112133533099097</v>
      </c>
      <c r="I69" s="6">
        <v>4.7438435009325985</v>
      </c>
      <c r="J69" s="6">
        <v>2.9075542834450365</v>
      </c>
      <c r="K69" s="6">
        <v>3.0598896879837412</v>
      </c>
      <c r="L69" s="6">
        <v>3.3484932999982675</v>
      </c>
      <c r="M69" s="6">
        <v>1.7272899329052294</v>
      </c>
      <c r="N69" s="6"/>
      <c r="O69" s="6">
        <v>0.93801315551296893</v>
      </c>
      <c r="P69" s="6">
        <v>4.0885576654799978E-2</v>
      </c>
      <c r="Q69" s="6">
        <v>0.26872128360753622</v>
      </c>
      <c r="R69" s="6">
        <v>1.5811205760784051E-3</v>
      </c>
      <c r="S69" s="6">
        <v>3.7865470484740781E-2</v>
      </c>
      <c r="T69" s="6">
        <v>2.4121374002290238E-2</v>
      </c>
      <c r="U69" s="6">
        <v>0.39384817046431231</v>
      </c>
      <c r="V69" s="6">
        <v>4.6553020774240977E-2</v>
      </c>
      <c r="W69" s="6">
        <v>7.2472403537885657E-2</v>
      </c>
      <c r="X69" s="6">
        <v>0.11395157989811538</v>
      </c>
      <c r="Y69" s="6"/>
      <c r="Z69" s="6"/>
      <c r="AA69" s="6"/>
    </row>
    <row r="70" spans="1:27" x14ac:dyDescent="0.25">
      <c r="A70" t="s">
        <v>145</v>
      </c>
      <c r="B70" s="6"/>
      <c r="C70" s="6">
        <v>3.4302052173268343</v>
      </c>
      <c r="D70" s="6">
        <v>3.2082141107139615</v>
      </c>
      <c r="E70" s="6">
        <v>6.7803629203453406</v>
      </c>
      <c r="F70" s="6">
        <v>3.2198022480381838</v>
      </c>
      <c r="G70" s="6">
        <v>65.94850901555418</v>
      </c>
      <c r="H70" s="6">
        <v>8.2346071214480787</v>
      </c>
      <c r="I70" s="6">
        <v>4.4102582863473572</v>
      </c>
      <c r="J70" s="6">
        <v>2.8980179762043772</v>
      </c>
      <c r="K70" s="6">
        <v>3.2292868233632532</v>
      </c>
      <c r="L70" s="6">
        <v>3.9390069651396686</v>
      </c>
      <c r="M70" s="6">
        <v>1.534072907571904</v>
      </c>
      <c r="N70" s="6"/>
      <c r="O70" s="6">
        <v>0.93739021439863701</v>
      </c>
      <c r="P70" s="6">
        <v>4.1086442369306982E-2</v>
      </c>
      <c r="Q70" s="6">
        <v>0.26833709678533452</v>
      </c>
      <c r="R70" s="6">
        <v>1.8204220251380251E-3</v>
      </c>
      <c r="S70" s="6">
        <v>3.836767638620342E-2</v>
      </c>
      <c r="T70" s="6">
        <v>2.4242109215159548E-2</v>
      </c>
      <c r="U70" s="6">
        <v>0.39045147949047831</v>
      </c>
      <c r="V70" s="6">
        <v>4.699049507929616E-2</v>
      </c>
      <c r="W70" s="6">
        <v>7.1500381463394769E-2</v>
      </c>
      <c r="X70" s="6">
        <v>0.11720389718568819</v>
      </c>
      <c r="Y70" s="6"/>
      <c r="Z70" s="6"/>
      <c r="AA70" s="6"/>
    </row>
    <row r="71" spans="1:27" x14ac:dyDescent="0.25">
      <c r="A71" t="s">
        <v>146</v>
      </c>
      <c r="B71" s="6"/>
      <c r="C71" s="6">
        <v>3.4877942242550857</v>
      </c>
      <c r="D71" s="6">
        <v>3.2809373368130261</v>
      </c>
      <c r="E71" s="6">
        <v>6.4370821968189773</v>
      </c>
      <c r="F71" s="6">
        <v>3.7950982390796546</v>
      </c>
      <c r="G71" s="6">
        <v>59.701685457112674</v>
      </c>
      <c r="H71" s="6">
        <v>8.0890646274937694</v>
      </c>
      <c r="I71" s="6">
        <v>4.0584633859118924</v>
      </c>
      <c r="J71" s="6">
        <v>2.9576628533047495</v>
      </c>
      <c r="K71" s="6">
        <v>3.4595178627476741</v>
      </c>
      <c r="L71" s="6">
        <v>2.8530488309414181</v>
      </c>
      <c r="M71" s="6">
        <v>1.3430442924343922</v>
      </c>
      <c r="N71" s="6"/>
      <c r="O71" s="6">
        <v>0.93667211854826071</v>
      </c>
      <c r="P71" s="6">
        <v>4.1295514862986792E-2</v>
      </c>
      <c r="Q71" s="6">
        <v>0.26785469036680593</v>
      </c>
      <c r="R71" s="6">
        <v>2.0805185082133403E-3</v>
      </c>
      <c r="S71" s="6">
        <v>3.9105284926977027E-2</v>
      </c>
      <c r="T71" s="6">
        <v>2.4222596524762351E-2</v>
      </c>
      <c r="U71" s="6">
        <v>0.38371246739129905</v>
      </c>
      <c r="V71" s="6">
        <v>4.7527753962534718E-2</v>
      </c>
      <c r="W71" s="6">
        <v>7.0502155447906292E-2</v>
      </c>
      <c r="X71" s="6">
        <v>0.12369901800851459</v>
      </c>
      <c r="Y71" s="6"/>
      <c r="Z71" s="6"/>
      <c r="AA71" s="6"/>
    </row>
    <row r="72" spans="1:27" x14ac:dyDescent="0.25">
      <c r="A72" t="s">
        <v>147</v>
      </c>
      <c r="B72" s="6"/>
      <c r="C72" s="6">
        <v>3.5851851131185311</v>
      </c>
      <c r="D72" s="6">
        <v>3.4136880912754601</v>
      </c>
      <c r="E72" s="6">
        <v>6.8855622139061268</v>
      </c>
      <c r="F72" s="6">
        <v>3.9298148893867304</v>
      </c>
      <c r="G72" s="6">
        <v>48.4552004171519</v>
      </c>
      <c r="H72" s="6">
        <v>7.9734518556485057</v>
      </c>
      <c r="I72" s="6">
        <v>3.0198208514818248</v>
      </c>
      <c r="J72" s="6">
        <v>3.0511790015038471</v>
      </c>
      <c r="K72" s="6">
        <v>3.8652220793700565</v>
      </c>
      <c r="L72" s="6">
        <v>3.0225781457588141</v>
      </c>
      <c r="M72" s="6">
        <v>1.545165783256941</v>
      </c>
      <c r="N72" s="6"/>
      <c r="O72" s="6">
        <v>0.93614150001774299</v>
      </c>
      <c r="P72" s="6">
        <v>4.1592843325714876E-2</v>
      </c>
      <c r="Q72" s="6">
        <v>0.26676327351750462</v>
      </c>
      <c r="R72" s="6">
        <v>2.3318652286496186E-3</v>
      </c>
      <c r="S72" s="6">
        <v>3.969790902936364E-2</v>
      </c>
      <c r="T72" s="6">
        <v>2.4160590952893517E-2</v>
      </c>
      <c r="U72" s="6">
        <v>0.37623098140662503</v>
      </c>
      <c r="V72" s="6">
        <v>4.6699011990924369E-2</v>
      </c>
      <c r="W72" s="6">
        <v>7.2153962312770048E-2</v>
      </c>
      <c r="X72" s="6">
        <v>0.13036956223555438</v>
      </c>
      <c r="Y72" s="6"/>
      <c r="Z72" s="6"/>
      <c r="AA72" s="6"/>
    </row>
    <row r="73" spans="1:27" x14ac:dyDescent="0.25">
      <c r="A73" t="s">
        <v>148</v>
      </c>
      <c r="B73" s="6"/>
      <c r="C73" s="6">
        <v>3.6651818647648127</v>
      </c>
      <c r="D73" s="6">
        <v>3.5063627167647051</v>
      </c>
      <c r="E73" s="6">
        <v>6.8458650641687759</v>
      </c>
      <c r="F73" s="6">
        <v>4.1291308728270666</v>
      </c>
      <c r="G73" s="6">
        <v>38.475971789595675</v>
      </c>
      <c r="H73" s="6">
        <v>8.0225973958086172</v>
      </c>
      <c r="I73" s="6">
        <v>2.6160468506240875</v>
      </c>
      <c r="J73" s="6">
        <v>3.1977905094174015</v>
      </c>
      <c r="K73" s="6">
        <v>3.4935268142596954</v>
      </c>
      <c r="L73" s="6">
        <v>2.8786975214408983</v>
      </c>
      <c r="M73" s="6">
        <v>1.744936129055219</v>
      </c>
      <c r="N73" s="6"/>
      <c r="O73" s="6">
        <v>0.93595911841783286</v>
      </c>
      <c r="P73" s="6">
        <v>4.1929054971768916E-2</v>
      </c>
      <c r="Q73" s="6">
        <v>0.26532818869586716</v>
      </c>
      <c r="R73" s="6">
        <v>2.5855020347018394E-3</v>
      </c>
      <c r="S73" s="6">
        <v>3.9921158444839205E-2</v>
      </c>
      <c r="T73" s="6">
        <v>2.4119723137327992E-2</v>
      </c>
      <c r="U73" s="6">
        <v>0.37440003274387501</v>
      </c>
      <c r="V73" s="6">
        <v>4.6783420253678848E-2</v>
      </c>
      <c r="W73" s="6">
        <v>7.1822983435690713E-2</v>
      </c>
      <c r="X73" s="6">
        <v>0.13310993628225026</v>
      </c>
      <c r="Y73" s="6"/>
      <c r="Z73" s="6"/>
      <c r="AA73" s="6"/>
    </row>
    <row r="74" spans="1:27" x14ac:dyDescent="0.25">
      <c r="A74" t="s">
        <v>149</v>
      </c>
      <c r="B74" s="6"/>
      <c r="C74" s="6">
        <v>3.8679916006754591</v>
      </c>
      <c r="D74" s="6">
        <v>3.715356023617356</v>
      </c>
      <c r="E74" s="6">
        <v>6.4493915248490916</v>
      </c>
      <c r="F74" s="6">
        <v>4.6207117120078527</v>
      </c>
      <c r="G74" s="6">
        <v>29.401755218274772</v>
      </c>
      <c r="H74" s="6">
        <v>8.1278114196138063</v>
      </c>
      <c r="I74" s="6">
        <v>2.6943450329099505</v>
      </c>
      <c r="J74" s="6">
        <v>3.3313026138161943</v>
      </c>
      <c r="K74" s="6">
        <v>3.2880273356390433</v>
      </c>
      <c r="L74" s="6">
        <v>3.422615282558894</v>
      </c>
      <c r="M74" s="6">
        <v>1.9420767757395652</v>
      </c>
      <c r="N74" s="6"/>
      <c r="O74" s="6">
        <v>0.93574858171491315</v>
      </c>
      <c r="P74" s="6">
        <v>4.2321902971058457E-2</v>
      </c>
      <c r="Q74" s="6">
        <v>0.26399926552858421</v>
      </c>
      <c r="R74" s="6">
        <v>2.7897512628547935E-3</v>
      </c>
      <c r="S74" s="6">
        <v>4.0165331993174541E-2</v>
      </c>
      <c r="T74" s="6">
        <v>2.4086086291912452E-2</v>
      </c>
      <c r="U74" s="6">
        <v>0.37367161830872553</v>
      </c>
      <c r="V74" s="6">
        <v>4.6936189500000627E-2</v>
      </c>
      <c r="W74" s="6">
        <v>6.9254542984110878E-2</v>
      </c>
      <c r="X74" s="6">
        <v>0.13677531115957864</v>
      </c>
      <c r="Y74" s="6"/>
      <c r="Z74" s="6"/>
      <c r="AA74" s="6"/>
    </row>
    <row r="75" spans="1:27" x14ac:dyDescent="0.25">
      <c r="A75" t="s">
        <v>150</v>
      </c>
      <c r="B75" s="6"/>
      <c r="C75" s="6">
        <v>3.903117292381757</v>
      </c>
      <c r="D75" s="6">
        <v>3.7419901174206189</v>
      </c>
      <c r="E75" s="6">
        <v>7.5158802394897819</v>
      </c>
      <c r="F75" s="6">
        <v>4.6450497677234326</v>
      </c>
      <c r="G75" s="6">
        <v>23.047622989258088</v>
      </c>
      <c r="H75" s="6">
        <v>8.2536071551146506</v>
      </c>
      <c r="I75" s="6">
        <v>2.881662683079611</v>
      </c>
      <c r="J75" s="6">
        <v>3.3327397283640416</v>
      </c>
      <c r="K75" s="6">
        <v>3.0167169422526285</v>
      </c>
      <c r="L75" s="6">
        <v>3.2466522107668538</v>
      </c>
      <c r="M75" s="6">
        <v>2.1363220325158139</v>
      </c>
      <c r="N75" s="6"/>
      <c r="O75" s="6">
        <v>0.93576031198152854</v>
      </c>
      <c r="P75" s="6">
        <v>4.2385408046910426E-2</v>
      </c>
      <c r="Q75" s="6">
        <v>0.26048111694361192</v>
      </c>
      <c r="R75" s="6">
        <v>2.8585316846868368E-3</v>
      </c>
      <c r="S75" s="6">
        <v>4.0282311565845386E-2</v>
      </c>
      <c r="T75" s="6">
        <v>2.3957376452626036E-2</v>
      </c>
      <c r="U75" s="6">
        <v>0.37049455095542827</v>
      </c>
      <c r="V75" s="6">
        <v>4.6085929596757363E-2</v>
      </c>
      <c r="W75" s="6">
        <v>6.9721445150204481E-2</v>
      </c>
      <c r="X75" s="6">
        <v>0.14373332960392918</v>
      </c>
      <c r="Y75" s="6"/>
      <c r="Z75" s="6"/>
      <c r="AA75" s="6"/>
    </row>
    <row r="76" spans="1:27" x14ac:dyDescent="0.25">
      <c r="A76" t="s">
        <v>151</v>
      </c>
      <c r="B76" s="6"/>
      <c r="C76" s="6">
        <v>4.8632702409160782</v>
      </c>
      <c r="D76" s="6">
        <v>4.7350187338787304</v>
      </c>
      <c r="E76" s="6">
        <v>12.972420813109329</v>
      </c>
      <c r="F76" s="6">
        <v>6.0388770770550915</v>
      </c>
      <c r="G76" s="6">
        <v>26.030184371374432</v>
      </c>
      <c r="H76" s="6">
        <v>8.5691422016516583</v>
      </c>
      <c r="I76" s="6">
        <v>3.6359840648650277</v>
      </c>
      <c r="J76" s="6">
        <v>3.566844399873069</v>
      </c>
      <c r="K76" s="6">
        <v>2.8195861360913455</v>
      </c>
      <c r="L76" s="6">
        <v>7.3397663748892228</v>
      </c>
      <c r="M76" s="6">
        <v>1.9655516597232747</v>
      </c>
      <c r="N76" s="6"/>
      <c r="O76" s="6">
        <v>0.93601058138627546</v>
      </c>
      <c r="P76" s="6">
        <v>4.2303765113103284E-2</v>
      </c>
      <c r="Q76" s="6">
        <v>0.2561480503830853</v>
      </c>
      <c r="R76" s="6">
        <v>2.8984707646116316E-3</v>
      </c>
      <c r="S76" s="6">
        <v>4.0253746390788145E-2</v>
      </c>
      <c r="T76" s="6">
        <v>2.3735672222936259E-2</v>
      </c>
      <c r="U76" s="6">
        <v>0.36695435738248239</v>
      </c>
      <c r="V76" s="6">
        <v>4.5278174265158233E-2</v>
      </c>
      <c r="W76" s="6">
        <v>7.2052017000466054E-2</v>
      </c>
      <c r="X76" s="6">
        <v>0.15037574647736848</v>
      </c>
      <c r="Y76" s="6"/>
      <c r="Z76" s="6"/>
      <c r="AA76" s="6"/>
    </row>
    <row r="77" spans="1:27" x14ac:dyDescent="0.25">
      <c r="A77" t="s">
        <v>152</v>
      </c>
      <c r="B77" s="6"/>
      <c r="C77" s="6">
        <v>4.7879655521773614</v>
      </c>
      <c r="D77" s="6">
        <v>4.639138583188875</v>
      </c>
      <c r="E77" s="6">
        <v>13.179283662927039</v>
      </c>
      <c r="F77" s="6">
        <v>5.8601213555308327</v>
      </c>
      <c r="G77" s="6">
        <v>28.308580759883029</v>
      </c>
      <c r="H77" s="6">
        <v>8.7358129846442978</v>
      </c>
      <c r="I77" s="6">
        <v>3.9625667987323254</v>
      </c>
      <c r="J77" s="6">
        <v>3.9180340046279518</v>
      </c>
      <c r="K77" s="6">
        <v>2.7266594744077111</v>
      </c>
      <c r="L77" s="6">
        <v>5.2063537623666889</v>
      </c>
      <c r="M77" s="6">
        <v>1.7972336507323661</v>
      </c>
      <c r="N77" s="6"/>
      <c r="O77" s="6">
        <v>0.9359206375875716</v>
      </c>
      <c r="P77" s="6">
        <v>4.2480758298164147E-2</v>
      </c>
      <c r="Q77" s="6">
        <v>0.25356876765023922</v>
      </c>
      <c r="R77" s="6">
        <v>3.0004850988866417E-3</v>
      </c>
      <c r="S77" s="6">
        <v>4.0262171712390535E-2</v>
      </c>
      <c r="T77" s="6">
        <v>2.3817190700037804E-2</v>
      </c>
      <c r="U77" s="6">
        <v>0.36396147980139576</v>
      </c>
      <c r="V77" s="6">
        <v>4.4047889424997225E-2</v>
      </c>
      <c r="W77" s="6">
        <v>7.4412793066438609E-2</v>
      </c>
      <c r="X77" s="6">
        <v>0.15444846424744985</v>
      </c>
      <c r="Y77" s="6"/>
      <c r="Z77" s="6"/>
      <c r="AA77" s="6"/>
    </row>
    <row r="78" spans="1:27" x14ac:dyDescent="0.25">
      <c r="A78" t="s">
        <v>153</v>
      </c>
      <c r="B78" s="6"/>
      <c r="C78" s="6">
        <v>5.0160410667449122</v>
      </c>
      <c r="D78" s="6">
        <v>4.8713871674558984</v>
      </c>
      <c r="E78" s="6">
        <v>13.615050757937738</v>
      </c>
      <c r="F78" s="6">
        <v>6.5251836689560427</v>
      </c>
      <c r="G78" s="6">
        <v>32.040071144340487</v>
      </c>
      <c r="H78" s="6">
        <v>8.831166680761271</v>
      </c>
      <c r="I78" s="6">
        <v>4.2779661874007502</v>
      </c>
      <c r="J78" s="6">
        <v>3.9136915804256502</v>
      </c>
      <c r="K78" s="6">
        <v>2.694022691100173</v>
      </c>
      <c r="L78" s="6">
        <v>5.782503002397732</v>
      </c>
      <c r="M78" s="6">
        <v>1.6311336346097605</v>
      </c>
      <c r="N78" s="6"/>
      <c r="O78" s="6">
        <v>0.93612806946975335</v>
      </c>
      <c r="P78" s="6">
        <v>4.2949577106213915E-2</v>
      </c>
      <c r="Q78" s="6">
        <v>0.25171255282337118</v>
      </c>
      <c r="R78" s="6">
        <v>3.1257184811371141E-3</v>
      </c>
      <c r="S78" s="6">
        <v>4.0094180602960841E-2</v>
      </c>
      <c r="T78" s="6">
        <v>2.3777749927285669E-2</v>
      </c>
      <c r="U78" s="6">
        <v>0.36316798473781586</v>
      </c>
      <c r="V78" s="6">
        <v>4.3824348992639789E-2</v>
      </c>
      <c r="W78" s="6">
        <v>7.6146468268500953E-2</v>
      </c>
      <c r="X78" s="6">
        <v>0.15520141906007467</v>
      </c>
      <c r="Y78" s="6"/>
      <c r="Z78" s="6"/>
      <c r="AA78" s="6"/>
    </row>
    <row r="79" spans="1:27" x14ac:dyDescent="0.25">
      <c r="A79" t="s">
        <v>154</v>
      </c>
      <c r="B79" s="6"/>
      <c r="C79" s="6">
        <v>5.0900695121073305</v>
      </c>
      <c r="D79" s="6">
        <v>4.9386173258775088</v>
      </c>
      <c r="E79" s="6">
        <v>13.435335158900021</v>
      </c>
      <c r="F79" s="6">
        <v>6.8335401127404749</v>
      </c>
      <c r="G79" s="6">
        <v>35.634095768777385</v>
      </c>
      <c r="H79" s="6">
        <v>9.0307969282008571</v>
      </c>
      <c r="I79" s="6">
        <v>4.4402509935139278</v>
      </c>
      <c r="J79" s="6">
        <v>4.1458536452880166</v>
      </c>
      <c r="K79" s="6">
        <v>2.611121521950821</v>
      </c>
      <c r="L79" s="6">
        <v>4.5909624503345015</v>
      </c>
      <c r="M79" s="6">
        <v>1.4670266696974466</v>
      </c>
      <c r="N79" s="6"/>
      <c r="O79" s="6">
        <v>0.93647897847290995</v>
      </c>
      <c r="P79" s="6">
        <v>4.3950066019824652E-2</v>
      </c>
      <c r="Q79" s="6">
        <v>0.25121894496434766</v>
      </c>
      <c r="R79" s="6">
        <v>3.3038475339791018E-3</v>
      </c>
      <c r="S79" s="6">
        <v>3.988826761816365E-2</v>
      </c>
      <c r="T79" s="6">
        <v>2.3632753908926378E-2</v>
      </c>
      <c r="U79" s="6">
        <v>0.36303889942619239</v>
      </c>
      <c r="V79" s="6">
        <v>4.3395642517197484E-2</v>
      </c>
      <c r="W79" s="6">
        <v>7.7416432232133625E-2</v>
      </c>
      <c r="X79" s="6">
        <v>0.154155145779235</v>
      </c>
      <c r="Y79" s="6"/>
      <c r="Z79" s="6"/>
      <c r="AA79" s="6"/>
    </row>
    <row r="80" spans="1:27" x14ac:dyDescent="0.25">
      <c r="A80" t="s">
        <v>155</v>
      </c>
      <c r="B80" s="6"/>
      <c r="C80" s="6">
        <v>5.7367659417805488</v>
      </c>
      <c r="D80" s="6">
        <v>5.6147922351151927</v>
      </c>
      <c r="E80" s="6">
        <v>13.853638683071901</v>
      </c>
      <c r="F80" s="6">
        <v>7.4360966236126647</v>
      </c>
      <c r="G80" s="6">
        <v>36.946060725206564</v>
      </c>
      <c r="H80" s="6">
        <v>9.0131463882030971</v>
      </c>
      <c r="I80" s="6">
        <v>5.0091991714040773</v>
      </c>
      <c r="J80" s="6">
        <v>4.2413000015675975</v>
      </c>
      <c r="K80" s="6">
        <v>2.8467086816220899</v>
      </c>
      <c r="L80" s="6">
        <v>7.9183915542415662</v>
      </c>
      <c r="M80" s="6">
        <v>2.2232216140810834</v>
      </c>
      <c r="N80" s="6"/>
      <c r="O80" s="6">
        <v>0.9365012022032122</v>
      </c>
      <c r="P80" s="6">
        <v>4.5391501721784543E-2</v>
      </c>
      <c r="Q80" s="6">
        <v>0.25217387677194281</v>
      </c>
      <c r="R80" s="6">
        <v>3.5330337458218692E-3</v>
      </c>
      <c r="S80" s="6">
        <v>4.0067495768173852E-2</v>
      </c>
      <c r="T80" s="6">
        <v>2.3431302028613821E-2</v>
      </c>
      <c r="U80" s="6">
        <v>0.36293967720168191</v>
      </c>
      <c r="V80" s="6">
        <v>4.3054867479698368E-2</v>
      </c>
      <c r="W80" s="6">
        <v>7.9326014515521542E-2</v>
      </c>
      <c r="X80" s="6">
        <v>0.15008223076676114</v>
      </c>
      <c r="Y80" s="6"/>
      <c r="Z80" s="6"/>
      <c r="AA80" s="6"/>
    </row>
    <row r="81" spans="1:27" x14ac:dyDescent="0.25">
      <c r="A81" t="s">
        <v>156</v>
      </c>
      <c r="B81" s="6"/>
      <c r="C81" s="6">
        <v>5.7495318037031016</v>
      </c>
      <c r="D81" s="6">
        <v>5.6208699383050353</v>
      </c>
      <c r="E81" s="6">
        <v>12.846168091427556</v>
      </c>
      <c r="F81" s="6">
        <v>7.5082170332626532</v>
      </c>
      <c r="G81" s="6">
        <v>38.01324240130235</v>
      </c>
      <c r="H81" s="6">
        <v>9.1686437419291167</v>
      </c>
      <c r="I81" s="6">
        <v>4.9547136549087156</v>
      </c>
      <c r="J81" s="6">
        <v>4.0594435048840367</v>
      </c>
      <c r="K81" s="6">
        <v>2.3504052037949918</v>
      </c>
      <c r="L81" s="6">
        <v>7.4654728428939165</v>
      </c>
      <c r="M81" s="6">
        <v>2.9668558150031998</v>
      </c>
      <c r="N81" s="6"/>
      <c r="O81" s="6">
        <v>0.93612915800096275</v>
      </c>
      <c r="P81" s="6">
        <v>4.6172501316000349E-2</v>
      </c>
      <c r="Q81" s="6">
        <v>0.2565437033125213</v>
      </c>
      <c r="R81" s="6">
        <v>3.8467102837143113E-3</v>
      </c>
      <c r="S81" s="6">
        <v>4.0629489475606885E-2</v>
      </c>
      <c r="T81" s="6">
        <v>2.3241352523430344E-2</v>
      </c>
      <c r="U81" s="6">
        <v>0.36206824688552885</v>
      </c>
      <c r="V81" s="6">
        <v>4.2418785172695053E-2</v>
      </c>
      <c r="W81" s="6">
        <v>7.9809928509303407E-2</v>
      </c>
      <c r="X81" s="6">
        <v>0.14526928252119958</v>
      </c>
      <c r="Y81" s="6"/>
      <c r="Z81" s="6"/>
      <c r="AA81" s="6"/>
    </row>
    <row r="82" spans="1:27" x14ac:dyDescent="0.25">
      <c r="A82" t="s">
        <v>157</v>
      </c>
      <c r="B82" s="6"/>
      <c r="C82" s="6">
        <v>5.9169404770953751</v>
      </c>
      <c r="D82" s="6">
        <v>5.7951396150254899</v>
      </c>
      <c r="E82" s="6">
        <v>17.369611203500316</v>
      </c>
      <c r="F82" s="6">
        <v>6.9952462858506728</v>
      </c>
      <c r="G82" s="6">
        <v>37.724990815845416</v>
      </c>
      <c r="H82" s="6">
        <v>9.3324059847361696</v>
      </c>
      <c r="I82" s="6">
        <v>4.7638067909254289</v>
      </c>
      <c r="J82" s="6">
        <v>4.147843509932577</v>
      </c>
      <c r="K82" s="6">
        <v>1.973720340559737</v>
      </c>
      <c r="L82" s="6">
        <v>6.5204384614801825</v>
      </c>
      <c r="M82" s="6">
        <v>3.6939795854117108</v>
      </c>
      <c r="N82" s="6"/>
      <c r="O82" s="6">
        <v>0.93541092550630922</v>
      </c>
      <c r="P82" s="6">
        <v>4.7424591400994649E-2</v>
      </c>
      <c r="Q82" s="6">
        <v>0.26003740804337916</v>
      </c>
      <c r="R82" s="6">
        <v>4.1780499598159226E-3</v>
      </c>
      <c r="S82" s="6">
        <v>4.124102086449688E-2</v>
      </c>
      <c r="T82" s="6">
        <v>2.3348053629193746E-2</v>
      </c>
      <c r="U82" s="6">
        <v>0.36082775317798282</v>
      </c>
      <c r="V82" s="6">
        <v>4.12909346504714E-2</v>
      </c>
      <c r="W82" s="6">
        <v>7.9079557453950899E-2</v>
      </c>
      <c r="X82" s="6">
        <v>0.1425726308197145</v>
      </c>
      <c r="Y82" s="6"/>
      <c r="Z82" s="6"/>
      <c r="AA82" s="6"/>
    </row>
    <row r="83" spans="1:27" x14ac:dyDescent="0.25">
      <c r="A83" t="s">
        <v>158</v>
      </c>
      <c r="B83" s="6"/>
      <c r="C83" s="6">
        <v>6.0087641591676348</v>
      </c>
      <c r="D83" s="6">
        <v>5.8924904665472813</v>
      </c>
      <c r="E83" s="6">
        <v>16.51087702525972</v>
      </c>
      <c r="F83" s="6">
        <v>6.8047005897014063</v>
      </c>
      <c r="G83" s="6">
        <v>37.770157596865417</v>
      </c>
      <c r="H83" s="6">
        <v>9.4263356568710321</v>
      </c>
      <c r="I83" s="6">
        <v>4.5332574099440137</v>
      </c>
      <c r="J83" s="6">
        <v>3.8609758686189952</v>
      </c>
      <c r="K83" s="6">
        <v>1.1675689691102775</v>
      </c>
      <c r="L83" s="6">
        <v>8.8036329894762844</v>
      </c>
      <c r="M83" s="6">
        <v>4.4009423948068616</v>
      </c>
      <c r="N83" s="6"/>
      <c r="O83" s="6">
        <v>0.93437624289960231</v>
      </c>
      <c r="P83" s="6">
        <v>4.9351384324119382E-2</v>
      </c>
      <c r="Q83" s="6">
        <v>0.2611316882741988</v>
      </c>
      <c r="R83" s="6">
        <v>4.5084909911523932E-3</v>
      </c>
      <c r="S83" s="6">
        <v>4.1992312855155853E-2</v>
      </c>
      <c r="T83" s="6">
        <v>2.3631444245241724E-2</v>
      </c>
      <c r="U83" s="6">
        <v>0.35905371973972411</v>
      </c>
      <c r="V83" s="6">
        <v>4.143558840215493E-2</v>
      </c>
      <c r="W83" s="6">
        <v>7.8528462602477991E-2</v>
      </c>
      <c r="X83" s="6">
        <v>0.14036690856577469</v>
      </c>
      <c r="Y83" s="6"/>
      <c r="Z83" s="6"/>
      <c r="AA83" s="6"/>
    </row>
    <row r="84" spans="1:27" x14ac:dyDescent="0.25">
      <c r="A84" t="s">
        <v>159</v>
      </c>
      <c r="B84" s="6"/>
      <c r="C84" s="6">
        <v>5.3802785474466539</v>
      </c>
      <c r="D84" s="6">
        <v>5.2191973683898416</v>
      </c>
      <c r="E84" s="6">
        <v>14.130276093030279</v>
      </c>
      <c r="F84" s="6">
        <v>5.6287477740748502</v>
      </c>
      <c r="G84" s="6">
        <v>32.093230364637293</v>
      </c>
      <c r="H84" s="6">
        <v>9.5072901783680663</v>
      </c>
      <c r="I84" s="6">
        <v>4.2641631903315158</v>
      </c>
      <c r="J84" s="6">
        <v>3.8602127066591887</v>
      </c>
      <c r="K84" s="6">
        <v>0.63085836923164607</v>
      </c>
      <c r="L84" s="6">
        <v>8.066892740657039</v>
      </c>
      <c r="M84" s="6">
        <v>3.3645529173398359</v>
      </c>
      <c r="N84" s="6"/>
      <c r="O84" s="6">
        <v>0.93288566416027208</v>
      </c>
      <c r="P84" s="6">
        <v>5.1200859152143369E-2</v>
      </c>
      <c r="Q84" s="6">
        <v>0.26535752924849343</v>
      </c>
      <c r="R84" s="6">
        <v>4.924037884864273E-3</v>
      </c>
      <c r="S84" s="6">
        <v>4.2947207674968506E-2</v>
      </c>
      <c r="T84" s="6">
        <v>2.4167128164759244E-2</v>
      </c>
      <c r="U84" s="6">
        <v>0.35194113745421463</v>
      </c>
      <c r="V84" s="6">
        <v>3.9698310107784823E-2</v>
      </c>
      <c r="W84" s="6">
        <v>7.8844722681572027E-2</v>
      </c>
      <c r="X84" s="6">
        <v>0.14091906763119957</v>
      </c>
      <c r="Y84" s="6"/>
      <c r="Z84" s="6"/>
      <c r="AA84" s="6"/>
    </row>
    <row r="85" spans="1:27" x14ac:dyDescent="0.25">
      <c r="A85" t="s">
        <v>160</v>
      </c>
      <c r="B85" s="6"/>
      <c r="C85" s="6">
        <v>4.7495410829950764</v>
      </c>
      <c r="D85" s="6">
        <v>4.5601002965522639</v>
      </c>
      <c r="E85" s="6">
        <v>12.817847317735842</v>
      </c>
      <c r="F85" s="6">
        <v>5.6449143409111509</v>
      </c>
      <c r="G85" s="6">
        <v>26.870520185044811</v>
      </c>
      <c r="H85" s="6">
        <v>9.4121549086921164</v>
      </c>
      <c r="I85" s="6">
        <v>3.6790169864467259</v>
      </c>
      <c r="J85" s="6">
        <v>3.6197329551872808</v>
      </c>
      <c r="K85" s="6">
        <v>1.0698630257273578</v>
      </c>
      <c r="L85" s="6">
        <v>3.4932033521165806</v>
      </c>
      <c r="M85" s="6">
        <v>2.3537856258759149</v>
      </c>
      <c r="N85" s="6"/>
      <c r="O85" s="6">
        <v>0.93180276541750517</v>
      </c>
      <c r="P85" s="6">
        <v>5.2955044724674598E-2</v>
      </c>
      <c r="Q85" s="6">
        <v>0.27067057427450475</v>
      </c>
      <c r="R85" s="6">
        <v>5.3168771755130202E-3</v>
      </c>
      <c r="S85" s="6">
        <v>4.352384941945945E-2</v>
      </c>
      <c r="T85" s="6">
        <v>2.467338516303547E-2</v>
      </c>
      <c r="U85" s="6">
        <v>0.34703259692738953</v>
      </c>
      <c r="V85" s="6">
        <v>3.7260985347728842E-2</v>
      </c>
      <c r="W85" s="6">
        <v>7.8177055520288502E-2</v>
      </c>
      <c r="X85" s="6">
        <v>0.14038963144740582</v>
      </c>
      <c r="Y85" s="6"/>
      <c r="Z85" s="6"/>
      <c r="AA85" s="6"/>
    </row>
    <row r="86" spans="1:27" x14ac:dyDescent="0.25">
      <c r="A86" t="s">
        <v>161</v>
      </c>
      <c r="B86" s="6"/>
      <c r="C86" s="6">
        <v>4.5475956488072509</v>
      </c>
      <c r="D86" s="6">
        <v>4.3414190057510966</v>
      </c>
      <c r="E86" s="6">
        <v>11.281810828563161</v>
      </c>
      <c r="F86" s="6">
        <v>5.2585966636538988</v>
      </c>
      <c r="G86" s="6">
        <v>21.387319712839314</v>
      </c>
      <c r="H86" s="6">
        <v>9.3988432740133021</v>
      </c>
      <c r="I86" s="6">
        <v>3.7573173235763591</v>
      </c>
      <c r="J86" s="6">
        <v>3.6302846606922468</v>
      </c>
      <c r="K86" s="6">
        <v>1.8783344390968182</v>
      </c>
      <c r="L86" s="6">
        <v>4.6587752383956627</v>
      </c>
      <c r="M86" s="6">
        <v>1.3606462138806563</v>
      </c>
      <c r="N86" s="6"/>
      <c r="O86" s="6">
        <v>0.93119231519929579</v>
      </c>
      <c r="P86" s="6">
        <v>5.424838429619952E-2</v>
      </c>
      <c r="Q86" s="6">
        <v>0.27480294204820332</v>
      </c>
      <c r="R86" s="6">
        <v>5.6198790096433004E-3</v>
      </c>
      <c r="S86" s="6">
        <v>4.3670334880887049E-2</v>
      </c>
      <c r="T86" s="6">
        <v>2.5137349919817146E-2</v>
      </c>
      <c r="U86" s="6">
        <v>0.34639057323855699</v>
      </c>
      <c r="V86" s="6">
        <v>3.6733871033166367E-2</v>
      </c>
      <c r="W86" s="6">
        <v>7.5361447624658878E-2</v>
      </c>
      <c r="X86" s="6">
        <v>0.13803521794886739</v>
      </c>
      <c r="Y86" s="6"/>
      <c r="Z86" s="6"/>
      <c r="AA86" s="6"/>
    </row>
    <row r="87" spans="1:27" x14ac:dyDescent="0.25">
      <c r="A87" t="s">
        <v>162</v>
      </c>
      <c r="B87" s="6"/>
      <c r="C87" s="6">
        <v>4.5091813764356976</v>
      </c>
      <c r="D87" s="6">
        <v>4.3075111921133269</v>
      </c>
      <c r="E87" s="6">
        <v>11.399094011569902</v>
      </c>
      <c r="F87" s="6">
        <v>5.4473868207831204</v>
      </c>
      <c r="G87" s="6">
        <v>19.627346463955675</v>
      </c>
      <c r="H87" s="6">
        <v>9.2477180809240167</v>
      </c>
      <c r="I87" s="6">
        <v>3.855884531885323</v>
      </c>
      <c r="J87" s="6">
        <v>3.5846443329941806</v>
      </c>
      <c r="K87" s="6">
        <v>3.3518883223408125</v>
      </c>
      <c r="L87" s="6">
        <v>4.4812831120196961</v>
      </c>
      <c r="M87" s="6">
        <v>0.37758679863166833</v>
      </c>
      <c r="N87" s="6"/>
      <c r="O87" s="6">
        <v>0.93120587793441478</v>
      </c>
      <c r="P87" s="6">
        <v>5.5891447036878393E-2</v>
      </c>
      <c r="Q87" s="6">
        <v>0.27654530071888245</v>
      </c>
      <c r="R87" s="6">
        <v>5.906224087464499E-3</v>
      </c>
      <c r="S87" s="6">
        <v>4.3165175964243768E-2</v>
      </c>
      <c r="T87" s="6">
        <v>2.5628946101341352E-2</v>
      </c>
      <c r="U87" s="6">
        <v>0.35077881926280924</v>
      </c>
      <c r="V87" s="6">
        <v>3.7692811052746036E-2</v>
      </c>
      <c r="W87" s="6">
        <v>7.0853269760365656E-2</v>
      </c>
      <c r="X87" s="6">
        <v>0.13353800601526861</v>
      </c>
      <c r="Y87" s="6"/>
      <c r="Z87" s="6"/>
      <c r="AA87" s="6"/>
    </row>
    <row r="88" spans="1:27" x14ac:dyDescent="0.25">
      <c r="A88" t="s">
        <v>163</v>
      </c>
      <c r="B88" s="6"/>
      <c r="C88" s="6">
        <v>4.6946755013082715</v>
      </c>
      <c r="D88" s="6">
        <v>4.5132274936932708</v>
      </c>
      <c r="E88" s="6">
        <v>10.473453651287198</v>
      </c>
      <c r="F88" s="6">
        <v>5.9817517846553727</v>
      </c>
      <c r="G88" s="6">
        <v>18.864930631012555</v>
      </c>
      <c r="H88" s="6">
        <v>9.2264492695257161</v>
      </c>
      <c r="I88" s="6">
        <v>3.7647866897764004</v>
      </c>
      <c r="J88" s="6">
        <v>3.6553554013800755</v>
      </c>
      <c r="K88" s="6">
        <v>5.1169639185502547</v>
      </c>
      <c r="L88" s="6">
        <v>4.0507150852711504</v>
      </c>
      <c r="M88" s="6">
        <v>0.60209001414293084</v>
      </c>
      <c r="N88" s="6"/>
      <c r="O88" s="6">
        <v>0.93163061428750404</v>
      </c>
      <c r="P88" s="6">
        <v>5.5521533842430575E-2</v>
      </c>
      <c r="Q88" s="6">
        <v>0.27664507545049866</v>
      </c>
      <c r="R88" s="6">
        <v>6.1051196490990089E-3</v>
      </c>
      <c r="S88" s="6">
        <v>4.2591141840849459E-2</v>
      </c>
      <c r="T88" s="6">
        <v>2.5778243871646678E-2</v>
      </c>
      <c r="U88" s="6">
        <v>0.35482708358685566</v>
      </c>
      <c r="V88" s="6">
        <v>3.8810124339310373E-2</v>
      </c>
      <c r="W88" s="6">
        <v>6.8811286705542221E-2</v>
      </c>
      <c r="X88" s="6">
        <v>0.13091039071376745</v>
      </c>
      <c r="Y88" s="6"/>
      <c r="Z88" s="6"/>
      <c r="AA88" s="6"/>
    </row>
    <row r="89" spans="1:27" x14ac:dyDescent="0.25">
      <c r="A89" t="s">
        <v>164</v>
      </c>
      <c r="B89" s="6"/>
      <c r="C89" s="6">
        <v>4.8501083032488115</v>
      </c>
      <c r="D89" s="6">
        <v>4.6716789082186621</v>
      </c>
      <c r="E89" s="6">
        <v>12.093471501873005</v>
      </c>
      <c r="F89" s="6">
        <v>5.2689480420474366</v>
      </c>
      <c r="G89" s="6">
        <v>18.685744413306438</v>
      </c>
      <c r="H89" s="6">
        <v>9.1209770471770923</v>
      </c>
      <c r="I89" s="6">
        <v>4.1953889218405038</v>
      </c>
      <c r="J89" s="6">
        <v>3.5492077544672673</v>
      </c>
      <c r="K89" s="6">
        <v>6.5993605470211492</v>
      </c>
      <c r="L89" s="6">
        <v>6.9979032929829543</v>
      </c>
      <c r="M89" s="6">
        <v>0.82558065381874712</v>
      </c>
      <c r="N89" s="6"/>
      <c r="O89" s="6">
        <v>0.93141462005429965</v>
      </c>
      <c r="P89" s="6">
        <v>5.521315613821022E-2</v>
      </c>
      <c r="Q89" s="6">
        <v>0.27818576327494404</v>
      </c>
      <c r="R89" s="6">
        <v>6.2618669862840749E-3</v>
      </c>
      <c r="S89" s="6">
        <v>4.2856998867684015E-2</v>
      </c>
      <c r="T89" s="6">
        <v>2.5728381078016303E-2</v>
      </c>
      <c r="U89" s="6">
        <v>0.3510215273495455</v>
      </c>
      <c r="V89" s="6">
        <v>3.9263060582326301E-2</v>
      </c>
      <c r="W89" s="6">
        <v>6.9586251387693934E-2</v>
      </c>
      <c r="X89" s="6">
        <v>0.13188299433529554</v>
      </c>
      <c r="Y89" s="6"/>
      <c r="Z89" s="6"/>
      <c r="AA89" s="6"/>
    </row>
    <row r="90" spans="1:27" x14ac:dyDescent="0.25">
      <c r="A90" t="s">
        <v>165</v>
      </c>
      <c r="B90" s="6"/>
      <c r="C90" s="6">
        <v>4.7106864690704429</v>
      </c>
      <c r="D90" s="6">
        <v>4.526644995022834</v>
      </c>
      <c r="E90" s="6">
        <v>11.561843152275578</v>
      </c>
      <c r="F90" s="6">
        <v>5.5126872454026739</v>
      </c>
      <c r="G90" s="6">
        <v>18.271413823217486</v>
      </c>
      <c r="H90" s="6">
        <v>8.9803018704344595</v>
      </c>
      <c r="I90" s="6">
        <v>4.1725370431450415</v>
      </c>
      <c r="J90" s="6">
        <v>3.4625816302691721</v>
      </c>
      <c r="K90" s="6">
        <v>7.6103341956077486</v>
      </c>
      <c r="L90" s="6">
        <v>3.7687610596456977</v>
      </c>
      <c r="M90" s="6">
        <v>1.0476886261432838</v>
      </c>
      <c r="N90" s="6"/>
      <c r="O90" s="6">
        <v>0.93056584936688735</v>
      </c>
      <c r="P90" s="6">
        <v>5.6925499234392239E-2</v>
      </c>
      <c r="Q90" s="6">
        <v>0.28009011350054608</v>
      </c>
      <c r="R90" s="6">
        <v>6.4910058385236544E-3</v>
      </c>
      <c r="S90" s="6">
        <v>4.3394106495075288E-2</v>
      </c>
      <c r="T90" s="6">
        <v>2.6040044138037323E-2</v>
      </c>
      <c r="U90" s="6">
        <v>0.34388070097337337</v>
      </c>
      <c r="V90" s="6">
        <v>3.8889761136618226E-2</v>
      </c>
      <c r="W90" s="6">
        <v>7.0126175996263265E-2</v>
      </c>
      <c r="X90" s="6">
        <v>0.13416259268717051</v>
      </c>
      <c r="Y90" s="6"/>
      <c r="Z90" s="6"/>
      <c r="AA90" s="6"/>
    </row>
    <row r="91" spans="1:27" x14ac:dyDescent="0.25">
      <c r="A91" t="s">
        <v>166</v>
      </c>
      <c r="B91" s="6"/>
      <c r="C91" s="6">
        <v>4.8745975878017198</v>
      </c>
      <c r="D91" s="6">
        <v>4.7152895370358046</v>
      </c>
      <c r="E91" s="6">
        <v>10.738239175227008</v>
      </c>
      <c r="F91" s="6">
        <v>6.0695039513653306</v>
      </c>
      <c r="G91" s="6">
        <v>18.320098362970683</v>
      </c>
      <c r="H91" s="6">
        <v>8.8839403828174568</v>
      </c>
      <c r="I91" s="6">
        <v>3.8774160397906599</v>
      </c>
      <c r="J91" s="6">
        <v>3.5365924664045933</v>
      </c>
      <c r="K91" s="6">
        <v>8.1148838313502836</v>
      </c>
      <c r="L91" s="6">
        <v>3.104414420105428</v>
      </c>
      <c r="M91" s="6">
        <v>1.2680515107781787</v>
      </c>
      <c r="N91" s="6"/>
      <c r="O91" s="6">
        <v>0.92990736849293631</v>
      </c>
      <c r="P91" s="6">
        <v>5.8932202558686628E-2</v>
      </c>
      <c r="Q91" s="6">
        <v>0.28120282252623913</v>
      </c>
      <c r="R91" s="6">
        <v>6.7917571498224086E-3</v>
      </c>
      <c r="S91" s="6">
        <v>4.3550534086894341E-2</v>
      </c>
      <c r="T91" s="6">
        <v>2.6542097420169223E-2</v>
      </c>
      <c r="U91" s="6">
        <v>0.34225470406468406</v>
      </c>
      <c r="V91" s="6">
        <v>4.1053842504938654E-2</v>
      </c>
      <c r="W91" s="6">
        <v>6.7530276508499562E-2</v>
      </c>
      <c r="X91" s="6">
        <v>0.13214176318006596</v>
      </c>
      <c r="Y91" s="6"/>
      <c r="Z91" s="6"/>
      <c r="AA91" s="6"/>
    </row>
    <row r="92" spans="1:27" x14ac:dyDescent="0.25">
      <c r="A92" t="s">
        <v>167</v>
      </c>
      <c r="B92" s="6"/>
      <c r="C92" s="6">
        <v>5.2424552609916502</v>
      </c>
      <c r="D92" s="6">
        <v>5.1394612875251156</v>
      </c>
      <c r="E92" s="6">
        <v>11.553034757817402</v>
      </c>
      <c r="F92" s="6">
        <v>6.2540589431407687</v>
      </c>
      <c r="G92" s="6">
        <v>19.773416446823333</v>
      </c>
      <c r="H92" s="6">
        <v>8.7026635219380921</v>
      </c>
      <c r="I92" s="6">
        <v>3.1766615925896247</v>
      </c>
      <c r="J92" s="6">
        <v>3.5779237462697648</v>
      </c>
      <c r="K92" s="6">
        <v>8.3980422679722722</v>
      </c>
      <c r="L92" s="6">
        <v>5.1515053189035598</v>
      </c>
      <c r="M92" s="6">
        <v>1.2532318983925705</v>
      </c>
      <c r="N92" s="6"/>
      <c r="O92" s="6">
        <v>0.92981863975338641</v>
      </c>
      <c r="P92" s="6">
        <v>6.5106809719091441E-2</v>
      </c>
      <c r="Q92" s="6">
        <v>0.29525539786573485</v>
      </c>
      <c r="R92" s="6">
        <v>7.5164736404229014E-3</v>
      </c>
      <c r="S92" s="6">
        <v>4.3566022782248845E-2</v>
      </c>
      <c r="T92" s="6">
        <v>2.6615337464364543E-2</v>
      </c>
      <c r="U92" s="6">
        <v>0.33116014302845265</v>
      </c>
      <c r="V92" s="6">
        <v>4.2731438663121464E-2</v>
      </c>
      <c r="W92" s="6">
        <v>6.4649198154698051E-2</v>
      </c>
      <c r="X92" s="6">
        <v>0.12339917868186516</v>
      </c>
      <c r="Y92" s="6"/>
      <c r="Z92" s="6"/>
      <c r="AA92" s="6"/>
    </row>
    <row r="93" spans="1:27" x14ac:dyDescent="0.25">
      <c r="A93" t="s">
        <v>168</v>
      </c>
      <c r="B93" s="6"/>
      <c r="C93" s="6">
        <v>5.159841970324667</v>
      </c>
      <c r="D93" s="6">
        <v>5.0609677824077783</v>
      </c>
      <c r="E93" s="6">
        <v>11.645062363976917</v>
      </c>
      <c r="F93" s="6">
        <v>5.8157371599679255</v>
      </c>
      <c r="G93" s="6">
        <v>23.26604790346174</v>
      </c>
      <c r="H93" s="6">
        <v>8.6014939277767155</v>
      </c>
      <c r="I93" s="6">
        <v>2.938894865012287</v>
      </c>
      <c r="J93" s="6">
        <v>3.5668873514864861</v>
      </c>
      <c r="K93" s="6">
        <v>8.2296263584105134</v>
      </c>
      <c r="L93" s="6">
        <v>4.2546416978851198</v>
      </c>
      <c r="M93" s="6">
        <v>1.238538684286894</v>
      </c>
      <c r="N93" s="6"/>
      <c r="O93" s="6">
        <v>0.92976951632755567</v>
      </c>
      <c r="P93" s="6">
        <v>6.9806632998362483E-2</v>
      </c>
      <c r="Q93" s="6">
        <v>0.3091946663748032</v>
      </c>
      <c r="R93" s="6">
        <v>8.3551659700266748E-3</v>
      </c>
      <c r="S93" s="6">
        <v>4.3779966150868849E-2</v>
      </c>
      <c r="T93" s="6">
        <v>2.6450517521575418E-2</v>
      </c>
      <c r="U93" s="6">
        <v>0.32037743593263823</v>
      </c>
      <c r="V93" s="6">
        <v>4.1345312936035855E-2</v>
      </c>
      <c r="W93" s="6">
        <v>6.4071332753438848E-2</v>
      </c>
      <c r="X93" s="6">
        <v>0.11661896936225041</v>
      </c>
      <c r="Y93" s="6"/>
      <c r="Z93" s="6"/>
      <c r="AA93" s="6"/>
    </row>
    <row r="94" spans="1:27" x14ac:dyDescent="0.25">
      <c r="A94" t="s">
        <v>169</v>
      </c>
      <c r="B94" s="6"/>
      <c r="C94" s="6">
        <v>5.4372240389672797</v>
      </c>
      <c r="D94" s="6">
        <v>5.3939152449227485</v>
      </c>
      <c r="E94" s="6">
        <v>14.700357389946332</v>
      </c>
      <c r="F94" s="6">
        <v>5.5185710300803219</v>
      </c>
      <c r="G94" s="6">
        <v>26.83630638526644</v>
      </c>
      <c r="H94" s="6">
        <v>8.4320482724294266</v>
      </c>
      <c r="I94" s="6">
        <v>1.993239140648484</v>
      </c>
      <c r="J94" s="6">
        <v>3.7805510827129694</v>
      </c>
      <c r="K94" s="6">
        <v>8.0986209923189278</v>
      </c>
      <c r="L94" s="6">
        <v>4.8604829430033192</v>
      </c>
      <c r="M94" s="6">
        <v>1.2239695068334555</v>
      </c>
      <c r="N94" s="6"/>
      <c r="O94" s="6">
        <v>0.92846477931769678</v>
      </c>
      <c r="P94" s="6">
        <v>7.1398507775660924E-2</v>
      </c>
      <c r="Q94" s="6">
        <v>0.31683401839239878</v>
      </c>
      <c r="R94" s="6">
        <v>9.1371992647607987E-3</v>
      </c>
      <c r="S94" s="6">
        <v>4.4507750387929354E-2</v>
      </c>
      <c r="T94" s="6">
        <v>2.702747029437387E-2</v>
      </c>
      <c r="U94" s="6">
        <v>0.31717495286110847</v>
      </c>
      <c r="V94" s="6">
        <v>4.0313438982139647E-2</v>
      </c>
      <c r="W94" s="6">
        <v>6.2347740687240624E-2</v>
      </c>
      <c r="X94" s="6">
        <v>0.11125892135438761</v>
      </c>
      <c r="Y94" s="6"/>
      <c r="Z94" s="6"/>
      <c r="AA94" s="6"/>
    </row>
    <row r="95" spans="1:27" x14ac:dyDescent="0.25">
      <c r="A95" t="s">
        <v>170</v>
      </c>
      <c r="B95" s="6"/>
      <c r="C95" s="6">
        <v>5.0415642655236397</v>
      </c>
      <c r="D95" s="6">
        <v>4.9913868123306742</v>
      </c>
      <c r="E95" s="6">
        <v>13.660560547780429</v>
      </c>
      <c r="F95" s="6">
        <v>4.9235880683781481</v>
      </c>
      <c r="G95" s="6">
        <v>28.640898462448305</v>
      </c>
      <c r="H95" s="6">
        <v>8.1405752852234059</v>
      </c>
      <c r="I95" s="6">
        <v>1.5982789457275715</v>
      </c>
      <c r="J95" s="6">
        <v>3.6702810230666305</v>
      </c>
      <c r="K95" s="6">
        <v>7.3393129318127137</v>
      </c>
      <c r="L95" s="6">
        <v>2.6084135014741605</v>
      </c>
      <c r="M95" s="6">
        <v>1.209522053393286</v>
      </c>
      <c r="N95" s="6"/>
      <c r="O95" s="6">
        <v>0.92569140595139221</v>
      </c>
      <c r="P95" s="6">
        <v>7.4044813156249528E-2</v>
      </c>
      <c r="Q95" s="6">
        <v>0.32850413671326772</v>
      </c>
      <c r="R95" s="6">
        <v>9.9798276514557159E-3</v>
      </c>
      <c r="S95" s="6">
        <v>4.620923793843449E-2</v>
      </c>
      <c r="T95" s="6">
        <v>2.8099356110173317E-2</v>
      </c>
      <c r="U95" s="6">
        <v>0.30496607469222026</v>
      </c>
      <c r="V95" s="6">
        <v>4.0075109945230059E-2</v>
      </c>
      <c r="W95" s="6">
        <v>6.3592054358831224E-2</v>
      </c>
      <c r="X95" s="6">
        <v>0.10452938943413766</v>
      </c>
      <c r="Y95" s="6"/>
      <c r="Z95" s="6"/>
      <c r="AA95" s="6"/>
    </row>
    <row r="96" spans="1:27" x14ac:dyDescent="0.25">
      <c r="A96" t="s">
        <v>171</v>
      </c>
      <c r="B96" s="6"/>
      <c r="C96" s="6">
        <v>4.9182195854362885</v>
      </c>
      <c r="D96" s="6">
        <v>4.9068315750511919</v>
      </c>
      <c r="E96" s="6">
        <v>14.997247073380061</v>
      </c>
      <c r="F96" s="6">
        <v>4.395261887486158</v>
      </c>
      <c r="G96" s="6">
        <v>28.522941365643817</v>
      </c>
      <c r="H96" s="6">
        <v>7.6168305512332779</v>
      </c>
      <c r="I96" s="6">
        <v>0.8212143890730772</v>
      </c>
      <c r="J96" s="6">
        <v>3.5595441282125213</v>
      </c>
      <c r="K96" s="6">
        <v>7.3507719200023303</v>
      </c>
      <c r="L96" s="6">
        <v>0.47293322691501771</v>
      </c>
      <c r="M96" s="6">
        <v>2.0406610814578841</v>
      </c>
      <c r="N96" s="6"/>
      <c r="O96" s="6">
        <v>0.92343212492025128</v>
      </c>
      <c r="P96" s="6">
        <v>7.6706806562956864E-2</v>
      </c>
      <c r="Q96" s="6">
        <v>0.33896873023717367</v>
      </c>
      <c r="R96" s="6">
        <v>1.0762933694579115E-2</v>
      </c>
      <c r="S96" s="6">
        <v>4.7709439286765437E-2</v>
      </c>
      <c r="T96" s="6">
        <v>2.8858435792983184E-2</v>
      </c>
      <c r="U96" s="6">
        <v>0.29846634495132612</v>
      </c>
      <c r="V96" s="6">
        <v>4.0959120454230655E-2</v>
      </c>
      <c r="W96" s="6">
        <v>6.4514028294164555E-2</v>
      </c>
      <c r="X96" s="6">
        <v>9.3054160725820373E-2</v>
      </c>
      <c r="Y96" s="6"/>
      <c r="Z96" s="6"/>
      <c r="AA96" s="6"/>
    </row>
    <row r="97" spans="1:27" x14ac:dyDescent="0.25">
      <c r="A97" t="s">
        <v>172</v>
      </c>
      <c r="B97" s="6"/>
      <c r="C97" s="6">
        <v>4.8796381639761899</v>
      </c>
      <c r="D97" s="6">
        <v>4.9112836692469015</v>
      </c>
      <c r="E97" s="6">
        <v>13.948201776698705</v>
      </c>
      <c r="F97" s="6">
        <v>4.1092110241755222</v>
      </c>
      <c r="G97" s="6">
        <v>26.912568441739992</v>
      </c>
      <c r="H97" s="6">
        <v>7.0155829557371874</v>
      </c>
      <c r="I97" s="6">
        <v>0.32608522524668615</v>
      </c>
      <c r="J97" s="6">
        <v>3.4657292029842175</v>
      </c>
      <c r="K97" s="6">
        <v>6.6469230680603175</v>
      </c>
      <c r="L97" s="6">
        <v>2.1944866092034943</v>
      </c>
      <c r="M97" s="6">
        <v>2.8591367181430627</v>
      </c>
      <c r="N97" s="6"/>
      <c r="O97" s="6">
        <v>0.92202105307298488</v>
      </c>
      <c r="P97" s="6">
        <v>8.0211650367044598E-2</v>
      </c>
      <c r="Q97" s="6">
        <v>0.34749093748783766</v>
      </c>
      <c r="R97" s="6">
        <v>1.1476683651205792E-2</v>
      </c>
      <c r="S97" s="6">
        <v>4.8718671262620701E-2</v>
      </c>
      <c r="T97" s="6">
        <v>2.9260275664394528E-2</v>
      </c>
      <c r="U97" s="6">
        <v>0.29596007647827544</v>
      </c>
      <c r="V97" s="6">
        <v>4.0719610990567284E-2</v>
      </c>
      <c r="W97" s="6">
        <v>6.2524597434168869E-2</v>
      </c>
      <c r="X97" s="6">
        <v>8.3637496663885147E-2</v>
      </c>
      <c r="Y97" s="6"/>
      <c r="Z97" s="6"/>
      <c r="AA97" s="6"/>
    </row>
    <row r="98" spans="1:27" x14ac:dyDescent="0.25">
      <c r="A98" t="s">
        <v>173</v>
      </c>
      <c r="B98" s="6"/>
      <c r="C98" s="6">
        <v>4.6320819754382807</v>
      </c>
      <c r="D98" s="6">
        <v>4.6741194396806565</v>
      </c>
      <c r="E98" s="6">
        <v>9.9207629716628283</v>
      </c>
      <c r="F98" s="6">
        <v>4.265800451865525</v>
      </c>
      <c r="G98" s="6">
        <v>22.395252553780054</v>
      </c>
      <c r="H98" s="6">
        <v>6.594590889344687</v>
      </c>
      <c r="I98" s="6">
        <v>-2.149792935313144E-3</v>
      </c>
      <c r="J98" s="6">
        <v>3.4402433213401351</v>
      </c>
      <c r="K98" s="6">
        <v>6.9953813648901075</v>
      </c>
      <c r="L98" s="6">
        <v>2.1933559221345433</v>
      </c>
      <c r="M98" s="6">
        <v>3.6601213365685226</v>
      </c>
      <c r="N98" s="6"/>
      <c r="O98" s="6">
        <v>0.92082527733572028</v>
      </c>
      <c r="P98" s="6">
        <v>8.2427024610151084E-2</v>
      </c>
      <c r="Q98" s="6">
        <v>0.35054628775458524</v>
      </c>
      <c r="R98" s="6">
        <v>1.1930473401412737E-2</v>
      </c>
      <c r="S98" s="6">
        <v>4.9752578001908375E-2</v>
      </c>
      <c r="T98" s="6">
        <v>2.942214466237145E-2</v>
      </c>
      <c r="U98" s="6">
        <v>0.29487472190149944</v>
      </c>
      <c r="V98" s="6">
        <v>4.0905835673685727E-2</v>
      </c>
      <c r="W98" s="6">
        <v>6.119837356633108E-2</v>
      </c>
      <c r="X98" s="6">
        <v>7.8942560428055031E-2</v>
      </c>
      <c r="Y98" s="6"/>
      <c r="Z98" s="6"/>
      <c r="AA98" s="6"/>
    </row>
    <row r="99" spans="1:27" x14ac:dyDescent="0.25">
      <c r="A99" t="s">
        <v>174</v>
      </c>
      <c r="B99" s="6"/>
      <c r="C99" s="6">
        <v>3.838549973832118</v>
      </c>
      <c r="D99" s="6">
        <v>3.8530379029495641</v>
      </c>
      <c r="E99" s="6">
        <v>9.3626151167205691</v>
      </c>
      <c r="F99" s="6">
        <v>2.9308127965599251</v>
      </c>
      <c r="G99" s="6">
        <v>16.92440739823482</v>
      </c>
      <c r="H99" s="6">
        <v>5.9445147804098042</v>
      </c>
      <c r="I99" s="6">
        <v>-0.19785192072347968</v>
      </c>
      <c r="J99" s="6">
        <v>3.3319788461157134</v>
      </c>
      <c r="K99" s="6">
        <v>7.6433018925207818</v>
      </c>
      <c r="L99" s="6">
        <v>-1.8220028879639472</v>
      </c>
      <c r="M99" s="6">
        <v>4.4391366694675582</v>
      </c>
      <c r="N99" s="6"/>
      <c r="O99" s="6">
        <v>0.92082742362889314</v>
      </c>
      <c r="P99" s="6">
        <v>8.1492844368997008E-2</v>
      </c>
      <c r="Q99" s="6">
        <v>0.34615465400720152</v>
      </c>
      <c r="R99" s="6">
        <v>1.1796053934833319E-2</v>
      </c>
      <c r="S99" s="6">
        <v>4.9855612619439819E-2</v>
      </c>
      <c r="T99" s="6">
        <v>2.9316963751667036E-2</v>
      </c>
      <c r="U99" s="6">
        <v>0.29780967864299496</v>
      </c>
      <c r="V99" s="6">
        <v>4.186897729323176E-2</v>
      </c>
      <c r="W99" s="6">
        <v>5.9177803107716212E-2</v>
      </c>
      <c r="X99" s="6">
        <v>8.2527412273918382E-2</v>
      </c>
      <c r="Y99" s="6"/>
      <c r="Z99" s="6"/>
      <c r="AA99" s="6"/>
    </row>
    <row r="100" spans="1:27" x14ac:dyDescent="0.25">
      <c r="A100" t="s">
        <v>175</v>
      </c>
      <c r="B100" s="6"/>
      <c r="C100" s="6">
        <v>4.0451983845845172</v>
      </c>
      <c r="D100" s="6">
        <v>4.0912931732025912</v>
      </c>
      <c r="E100" s="6">
        <v>8.1999667381750125</v>
      </c>
      <c r="F100" s="6">
        <v>3.2809938339046685</v>
      </c>
      <c r="G100" s="6">
        <v>13.943461112869571</v>
      </c>
      <c r="H100" s="6">
        <v>5.7918201896264065</v>
      </c>
      <c r="I100" s="6">
        <v>-0.35221480091749413</v>
      </c>
      <c r="J100" s="6">
        <v>3.2627908168521693</v>
      </c>
      <c r="K100" s="6">
        <v>7.718823362066729</v>
      </c>
      <c r="L100" s="6">
        <v>5.1423856573713067</v>
      </c>
      <c r="M100" s="6">
        <v>2.8030731018095167</v>
      </c>
      <c r="N100" s="6"/>
      <c r="O100" s="6">
        <v>0.92167773420430799</v>
      </c>
      <c r="P100" s="6">
        <v>7.8131625177368214E-2</v>
      </c>
      <c r="Q100" s="6">
        <v>0.34034456806037355</v>
      </c>
      <c r="R100" s="6">
        <v>1.1460287822756153E-2</v>
      </c>
      <c r="S100" s="6">
        <v>4.9142106850128431E-2</v>
      </c>
      <c r="T100" s="6">
        <v>2.9180158945563566E-2</v>
      </c>
      <c r="U100" s="6">
        <v>0.30102487997172073</v>
      </c>
      <c r="V100" s="6">
        <v>4.1612370897386758E-2</v>
      </c>
      <c r="W100" s="6">
        <v>5.6590734003634388E-2</v>
      </c>
      <c r="X100" s="6">
        <v>9.2513268271068164E-2</v>
      </c>
      <c r="Y100" s="6"/>
      <c r="Z100" s="6"/>
      <c r="AA100" s="6"/>
    </row>
    <row r="101" spans="1:27" x14ac:dyDescent="0.25">
      <c r="A101" t="s">
        <v>176</v>
      </c>
      <c r="B101" s="6"/>
      <c r="C101" s="6">
        <v>4.0680238528812236</v>
      </c>
      <c r="D101" s="6">
        <v>4.1206530120739835</v>
      </c>
      <c r="E101" s="6">
        <v>11.708630679755469</v>
      </c>
      <c r="F101" s="6">
        <v>3.3201462539685216</v>
      </c>
      <c r="G101" s="6">
        <v>14.818550831402177</v>
      </c>
      <c r="H101" s="6">
        <v>5.5939395226772604</v>
      </c>
      <c r="I101" s="6">
        <v>-0.23555961403758374</v>
      </c>
      <c r="J101" s="6">
        <v>3.1817589029055351</v>
      </c>
      <c r="K101" s="6">
        <v>8.3263007833963343</v>
      </c>
      <c r="L101" s="6">
        <v>4.3245932481902116</v>
      </c>
      <c r="M101" s="6">
        <v>1.2009770406081088</v>
      </c>
      <c r="N101" s="6"/>
      <c r="O101" s="6">
        <v>0.92251054828898971</v>
      </c>
      <c r="P101" s="6">
        <v>7.3306201829943435E-2</v>
      </c>
      <c r="Q101" s="6">
        <v>0.32825136663345583</v>
      </c>
      <c r="R101" s="6">
        <v>1.1020285254072311E-2</v>
      </c>
      <c r="S101" s="6">
        <v>4.88775042347422E-2</v>
      </c>
      <c r="T101" s="6">
        <v>2.861194747626819E-2</v>
      </c>
      <c r="U101" s="6">
        <v>0.30784194110003638</v>
      </c>
      <c r="V101" s="6">
        <v>4.1751551431126577E-2</v>
      </c>
      <c r="W101" s="6">
        <v>5.4489700196741556E-2</v>
      </c>
      <c r="X101" s="6">
        <v>0.10584950184361347</v>
      </c>
      <c r="Y101" s="6"/>
      <c r="Z101" s="6"/>
      <c r="AA101" s="6"/>
    </row>
    <row r="102" spans="1:27" x14ac:dyDescent="0.25">
      <c r="A102" t="s">
        <v>177</v>
      </c>
      <c r="B102" s="6"/>
      <c r="C102" s="6">
        <v>3.6441444228866797</v>
      </c>
      <c r="D102" s="6">
        <v>3.6611573119110297</v>
      </c>
      <c r="E102" s="6">
        <v>10.354428872196609</v>
      </c>
      <c r="F102" s="6">
        <v>3.2347737383376001</v>
      </c>
      <c r="G102" s="6">
        <v>15.62777065139187</v>
      </c>
      <c r="H102" s="6">
        <v>5.3218703363640429</v>
      </c>
      <c r="I102" s="6">
        <v>0.12867621141623431</v>
      </c>
      <c r="J102" s="6">
        <v>3.1014908185523464</v>
      </c>
      <c r="K102" s="6">
        <v>8.5331368410912489</v>
      </c>
      <c r="L102" s="6">
        <v>4.0673873390673521</v>
      </c>
      <c r="M102" s="6">
        <v>-0.38673548402883284</v>
      </c>
      <c r="N102" s="6"/>
      <c r="O102" s="6">
        <v>0.92259788437228218</v>
      </c>
      <c r="P102" s="6">
        <v>6.8815930133689446E-2</v>
      </c>
      <c r="Q102" s="6">
        <v>0.30821543241561644</v>
      </c>
      <c r="R102" s="6">
        <v>1.0341532111244604E-2</v>
      </c>
      <c r="S102" s="6">
        <v>4.9373972048744219E-2</v>
      </c>
      <c r="T102" s="6">
        <v>2.8028143578973645E-2</v>
      </c>
      <c r="U102" s="6">
        <v>0.3183516666672499</v>
      </c>
      <c r="V102" s="6">
        <v>4.2810596089950428E-2</v>
      </c>
      <c r="W102" s="6">
        <v>4.9672371812986782E-2</v>
      </c>
      <c r="X102" s="6">
        <v>0.12439035514154456</v>
      </c>
      <c r="Y102" s="6"/>
      <c r="Z102" s="6"/>
      <c r="AA102" s="6"/>
    </row>
    <row r="103" spans="1:27" x14ac:dyDescent="0.25">
      <c r="A103" t="s">
        <v>178</v>
      </c>
      <c r="B103" s="6"/>
      <c r="C103" s="6">
        <v>3.3769364716965429</v>
      </c>
      <c r="D103" s="6">
        <v>3.3636476776178141</v>
      </c>
      <c r="E103" s="6">
        <v>11.12833710054311</v>
      </c>
      <c r="F103" s="6">
        <v>3.592387584883777</v>
      </c>
      <c r="G103" s="6">
        <v>17.29250564896283</v>
      </c>
      <c r="H103" s="6">
        <v>5.1650028545211057</v>
      </c>
      <c r="I103" s="6">
        <v>0.68698383630731996</v>
      </c>
      <c r="J103" s="6">
        <v>3.0295182615405052</v>
      </c>
      <c r="K103" s="6">
        <v>8.7676469790700651</v>
      </c>
      <c r="L103" s="6">
        <v>-0.23375431042040873</v>
      </c>
      <c r="M103" s="6">
        <v>-1.9790687078565128</v>
      </c>
      <c r="N103" s="6"/>
      <c r="O103" s="6">
        <v>0.92238620668954396</v>
      </c>
      <c r="P103" s="6">
        <v>6.7510554615033649E-2</v>
      </c>
      <c r="Q103" s="6">
        <v>0.29911065703436057</v>
      </c>
      <c r="R103" s="6">
        <v>1.0117784391152639E-2</v>
      </c>
      <c r="S103" s="6">
        <v>4.9359957454566776E-2</v>
      </c>
      <c r="T103" s="6">
        <v>2.8253835855889219E-2</v>
      </c>
      <c r="U103" s="6">
        <v>0.32683748553423864</v>
      </c>
      <c r="V103" s="6">
        <v>4.3938111860875685E-2</v>
      </c>
      <c r="W103" s="6">
        <v>4.1544211694043598E-2</v>
      </c>
      <c r="X103" s="6">
        <v>0.13332740155983927</v>
      </c>
      <c r="Y103" s="6"/>
      <c r="Z103" s="6"/>
      <c r="AA103" s="6"/>
    </row>
    <row r="104" spans="1:27" x14ac:dyDescent="0.25">
      <c r="A104" t="s">
        <v>179</v>
      </c>
      <c r="B104" s="6"/>
      <c r="C104" s="6">
        <v>4.0946509128411561</v>
      </c>
      <c r="D104" s="6">
        <v>4.1294192218496777</v>
      </c>
      <c r="E104" s="6">
        <v>12.826430786169878</v>
      </c>
      <c r="F104" s="6">
        <v>4.0041908096492174</v>
      </c>
      <c r="G104" s="6">
        <v>16.844882291422181</v>
      </c>
      <c r="H104" s="6">
        <v>5.3428184796189271</v>
      </c>
      <c r="I104" s="6">
        <v>0.86243219606885191</v>
      </c>
      <c r="J104" s="6">
        <v>3.1177538797259099</v>
      </c>
      <c r="K104" s="6">
        <v>9.4119665138208575</v>
      </c>
      <c r="L104" s="6">
        <v>1.4598386578136058</v>
      </c>
      <c r="M104" s="6">
        <v>0.3263754648415329</v>
      </c>
      <c r="N104" s="6"/>
      <c r="O104" s="6">
        <v>0.92256285118242687</v>
      </c>
      <c r="P104" s="6">
        <v>6.8340593271899994E-2</v>
      </c>
      <c r="Q104" s="6">
        <v>0.29881027477148919</v>
      </c>
      <c r="R104" s="6">
        <v>1.0245376579303796E-2</v>
      </c>
      <c r="S104" s="6">
        <v>4.8705142298364923E-2</v>
      </c>
      <c r="T104" s="6">
        <v>2.8732006519208063E-2</v>
      </c>
      <c r="U104" s="6">
        <v>0.33251234082019532</v>
      </c>
      <c r="V104" s="6">
        <v>4.5987811641721853E-2</v>
      </c>
      <c r="W104" s="6">
        <v>3.5364304659474044E-2</v>
      </c>
      <c r="X104" s="6">
        <v>0.13130214943834267</v>
      </c>
      <c r="Y104" s="6"/>
      <c r="Z104" s="6"/>
      <c r="AA104" s="6"/>
    </row>
    <row r="105" spans="1:27" x14ac:dyDescent="0.25">
      <c r="A105" t="s">
        <v>180</v>
      </c>
      <c r="B105" s="6"/>
      <c r="C105" s="6">
        <v>4.5462083349042697</v>
      </c>
      <c r="D105" s="6">
        <v>4.6135807552255903</v>
      </c>
      <c r="E105" s="6">
        <v>11.670543143454026</v>
      </c>
      <c r="F105" s="6">
        <v>4.2886532999004867</v>
      </c>
      <c r="G105" s="6">
        <v>16.221831587919056</v>
      </c>
      <c r="H105" s="6">
        <v>5.2880563407768477</v>
      </c>
      <c r="I105" s="6">
        <v>1.1962465599424377</v>
      </c>
      <c r="J105" s="6">
        <v>3.0989634874981391</v>
      </c>
      <c r="K105" s="6">
        <v>9.4752408885284467</v>
      </c>
      <c r="L105" s="6">
        <v>4.7446227409828623</v>
      </c>
      <c r="M105" s="6">
        <v>2.6261991923529848</v>
      </c>
      <c r="N105" s="6"/>
      <c r="O105" s="6">
        <v>0.92249214802611856</v>
      </c>
      <c r="P105" s="6">
        <v>6.9870620597468458E-2</v>
      </c>
      <c r="Q105" s="6">
        <v>0.30009327293965449</v>
      </c>
      <c r="R105" s="6">
        <v>1.0499887308145012E-2</v>
      </c>
      <c r="S105" s="6">
        <v>4.8266616292142489E-2</v>
      </c>
      <c r="T105" s="6">
        <v>2.9241235681738881E-2</v>
      </c>
      <c r="U105" s="6">
        <v>0.33573808522002652</v>
      </c>
      <c r="V105" s="6">
        <v>4.7979880783034251E-2</v>
      </c>
      <c r="W105" s="6">
        <v>3.4188100209250324E-2</v>
      </c>
      <c r="X105" s="6">
        <v>0.12412230096853948</v>
      </c>
      <c r="Y105" s="6"/>
      <c r="Z105" s="6"/>
      <c r="AA105" s="6"/>
    </row>
    <row r="106" spans="1:27" x14ac:dyDescent="0.25">
      <c r="A106" t="s">
        <v>181</v>
      </c>
      <c r="B106" s="6"/>
      <c r="C106" s="6">
        <v>4.9114319169842071</v>
      </c>
      <c r="D106" s="6">
        <v>5.0193280712397739</v>
      </c>
      <c r="E106" s="6">
        <v>12.081871926611942</v>
      </c>
      <c r="F106" s="6">
        <v>4.4844346625707878</v>
      </c>
      <c r="G106" s="6">
        <v>15.507214053467777</v>
      </c>
      <c r="H106" s="6">
        <v>5.201264673249284</v>
      </c>
      <c r="I106" s="6">
        <v>1.0756146520506604</v>
      </c>
      <c r="J106" s="6">
        <v>3.0823170730607745</v>
      </c>
      <c r="K106" s="6">
        <v>9.3176195356356573</v>
      </c>
      <c r="L106" s="6">
        <v>5.0157869348900874</v>
      </c>
      <c r="M106" s="6">
        <v>4.8811823876658167</v>
      </c>
      <c r="N106" s="6"/>
      <c r="O106" s="6">
        <v>0.92248621685003185</v>
      </c>
      <c r="P106" s="6">
        <v>7.0734223930327536E-2</v>
      </c>
      <c r="Q106" s="6">
        <v>0.2987611108289584</v>
      </c>
      <c r="R106" s="6">
        <v>1.0707704579169161E-2</v>
      </c>
      <c r="S106" s="6">
        <v>4.7942988743289512E-2</v>
      </c>
      <c r="T106" s="6">
        <v>2.9570794406678504E-2</v>
      </c>
      <c r="U106" s="6">
        <v>0.33568999455974002</v>
      </c>
      <c r="V106" s="6">
        <v>4.9980512783988879E-2</v>
      </c>
      <c r="W106" s="6">
        <v>3.7000012572914943E-2</v>
      </c>
      <c r="X106" s="6">
        <v>0.11961265759493298</v>
      </c>
      <c r="Y106" s="6"/>
      <c r="Z106" s="6"/>
      <c r="AA106" s="6"/>
    </row>
    <row r="107" spans="1:27" x14ac:dyDescent="0.25">
      <c r="A107" t="s">
        <v>182</v>
      </c>
      <c r="B107" s="6"/>
      <c r="C107" s="6">
        <v>5.3836801582445322</v>
      </c>
      <c r="D107" s="6">
        <v>5.525756798733962</v>
      </c>
      <c r="E107" s="6">
        <v>11.020321086873462</v>
      </c>
      <c r="F107" s="6">
        <v>5.7280221153702362</v>
      </c>
      <c r="G107" s="6">
        <v>13.08068563711231</v>
      </c>
      <c r="H107" s="6">
        <v>5.4106506696470547</v>
      </c>
      <c r="I107" s="6">
        <v>0.95536823824815542</v>
      </c>
      <c r="J107" s="6">
        <v>3.158846841120535</v>
      </c>
      <c r="K107" s="6">
        <v>9.4797034113241807</v>
      </c>
      <c r="L107" s="6">
        <v>1.9970690799972601</v>
      </c>
      <c r="M107" s="6">
        <v>7.0546160629898935</v>
      </c>
      <c r="N107" s="6"/>
      <c r="O107" s="6">
        <v>0.9222862978232822</v>
      </c>
      <c r="P107" s="6">
        <v>7.1967243001331921E-2</v>
      </c>
      <c r="Q107" s="6">
        <v>0.29394538335637677</v>
      </c>
      <c r="R107" s="6">
        <v>1.0873300818990017E-2</v>
      </c>
      <c r="S107" s="6">
        <v>4.7832023718669181E-2</v>
      </c>
      <c r="T107" s="6">
        <v>2.9881678458048622E-2</v>
      </c>
      <c r="U107" s="6">
        <v>0.33204318232466767</v>
      </c>
      <c r="V107" s="6">
        <v>5.1878513298520446E-2</v>
      </c>
      <c r="W107" s="6">
        <v>4.0191465446655611E-2</v>
      </c>
      <c r="X107" s="6">
        <v>0.12138720957673964</v>
      </c>
      <c r="Y107" s="6"/>
      <c r="Z107" s="6"/>
      <c r="AA107" s="6"/>
    </row>
    <row r="108" spans="1:27" x14ac:dyDescent="0.25">
      <c r="A108" t="s">
        <v>183</v>
      </c>
      <c r="B108" s="6"/>
      <c r="C108" s="6">
        <v>5.6029180272997889</v>
      </c>
      <c r="D108" s="6">
        <v>5.7748027901743422</v>
      </c>
      <c r="E108" s="6">
        <v>11.309477273044896</v>
      </c>
      <c r="F108" s="6">
        <v>6.4117740603205071</v>
      </c>
      <c r="G108" s="6">
        <v>13.48168910375307</v>
      </c>
      <c r="H108" s="6">
        <v>5.636860997149995</v>
      </c>
      <c r="I108" s="6">
        <v>0.31594109576218443</v>
      </c>
      <c r="J108" s="6">
        <v>3.3425984994383575</v>
      </c>
      <c r="K108" s="6">
        <v>9.5692087963044514</v>
      </c>
      <c r="L108" s="6">
        <v>3.2534345699843925</v>
      </c>
      <c r="M108" s="6">
        <v>5.9703904765694205</v>
      </c>
      <c r="N108" s="6"/>
      <c r="O108" s="6">
        <v>0.92141853763188908</v>
      </c>
      <c r="P108" s="6">
        <v>7.3388839237968087E-2</v>
      </c>
      <c r="Q108" s="6">
        <v>0.28911218048892229</v>
      </c>
      <c r="R108" s="6">
        <v>1.1147954339825007E-2</v>
      </c>
      <c r="S108" s="6">
        <v>4.831506143713319E-2</v>
      </c>
      <c r="T108" s="6">
        <v>3.0266400930977676E-2</v>
      </c>
      <c r="U108" s="6">
        <v>0.32941618226230096</v>
      </c>
      <c r="V108" s="6">
        <v>5.3383735980265946E-2</v>
      </c>
      <c r="W108" s="6">
        <v>4.0439983913371849E-2</v>
      </c>
      <c r="X108" s="6">
        <v>0.12452966140923485</v>
      </c>
      <c r="Y108" s="6"/>
      <c r="Z108" s="6"/>
      <c r="AA108" s="6"/>
    </row>
    <row r="109" spans="1:27" x14ac:dyDescent="0.25">
      <c r="A109" t="s">
        <v>184</v>
      </c>
      <c r="B109" s="6"/>
      <c r="C109" s="6">
        <v>5.801062279524273</v>
      </c>
      <c r="D109" s="6">
        <v>5.9930091925345526</v>
      </c>
      <c r="E109" s="6">
        <v>12.127309225340708</v>
      </c>
      <c r="F109" s="6">
        <v>6.9105157664320966</v>
      </c>
      <c r="G109" s="6">
        <v>13.917387106602774</v>
      </c>
      <c r="H109" s="6">
        <v>5.641206481606531</v>
      </c>
      <c r="I109" s="6">
        <v>0.26137226117981527</v>
      </c>
      <c r="J109" s="6">
        <v>3.485417842881076</v>
      </c>
      <c r="K109" s="6">
        <v>8.6153549080876246</v>
      </c>
      <c r="L109" s="6">
        <v>6.2830941075915803</v>
      </c>
      <c r="M109" s="6">
        <v>4.932400842696083</v>
      </c>
      <c r="N109" s="6"/>
      <c r="O109" s="6">
        <v>0.92034969907060749</v>
      </c>
      <c r="P109" s="6">
        <v>7.3620648939115629E-2</v>
      </c>
      <c r="Q109" s="6">
        <v>0.28464451505270427</v>
      </c>
      <c r="R109" s="6">
        <v>1.1491452455953757E-2</v>
      </c>
      <c r="S109" s="6">
        <v>4.9179897102695533E-2</v>
      </c>
      <c r="T109" s="6">
        <v>3.0470403826696725E-2</v>
      </c>
      <c r="U109" s="6">
        <v>0.33428972159433645</v>
      </c>
      <c r="V109" s="6">
        <v>5.6817351390086757E-2</v>
      </c>
      <c r="W109" s="6">
        <v>4.0410725406713269E-2</v>
      </c>
      <c r="X109" s="6">
        <v>0.11907528423169744</v>
      </c>
      <c r="Y109" s="6"/>
      <c r="Z109" s="6"/>
      <c r="AA109" s="6"/>
    </row>
    <row r="110" spans="1:27" x14ac:dyDescent="0.25">
      <c r="A110" t="s">
        <v>185</v>
      </c>
      <c r="B110" s="6"/>
      <c r="C110" s="6">
        <v>5.4312470313188754</v>
      </c>
      <c r="D110" s="6">
        <v>5.5973065833521121</v>
      </c>
      <c r="E110" s="6">
        <v>11.753965886447762</v>
      </c>
      <c r="F110" s="6">
        <v>6.6933103720879439</v>
      </c>
      <c r="G110" s="6">
        <v>14.655370548506852</v>
      </c>
      <c r="H110" s="6">
        <v>5.4992533180538317</v>
      </c>
      <c r="I110" s="6">
        <v>0.23417105993885912</v>
      </c>
      <c r="J110" s="6">
        <v>3.5763102770811597</v>
      </c>
      <c r="K110" s="6">
        <v>7.8226857239883429</v>
      </c>
      <c r="L110" s="6">
        <v>2.9613039216535242</v>
      </c>
      <c r="M110" s="6">
        <v>3.9314170779181978</v>
      </c>
      <c r="N110" s="6"/>
      <c r="O110" s="6">
        <v>0.91973351816518689</v>
      </c>
      <c r="P110" s="6">
        <v>7.356211519325305E-2</v>
      </c>
      <c r="Q110" s="6">
        <v>0.27912968898251805</v>
      </c>
      <c r="R110" s="6">
        <v>1.174978012988722E-2</v>
      </c>
      <c r="S110" s="6">
        <v>5.0221526477939954E-2</v>
      </c>
      <c r="T110" s="6">
        <v>3.0044955356873147E-2</v>
      </c>
      <c r="U110" s="6">
        <v>0.34108724023907022</v>
      </c>
      <c r="V110" s="6">
        <v>5.7708620558422283E-2</v>
      </c>
      <c r="W110" s="6">
        <v>4.4981020281278664E-2</v>
      </c>
      <c r="X110" s="6">
        <v>0.11151505278075738</v>
      </c>
      <c r="Y110" s="6"/>
      <c r="Z110" s="6"/>
      <c r="AA110" s="6"/>
    </row>
    <row r="111" spans="1:27" x14ac:dyDescent="0.25">
      <c r="A111" t="s">
        <v>186</v>
      </c>
      <c r="B111" s="6"/>
      <c r="C111" s="6">
        <v>5.4147168993901724</v>
      </c>
      <c r="D111" s="6">
        <v>5.5856863904495242</v>
      </c>
      <c r="E111" s="6">
        <v>12.602866695916573</v>
      </c>
      <c r="F111" s="6">
        <v>6.3637818317063299</v>
      </c>
      <c r="G111" s="6">
        <v>15.550524145917421</v>
      </c>
      <c r="H111" s="6">
        <v>5.3244818709529795</v>
      </c>
      <c r="I111" s="6">
        <v>0.35033682348384332</v>
      </c>
      <c r="J111" s="6">
        <v>3.4685463120522475</v>
      </c>
      <c r="K111" s="6">
        <v>7.046912231169955</v>
      </c>
      <c r="L111" s="6">
        <v>6.7882664026129191</v>
      </c>
      <c r="M111" s="6">
        <v>2.9591772926373494</v>
      </c>
      <c r="N111" s="6"/>
      <c r="O111" s="6">
        <v>0.91812341789006602</v>
      </c>
      <c r="P111" s="6">
        <v>7.4828679957476607E-2</v>
      </c>
      <c r="Q111" s="6">
        <v>0.28017501245795157</v>
      </c>
      <c r="R111" s="6">
        <v>1.217429620336365E-2</v>
      </c>
      <c r="S111" s="6">
        <v>5.1804488042750715E-2</v>
      </c>
      <c r="T111" s="6">
        <v>3.0072094067183364E-2</v>
      </c>
      <c r="U111" s="6">
        <v>0.34653981794406602</v>
      </c>
      <c r="V111" s="6">
        <v>5.5770372118778735E-2</v>
      </c>
      <c r="W111" s="6">
        <v>4.6530103029662484E-2</v>
      </c>
      <c r="X111" s="6">
        <v>0.10210513617876693</v>
      </c>
      <c r="Y111" s="6"/>
      <c r="Z111" s="6"/>
      <c r="AA111" s="6"/>
    </row>
    <row r="112" spans="1:27" x14ac:dyDescent="0.25">
      <c r="A112" t="s">
        <v>187</v>
      </c>
      <c r="B112" s="6"/>
      <c r="C112" s="6">
        <v>4.966295696151847</v>
      </c>
      <c r="D112" s="6">
        <v>5.1171320251360894</v>
      </c>
      <c r="E112" s="6">
        <v>11.906453062227385</v>
      </c>
      <c r="F112" s="6">
        <v>5.9413265671778461</v>
      </c>
      <c r="G112" s="6">
        <v>14.65859330141086</v>
      </c>
      <c r="H112" s="6">
        <v>4.9173780947988632</v>
      </c>
      <c r="I112" s="6">
        <v>0.54557352026236572</v>
      </c>
      <c r="J112" s="6">
        <v>3.3879501599897175</v>
      </c>
      <c r="K112" s="6">
        <v>6.1301133781569206</v>
      </c>
      <c r="L112" s="6">
        <v>3.2695281256820863</v>
      </c>
      <c r="M112" s="6">
        <v>2.2315646693609636</v>
      </c>
      <c r="N112" s="6"/>
      <c r="O112" s="6">
        <v>0.91634528906266621</v>
      </c>
      <c r="P112" s="6">
        <v>7.720408047533224E-2</v>
      </c>
      <c r="Q112" s="6">
        <v>0.28649177166626061</v>
      </c>
      <c r="R112" s="6">
        <v>1.2774791391456763E-2</v>
      </c>
      <c r="S112" s="6">
        <v>5.2974937997687904E-2</v>
      </c>
      <c r="T112" s="6">
        <v>3.0679772939646039E-2</v>
      </c>
      <c r="U112" s="6">
        <v>0.35754145604429555</v>
      </c>
      <c r="V112" s="6">
        <v>5.6050268558467474E-2</v>
      </c>
      <c r="W112" s="6">
        <v>4.2097608792392466E-2</v>
      </c>
      <c r="X112" s="6">
        <v>8.418531213446101E-2</v>
      </c>
      <c r="Y112" s="6"/>
      <c r="Z112" s="6"/>
      <c r="AA112" s="6"/>
    </row>
    <row r="113" spans="1:27" x14ac:dyDescent="0.25">
      <c r="A113" t="s">
        <v>188</v>
      </c>
      <c r="B113" s="6"/>
      <c r="C113" s="6">
        <v>4.7174310706332747</v>
      </c>
      <c r="D113" s="6">
        <v>4.8566240048346252</v>
      </c>
      <c r="E113" s="6">
        <v>10.891373712580553</v>
      </c>
      <c r="F113" s="6">
        <v>5.6134407581351295</v>
      </c>
      <c r="G113" s="6">
        <v>13.439114749160552</v>
      </c>
      <c r="H113" s="6">
        <v>4.7073186946143153</v>
      </c>
      <c r="I113" s="6">
        <v>0.58329292552059542</v>
      </c>
      <c r="J113" s="6">
        <v>3.2931141941924706</v>
      </c>
      <c r="K113" s="6">
        <v>5.3161643688746096</v>
      </c>
      <c r="L113" s="6">
        <v>4.247085084649882</v>
      </c>
      <c r="M113" s="6">
        <v>1.515970370380515</v>
      </c>
      <c r="N113" s="6"/>
      <c r="O113" s="6">
        <v>0.91616655166436589</v>
      </c>
      <c r="P113" s="6">
        <v>7.7774146318800585E-2</v>
      </c>
      <c r="Q113" s="6">
        <v>0.29048731327643434</v>
      </c>
      <c r="R113" s="6">
        <v>1.3219334928030829E-2</v>
      </c>
      <c r="S113" s="6">
        <v>5.3116822814014635E-2</v>
      </c>
      <c r="T113" s="6">
        <v>3.0716625521619592E-2</v>
      </c>
      <c r="U113" s="6">
        <v>0.3691010374269022</v>
      </c>
      <c r="V113" s="6">
        <v>5.7238598787264484E-2</v>
      </c>
      <c r="W113" s="6">
        <v>4.0309005311020031E-2</v>
      </c>
      <c r="X113" s="6">
        <v>6.803711561591344E-2</v>
      </c>
      <c r="Y113" s="6"/>
      <c r="Z113" s="6"/>
      <c r="AA113" s="6"/>
    </row>
    <row r="114" spans="1:27" x14ac:dyDescent="0.25">
      <c r="A114" t="s">
        <v>189</v>
      </c>
      <c r="B114" s="6"/>
      <c r="C114" s="6">
        <v>4.5587148618180384</v>
      </c>
      <c r="D114" s="6">
        <v>4.6938208230587781</v>
      </c>
      <c r="E114" s="6">
        <v>14.336267225540416</v>
      </c>
      <c r="F114" s="6">
        <v>5.1727476593113053</v>
      </c>
      <c r="G114" s="6">
        <v>14.981052298904984</v>
      </c>
      <c r="H114" s="6">
        <v>4.5512193217511765</v>
      </c>
      <c r="I114" s="6">
        <v>0.44976065485755612</v>
      </c>
      <c r="J114" s="6">
        <v>2.9721427814440666</v>
      </c>
      <c r="K114" s="6">
        <v>4.4310721676630749</v>
      </c>
      <c r="L114" s="6">
        <v>1.3492182319140511</v>
      </c>
      <c r="M114" s="6">
        <v>0.80845161044997838</v>
      </c>
      <c r="N114" s="6"/>
      <c r="O114" s="6">
        <v>0.91731498774055886</v>
      </c>
      <c r="P114" s="6">
        <v>7.7738653443525901E-2</v>
      </c>
      <c r="Q114" s="6">
        <v>0.29318272841303678</v>
      </c>
      <c r="R114" s="6">
        <v>1.3437833524078797E-2</v>
      </c>
      <c r="S114" s="6">
        <v>5.2618890820186781E-2</v>
      </c>
      <c r="T114" s="6">
        <v>3.0066121439254301E-2</v>
      </c>
      <c r="U114" s="6">
        <v>0.37637097099349159</v>
      </c>
      <c r="V114" s="6">
        <v>5.6904516515852419E-2</v>
      </c>
      <c r="W114" s="6">
        <v>4.0671799370704378E-2</v>
      </c>
      <c r="X114" s="6">
        <v>5.9008485479869074E-2</v>
      </c>
      <c r="Y114" s="6"/>
      <c r="Z114" s="6"/>
      <c r="AA114" s="6"/>
    </row>
    <row r="115" spans="1:27" x14ac:dyDescent="0.25">
      <c r="A115" t="s">
        <v>190</v>
      </c>
      <c r="B115" s="6"/>
      <c r="C115" s="6">
        <v>4.0762294854235535</v>
      </c>
      <c r="D115" s="6">
        <v>4.1994675033206512</v>
      </c>
      <c r="E115" s="6">
        <v>13.378625555094896</v>
      </c>
      <c r="F115" s="6">
        <v>3.9566444181338265</v>
      </c>
      <c r="G115" s="6">
        <v>17.094436473476549</v>
      </c>
      <c r="H115" s="6">
        <v>4.1244186967475116</v>
      </c>
      <c r="I115" s="6">
        <v>0.11715701640113707</v>
      </c>
      <c r="J115" s="6">
        <v>2.8780517532752663</v>
      </c>
      <c r="K115" s="6">
        <v>2.8219551820171773</v>
      </c>
      <c r="L115" s="6">
        <v>4.9376752237584753</v>
      </c>
      <c r="M115" s="6">
        <v>0.10521029472165822</v>
      </c>
      <c r="N115" s="6"/>
      <c r="O115" s="6">
        <v>0.91862022008054678</v>
      </c>
      <c r="P115" s="6">
        <v>7.6630556340660183E-2</v>
      </c>
      <c r="Q115" s="6">
        <v>0.28695457717564177</v>
      </c>
      <c r="R115" s="6">
        <v>1.3199002331578457E-2</v>
      </c>
      <c r="S115" s="6">
        <v>5.2150203246328589E-2</v>
      </c>
      <c r="T115" s="6">
        <v>2.9229576673124751E-2</v>
      </c>
      <c r="U115" s="6">
        <v>0.38632312466203078</v>
      </c>
      <c r="V115" s="6">
        <v>5.5859339260708019E-2</v>
      </c>
      <c r="W115" s="6">
        <v>3.9632450052973722E-2</v>
      </c>
      <c r="X115" s="6">
        <v>6.0021170256953853E-2</v>
      </c>
      <c r="Y115" s="6"/>
      <c r="Z115" s="6"/>
      <c r="AA115" s="6"/>
    </row>
    <row r="116" spans="1:27" x14ac:dyDescent="0.25">
      <c r="A116" t="s">
        <v>191</v>
      </c>
      <c r="B116" s="6"/>
      <c r="C116" s="6">
        <v>3.0187459606532814</v>
      </c>
      <c r="D116" s="6">
        <v>3.0952984543558926</v>
      </c>
      <c r="E116" s="6">
        <v>10.875311330558906</v>
      </c>
      <c r="F116" s="6">
        <v>2.5940180378802302</v>
      </c>
      <c r="G116" s="6">
        <v>19.290107888584629</v>
      </c>
      <c r="H116" s="6">
        <v>3.5451924549761316</v>
      </c>
      <c r="I116" s="6">
        <v>-0.32403245104148937</v>
      </c>
      <c r="J116" s="6">
        <v>2.4950505668319316</v>
      </c>
      <c r="K116" s="6">
        <v>1.732836810751337</v>
      </c>
      <c r="L116" s="6">
        <v>-1.9821258815312603</v>
      </c>
      <c r="M116" s="6">
        <v>0.56641005972792868</v>
      </c>
      <c r="N116" s="6"/>
      <c r="O116" s="6">
        <v>0.91945067749865272</v>
      </c>
      <c r="P116" s="6">
        <v>7.6195247857862747E-2</v>
      </c>
      <c r="Q116" s="6">
        <v>0.27936949422096813</v>
      </c>
      <c r="R116" s="6">
        <v>1.3046013681819917E-2</v>
      </c>
      <c r="S116" s="6">
        <v>5.1398483925235335E-2</v>
      </c>
      <c r="T116" s="6">
        <v>2.9150838576111872E-2</v>
      </c>
      <c r="U116" s="6">
        <v>0.39608527953697359</v>
      </c>
      <c r="V116" s="6">
        <v>5.4704921733296399E-2</v>
      </c>
      <c r="W116" s="6">
        <v>3.8743017120084142E-2</v>
      </c>
      <c r="X116" s="6">
        <v>6.130670334764779E-2</v>
      </c>
      <c r="Y116" s="6"/>
      <c r="Z116" s="6"/>
      <c r="AA116" s="6"/>
    </row>
    <row r="117" spans="1:27" x14ac:dyDescent="0.25">
      <c r="A117" t="s">
        <v>192</v>
      </c>
      <c r="B117" s="6"/>
      <c r="C117" s="6">
        <v>2.484023357384046</v>
      </c>
      <c r="D117" s="6">
        <v>2.5363472703101131</v>
      </c>
      <c r="E117" s="6">
        <v>7.8136615447793041</v>
      </c>
      <c r="F117" s="6">
        <v>2.3130045794615817</v>
      </c>
      <c r="G117" s="6">
        <v>16.632165883996208</v>
      </c>
      <c r="H117" s="6">
        <v>3.2931249354888337</v>
      </c>
      <c r="I117" s="6">
        <v>-0.54577678173757249</v>
      </c>
      <c r="J117" s="6">
        <v>2.2367766284629775</v>
      </c>
      <c r="K117" s="6">
        <v>1.2517856920801762</v>
      </c>
      <c r="L117" s="6">
        <v>-3.5003989529258206</v>
      </c>
      <c r="M117" s="6">
        <v>1.0256547589079901</v>
      </c>
      <c r="N117" s="6"/>
      <c r="O117" s="6">
        <v>0.92011905905015146</v>
      </c>
      <c r="P117" s="6">
        <v>7.7086406382939718E-2</v>
      </c>
      <c r="Q117" s="6">
        <v>0.27802778343945445</v>
      </c>
      <c r="R117" s="6">
        <v>1.3184900043146042E-2</v>
      </c>
      <c r="S117" s="6">
        <v>5.050378226815827E-2</v>
      </c>
      <c r="T117" s="6">
        <v>2.9377158681690066E-2</v>
      </c>
      <c r="U117" s="6">
        <v>0.39329542810897267</v>
      </c>
      <c r="V117" s="6">
        <v>5.2744804212316837E-2</v>
      </c>
      <c r="W117" s="6">
        <v>4.0916728261025451E-2</v>
      </c>
      <c r="X117" s="6">
        <v>6.486300860229624E-2</v>
      </c>
      <c r="Y117" s="6"/>
      <c r="Z117" s="6"/>
      <c r="AA117" s="6"/>
    </row>
    <row r="118" spans="1:27" x14ac:dyDescent="0.25">
      <c r="A118" t="s">
        <v>193</v>
      </c>
      <c r="B118" s="6"/>
      <c r="C118" s="6">
        <v>2.5436110395042832</v>
      </c>
      <c r="D118" s="6">
        <v>2.5763855471956996</v>
      </c>
      <c r="E118" s="6">
        <v>6.6826266837255162</v>
      </c>
      <c r="F118" s="6">
        <v>2.5341280588921808</v>
      </c>
      <c r="G118" s="6">
        <v>13.138023623849904</v>
      </c>
      <c r="H118" s="6">
        <v>3.4486190035494246</v>
      </c>
      <c r="I118" s="6">
        <v>-5.427994905105038E-2</v>
      </c>
      <c r="J118" s="6">
        <v>2.207594523785537</v>
      </c>
      <c r="K118" s="6">
        <v>1.0617787355812425</v>
      </c>
      <c r="L118" s="6">
        <v>-0.56244842734258782</v>
      </c>
      <c r="M118" s="6">
        <v>1.4813756057549199</v>
      </c>
      <c r="N118" s="6"/>
      <c r="O118" s="6">
        <v>0.92076879130979628</v>
      </c>
      <c r="P118" s="6">
        <v>7.5895211716328737E-2</v>
      </c>
      <c r="Q118" s="6">
        <v>0.27346640326631066</v>
      </c>
      <c r="R118" s="6">
        <v>1.3166726714359943E-2</v>
      </c>
      <c r="S118" s="6">
        <v>5.0145979548004038E-2</v>
      </c>
      <c r="T118" s="6">
        <v>2.9085229142199388E-2</v>
      </c>
      <c r="U118" s="6">
        <v>0.39139189225764193</v>
      </c>
      <c r="V118" s="6">
        <v>5.2099501898461131E-2</v>
      </c>
      <c r="W118" s="6">
        <v>4.4155859004664164E-2</v>
      </c>
      <c r="X118" s="6">
        <v>7.0593196452029799E-2</v>
      </c>
      <c r="Y118" s="6"/>
      <c r="Z118" s="6"/>
      <c r="AA118" s="6"/>
    </row>
    <row r="119" spans="1:27" x14ac:dyDescent="0.25">
      <c r="A119" t="s">
        <v>194</v>
      </c>
      <c r="B119" s="6"/>
      <c r="C119" s="6">
        <v>2.641919668282056</v>
      </c>
      <c r="D119" s="6">
        <v>2.6427594921073392</v>
      </c>
      <c r="E119" s="6">
        <v>7.0767370891135535</v>
      </c>
      <c r="F119" s="6">
        <v>2.7358459945587348</v>
      </c>
      <c r="G119" s="6">
        <v>10.99236372711232</v>
      </c>
      <c r="H119" s="6">
        <v>3.693927706218858</v>
      </c>
      <c r="I119" s="6">
        <v>0.7659452273017564</v>
      </c>
      <c r="J119" s="6">
        <v>2.1374617694019018</v>
      </c>
      <c r="K119" s="6">
        <v>0.95194663444004846</v>
      </c>
      <c r="L119" s="6">
        <v>3.6641814381255244E-2</v>
      </c>
      <c r="M119" s="6">
        <v>1.9320439257928257</v>
      </c>
      <c r="N119" s="6"/>
      <c r="O119" s="6">
        <v>0.9218752720744865</v>
      </c>
      <c r="P119" s="6">
        <v>7.4587747277891539E-2</v>
      </c>
      <c r="Q119" s="6">
        <v>0.26471602209446249</v>
      </c>
      <c r="R119" s="6">
        <v>1.2992982589732926E-2</v>
      </c>
      <c r="S119" s="6">
        <v>4.9790523348108837E-2</v>
      </c>
      <c r="T119" s="6">
        <v>2.8334204577404612E-2</v>
      </c>
      <c r="U119" s="6">
        <v>0.39782588036445582</v>
      </c>
      <c r="V119" s="6">
        <v>5.244955703642569E-2</v>
      </c>
      <c r="W119" s="6">
        <v>4.7142870744728518E-2</v>
      </c>
      <c r="X119" s="6">
        <v>7.2160211966789498E-2</v>
      </c>
      <c r="Y119" s="6"/>
      <c r="Z119" s="6"/>
      <c r="AA119" s="6"/>
    </row>
    <row r="120" spans="1:27" x14ac:dyDescent="0.25">
      <c r="A120" t="s">
        <v>195</v>
      </c>
      <c r="B120" s="6"/>
      <c r="C120" s="6">
        <v>2.9792901137713041</v>
      </c>
      <c r="D120" s="6">
        <v>2.9455621238389482</v>
      </c>
      <c r="E120" s="6">
        <v>7.8669955939490741</v>
      </c>
      <c r="F120" s="6">
        <v>2.7099633484927153</v>
      </c>
      <c r="G120" s="6">
        <v>10.516834355143345</v>
      </c>
      <c r="H120" s="6">
        <v>4.0264213838959506</v>
      </c>
      <c r="I120" s="6">
        <v>2.2271576281738703</v>
      </c>
      <c r="J120" s="6">
        <v>2.233555321399773</v>
      </c>
      <c r="K120" s="6">
        <v>1.2156056254887915</v>
      </c>
      <c r="L120" s="6">
        <v>3.702517830666352</v>
      </c>
      <c r="M120" s="6">
        <v>1.9259770839582302</v>
      </c>
      <c r="N120" s="6"/>
      <c r="O120" s="6">
        <v>0.92210804958366022</v>
      </c>
      <c r="P120" s="6">
        <v>7.512188421960396E-2</v>
      </c>
      <c r="Q120" s="6">
        <v>0.25668205360557628</v>
      </c>
      <c r="R120" s="6">
        <v>1.2980283926681675E-2</v>
      </c>
      <c r="S120" s="6">
        <v>4.984589780256142E-2</v>
      </c>
      <c r="T120" s="6">
        <v>2.8046052613778436E-2</v>
      </c>
      <c r="U120" s="6">
        <v>0.40347139395219522</v>
      </c>
      <c r="V120" s="6">
        <v>5.2034836122127837E-2</v>
      </c>
      <c r="W120" s="6">
        <v>5.2903452574178909E-2</v>
      </c>
      <c r="X120" s="6">
        <v>6.8914145183296388E-2</v>
      </c>
      <c r="Y120" s="6"/>
      <c r="Z120" s="6"/>
      <c r="AA120" s="6"/>
    </row>
    <row r="121" spans="1:27" x14ac:dyDescent="0.25">
      <c r="A121" t="s">
        <v>196</v>
      </c>
      <c r="B121" s="6"/>
      <c r="C121" s="6">
        <v>3.2604748972505475</v>
      </c>
      <c r="D121" s="6">
        <v>3.2265495478550053</v>
      </c>
      <c r="E121" s="6">
        <v>9.8020846094324163</v>
      </c>
      <c r="F121" s="6">
        <v>2.6651920960142572</v>
      </c>
      <c r="G121" s="6">
        <v>12.138778182918486</v>
      </c>
      <c r="H121" s="6">
        <v>3.9421089748159943</v>
      </c>
      <c r="I121" s="6">
        <v>3.1535227658537224</v>
      </c>
      <c r="J121" s="6">
        <v>2.1706944423020569</v>
      </c>
      <c r="K121" s="6">
        <v>1.2396581309928933</v>
      </c>
      <c r="L121" s="6">
        <v>5.5060550120408891</v>
      </c>
      <c r="M121" s="6">
        <v>1.9199529166630924</v>
      </c>
      <c r="N121" s="6"/>
      <c r="O121" s="6">
        <v>0.9218855727549502</v>
      </c>
      <c r="P121" s="6">
        <v>7.5726518536127385E-2</v>
      </c>
      <c r="Q121" s="6">
        <v>0.25201765070305049</v>
      </c>
      <c r="R121" s="6">
        <v>1.3203041321978151E-2</v>
      </c>
      <c r="S121" s="6">
        <v>5.0254232441209024E-2</v>
      </c>
      <c r="T121" s="6">
        <v>2.7860194803840627E-2</v>
      </c>
      <c r="U121" s="6">
        <v>0.40413443349740441</v>
      </c>
      <c r="V121" s="6">
        <v>5.1135518196443019E-2</v>
      </c>
      <c r="W121" s="6">
        <v>6.0892615070725714E-2</v>
      </c>
      <c r="X121" s="6">
        <v>6.47757954292211E-2</v>
      </c>
      <c r="Y121" s="6"/>
      <c r="Z121" s="6"/>
      <c r="AA121" s="6"/>
    </row>
    <row r="122" spans="1:27" x14ac:dyDescent="0.25">
      <c r="A122" t="s">
        <v>197</v>
      </c>
      <c r="B122" s="6"/>
      <c r="C122" s="6">
        <v>3.3712403954515215</v>
      </c>
      <c r="D122" s="6">
        <v>3.3237101481983089</v>
      </c>
      <c r="E122" s="6">
        <v>10.970891679005407</v>
      </c>
      <c r="F122" s="6">
        <v>2.8269840828521611</v>
      </c>
      <c r="G122" s="6">
        <v>12.933216635309464</v>
      </c>
      <c r="H122" s="6">
        <v>3.9386594870080671</v>
      </c>
      <c r="I122" s="6">
        <v>3.9267880366992358</v>
      </c>
      <c r="J122" s="6">
        <v>2.1485571322070651</v>
      </c>
      <c r="K122" s="6">
        <v>1.1208096160828518</v>
      </c>
      <c r="L122" s="6">
        <v>4.9102858383882619</v>
      </c>
      <c r="M122" s="6">
        <v>1.9139709573220642</v>
      </c>
      <c r="N122" s="6"/>
      <c r="O122" s="6">
        <v>0.92218376341657393</v>
      </c>
      <c r="P122" s="6">
        <v>7.4626163248778132E-2</v>
      </c>
      <c r="Q122" s="6">
        <v>0.24846003580042145</v>
      </c>
      <c r="R122" s="6">
        <v>1.3319203279928891E-2</v>
      </c>
      <c r="S122" s="6">
        <v>5.0625289055461931E-2</v>
      </c>
      <c r="T122" s="6">
        <v>2.7190947527964034E-2</v>
      </c>
      <c r="U122" s="6">
        <v>0.40073943174244359</v>
      </c>
      <c r="V122" s="6">
        <v>5.1152488920902281E-2</v>
      </c>
      <c r="W122" s="6">
        <v>6.5782387787792926E-2</v>
      </c>
      <c r="X122" s="6">
        <v>6.8104052636306645E-2</v>
      </c>
      <c r="Y122" s="6"/>
      <c r="Z122" s="6"/>
      <c r="AA122" s="6"/>
    </row>
    <row r="123" spans="1:27" x14ac:dyDescent="0.25">
      <c r="A123" t="s">
        <v>198</v>
      </c>
      <c r="B123" s="6"/>
      <c r="C123" s="6">
        <v>3.3243645554617407</v>
      </c>
      <c r="D123" s="6">
        <v>3.2647942331554609</v>
      </c>
      <c r="E123" s="6">
        <v>12.773434523008206</v>
      </c>
      <c r="F123" s="6">
        <v>2.9008221847338849</v>
      </c>
      <c r="G123" s="6">
        <v>13.513548312815971</v>
      </c>
      <c r="H123" s="6">
        <v>3.8831065565148037</v>
      </c>
      <c r="I123" s="6">
        <v>4.3310497975994622</v>
      </c>
      <c r="J123" s="6">
        <v>2.1155213876758117</v>
      </c>
      <c r="K123" s="6">
        <v>1.5341223504975687</v>
      </c>
      <c r="L123" s="6">
        <v>1.7786574879529837</v>
      </c>
      <c r="M123" s="6">
        <v>1.9080307462168378</v>
      </c>
      <c r="N123" s="6"/>
      <c r="O123" s="6">
        <v>0.92285037612192222</v>
      </c>
      <c r="P123" s="6">
        <v>7.362909615054003E-2</v>
      </c>
      <c r="Q123" s="6">
        <v>0.24303241985005325</v>
      </c>
      <c r="R123" s="6">
        <v>1.3370735354555616E-2</v>
      </c>
      <c r="S123" s="6">
        <v>5.0655733511098026E-2</v>
      </c>
      <c r="T123" s="6">
        <v>2.6493890366979786E-2</v>
      </c>
      <c r="U123" s="6">
        <v>0.39989192705763166</v>
      </c>
      <c r="V123" s="6">
        <v>5.0306211345834073E-2</v>
      </c>
      <c r="W123" s="6">
        <v>6.6001990719545128E-2</v>
      </c>
      <c r="X123" s="6">
        <v>7.6617995643762371E-2</v>
      </c>
      <c r="Y123" s="6"/>
      <c r="Z123" s="6"/>
      <c r="AA123" s="6"/>
    </row>
    <row r="124" spans="1:27" x14ac:dyDescent="0.25">
      <c r="A124" t="s">
        <v>199</v>
      </c>
      <c r="B124" s="6"/>
      <c r="C124" s="6">
        <v>3.5155291699459554</v>
      </c>
      <c r="D124" s="6">
        <v>3.4571562389275456</v>
      </c>
      <c r="E124" s="6">
        <v>12.15529839692182</v>
      </c>
      <c r="F124" s="6">
        <v>4.0345168427694862</v>
      </c>
      <c r="G124" s="6">
        <v>9.8691819822171567</v>
      </c>
      <c r="H124" s="6">
        <v>3.9459919951980282</v>
      </c>
      <c r="I124" s="6">
        <v>4.7657109347909454</v>
      </c>
      <c r="J124" s="6">
        <v>2.049365695810514</v>
      </c>
      <c r="K124" s="6">
        <v>1.6218071283958579</v>
      </c>
      <c r="L124" s="6">
        <v>3.0119747244995665</v>
      </c>
      <c r="M124" s="6">
        <v>1.439707368894716</v>
      </c>
      <c r="N124" s="6"/>
      <c r="O124" s="6">
        <v>0.92395477354694611</v>
      </c>
      <c r="P124" s="6">
        <v>7.2949641225177983E-2</v>
      </c>
      <c r="Q124" s="6">
        <v>0.2376441196319502</v>
      </c>
      <c r="R124" s="6">
        <v>1.3308934178319978E-2</v>
      </c>
      <c r="S124" s="6">
        <v>5.0183550931687609E-2</v>
      </c>
      <c r="T124" s="6">
        <v>2.5861675521366329E-2</v>
      </c>
      <c r="U124" s="6">
        <v>0.3978824805837593</v>
      </c>
      <c r="V124" s="6">
        <v>4.8607251291999012E-2</v>
      </c>
      <c r="W124" s="6">
        <v>6.4925803152552017E-2</v>
      </c>
      <c r="X124" s="6">
        <v>8.8636543483187502E-2</v>
      </c>
      <c r="Y124" s="6"/>
      <c r="Z124" s="6"/>
      <c r="AA124" s="6"/>
    </row>
    <row r="125" spans="1:27" x14ac:dyDescent="0.25">
      <c r="A125" t="s">
        <v>200</v>
      </c>
      <c r="B125" s="6"/>
      <c r="C125" s="6">
        <v>3.7047294905113235</v>
      </c>
      <c r="D125" s="6">
        <v>3.6510912429895241</v>
      </c>
      <c r="E125" s="6">
        <v>13.01362394087535</v>
      </c>
      <c r="F125" s="6">
        <v>4.1503619516794954</v>
      </c>
      <c r="G125" s="6">
        <v>8.7767462472726265</v>
      </c>
      <c r="H125" s="6">
        <v>4.1835653413698992</v>
      </c>
      <c r="I125" s="6">
        <v>4.7149726303061357</v>
      </c>
      <c r="J125" s="6">
        <v>2.2036867473324886</v>
      </c>
      <c r="K125" s="6">
        <v>2.0788304056303275</v>
      </c>
      <c r="L125" s="6">
        <v>4.4523582927801897</v>
      </c>
      <c r="M125" s="6">
        <v>0.97639799448892006</v>
      </c>
      <c r="N125" s="6"/>
      <c r="O125" s="6">
        <v>0.92475231418780957</v>
      </c>
      <c r="P125" s="6">
        <v>7.2161643399603959E-2</v>
      </c>
      <c r="Q125" s="6">
        <v>0.23460744614445311</v>
      </c>
      <c r="R125" s="6">
        <v>1.3078040532868696E-2</v>
      </c>
      <c r="S125" s="6">
        <v>4.9710204211379581E-2</v>
      </c>
      <c r="T125" s="6">
        <v>2.5537481600810534E-2</v>
      </c>
      <c r="U125" s="6">
        <v>0.39897697621453593</v>
      </c>
      <c r="V125" s="6">
        <v>4.7670931107562424E-2</v>
      </c>
      <c r="W125" s="6">
        <v>6.2123834179198138E-2</v>
      </c>
      <c r="X125" s="6">
        <v>9.6133442609587616E-2</v>
      </c>
      <c r="Y125" s="6"/>
      <c r="Z125" s="6"/>
      <c r="AA125" s="6"/>
    </row>
    <row r="126" spans="1:27" x14ac:dyDescent="0.25">
      <c r="A126" t="s">
        <v>201</v>
      </c>
      <c r="B126" s="6"/>
      <c r="C126" s="6">
        <v>3.8780911120509027</v>
      </c>
      <c r="D126" s="6">
        <v>3.8365921218864241</v>
      </c>
      <c r="E126" s="6">
        <v>13.22405026772722</v>
      </c>
      <c r="F126" s="6">
        <v>4.2191942777209634</v>
      </c>
      <c r="G126" s="6">
        <v>7.4241116462587797</v>
      </c>
      <c r="H126" s="6">
        <v>4.2504089462745753</v>
      </c>
      <c r="I126" s="6">
        <v>4.6660157393120016</v>
      </c>
      <c r="J126" s="6">
        <v>2.2762194138644496</v>
      </c>
      <c r="K126" s="6">
        <v>2.0712047347551277</v>
      </c>
      <c r="L126" s="6">
        <v>7.6973010602003455</v>
      </c>
      <c r="M126" s="6">
        <v>0.51646517600154596</v>
      </c>
      <c r="N126" s="6"/>
      <c r="O126" s="6">
        <v>0.92526629190096843</v>
      </c>
      <c r="P126" s="6">
        <v>7.2279398150522839E-2</v>
      </c>
      <c r="Q126" s="6">
        <v>0.23808474112054845</v>
      </c>
      <c r="R126" s="6">
        <v>1.2958763373424484E-2</v>
      </c>
      <c r="S126" s="6">
        <v>4.9293978572681411E-2</v>
      </c>
      <c r="T126" s="6">
        <v>2.543972952635035E-2</v>
      </c>
      <c r="U126" s="6">
        <v>0.40662863760949258</v>
      </c>
      <c r="V126" s="6">
        <v>4.629162493205019E-2</v>
      </c>
      <c r="W126" s="6">
        <v>5.4992093868006776E-2</v>
      </c>
      <c r="X126" s="6">
        <v>9.4031032846922991E-2</v>
      </c>
      <c r="Y126" s="6"/>
      <c r="Z126" s="6"/>
      <c r="AA126" s="6"/>
    </row>
    <row r="127" spans="1:27" x14ac:dyDescent="0.25">
      <c r="A127" t="s">
        <v>202</v>
      </c>
      <c r="B127" s="6"/>
      <c r="C127" s="6">
        <v>3.8685697612782075</v>
      </c>
      <c r="D127" s="6">
        <v>3.8326732926688738</v>
      </c>
      <c r="E127" s="6">
        <v>14.222760895354428</v>
      </c>
      <c r="F127" s="6">
        <v>4.6707780615866321</v>
      </c>
      <c r="G127" s="6">
        <v>7.3211549683023236</v>
      </c>
      <c r="H127" s="6">
        <v>4.3268473625211357</v>
      </c>
      <c r="I127" s="6">
        <v>4.2862161562311485</v>
      </c>
      <c r="J127" s="6">
        <v>2.2995932118018954</v>
      </c>
      <c r="K127" s="6">
        <v>2.0480465957007254</v>
      </c>
      <c r="L127" s="6">
        <v>3.9900512926521969</v>
      </c>
      <c r="M127" s="6">
        <v>5.8310614754120138E-2</v>
      </c>
      <c r="N127" s="6"/>
      <c r="O127" s="6">
        <v>0.9252349610749715</v>
      </c>
      <c r="P127" s="6">
        <v>7.3800437244498349E-2</v>
      </c>
      <c r="Q127" s="6">
        <v>0.24819124260860007</v>
      </c>
      <c r="R127" s="6">
        <v>1.2923832963715486E-2</v>
      </c>
      <c r="S127" s="6">
        <v>4.8911143487816139E-2</v>
      </c>
      <c r="T127" s="6">
        <v>2.5853895437212133E-2</v>
      </c>
      <c r="U127" s="6">
        <v>0.40768489636653915</v>
      </c>
      <c r="V127" s="6">
        <v>4.3802853043551387E-2</v>
      </c>
      <c r="W127" s="6">
        <v>5.2724405770226128E-2</v>
      </c>
      <c r="X127" s="6">
        <v>8.6107293077841068E-2</v>
      </c>
      <c r="Y127" s="6"/>
      <c r="Z127" s="6"/>
      <c r="AA127" s="6"/>
    </row>
    <row r="128" spans="1:27" x14ac:dyDescent="0.25">
      <c r="A128" t="s">
        <v>203</v>
      </c>
      <c r="B128" s="6"/>
      <c r="C128" s="6">
        <v>4.0136949855343218</v>
      </c>
      <c r="D128" s="6">
        <v>4.0106406441489071</v>
      </c>
      <c r="E128" s="6">
        <v>14.906551476274343</v>
      </c>
      <c r="F128" s="6">
        <v>4.4335680720799875</v>
      </c>
      <c r="G128" s="6">
        <v>9.152343538060137</v>
      </c>
      <c r="H128" s="6">
        <v>4.4091072727681535</v>
      </c>
      <c r="I128" s="6">
        <v>3.3944011717160549</v>
      </c>
      <c r="J128" s="6">
        <v>2.3477084937323958</v>
      </c>
      <c r="K128" s="6">
        <v>2.1522633996468699</v>
      </c>
      <c r="L128" s="6">
        <v>4.7010802915181671</v>
      </c>
      <c r="M128" s="6">
        <v>0.57434961086393344</v>
      </c>
      <c r="N128" s="6"/>
      <c r="O128" s="6">
        <v>0.92605202681981003</v>
      </c>
      <c r="P128" s="6">
        <v>7.52265489643444E-2</v>
      </c>
      <c r="Q128" s="6">
        <v>0.25640422324088541</v>
      </c>
      <c r="R128" s="6">
        <v>1.2743559344596398E-2</v>
      </c>
      <c r="S128" s="6">
        <v>4.7919295365463278E-2</v>
      </c>
      <c r="T128" s="6">
        <v>2.602867781472671E-2</v>
      </c>
      <c r="U128" s="6">
        <v>0.4050894670678965</v>
      </c>
      <c r="V128" s="6">
        <v>4.2156458468191271E-2</v>
      </c>
      <c r="W128" s="6">
        <v>5.338362479905745E-2</v>
      </c>
      <c r="X128" s="6">
        <v>8.1048144934838473E-2</v>
      </c>
      <c r="Y128" s="6"/>
      <c r="Z128" s="6"/>
      <c r="AA128" s="6"/>
    </row>
    <row r="129" spans="1:27" x14ac:dyDescent="0.25">
      <c r="A129" t="s">
        <v>204</v>
      </c>
      <c r="B129" s="6"/>
      <c r="C129" s="6">
        <v>4.7455296706824015</v>
      </c>
      <c r="D129" s="6">
        <v>4.7853773722308297</v>
      </c>
      <c r="E129" s="6">
        <v>17.44670670066445</v>
      </c>
      <c r="F129" s="6">
        <v>5.409488233941059</v>
      </c>
      <c r="G129" s="6">
        <v>11.584957125207751</v>
      </c>
      <c r="H129" s="6">
        <v>4.8169953231536056</v>
      </c>
      <c r="I129" s="6">
        <v>3.2108603817810888</v>
      </c>
      <c r="J129" s="6">
        <v>2.7890888462992462</v>
      </c>
      <c r="K129" s="6">
        <v>2.5009362412916403</v>
      </c>
      <c r="L129" s="6">
        <v>4.5717007464489257</v>
      </c>
      <c r="M129" s="6">
        <v>1.0881707309255972</v>
      </c>
      <c r="N129" s="6"/>
      <c r="O129" s="6">
        <v>0.92670812435680172</v>
      </c>
      <c r="P129" s="6">
        <v>7.6255400732601258E-2</v>
      </c>
      <c r="Q129" s="6">
        <v>0.26123718382014227</v>
      </c>
      <c r="R129" s="6">
        <v>1.2615539092716323E-2</v>
      </c>
      <c r="S129" s="6">
        <v>4.7039386272958311E-2</v>
      </c>
      <c r="T129" s="6">
        <v>2.6252489370239961E-2</v>
      </c>
      <c r="U129" s="6">
        <v>0.40446273609262717</v>
      </c>
      <c r="V129" s="6">
        <v>4.1698755630629289E-2</v>
      </c>
      <c r="W129" s="6">
        <v>4.8980408612227036E-2</v>
      </c>
      <c r="X129" s="6">
        <v>8.1458100375858322E-2</v>
      </c>
      <c r="Y129" s="6"/>
      <c r="Z129" s="6"/>
      <c r="AA129" s="6"/>
    </row>
    <row r="130" spans="1:27" x14ac:dyDescent="0.25">
      <c r="A130" t="s">
        <v>205</v>
      </c>
      <c r="B130" s="6"/>
      <c r="C130" s="6">
        <v>5.0277186730360448</v>
      </c>
      <c r="D130" s="6">
        <v>5.0778858504102047</v>
      </c>
      <c r="E130" s="6">
        <v>18.250925483335369</v>
      </c>
      <c r="F130" s="6">
        <v>5.2436496122721294</v>
      </c>
      <c r="G130" s="6">
        <v>13.773154115885688</v>
      </c>
      <c r="H130" s="6">
        <v>4.8902663622129694</v>
      </c>
      <c r="I130" s="6">
        <v>3.5410193612463559</v>
      </c>
      <c r="J130" s="6">
        <v>3.1507956608074714</v>
      </c>
      <c r="K130" s="6">
        <v>2.7303762995650516</v>
      </c>
      <c r="L130" s="6">
        <v>4.6062901630740782</v>
      </c>
      <c r="M130" s="6">
        <v>1.5978101273024237</v>
      </c>
      <c r="N130" s="6"/>
      <c r="O130" s="6">
        <v>0.92609645759014769</v>
      </c>
      <c r="P130" s="6">
        <v>7.7739290066828781E-2</v>
      </c>
      <c r="Q130" s="6">
        <v>0.26446016837399139</v>
      </c>
      <c r="R130" s="6">
        <v>1.2783720610776875E-2</v>
      </c>
      <c r="S130" s="6">
        <v>4.699858538919259E-2</v>
      </c>
      <c r="T130" s="6">
        <v>2.6904957020659877E-2</v>
      </c>
      <c r="U130" s="6">
        <v>0.40206609015495498</v>
      </c>
      <c r="V130" s="6">
        <v>4.1000600693702913E-2</v>
      </c>
      <c r="W130" s="6">
        <v>4.5744095901830484E-2</v>
      </c>
      <c r="X130" s="6">
        <v>8.2302491788062218E-2</v>
      </c>
      <c r="Y130" s="6"/>
      <c r="Z130" s="6"/>
      <c r="AA130" s="6"/>
    </row>
    <row r="131" spans="1:27" x14ac:dyDescent="0.25">
      <c r="A131" t="s">
        <v>206</v>
      </c>
      <c r="B131" s="6"/>
      <c r="C131" s="6">
        <v>5.394127065512718</v>
      </c>
      <c r="D131" s="6">
        <v>5.4478401397870746</v>
      </c>
      <c r="E131" s="6">
        <v>19.25895872492023</v>
      </c>
      <c r="F131" s="6">
        <v>5.3486936797261961</v>
      </c>
      <c r="G131" s="6">
        <v>16.039860507680004</v>
      </c>
      <c r="H131" s="6">
        <v>5.0140509409054346</v>
      </c>
      <c r="I131" s="6">
        <v>4.221259485767348</v>
      </c>
      <c r="J131" s="6">
        <v>3.3467659006602832</v>
      </c>
      <c r="K131" s="6">
        <v>2.9404391648853334</v>
      </c>
      <c r="L131" s="6">
        <v>5.4081510126593457</v>
      </c>
      <c r="M131" s="6">
        <v>2.101357178064589</v>
      </c>
      <c r="N131" s="6"/>
      <c r="O131" s="6">
        <v>0.92558814463743022</v>
      </c>
      <c r="P131" s="6">
        <v>7.957116773689675E-2</v>
      </c>
      <c r="Q131" s="6">
        <v>0.26789011932786883</v>
      </c>
      <c r="R131" s="6">
        <v>1.3230097653461038E-2</v>
      </c>
      <c r="S131" s="6">
        <v>4.7375722454707545E-2</v>
      </c>
      <c r="T131" s="6">
        <v>2.7036132907862324E-2</v>
      </c>
      <c r="U131" s="6">
        <v>0.39697111308709365</v>
      </c>
      <c r="V131" s="6">
        <v>4.0610316260882705E-2</v>
      </c>
      <c r="W131" s="6">
        <v>4.5182971057384988E-2</v>
      </c>
      <c r="X131" s="6">
        <v>8.2132359513842151E-2</v>
      </c>
      <c r="Y131" s="6"/>
      <c r="Z131" s="6"/>
      <c r="AA131" s="6"/>
    </row>
    <row r="132" spans="1:27" x14ac:dyDescent="0.25">
      <c r="A132" t="s">
        <v>207</v>
      </c>
      <c r="B132" s="6"/>
      <c r="C132" s="6">
        <v>5.5158907578592249</v>
      </c>
      <c r="D132" s="6">
        <v>5.5394682114374385</v>
      </c>
      <c r="E132" s="6">
        <v>18.905405441386531</v>
      </c>
      <c r="F132" s="6">
        <v>5.6539908301787252</v>
      </c>
      <c r="G132" s="6">
        <v>16.17152589727695</v>
      </c>
      <c r="H132" s="6">
        <v>5.0929922332251465</v>
      </c>
      <c r="I132" s="6">
        <v>5.4610469192802213</v>
      </c>
      <c r="J132" s="6">
        <v>3.2928739191258587</v>
      </c>
      <c r="K132" s="6">
        <v>3.067598215713474</v>
      </c>
      <c r="L132" s="6">
        <v>4.0430197816064606</v>
      </c>
      <c r="M132" s="6">
        <v>2.6140159242785899</v>
      </c>
      <c r="N132" s="6"/>
      <c r="O132" s="6">
        <v>0.92480345697727584</v>
      </c>
      <c r="P132" s="6">
        <v>8.2199250099705093E-2</v>
      </c>
      <c r="Q132" s="6">
        <v>0.27486315713596821</v>
      </c>
      <c r="R132" s="6">
        <v>1.377030343619199E-2</v>
      </c>
      <c r="S132" s="6">
        <v>4.8037544904322896E-2</v>
      </c>
      <c r="T132" s="6">
        <v>2.7158998118401334E-2</v>
      </c>
      <c r="U132" s="6">
        <v>0.38938556887011599</v>
      </c>
      <c r="V132" s="6">
        <v>4.0574318611256537E-2</v>
      </c>
      <c r="W132" s="6">
        <v>4.2910284217724755E-2</v>
      </c>
      <c r="X132" s="6">
        <v>8.1100574606313092E-2</v>
      </c>
      <c r="Y132" s="6"/>
      <c r="Z132" s="6"/>
      <c r="AA132" s="6"/>
    </row>
    <row r="133" spans="1:27" x14ac:dyDescent="0.25">
      <c r="A133" t="s">
        <v>208</v>
      </c>
      <c r="B133" s="6"/>
      <c r="C133" s="6">
        <v>5.3918473846542412</v>
      </c>
      <c r="D133" s="6">
        <v>5.3992241215981283</v>
      </c>
      <c r="E133" s="6">
        <v>17.862837953228034</v>
      </c>
      <c r="F133" s="6">
        <v>4.9959486175984891</v>
      </c>
      <c r="G133" s="6">
        <v>16.84087415267399</v>
      </c>
      <c r="H133" s="6">
        <v>5.0924803421942499</v>
      </c>
      <c r="I133" s="6">
        <v>5.6790506857524292</v>
      </c>
      <c r="J133" s="6">
        <v>3.3589522508570306</v>
      </c>
      <c r="K133" s="6">
        <v>3.1526603351444749</v>
      </c>
      <c r="L133" s="6">
        <v>4.5254398395265127</v>
      </c>
      <c r="M133" s="6">
        <v>3.1166176595402106</v>
      </c>
      <c r="N133" s="6"/>
      <c r="O133" s="6">
        <v>0.92380191910929488</v>
      </c>
      <c r="P133" s="6">
        <v>8.4031509253019859E-2</v>
      </c>
      <c r="Q133" s="6">
        <v>0.279413145537731</v>
      </c>
      <c r="R133" s="6">
        <v>1.4147918365069748E-2</v>
      </c>
      <c r="S133" s="6">
        <v>4.8926756065769933E-2</v>
      </c>
      <c r="T133" s="6">
        <v>2.7271324824935148E-2</v>
      </c>
      <c r="U133" s="6">
        <v>0.38255475304236253</v>
      </c>
      <c r="V133" s="6">
        <v>4.1938361474044214E-2</v>
      </c>
      <c r="W133" s="6">
        <v>3.9772107852804058E-2</v>
      </c>
      <c r="X133" s="6">
        <v>8.1944123584263534E-2</v>
      </c>
      <c r="Y133" s="6"/>
      <c r="Z133" s="6"/>
      <c r="AA133" s="6"/>
    </row>
    <row r="134" spans="1:27" x14ac:dyDescent="0.25">
      <c r="A134" t="s">
        <v>209</v>
      </c>
      <c r="B134" s="6"/>
      <c r="C134" s="6">
        <v>5.4480838595467027</v>
      </c>
      <c r="D134" s="6">
        <v>5.4581601495834642</v>
      </c>
      <c r="E134" s="6">
        <v>18.013598153003695</v>
      </c>
      <c r="F134" s="6">
        <v>5.0127801908071321</v>
      </c>
      <c r="G134" s="6">
        <v>17.079583195567949</v>
      </c>
      <c r="H134" s="6">
        <v>5.2329324186729309</v>
      </c>
      <c r="I134" s="6">
        <v>5.4968725768922866</v>
      </c>
      <c r="J134" s="6">
        <v>3.477518722943314</v>
      </c>
      <c r="K134" s="6">
        <v>3.1961035574006758</v>
      </c>
      <c r="L134" s="6">
        <v>1.6543467109755738</v>
      </c>
      <c r="M134" s="6">
        <v>3.6074278505253687</v>
      </c>
      <c r="N134" s="6"/>
      <c r="O134" s="6">
        <v>0.92250904896125885</v>
      </c>
      <c r="P134" s="6">
        <v>8.6618387783378825E-2</v>
      </c>
      <c r="Q134" s="6">
        <v>0.28499448306445518</v>
      </c>
      <c r="R134" s="6">
        <v>1.4808229652374452E-2</v>
      </c>
      <c r="S134" s="6">
        <v>4.9542111871712945E-2</v>
      </c>
      <c r="T134" s="6">
        <v>2.7948839167028283E-2</v>
      </c>
      <c r="U134" s="6">
        <v>0.37228926438321919</v>
      </c>
      <c r="V134" s="6">
        <v>4.3479099228917989E-2</v>
      </c>
      <c r="W134" s="6">
        <v>3.8037643110043109E-2</v>
      </c>
      <c r="X134" s="6">
        <v>8.2281941738870018E-2</v>
      </c>
      <c r="Y134" s="6"/>
      <c r="Z134" s="6"/>
      <c r="AA134" s="6"/>
    </row>
    <row r="135" spans="1:27" x14ac:dyDescent="0.25">
      <c r="A135" t="s">
        <v>210</v>
      </c>
      <c r="B135" s="6"/>
      <c r="C135" s="6">
        <v>5.3238235154675548</v>
      </c>
      <c r="D135" s="6">
        <v>5.3462945197737888</v>
      </c>
      <c r="E135" s="6">
        <v>18.525328697689467</v>
      </c>
      <c r="F135" s="6">
        <v>4.0455181219722958</v>
      </c>
      <c r="G135" s="6">
        <v>17.369339224116942</v>
      </c>
      <c r="H135" s="6">
        <v>5.4356435966283811</v>
      </c>
      <c r="I135" s="6">
        <v>4.4181761843674394</v>
      </c>
      <c r="J135" s="6">
        <v>3.4809797176629198</v>
      </c>
      <c r="K135" s="6">
        <v>3.0068028223588783</v>
      </c>
      <c r="L135" s="6">
        <v>1.1855393531007508</v>
      </c>
      <c r="M135" s="6">
        <v>4.0848555503856687</v>
      </c>
      <c r="N135" s="6"/>
      <c r="O135" s="6">
        <v>0.92107852873876195</v>
      </c>
      <c r="P135" s="6">
        <v>9.1628903140829637E-2</v>
      </c>
      <c r="Q135" s="6">
        <v>0.29873805201818904</v>
      </c>
      <c r="R135" s="6">
        <v>1.5873276375179636E-2</v>
      </c>
      <c r="S135" s="6">
        <v>4.9905736160859061E-2</v>
      </c>
      <c r="T135" s="6">
        <v>2.9015735100379043E-2</v>
      </c>
      <c r="U135" s="6">
        <v>0.35511205154525094</v>
      </c>
      <c r="V135" s="6">
        <v>4.3622675055569132E-2</v>
      </c>
      <c r="W135" s="6">
        <v>3.412043496041222E-2</v>
      </c>
      <c r="X135" s="6">
        <v>8.1983135643331373E-2</v>
      </c>
      <c r="Y135" s="6"/>
      <c r="Z135" s="6"/>
      <c r="AA135" s="6"/>
    </row>
    <row r="136" spans="1:27" x14ac:dyDescent="0.25">
      <c r="A136" t="s">
        <v>211</v>
      </c>
      <c r="B136" s="6"/>
      <c r="C136" s="6">
        <v>5.1423647938450756</v>
      </c>
      <c r="D136" s="6">
        <v>5.1570563049768534</v>
      </c>
      <c r="E136" s="6">
        <v>17.863916384709999</v>
      </c>
      <c r="F136" s="6">
        <v>3.8311406722636199</v>
      </c>
      <c r="G136" s="6">
        <v>16.631911466019034</v>
      </c>
      <c r="H136" s="6">
        <v>5.5292311047267617</v>
      </c>
      <c r="I136" s="6">
        <v>3.9992979092637881</v>
      </c>
      <c r="J136" s="6">
        <v>3.3177140237647729</v>
      </c>
      <c r="K136" s="6">
        <v>2.5561620490726966</v>
      </c>
      <c r="L136" s="6">
        <v>1.3063067857764565</v>
      </c>
      <c r="M136" s="6">
        <v>3.7569405700505598</v>
      </c>
      <c r="N136" s="6"/>
      <c r="O136" s="6">
        <v>0.92055983168605449</v>
      </c>
      <c r="P136" s="6">
        <v>9.4561430150509371E-2</v>
      </c>
      <c r="Q136" s="6">
        <v>0.30613361295294328</v>
      </c>
      <c r="R136" s="6">
        <v>1.6545305270005299E-2</v>
      </c>
      <c r="S136" s="6">
        <v>5.0512670043193861E-2</v>
      </c>
      <c r="T136" s="6">
        <v>2.892749827075184E-2</v>
      </c>
      <c r="U136" s="6">
        <v>0.34223953580272459</v>
      </c>
      <c r="V136" s="6">
        <v>4.383605268224354E-2</v>
      </c>
      <c r="W136" s="6">
        <v>3.1772553172803628E-2</v>
      </c>
      <c r="X136" s="6">
        <v>8.5471341654824687E-2</v>
      </c>
      <c r="Y136" s="6"/>
      <c r="Z136" s="6"/>
      <c r="AA136" s="6"/>
    </row>
    <row r="137" spans="1:27" x14ac:dyDescent="0.25">
      <c r="A137" t="s">
        <v>212</v>
      </c>
      <c r="B137" s="6"/>
      <c r="C137" s="6">
        <v>4.3462995265114097</v>
      </c>
      <c r="D137" s="6">
        <v>4.3333896411912534</v>
      </c>
      <c r="E137" s="6">
        <v>17.598261489369129</v>
      </c>
      <c r="F137" s="6">
        <v>2.0247230866261354</v>
      </c>
      <c r="G137" s="6">
        <v>16.251540217172789</v>
      </c>
      <c r="H137" s="6">
        <v>5.3450609642986535</v>
      </c>
      <c r="I137" s="6">
        <v>2.9972165700684172</v>
      </c>
      <c r="J137" s="6">
        <v>2.9848804252735976</v>
      </c>
      <c r="K137" s="6">
        <v>1.5799405686230727</v>
      </c>
      <c r="L137" s="6">
        <v>1.1117594674544762</v>
      </c>
      <c r="M137" s="6">
        <v>3.4378128895493631</v>
      </c>
      <c r="N137" s="6"/>
      <c r="O137" s="6">
        <v>0.92084641342286</v>
      </c>
      <c r="P137" s="6">
        <v>9.5525057218385584E-2</v>
      </c>
      <c r="Q137" s="6">
        <v>0.30750414125280873</v>
      </c>
      <c r="R137" s="6">
        <v>1.684739063474517E-2</v>
      </c>
      <c r="S137" s="6">
        <v>5.0545417949739754E-2</v>
      </c>
      <c r="T137" s="6">
        <v>2.8608168627400295E-2</v>
      </c>
      <c r="U137" s="6">
        <v>0.32889098676532713</v>
      </c>
      <c r="V137" s="6">
        <v>4.3473812038737118E-2</v>
      </c>
      <c r="W137" s="6">
        <v>3.4221797536668201E-2</v>
      </c>
      <c r="X137" s="6">
        <v>9.4383227976188033E-2</v>
      </c>
      <c r="Y137" s="6"/>
      <c r="Z137" s="6"/>
      <c r="AA137" s="6"/>
    </row>
    <row r="138" spans="1:27" x14ac:dyDescent="0.25">
      <c r="A138" t="s">
        <v>213</v>
      </c>
      <c r="B138" s="6"/>
      <c r="C138" s="6">
        <v>4.0607419198836157</v>
      </c>
      <c r="D138" s="6">
        <v>4.0528626507021022</v>
      </c>
      <c r="E138" s="6">
        <v>18.778804473142316</v>
      </c>
      <c r="F138" s="6">
        <v>1.8438903169886174</v>
      </c>
      <c r="G138" s="6">
        <v>16.710407432871222</v>
      </c>
      <c r="H138" s="6">
        <v>5.3057626554178228</v>
      </c>
      <c r="I138" s="6">
        <v>2.1550463029889499</v>
      </c>
      <c r="J138" s="6">
        <v>2.6150688312072745</v>
      </c>
      <c r="K138" s="6">
        <v>1.7176762773118526</v>
      </c>
      <c r="L138" s="6">
        <v>-4.8242549977103977</v>
      </c>
      <c r="M138" s="6">
        <v>3.1265605730855128</v>
      </c>
      <c r="N138" s="6"/>
      <c r="O138" s="6">
        <v>0.92226489229720854</v>
      </c>
      <c r="P138" s="6">
        <v>9.6111456960636263E-2</v>
      </c>
      <c r="Q138" s="6">
        <v>0.30924930849618593</v>
      </c>
      <c r="R138" s="6">
        <v>1.7116357588528468E-2</v>
      </c>
      <c r="S138" s="6">
        <v>4.9324093313354446E-2</v>
      </c>
      <c r="T138" s="6">
        <v>2.8411014389437002E-2</v>
      </c>
      <c r="U138" s="6">
        <v>0.3182634451510451</v>
      </c>
      <c r="V138" s="6">
        <v>4.3681213366623214E-2</v>
      </c>
      <c r="W138" s="6">
        <v>3.2899049015171766E-2</v>
      </c>
      <c r="X138" s="6">
        <v>0.10494406171901778</v>
      </c>
      <c r="Y138" s="6"/>
      <c r="Z138" s="6"/>
      <c r="AA138" s="6"/>
    </row>
    <row r="139" spans="1:27" x14ac:dyDescent="0.25">
      <c r="A139" t="s">
        <v>214</v>
      </c>
      <c r="B139" s="6"/>
      <c r="C139" s="6">
        <v>4.1024300295764631</v>
      </c>
      <c r="D139" s="6">
        <v>4.0873316286921195</v>
      </c>
      <c r="E139" s="6">
        <v>17.557480718388323</v>
      </c>
      <c r="F139" s="6">
        <v>1.9855164647170498</v>
      </c>
      <c r="G139" s="6">
        <v>17.166237892109137</v>
      </c>
      <c r="H139" s="6">
        <v>5.5965907628952039</v>
      </c>
      <c r="I139" s="6">
        <v>1.9453906667941112</v>
      </c>
      <c r="J139" s="6">
        <v>2.7639862533651471</v>
      </c>
      <c r="K139" s="6">
        <v>2.1351088813055696</v>
      </c>
      <c r="L139" s="6">
        <v>-1.3790708074317592</v>
      </c>
      <c r="M139" s="6">
        <v>2.8223357710928099</v>
      </c>
      <c r="N139" s="6"/>
      <c r="O139" s="6">
        <v>0.92397704979804829</v>
      </c>
      <c r="P139" s="6">
        <v>9.2982461812311207E-2</v>
      </c>
      <c r="Q139" s="6">
        <v>0.30343740908708461</v>
      </c>
      <c r="R139" s="6">
        <v>1.6638029840817359E-2</v>
      </c>
      <c r="S139" s="6">
        <v>4.8733311591507386E-2</v>
      </c>
      <c r="T139" s="6">
        <v>2.7289638610444342E-2</v>
      </c>
      <c r="U139" s="6">
        <v>0.3116020831768937</v>
      </c>
      <c r="V139" s="6">
        <v>4.7541644725470296E-2</v>
      </c>
      <c r="W139" s="6">
        <v>3.2170457852483972E-2</v>
      </c>
      <c r="X139" s="6">
        <v>0.11960496330298721</v>
      </c>
      <c r="Y139" s="6"/>
      <c r="Z139" s="6"/>
      <c r="AA139" s="6"/>
    </row>
    <row r="140" spans="1:27" x14ac:dyDescent="0.25">
      <c r="A140" t="s">
        <v>215</v>
      </c>
      <c r="B140" s="6"/>
      <c r="C140" s="6">
        <v>4.6214079464755908</v>
      </c>
      <c r="D140" s="6">
        <v>4.5648140021436987</v>
      </c>
      <c r="E140" s="6">
        <v>17.870433238878707</v>
      </c>
      <c r="F140" s="6">
        <v>2.2055751498657186</v>
      </c>
      <c r="G140" s="6">
        <v>16.381273633118809</v>
      </c>
      <c r="H140" s="6">
        <v>5.6520733018253111</v>
      </c>
      <c r="I140" s="6">
        <v>4.7015496358667974</v>
      </c>
      <c r="J140" s="6">
        <v>3.2611494156120777</v>
      </c>
      <c r="K140" s="6">
        <v>2.0206284133344354</v>
      </c>
      <c r="L140" s="6">
        <v>5.5888827976303901</v>
      </c>
      <c r="M140" s="6">
        <v>2.9495832181471116</v>
      </c>
      <c r="N140" s="6"/>
      <c r="O140" s="6">
        <v>0.92482030445667529</v>
      </c>
      <c r="P140" s="6">
        <v>9.0797538184334503E-2</v>
      </c>
      <c r="Q140" s="6">
        <v>0.29846517739555661</v>
      </c>
      <c r="R140" s="6">
        <v>1.6227428534570806E-2</v>
      </c>
      <c r="S140" s="6">
        <v>4.8724932032031675E-2</v>
      </c>
      <c r="T140" s="6">
        <v>2.6454763511293077E-2</v>
      </c>
      <c r="U140" s="6">
        <v>0.30633747437798231</v>
      </c>
      <c r="V140" s="6">
        <v>5.0950408227628655E-2</v>
      </c>
      <c r="W140" s="6">
        <v>3.5996938329814182E-2</v>
      </c>
      <c r="X140" s="6">
        <v>0.1260453394067883</v>
      </c>
      <c r="Y140" s="6"/>
      <c r="Z140" s="6"/>
      <c r="AA140" s="6"/>
    </row>
    <row r="141" spans="1:27" x14ac:dyDescent="0.25">
      <c r="A141" t="s">
        <v>216</v>
      </c>
      <c r="B141" s="6"/>
      <c r="C141" s="6">
        <v>4.4807456669462429</v>
      </c>
      <c r="D141" s="6">
        <v>4.3932722311213803</v>
      </c>
      <c r="E141" s="6">
        <v>16.895765270810692</v>
      </c>
      <c r="F141" s="6">
        <v>2.1084926630535761</v>
      </c>
      <c r="G141" s="6">
        <v>15.505843313338374</v>
      </c>
      <c r="H141" s="6">
        <v>5.5184983173056423</v>
      </c>
      <c r="I141" s="6">
        <v>5.6942857139958392</v>
      </c>
      <c r="J141" s="6">
        <v>3.5860599026031128</v>
      </c>
      <c r="K141" s="6">
        <v>1.8693123644261789</v>
      </c>
      <c r="L141" s="6">
        <v>1.3883421427493658</v>
      </c>
      <c r="M141" s="6">
        <v>3.0738884817147039</v>
      </c>
      <c r="N141" s="6"/>
      <c r="O141" s="6">
        <v>0.92634958235385989</v>
      </c>
      <c r="P141" s="6">
        <v>9.1729089790261939E-2</v>
      </c>
      <c r="Q141" s="6">
        <v>0.29685096501884428</v>
      </c>
      <c r="R141" s="6">
        <v>1.657121458281453E-2</v>
      </c>
      <c r="S141" s="6">
        <v>4.7482076128658054E-2</v>
      </c>
      <c r="T141" s="6">
        <v>2.6168341517482228E-2</v>
      </c>
      <c r="U141" s="6">
        <v>0.31295768618556052</v>
      </c>
      <c r="V141" s="6">
        <v>5.0928562424228163E-2</v>
      </c>
      <c r="W141" s="6">
        <v>3.7988961786959249E-2</v>
      </c>
      <c r="X141" s="6">
        <v>0.11932310256519119</v>
      </c>
      <c r="Y141" s="6"/>
      <c r="Z141" s="6"/>
      <c r="AA141" s="6"/>
    </row>
    <row r="142" spans="1:27" x14ac:dyDescent="0.25">
      <c r="A142" t="s">
        <v>217</v>
      </c>
      <c r="B142" s="6"/>
      <c r="C142" s="6">
        <v>4.8598112676176495</v>
      </c>
      <c r="D142" s="6">
        <v>4.8051082002111078</v>
      </c>
      <c r="E142" s="6">
        <v>17.162072239257295</v>
      </c>
      <c r="F142" s="6">
        <v>2.2619205480289404</v>
      </c>
      <c r="G142" s="6">
        <v>15.418171365528366</v>
      </c>
      <c r="H142" s="6">
        <v>5.6732023508253349</v>
      </c>
      <c r="I142" s="6">
        <v>5.3441329483426614</v>
      </c>
      <c r="J142" s="6">
        <v>4.0061622554228373</v>
      </c>
      <c r="K142" s="6">
        <v>1.5106064392867324</v>
      </c>
      <c r="L142" s="6">
        <v>5.6665566520280208</v>
      </c>
      <c r="M142" s="6">
        <v>3.1951818087364359</v>
      </c>
      <c r="N142" s="6"/>
      <c r="O142" s="6">
        <v>0.92721578758094647</v>
      </c>
      <c r="P142" s="6">
        <v>9.231402297430466E-2</v>
      </c>
      <c r="Q142" s="6">
        <v>0.29337493049680724</v>
      </c>
      <c r="R142" s="6">
        <v>1.6940258146389959E-2</v>
      </c>
      <c r="S142" s="6">
        <v>4.7013108853905014E-2</v>
      </c>
      <c r="T142" s="6">
        <v>2.5771103565148577E-2</v>
      </c>
      <c r="U142" s="6">
        <v>0.32262490165715474</v>
      </c>
      <c r="V142" s="6">
        <v>5.0663533816487027E-2</v>
      </c>
      <c r="W142" s="6">
        <v>3.7974100372425025E-2</v>
      </c>
      <c r="X142" s="6">
        <v>0.11332404011737798</v>
      </c>
      <c r="Y142" s="6"/>
      <c r="Z142" s="6"/>
      <c r="AA142" s="6"/>
    </row>
    <row r="143" spans="1:27" x14ac:dyDescent="0.25">
      <c r="A143" t="s">
        <v>218</v>
      </c>
      <c r="B143" s="6"/>
      <c r="C143" s="6">
        <v>4.9737913077896909</v>
      </c>
      <c r="D143" s="6">
        <v>4.9141634033742605</v>
      </c>
      <c r="E143" s="6">
        <v>18.590700168377118</v>
      </c>
      <c r="F143" s="6">
        <v>1.6275422598018825</v>
      </c>
      <c r="G143" s="6">
        <v>16.121575058213722</v>
      </c>
      <c r="H143" s="6">
        <v>5.5245883444570154</v>
      </c>
      <c r="I143" s="6">
        <v>6.1158081442066248</v>
      </c>
      <c r="J143" s="6">
        <v>4.6932676815165522</v>
      </c>
      <c r="K143" s="6">
        <v>1.0660330990425848</v>
      </c>
      <c r="L143" s="6">
        <v>2.8501031590472792</v>
      </c>
      <c r="M143" s="6">
        <v>3.3134020647121787</v>
      </c>
      <c r="N143" s="6"/>
      <c r="O143" s="6">
        <v>0.92693979997912268</v>
      </c>
      <c r="P143" s="6">
        <v>9.3400252402471004E-2</v>
      </c>
      <c r="Q143" s="6">
        <v>0.2916836076729416</v>
      </c>
      <c r="R143" s="6">
        <v>1.7486965348857436E-2</v>
      </c>
      <c r="S143" s="6">
        <v>4.7637952442978249E-2</v>
      </c>
      <c r="T143" s="6">
        <v>2.5422247577899328E-2</v>
      </c>
      <c r="U143" s="6">
        <v>0.32885750861507512</v>
      </c>
      <c r="V143" s="6">
        <v>5.0125605057493632E-2</v>
      </c>
      <c r="W143" s="6">
        <v>3.5529872403850957E-2</v>
      </c>
      <c r="X143" s="6">
        <v>0.10985598847843286</v>
      </c>
      <c r="Y143" s="6"/>
      <c r="Z143" s="6"/>
      <c r="AA143" s="6"/>
    </row>
    <row r="144" spans="1:27" x14ac:dyDescent="0.25">
      <c r="A144" t="s">
        <v>219</v>
      </c>
      <c r="B144" s="6"/>
      <c r="C144" s="6">
        <v>4.310934292351031</v>
      </c>
      <c r="D144" s="6">
        <v>4.2224793758398116</v>
      </c>
      <c r="E144" s="6">
        <v>18.113100067819779</v>
      </c>
      <c r="F144" s="6">
        <v>0.94893537277912188</v>
      </c>
      <c r="G144" s="6">
        <v>17.597148523405082</v>
      </c>
      <c r="H144" s="6">
        <v>5.5927109982768286</v>
      </c>
      <c r="I144" s="6">
        <v>5.1528451769890182</v>
      </c>
      <c r="J144" s="6">
        <v>4.5559994378656246</v>
      </c>
      <c r="K144" s="6">
        <v>0.84296422450194086</v>
      </c>
      <c r="L144" s="6">
        <v>-2.6777389587344658</v>
      </c>
      <c r="M144" s="6">
        <v>1.2184668739855908</v>
      </c>
      <c r="N144" s="6"/>
      <c r="O144" s="6">
        <v>0.92749594270864999</v>
      </c>
      <c r="P144" s="6">
        <v>9.465359598082336E-2</v>
      </c>
      <c r="Q144" s="6">
        <v>0.2886935534444926</v>
      </c>
      <c r="R144" s="6">
        <v>1.8018108095207971E-2</v>
      </c>
      <c r="S144" s="6">
        <v>4.7740970419807308E-2</v>
      </c>
      <c r="T144" s="6">
        <v>2.4763086871542654E-2</v>
      </c>
      <c r="U144" s="6">
        <v>0.33430817570558841</v>
      </c>
      <c r="V144" s="6">
        <v>4.8152071740321351E-2</v>
      </c>
      <c r="W144" s="6">
        <v>3.2829995279809454E-2</v>
      </c>
      <c r="X144" s="6">
        <v>0.1108404424624069</v>
      </c>
      <c r="Y144" s="6"/>
      <c r="Z144" s="6"/>
      <c r="AA144" s="6"/>
    </row>
    <row r="145" spans="1:27" x14ac:dyDescent="0.25">
      <c r="A145" t="s">
        <v>220</v>
      </c>
      <c r="B145" s="6"/>
      <c r="C145" s="6">
        <v>3.4664709944185574</v>
      </c>
      <c r="D145" s="6">
        <v>3.3284529514773502</v>
      </c>
      <c r="E145" s="6">
        <v>13.752641755321337</v>
      </c>
      <c r="F145" s="6">
        <v>0.42729242553449581</v>
      </c>
      <c r="G145" s="6">
        <v>16.447021290996133</v>
      </c>
      <c r="H145" s="6">
        <v>5.5721475482165772</v>
      </c>
      <c r="I145" s="6">
        <v>4.6295300347658497</v>
      </c>
      <c r="J145" s="6">
        <v>4.2724482877165242</v>
      </c>
      <c r="K145" s="6">
        <v>0.71839609284651829</v>
      </c>
      <c r="L145" s="6">
        <v>-0.52827129250374583</v>
      </c>
      <c r="M145" s="6">
        <v>-0.85737273613979426</v>
      </c>
      <c r="N145" s="6"/>
      <c r="O145" s="6">
        <v>0.92830282955421084</v>
      </c>
      <c r="P145" s="6">
        <v>9.4967480737751492E-2</v>
      </c>
      <c r="Q145" s="6">
        <v>0.28307353926075268</v>
      </c>
      <c r="R145" s="6">
        <v>1.837645145285173E-2</v>
      </c>
      <c r="S145" s="6">
        <v>4.7457740705240135E-2</v>
      </c>
      <c r="T145" s="6">
        <v>2.423942974054883E-2</v>
      </c>
      <c r="U145" s="6">
        <v>0.33760469199713394</v>
      </c>
      <c r="V145" s="6">
        <v>4.6779866309807891E-2</v>
      </c>
      <c r="W145" s="6">
        <v>3.3496016190057404E-2</v>
      </c>
      <c r="X145" s="6">
        <v>0.11400478360585575</v>
      </c>
      <c r="Y145" s="6"/>
      <c r="Z145" s="6"/>
      <c r="AA145" s="6"/>
    </row>
    <row r="146" spans="1:27" x14ac:dyDescent="0.25">
      <c r="A146" t="s">
        <v>221</v>
      </c>
      <c r="B146" s="6"/>
      <c r="C146" s="6">
        <v>2.7988598089193797</v>
      </c>
      <c r="D146" s="6">
        <v>2.6168884290311616</v>
      </c>
      <c r="E146" s="6">
        <v>13.019572184791059</v>
      </c>
      <c r="F146" s="6">
        <v>2.4368615922812253E-2</v>
      </c>
      <c r="G146" s="6">
        <v>14.035848448997967</v>
      </c>
      <c r="H146" s="6">
        <v>5.5437364714279624</v>
      </c>
      <c r="I146" s="6">
        <v>4.3750134304339383</v>
      </c>
      <c r="J146" s="6">
        <v>3.7194402511607159</v>
      </c>
      <c r="K146" s="6">
        <v>0.69970362501123873</v>
      </c>
      <c r="L146" s="6">
        <v>0.58722894263141256</v>
      </c>
      <c r="M146" s="6">
        <v>-2.9466346781038766</v>
      </c>
      <c r="N146" s="6"/>
      <c r="O146" s="6">
        <v>0.92844884789656146</v>
      </c>
      <c r="P146" s="6">
        <v>9.3079974585840733E-2</v>
      </c>
      <c r="Q146" s="6">
        <v>0.27463954070981422</v>
      </c>
      <c r="R146" s="6">
        <v>1.8327660220274995E-2</v>
      </c>
      <c r="S146" s="6">
        <v>4.806571662026235E-2</v>
      </c>
      <c r="T146" s="6">
        <v>2.348543548317622E-2</v>
      </c>
      <c r="U146" s="6">
        <v>0.3387394937816372</v>
      </c>
      <c r="V146" s="6">
        <v>4.7165463864988731E-2</v>
      </c>
      <c r="W146" s="6">
        <v>3.4541300412698844E-2</v>
      </c>
      <c r="X146" s="6">
        <v>0.12195541432130674</v>
      </c>
      <c r="Y146" s="6"/>
      <c r="Z146" s="6"/>
      <c r="AA146" s="6"/>
    </row>
    <row r="147" spans="1:27" x14ac:dyDescent="0.25">
      <c r="A147" t="s">
        <v>222</v>
      </c>
      <c r="B147" s="6"/>
      <c r="C147" s="6">
        <v>1.869189102456607</v>
      </c>
      <c r="D147" s="6">
        <v>1.6297538202005459</v>
      </c>
      <c r="E147" s="6">
        <v>11.249077161205269</v>
      </c>
      <c r="F147" s="6">
        <v>-0.12851221872923041</v>
      </c>
      <c r="G147" s="6">
        <v>11.562867492914108</v>
      </c>
      <c r="H147" s="6">
        <v>5.2670906172110676</v>
      </c>
      <c r="I147" s="6">
        <v>4.3692150008048714</v>
      </c>
      <c r="J147" s="6">
        <v>3.4249316696433412</v>
      </c>
      <c r="K147" s="6">
        <v>0.94552895745536603</v>
      </c>
      <c r="L147" s="6">
        <v>-5.1565629793991263</v>
      </c>
      <c r="M147" s="6">
        <v>-5.0825451127636256</v>
      </c>
      <c r="N147" s="6"/>
      <c r="O147" s="6">
        <v>0.92859583006671131</v>
      </c>
      <c r="P147" s="6">
        <v>9.0238831617270476E-2</v>
      </c>
      <c r="Q147" s="6">
        <v>0.26824044866807972</v>
      </c>
      <c r="R147" s="6">
        <v>1.8031965498738436E-2</v>
      </c>
      <c r="S147" s="6">
        <v>4.8811137968039445E-2</v>
      </c>
      <c r="T147" s="6">
        <v>2.2593031965249338E-2</v>
      </c>
      <c r="U147" s="6">
        <v>0.33484539172760486</v>
      </c>
      <c r="V147" s="6">
        <v>4.7141116557588417E-2</v>
      </c>
      <c r="W147" s="6">
        <v>3.5326110238307659E-2</v>
      </c>
      <c r="X147" s="6">
        <v>0.13477196575912176</v>
      </c>
      <c r="Y147" s="6"/>
      <c r="Z147" s="6"/>
      <c r="AA147" s="6"/>
    </row>
    <row r="148" spans="1:27" x14ac:dyDescent="0.25">
      <c r="A148" t="s">
        <v>223</v>
      </c>
      <c r="B148" s="6"/>
      <c r="C148" s="6">
        <v>2.3019687237711524</v>
      </c>
      <c r="D148" s="6">
        <v>2.1019981733918578</v>
      </c>
      <c r="E148" s="6">
        <v>13.855827929120306</v>
      </c>
      <c r="F148" s="6">
        <v>-0.63320429404230461</v>
      </c>
      <c r="G148" s="6">
        <v>13.090628854902064</v>
      </c>
      <c r="H148" s="6">
        <v>5.1989816670207745</v>
      </c>
      <c r="I148" s="6">
        <v>4.3099237133397139</v>
      </c>
      <c r="J148" s="6">
        <v>3.0943815787911197</v>
      </c>
      <c r="K148" s="6">
        <v>1.5334141429271142</v>
      </c>
      <c r="L148" s="6">
        <v>-4.865726520342406</v>
      </c>
      <c r="M148" s="6">
        <v>-1.5853812057947891</v>
      </c>
      <c r="N148" s="6"/>
      <c r="O148" s="6">
        <v>0.92910181252593693</v>
      </c>
      <c r="P148" s="6">
        <v>8.8381534006451989E-2</v>
      </c>
      <c r="Q148" s="6">
        <v>0.26638375177555318</v>
      </c>
      <c r="R148" s="6">
        <v>1.7886003248805477E-2</v>
      </c>
      <c r="S148" s="6">
        <v>4.8852418832170195E-2</v>
      </c>
      <c r="T148" s="6">
        <v>2.2045768641892761E-2</v>
      </c>
      <c r="U148" s="6">
        <v>0.32574029316357178</v>
      </c>
      <c r="V148" s="6">
        <v>4.6305417389390743E-2</v>
      </c>
      <c r="W148" s="6">
        <v>3.7712776313513094E-2</v>
      </c>
      <c r="X148" s="6">
        <v>0.14669203662865071</v>
      </c>
      <c r="Y148" s="6"/>
      <c r="Z148" s="6"/>
      <c r="AA148" s="6"/>
    </row>
    <row r="149" spans="1:27" x14ac:dyDescent="0.25">
      <c r="A149" t="s">
        <v>224</v>
      </c>
      <c r="B149" s="6"/>
      <c r="C149" s="6">
        <v>3.150259612866567</v>
      </c>
      <c r="D149" s="6">
        <v>3.0002814762520944</v>
      </c>
      <c r="E149" s="6">
        <v>15.231884916121892</v>
      </c>
      <c r="F149" s="6">
        <v>-0.14264612080346228</v>
      </c>
      <c r="G149" s="6">
        <v>15.053400101826497</v>
      </c>
      <c r="H149" s="6">
        <v>5.4112159574465579</v>
      </c>
      <c r="I149" s="6">
        <v>4.5314509583221252</v>
      </c>
      <c r="J149" s="6">
        <v>2.6895299735814304</v>
      </c>
      <c r="K149" s="6">
        <v>1.9548877641703655</v>
      </c>
      <c r="L149" s="6">
        <v>-0.77068880935584616</v>
      </c>
      <c r="M149" s="6">
        <v>1.9534537691100695</v>
      </c>
      <c r="N149" s="6"/>
      <c r="O149" s="6">
        <v>0.92996044168347747</v>
      </c>
      <c r="P149" s="6">
        <v>8.8018677304790238E-2</v>
      </c>
      <c r="Q149" s="6">
        <v>0.26542526783330744</v>
      </c>
      <c r="R149" s="6">
        <v>1.7923660845937682E-2</v>
      </c>
      <c r="S149" s="6">
        <v>4.8576270282497155E-2</v>
      </c>
      <c r="T149" s="6">
        <v>2.1463288034025359E-2</v>
      </c>
      <c r="U149" s="6">
        <v>0.31626780683751982</v>
      </c>
      <c r="V149" s="6">
        <v>4.5532903662611424E-2</v>
      </c>
      <c r="W149" s="6">
        <v>3.9111466293631145E-2</v>
      </c>
      <c r="X149" s="6">
        <v>0.15768065890567973</v>
      </c>
      <c r="Y149" s="6"/>
      <c r="Z149" s="6"/>
      <c r="AA149" s="6"/>
    </row>
    <row r="150" spans="1:27" x14ac:dyDescent="0.25">
      <c r="A150" t="s">
        <v>225</v>
      </c>
      <c r="B150" s="6"/>
      <c r="C150" s="6">
        <v>4.0997652252313621</v>
      </c>
      <c r="D150" s="6">
        <v>4.0086556486675997</v>
      </c>
      <c r="E150" s="6">
        <v>15.904344693000921</v>
      </c>
      <c r="F150" s="6">
        <v>0.59222995482368623</v>
      </c>
      <c r="G150" s="6">
        <v>17.747241193080754</v>
      </c>
      <c r="H150" s="6">
        <v>5.5233038086733188</v>
      </c>
      <c r="I150" s="6">
        <v>4.8858119732997807</v>
      </c>
      <c r="J150" s="6">
        <v>2.7427055557344757</v>
      </c>
      <c r="K150" s="6">
        <v>2.3026838509089487</v>
      </c>
      <c r="L150" s="6">
        <v>-0.26670269494246668</v>
      </c>
      <c r="M150" s="6">
        <v>5.4409974461968602</v>
      </c>
      <c r="N150" s="6"/>
      <c r="O150" s="6">
        <v>0.93100786232777355</v>
      </c>
      <c r="P150" s="6">
        <v>8.8210435158536257E-2</v>
      </c>
      <c r="Q150" s="6">
        <v>0.26215316365540975</v>
      </c>
      <c r="R150" s="6">
        <v>1.8027612528860048E-2</v>
      </c>
      <c r="S150" s="6">
        <v>4.7989142695057177E-2</v>
      </c>
      <c r="T150" s="6">
        <v>2.100299497716927E-2</v>
      </c>
      <c r="U150" s="6">
        <v>0.30985176471298725</v>
      </c>
      <c r="V150" s="6">
        <v>4.5100681630102862E-2</v>
      </c>
      <c r="W150" s="6">
        <v>4.0229821678157036E-2</v>
      </c>
      <c r="X150" s="6">
        <v>0.16743438296372037</v>
      </c>
      <c r="Y150" s="6"/>
      <c r="Z150" s="6"/>
      <c r="AA150" s="6"/>
    </row>
    <row r="151" spans="1:27" x14ac:dyDescent="0.25">
      <c r="A151" t="s">
        <v>226</v>
      </c>
      <c r="B151" s="6"/>
      <c r="C151" s="6">
        <v>5.2420902405801906</v>
      </c>
      <c r="D151" s="6">
        <v>5.2076021411579774</v>
      </c>
      <c r="E151" s="6">
        <v>16.506666641288163</v>
      </c>
      <c r="F151" s="6">
        <v>1.6515717688121498</v>
      </c>
      <c r="G151" s="6">
        <v>18.538278899350047</v>
      </c>
      <c r="H151" s="6">
        <v>5.8722466426345932</v>
      </c>
      <c r="I151" s="6">
        <v>5.3513241388074562</v>
      </c>
      <c r="J151" s="6">
        <v>2.8563056274390695</v>
      </c>
      <c r="K151" s="6">
        <v>2.3759620113359858</v>
      </c>
      <c r="L151" s="6">
        <v>2.778828839717562</v>
      </c>
      <c r="M151" s="6">
        <v>8.7886918350513099</v>
      </c>
      <c r="N151" s="6"/>
      <c r="O151" s="6">
        <v>0.93214304153899752</v>
      </c>
      <c r="P151" s="6">
        <v>8.7574960164395171E-2</v>
      </c>
      <c r="Q151" s="6">
        <v>0.25360267737896341</v>
      </c>
      <c r="R151" s="6">
        <v>1.7980883060470118E-2</v>
      </c>
      <c r="S151" s="6">
        <v>4.7484149016508298E-2</v>
      </c>
      <c r="T151" s="6">
        <v>2.0372809444494079E-2</v>
      </c>
      <c r="U151" s="6">
        <v>0.30896688179638926</v>
      </c>
      <c r="V151" s="6">
        <v>4.4375700537615442E-2</v>
      </c>
      <c r="W151" s="6">
        <v>4.3565445094661703E-2</v>
      </c>
      <c r="X151" s="6">
        <v>0.17607649350650251</v>
      </c>
      <c r="Y151" s="6"/>
      <c r="Z151" s="6"/>
      <c r="AA151" s="6"/>
    </row>
    <row r="152" spans="1:27" x14ac:dyDescent="0.25">
      <c r="A152" t="s">
        <v>227</v>
      </c>
      <c r="B152" s="6"/>
      <c r="C152" s="6">
        <v>5.3116482177325679</v>
      </c>
      <c r="D152" s="6">
        <v>5.2633334420618869</v>
      </c>
      <c r="E152" s="6">
        <v>16.877615552458238</v>
      </c>
      <c r="F152" s="6">
        <v>1.6507512604018568</v>
      </c>
      <c r="G152" s="6">
        <v>18.652292223678302</v>
      </c>
      <c r="H152" s="6">
        <v>5.9630170319159959</v>
      </c>
      <c r="I152" s="6">
        <v>6.0422435453624246</v>
      </c>
      <c r="J152" s="6">
        <v>3.1703252320762751</v>
      </c>
      <c r="K152" s="6">
        <v>2.3617632182009629</v>
      </c>
      <c r="L152" s="6">
        <v>8.7230613110925503</v>
      </c>
      <c r="M152" s="6">
        <v>6.58506742660947</v>
      </c>
      <c r="N152" s="6"/>
      <c r="O152" s="6">
        <v>0.93321743975653371</v>
      </c>
      <c r="P152" s="6">
        <v>8.7665228842960408E-2</v>
      </c>
      <c r="Q152" s="6">
        <v>0.24612684563687751</v>
      </c>
      <c r="R152" s="6">
        <v>1.8304793001675243E-2</v>
      </c>
      <c r="S152" s="6">
        <v>4.6737323986064672E-2</v>
      </c>
      <c r="T152" s="6">
        <v>2.0045236257401684E-2</v>
      </c>
      <c r="U152" s="6">
        <v>0.31108180579558786</v>
      </c>
      <c r="V152" s="6">
        <v>4.259768914311178E-2</v>
      </c>
      <c r="W152" s="6">
        <v>4.6764865968183564E-2</v>
      </c>
      <c r="X152" s="6">
        <v>0.18067621136813727</v>
      </c>
      <c r="Y152" s="6"/>
      <c r="Z152" s="6"/>
      <c r="AA152" s="6"/>
    </row>
    <row r="153" spans="1:27" x14ac:dyDescent="0.25">
      <c r="A153" t="s">
        <v>228</v>
      </c>
      <c r="B153" s="6"/>
      <c r="C153" s="6">
        <v>5.266476058977493</v>
      </c>
      <c r="D153" s="6">
        <v>5.1996816867284519</v>
      </c>
      <c r="E153" s="6">
        <v>18.458395343049606</v>
      </c>
      <c r="F153" s="6">
        <v>2.04840128468273</v>
      </c>
      <c r="G153" s="6">
        <v>18.789853601553119</v>
      </c>
      <c r="H153" s="6">
        <v>6.280149492891951</v>
      </c>
      <c r="I153" s="6">
        <v>6.0314224726560894</v>
      </c>
      <c r="J153" s="6">
        <v>3.4286590005509412</v>
      </c>
      <c r="K153" s="6">
        <v>2.3668753958652644</v>
      </c>
      <c r="L153" s="6">
        <v>8.0308366299270517</v>
      </c>
      <c r="M153" s="6">
        <v>4.4861603245223591</v>
      </c>
      <c r="N153" s="6"/>
      <c r="O153" s="6">
        <v>0.93361711878184483</v>
      </c>
      <c r="P153" s="6">
        <v>8.8648813712593102E-2</v>
      </c>
      <c r="Q153" s="6">
        <v>0.24174823725257194</v>
      </c>
      <c r="R153" s="6">
        <v>1.8872916474696286E-2</v>
      </c>
      <c r="S153" s="6">
        <v>4.6561175547113365E-2</v>
      </c>
      <c r="T153" s="6">
        <v>1.982170567104178E-2</v>
      </c>
      <c r="U153" s="6">
        <v>0.31541075944926522</v>
      </c>
      <c r="V153" s="6">
        <v>4.0556474299135475E-2</v>
      </c>
      <c r="W153" s="6">
        <v>4.6944557813972373E-2</v>
      </c>
      <c r="X153" s="6">
        <v>0.18143535977961048</v>
      </c>
      <c r="Y153" s="6"/>
      <c r="Z153" s="6"/>
      <c r="AA153" s="6"/>
    </row>
    <row r="154" spans="1:27" x14ac:dyDescent="0.25">
      <c r="A154" t="s">
        <v>229</v>
      </c>
      <c r="B154" s="6"/>
      <c r="C154" s="6">
        <v>5.1433890302393719</v>
      </c>
      <c r="D154" s="6">
        <v>5.0684270584178543</v>
      </c>
      <c r="E154" s="6">
        <v>19.32718881503903</v>
      </c>
      <c r="F154" s="6">
        <v>2.2716835854690824</v>
      </c>
      <c r="G154" s="6">
        <v>20.001969231041272</v>
      </c>
      <c r="H154" s="6">
        <v>6.3987945488648279</v>
      </c>
      <c r="I154" s="6">
        <v>5.7265629719047695</v>
      </c>
      <c r="J154" s="6">
        <v>3.6477619408408137</v>
      </c>
      <c r="K154" s="6">
        <v>2.3088509058773354</v>
      </c>
      <c r="L154" s="6">
        <v>8.215679268356979</v>
      </c>
      <c r="M154" s="6">
        <v>2.4563173861007925</v>
      </c>
      <c r="N154" s="6"/>
      <c r="O154" s="6">
        <v>0.93392108635574955</v>
      </c>
      <c r="P154" s="6">
        <v>8.8412302611332427E-2</v>
      </c>
      <c r="Q154" s="6">
        <v>0.23334951808389878</v>
      </c>
      <c r="R154" s="6">
        <v>1.9162504726697782E-2</v>
      </c>
      <c r="S154" s="6">
        <v>4.6818784934741238E-2</v>
      </c>
      <c r="T154" s="6">
        <v>1.9260128709509335E-2</v>
      </c>
      <c r="U154" s="6">
        <v>0.32437059518840244</v>
      </c>
      <c r="V154" s="6">
        <v>3.923925545989522E-2</v>
      </c>
      <c r="W154" s="6">
        <v>4.7591067532149645E-2</v>
      </c>
      <c r="X154" s="6">
        <v>0.18179584275337315</v>
      </c>
      <c r="Y154" s="6"/>
      <c r="Z154" s="6"/>
      <c r="AA154" s="6"/>
    </row>
    <row r="155" spans="1:27" x14ac:dyDescent="0.25">
      <c r="A155" t="s">
        <v>230</v>
      </c>
      <c r="B155" s="6"/>
      <c r="C155" s="6">
        <v>4.7497461118292161</v>
      </c>
      <c r="D155" s="6">
        <v>4.6416511006334407</v>
      </c>
      <c r="E155" s="6">
        <v>19.820060442888575</v>
      </c>
      <c r="F155" s="6">
        <v>2.3624282938353733</v>
      </c>
      <c r="G155" s="6">
        <v>21.04971565761673</v>
      </c>
      <c r="H155" s="6">
        <v>6.6066744281179979</v>
      </c>
      <c r="I155" s="6">
        <v>5.4454256015645797</v>
      </c>
      <c r="J155" s="6">
        <v>3.6677765671125111</v>
      </c>
      <c r="K155" s="6">
        <v>2.3968833566790693</v>
      </c>
      <c r="L155" s="6">
        <v>5.0879657299745418</v>
      </c>
      <c r="M155" s="6">
        <v>0.46352685517305758</v>
      </c>
      <c r="N155" s="6"/>
      <c r="O155" s="6">
        <v>0.93374742001983135</v>
      </c>
      <c r="P155" s="6">
        <v>8.7697815263254444E-2</v>
      </c>
      <c r="Q155" s="6">
        <v>0.22500777263382776</v>
      </c>
      <c r="R155" s="6">
        <v>1.9499625381065956E-2</v>
      </c>
      <c r="S155" s="6">
        <v>4.722749813197949E-2</v>
      </c>
      <c r="T155" s="6">
        <v>1.9025081848189129E-2</v>
      </c>
      <c r="U155" s="6">
        <v>0.33709574484393207</v>
      </c>
      <c r="V155" s="6">
        <v>3.8149583003099972E-2</v>
      </c>
      <c r="W155" s="6">
        <v>4.7833000612616222E-2</v>
      </c>
      <c r="X155" s="6">
        <v>0.17846387828203492</v>
      </c>
      <c r="Y155" s="6"/>
      <c r="Z155" s="6"/>
      <c r="AA155" s="6"/>
    </row>
    <row r="156" spans="1:27" x14ac:dyDescent="0.25">
      <c r="A156" t="s">
        <v>231</v>
      </c>
      <c r="B156" s="6"/>
      <c r="C156" s="6">
        <v>4.4096909808231848</v>
      </c>
      <c r="D156" s="6">
        <v>4.2872069099228334</v>
      </c>
      <c r="E156" s="6">
        <v>16.623873010564051</v>
      </c>
      <c r="F156" s="6">
        <v>2.1995795003895693</v>
      </c>
      <c r="G156" s="6">
        <v>19.978940657532718</v>
      </c>
      <c r="H156" s="6">
        <v>6.6614599165873756</v>
      </c>
      <c r="I156" s="6">
        <v>4.6971806817211359</v>
      </c>
      <c r="J156" s="6">
        <v>3.84064836937418</v>
      </c>
      <c r="K156" s="6">
        <v>2.5713281713009906</v>
      </c>
      <c r="L156" s="6">
        <v>1.5596084552122136</v>
      </c>
      <c r="M156" s="6">
        <v>0.82069099036132798</v>
      </c>
      <c r="N156" s="6"/>
      <c r="O156" s="6">
        <v>0.93275660346283029</v>
      </c>
      <c r="P156" s="6">
        <v>8.8075065356894341E-2</v>
      </c>
      <c r="Q156" s="6">
        <v>0.22189617610719148</v>
      </c>
      <c r="R156" s="6">
        <v>2.0011706321839635E-2</v>
      </c>
      <c r="S156" s="6">
        <v>4.8321053498252997E-2</v>
      </c>
      <c r="T156" s="6">
        <v>1.8922343038916559E-2</v>
      </c>
      <c r="U156" s="6">
        <v>0.34870135825029247</v>
      </c>
      <c r="V156" s="6">
        <v>3.7309439617362689E-2</v>
      </c>
      <c r="W156" s="6">
        <v>4.5758073891664683E-2</v>
      </c>
      <c r="X156" s="6">
        <v>0.17100478391758517</v>
      </c>
      <c r="Y156" s="6"/>
      <c r="Z156" s="6"/>
      <c r="AA156" s="6"/>
    </row>
    <row r="157" spans="1:27" x14ac:dyDescent="0.25">
      <c r="A157" t="s">
        <v>232</v>
      </c>
      <c r="B157" s="6"/>
      <c r="C157" s="6">
        <v>4.4899530531319627</v>
      </c>
      <c r="D157" s="6">
        <v>4.3719077982410655</v>
      </c>
      <c r="E157" s="6">
        <v>16.627381988073186</v>
      </c>
      <c r="F157" s="6">
        <v>2.3577928080947563</v>
      </c>
      <c r="G157" s="6">
        <v>19.305517783722337</v>
      </c>
      <c r="H157" s="6">
        <v>6.6785487649731579</v>
      </c>
      <c r="I157" s="6">
        <v>4.5936275305656693</v>
      </c>
      <c r="J157" s="6">
        <v>3.5767535078319699</v>
      </c>
      <c r="K157" s="6">
        <v>2.7252345833446157</v>
      </c>
      <c r="L157" s="6">
        <v>2.2750567188751347</v>
      </c>
      <c r="M157" s="6">
        <v>1.1756609981699029</v>
      </c>
      <c r="N157" s="6"/>
      <c r="O157" s="6">
        <v>0.93180859238764691</v>
      </c>
      <c r="P157" s="6">
        <v>8.9343531225793887E-2</v>
      </c>
      <c r="Q157" s="6">
        <v>0.21973446477271555</v>
      </c>
      <c r="R157" s="6">
        <v>2.0460838812251535E-2</v>
      </c>
      <c r="S157" s="6">
        <v>4.9366792639289996E-2</v>
      </c>
      <c r="T157" s="6">
        <v>1.8824614973063248E-2</v>
      </c>
      <c r="U157" s="6">
        <v>0.35831781753637171</v>
      </c>
      <c r="V157" s="6">
        <v>3.6804613487273097E-2</v>
      </c>
      <c r="W157" s="6">
        <v>4.5193965601178714E-2</v>
      </c>
      <c r="X157" s="6">
        <v>0.16195336095206242</v>
      </c>
      <c r="Y157" s="6"/>
      <c r="Z157" s="6"/>
      <c r="AA157" s="6"/>
    </row>
    <row r="158" spans="1:27" x14ac:dyDescent="0.25">
      <c r="A158" t="s">
        <v>233</v>
      </c>
      <c r="B158" s="6"/>
      <c r="C158" s="6">
        <v>4.1383184886871653</v>
      </c>
      <c r="D158" s="6">
        <v>3.9934709873178522</v>
      </c>
      <c r="E158" s="6">
        <v>13.971111627980779</v>
      </c>
      <c r="F158" s="6">
        <v>2.099864584709461</v>
      </c>
      <c r="G158" s="6">
        <v>16.939697120609054</v>
      </c>
      <c r="H158" s="6">
        <v>6.6445324754276669</v>
      </c>
      <c r="I158" s="6">
        <v>4.5972539072003826</v>
      </c>
      <c r="J158" s="6">
        <v>3.3117692035190878</v>
      </c>
      <c r="K158" s="6">
        <v>2.8831926907677996</v>
      </c>
      <c r="L158" s="6">
        <v>1.9026416101404209</v>
      </c>
      <c r="M158" s="6">
        <v>1.527506099233733</v>
      </c>
      <c r="N158" s="6"/>
      <c r="O158" s="6">
        <v>0.93082355641402426</v>
      </c>
      <c r="P158" s="6">
        <v>9.1039507896519545E-2</v>
      </c>
      <c r="Q158" s="6">
        <v>0.21917959097319281</v>
      </c>
      <c r="R158" s="6">
        <v>2.0891391125659672E-2</v>
      </c>
      <c r="S158" s="6">
        <v>5.0349741297364983E-2</v>
      </c>
      <c r="T158" s="6">
        <v>1.8826702288610844E-2</v>
      </c>
      <c r="U158" s="6">
        <v>0.36393077091473219</v>
      </c>
      <c r="V158" s="6">
        <v>3.6182276529115223E-2</v>
      </c>
      <c r="W158" s="6">
        <v>4.448259141390995E-2</v>
      </c>
      <c r="X158" s="6">
        <v>0.15511742756089483</v>
      </c>
      <c r="Y158" s="6"/>
      <c r="Z158" s="6"/>
      <c r="AA158" s="6"/>
    </row>
    <row r="159" spans="1:27" x14ac:dyDescent="0.25">
      <c r="A159" t="s">
        <v>234</v>
      </c>
      <c r="B159" s="6"/>
      <c r="C159" s="6">
        <v>4.4434334880157076</v>
      </c>
      <c r="D159" s="6">
        <v>4.3067171538993616</v>
      </c>
      <c r="E159" s="6">
        <v>14.482401206097386</v>
      </c>
      <c r="F159" s="6">
        <v>2.1180230371166222</v>
      </c>
      <c r="G159" s="6">
        <v>16.447489565561568</v>
      </c>
      <c r="H159" s="6">
        <v>6.7293754149950757</v>
      </c>
      <c r="I159" s="6">
        <v>5.0187822139427851</v>
      </c>
      <c r="J159" s="6">
        <v>3.2827905133188473</v>
      </c>
      <c r="K159" s="6">
        <v>3.0086566783651847</v>
      </c>
      <c r="L159" s="6">
        <v>3.4764210354950364</v>
      </c>
      <c r="M159" s="6">
        <v>1.8753229730300802</v>
      </c>
      <c r="N159" s="6"/>
      <c r="O159" s="6">
        <v>0.93047243190928897</v>
      </c>
      <c r="P159" s="6">
        <v>0.10105415682089576</v>
      </c>
      <c r="Q159" s="6">
        <v>0.2388185928865707</v>
      </c>
      <c r="R159" s="6">
        <v>2.3383795609833131E-2</v>
      </c>
      <c r="S159" s="6">
        <v>5.098125148370293E-2</v>
      </c>
      <c r="T159" s="6">
        <v>1.8546316607008277E-2</v>
      </c>
      <c r="U159" s="6">
        <v>0.34730012691340428</v>
      </c>
      <c r="V159" s="6">
        <v>3.3718860409686469E-2</v>
      </c>
      <c r="W159" s="6">
        <v>3.9101518942613142E-2</v>
      </c>
      <c r="X159" s="6">
        <v>0.14709538032628527</v>
      </c>
      <c r="Y159" s="6"/>
      <c r="Z159" s="6"/>
      <c r="AA159" s="6"/>
    </row>
    <row r="160" spans="1:27" x14ac:dyDescent="0.25">
      <c r="A160" t="s">
        <v>235</v>
      </c>
      <c r="B160" s="6"/>
      <c r="C160" s="6">
        <v>4.1878235024548465</v>
      </c>
      <c r="D160" s="6">
        <v>4.032192595980713</v>
      </c>
      <c r="E160" s="6">
        <v>13.929023733076921</v>
      </c>
      <c r="F160" s="6">
        <v>1.7041312055978568</v>
      </c>
      <c r="G160" s="6">
        <v>15.598218064344849</v>
      </c>
      <c r="H160" s="6">
        <v>6.5606648985301774</v>
      </c>
      <c r="I160" s="6">
        <v>5.3688969462598379</v>
      </c>
      <c r="J160" s="6">
        <v>3.0458619410416556</v>
      </c>
      <c r="K160" s="6">
        <v>3.1888447539117237</v>
      </c>
      <c r="L160" s="6">
        <v>3.0587258783221216</v>
      </c>
      <c r="M160" s="6">
        <v>1.1967354851627476</v>
      </c>
      <c r="N160" s="6"/>
      <c r="O160" s="6">
        <v>0.92976894691363765</v>
      </c>
      <c r="P160" s="6">
        <v>0.11068537196734776</v>
      </c>
      <c r="Q160" s="6">
        <v>0.25879754894602858</v>
      </c>
      <c r="R160" s="6">
        <v>2.5859113103174659E-2</v>
      </c>
      <c r="S160" s="6">
        <v>5.1816087327460396E-2</v>
      </c>
      <c r="T160" s="6">
        <v>1.841496575890187E-2</v>
      </c>
      <c r="U160" s="6">
        <v>0.32199115424519964</v>
      </c>
      <c r="V160" s="6">
        <v>3.1904802122580109E-2</v>
      </c>
      <c r="W160" s="6">
        <v>3.4564819400799071E-2</v>
      </c>
      <c r="X160" s="6">
        <v>0.14596613712850792</v>
      </c>
      <c r="Y160" s="6"/>
      <c r="Z160" s="6"/>
      <c r="AA160" s="6"/>
    </row>
    <row r="161" spans="1:27" x14ac:dyDescent="0.25">
      <c r="A161" t="s">
        <v>236</v>
      </c>
      <c r="B161" s="6"/>
      <c r="C161" s="6">
        <v>3.7485601849625008</v>
      </c>
      <c r="D161" s="6">
        <v>3.5664632278363877</v>
      </c>
      <c r="E161" s="6">
        <v>13.581157421569742</v>
      </c>
      <c r="F161" s="6">
        <v>1.7226031029359803</v>
      </c>
      <c r="G161" s="6">
        <v>15.602169943265665</v>
      </c>
      <c r="H161" s="6">
        <v>6.2146089366173385</v>
      </c>
      <c r="I161" s="6">
        <v>5.8091460481165313</v>
      </c>
      <c r="J161" s="6">
        <v>2.2069875172527831</v>
      </c>
      <c r="K161" s="6">
        <v>3.4093325735405244</v>
      </c>
      <c r="L161" s="6">
        <v>1.4794862349255311</v>
      </c>
      <c r="M161" s="6">
        <v>0.52420583633541185</v>
      </c>
      <c r="N161" s="6"/>
      <c r="O161" s="6">
        <v>0.92834627092464017</v>
      </c>
      <c r="P161" s="6">
        <v>0.11305613788177973</v>
      </c>
      <c r="Q161" s="6">
        <v>0.26099215335080284</v>
      </c>
      <c r="R161" s="6">
        <v>2.6467206182518785E-2</v>
      </c>
      <c r="S161" s="6">
        <v>5.2780095359462625E-2</v>
      </c>
      <c r="T161" s="6">
        <v>1.887363371589721E-2</v>
      </c>
      <c r="U161" s="6">
        <v>0.30294251515365772</v>
      </c>
      <c r="V161" s="6">
        <v>3.2488604909877511E-2</v>
      </c>
      <c r="W161" s="6">
        <v>3.4268535545233327E-2</v>
      </c>
      <c r="X161" s="6">
        <v>0.15813111790077025</v>
      </c>
      <c r="Y161" s="6"/>
      <c r="Z161" s="6"/>
      <c r="AA161" s="6"/>
    </row>
    <row r="162" spans="1:27" x14ac:dyDescent="0.25">
      <c r="A162" t="s">
        <v>237</v>
      </c>
      <c r="B162" s="6"/>
      <c r="C162" s="6">
        <v>3.1696671967286183</v>
      </c>
      <c r="D162" s="6">
        <v>2.9521327109272884</v>
      </c>
      <c r="E162" s="6">
        <v>11.05790969269211</v>
      </c>
      <c r="F162" s="6">
        <v>1.6244741879105</v>
      </c>
      <c r="G162" s="6">
        <v>14.427535761031152</v>
      </c>
      <c r="H162" s="6">
        <v>6.0015113690077726</v>
      </c>
      <c r="I162" s="6">
        <v>5.7683478592302606</v>
      </c>
      <c r="J162" s="6">
        <v>2.0167918078669285</v>
      </c>
      <c r="K162" s="6">
        <v>3.3127306163969195</v>
      </c>
      <c r="L162" s="6">
        <v>-0.84897000351915608</v>
      </c>
      <c r="M162" s="6">
        <v>-0.14568361273106234</v>
      </c>
      <c r="N162" s="6"/>
      <c r="O162" s="6">
        <v>0.92717051239333992</v>
      </c>
      <c r="P162" s="6">
        <v>0.11639229173494173</v>
      </c>
      <c r="Q162" s="6">
        <v>0.26129902026035073</v>
      </c>
      <c r="R162" s="6">
        <v>2.7238466599524953E-2</v>
      </c>
      <c r="S162" s="6">
        <v>5.3314429741479055E-2</v>
      </c>
      <c r="T162" s="6">
        <v>1.9515057865181103E-2</v>
      </c>
      <c r="U162" s="6">
        <v>0.28658447315168378</v>
      </c>
      <c r="V162" s="6">
        <v>3.2546833477140838E-2</v>
      </c>
      <c r="W162" s="6">
        <v>3.3546663189121834E-2</v>
      </c>
      <c r="X162" s="6">
        <v>0.16956276398057613</v>
      </c>
      <c r="Y162" s="6"/>
      <c r="Z162" s="6"/>
      <c r="AA162" s="6"/>
    </row>
    <row r="163" spans="1:27" x14ac:dyDescent="0.25">
      <c r="A163" t="s">
        <v>238</v>
      </c>
      <c r="B163" s="6"/>
      <c r="C163" s="6">
        <v>3.0048170899926276</v>
      </c>
      <c r="D163" s="6">
        <v>2.7855749349920673</v>
      </c>
      <c r="E163" s="6">
        <v>11.073516234408592</v>
      </c>
      <c r="F163" s="6">
        <v>1.5016567521865842</v>
      </c>
      <c r="G163" s="6">
        <v>13.718983895222436</v>
      </c>
      <c r="H163" s="6">
        <v>5.834675047522353</v>
      </c>
      <c r="I163" s="6">
        <v>5.5569211510821503</v>
      </c>
      <c r="J163" s="6">
        <v>2.1143783366184579</v>
      </c>
      <c r="K163" s="6">
        <v>3.0924407339384175</v>
      </c>
      <c r="L163" s="6">
        <v>-0.72067116639260576</v>
      </c>
      <c r="M163" s="6">
        <v>-0.81630599595925446</v>
      </c>
      <c r="N163" s="6"/>
      <c r="O163" s="6">
        <v>0.9263057117636011</v>
      </c>
      <c r="P163" s="6">
        <v>0.11638072621469336</v>
      </c>
      <c r="Q163" s="6">
        <v>0.25737820219000751</v>
      </c>
      <c r="R163" s="6">
        <v>2.757664295955534E-2</v>
      </c>
      <c r="S163" s="6">
        <v>5.403981129170414E-2</v>
      </c>
      <c r="T163" s="6">
        <v>1.9654476944694802E-2</v>
      </c>
      <c r="U163" s="6">
        <v>0.28067880155851122</v>
      </c>
      <c r="V163" s="6">
        <v>3.3155749006912108E-2</v>
      </c>
      <c r="W163" s="6">
        <v>3.2318324679058687E-2</v>
      </c>
      <c r="X163" s="6">
        <v>0.17881726515486299</v>
      </c>
      <c r="Y163" s="6"/>
      <c r="Z163" s="6"/>
      <c r="AA163" s="6"/>
    </row>
    <row r="164" spans="1:27" x14ac:dyDescent="0.25">
      <c r="A164" t="s">
        <v>239</v>
      </c>
      <c r="B164" s="6"/>
      <c r="C164" s="6">
        <v>3.1240609669930177</v>
      </c>
      <c r="D164" s="6">
        <v>2.9374810524190313</v>
      </c>
      <c r="E164" s="6">
        <v>10.791904363090643</v>
      </c>
      <c r="F164" s="6">
        <v>0.89718057125859307</v>
      </c>
      <c r="G164" s="6">
        <v>13.603300375537231</v>
      </c>
      <c r="H164" s="6">
        <v>5.5910562626010574</v>
      </c>
      <c r="I164" s="6">
        <v>5.0415471725600014</v>
      </c>
      <c r="J164" s="6">
        <v>2.0606991587443626</v>
      </c>
      <c r="K164" s="6">
        <v>2.7931724917060308</v>
      </c>
      <c r="L164" s="6">
        <v>3.2721622105867709</v>
      </c>
      <c r="M164" s="6">
        <v>0.53293732404853245</v>
      </c>
      <c r="N164" s="6"/>
      <c r="O164" s="6">
        <v>0.92562146151522728</v>
      </c>
      <c r="P164" s="6">
        <v>0.11471330438178118</v>
      </c>
      <c r="Q164" s="6">
        <v>0.2525468727697463</v>
      </c>
      <c r="R164" s="6">
        <v>2.7936192979011346E-2</v>
      </c>
      <c r="S164" s="6">
        <v>5.4744411380577729E-2</v>
      </c>
      <c r="T164" s="6">
        <v>1.9634127104195088E-2</v>
      </c>
      <c r="U164" s="6">
        <v>0.27953170480658679</v>
      </c>
      <c r="V164" s="6">
        <v>3.4201603101424387E-2</v>
      </c>
      <c r="W164" s="6">
        <v>3.1896270413963895E-2</v>
      </c>
      <c r="X164" s="6">
        <v>0.18479551306271336</v>
      </c>
      <c r="Y164" s="6"/>
      <c r="Z164" s="6"/>
      <c r="AA164" s="6"/>
    </row>
    <row r="165" spans="1:27" x14ac:dyDescent="0.25">
      <c r="A165" t="s">
        <v>240</v>
      </c>
      <c r="B165" s="6"/>
      <c r="C165" s="6">
        <v>3.4298252972388905</v>
      </c>
      <c r="D165" s="6">
        <v>3.2918457565519152</v>
      </c>
      <c r="E165" s="6">
        <v>10.593641165567774</v>
      </c>
      <c r="F165" s="6">
        <v>1.3683651269430817</v>
      </c>
      <c r="G165" s="6">
        <v>13.987710550989618</v>
      </c>
      <c r="H165" s="6">
        <v>5.3559672526255042</v>
      </c>
      <c r="I165" s="6">
        <v>4.5114730115166424</v>
      </c>
      <c r="J165" s="6">
        <v>2.1057618118895611</v>
      </c>
      <c r="K165" s="6">
        <v>2.5608352296366377</v>
      </c>
      <c r="L165" s="6">
        <v>1.8232113537770545</v>
      </c>
      <c r="M165" s="6">
        <v>1.8768065318447213</v>
      </c>
      <c r="N165" s="6"/>
      <c r="O165" s="6">
        <v>0.92497706941123914</v>
      </c>
      <c r="P165" s="6">
        <v>0.11480312933149697</v>
      </c>
      <c r="Q165" s="6">
        <v>0.25119981943566738</v>
      </c>
      <c r="R165" s="6">
        <v>2.8860115661221403E-2</v>
      </c>
      <c r="S165" s="6">
        <v>5.5038302845696316E-2</v>
      </c>
      <c r="T165" s="6">
        <v>1.9984627743064465E-2</v>
      </c>
      <c r="U165" s="6">
        <v>0.28051947881986344</v>
      </c>
      <c r="V165" s="6">
        <v>3.4889363727794276E-2</v>
      </c>
      <c r="W165" s="6">
        <v>3.2363026410464624E-2</v>
      </c>
      <c r="X165" s="6">
        <v>0.18234213602473118</v>
      </c>
      <c r="Y165" s="6"/>
      <c r="Z165" s="6"/>
      <c r="AA165" s="6"/>
    </row>
    <row r="166" spans="1:27" x14ac:dyDescent="0.25">
      <c r="A166" t="s">
        <v>241</v>
      </c>
      <c r="B166" s="6"/>
      <c r="C166" s="6">
        <v>3.7873864908151322</v>
      </c>
      <c r="D166" s="6">
        <v>3.6946433441749171</v>
      </c>
      <c r="E166" s="6">
        <v>11.187223554257844</v>
      </c>
      <c r="F166" s="6">
        <v>1.5301473963433105</v>
      </c>
      <c r="G166" s="6">
        <v>14.350742267865257</v>
      </c>
      <c r="H166" s="6">
        <v>5.2384545286578543</v>
      </c>
      <c r="I166" s="6">
        <v>4.0457837793184126</v>
      </c>
      <c r="J166" s="6">
        <v>2.3494545491808378</v>
      </c>
      <c r="K166" s="6">
        <v>2.3053369014348846</v>
      </c>
      <c r="L166" s="6">
        <v>-0.15685599050101473</v>
      </c>
      <c r="M166" s="6">
        <v>3.20188206854084</v>
      </c>
      <c r="N166" s="6"/>
      <c r="O166" s="6">
        <v>0.92418264534504635</v>
      </c>
      <c r="P166" s="6">
        <v>0.1161206021689809</v>
      </c>
      <c r="Q166" s="6">
        <v>0.25072917503516878</v>
      </c>
      <c r="R166" s="6">
        <v>2.957830140221682E-2</v>
      </c>
      <c r="S166" s="6">
        <v>5.5439112405386015E-2</v>
      </c>
      <c r="T166" s="6">
        <v>2.0378242249567722E-2</v>
      </c>
      <c r="U166" s="6">
        <v>0.28329750676760951</v>
      </c>
      <c r="V166" s="6">
        <v>3.5633446121699705E-2</v>
      </c>
      <c r="W166" s="6">
        <v>3.2463189411353302E-2</v>
      </c>
      <c r="X166" s="6">
        <v>0.1763604244380173</v>
      </c>
      <c r="Y166" s="6"/>
      <c r="Z166" s="6"/>
      <c r="AA166" s="6"/>
    </row>
    <row r="167" spans="1:27" x14ac:dyDescent="0.25">
      <c r="A167" t="s">
        <v>242</v>
      </c>
      <c r="B167" s="6"/>
      <c r="C167" s="6">
        <v>4.0359312639253186</v>
      </c>
      <c r="D167" s="6">
        <v>3.9682745458967283</v>
      </c>
      <c r="E167" s="6">
        <v>9.9230422488771328</v>
      </c>
      <c r="F167" s="6">
        <v>1.1608941133468196</v>
      </c>
      <c r="G167" s="6">
        <v>14.546554622762642</v>
      </c>
      <c r="H167" s="6">
        <v>5.2050573038229686</v>
      </c>
      <c r="I167" s="6">
        <v>3.8176492355717073</v>
      </c>
      <c r="J167" s="6">
        <v>2.4623775214596439</v>
      </c>
      <c r="K167" s="6">
        <v>2.1372986810035854</v>
      </c>
      <c r="L167" s="6">
        <v>6.7785304344347708</v>
      </c>
      <c r="M167" s="6">
        <v>4.4953648476361963</v>
      </c>
      <c r="N167" s="6"/>
      <c r="O167" s="6">
        <v>0.92248800636477712</v>
      </c>
      <c r="P167" s="6">
        <v>0.11671445841943935</v>
      </c>
      <c r="Q167" s="6">
        <v>0.2469226314356609</v>
      </c>
      <c r="R167" s="6">
        <v>2.9537108150348271E-2</v>
      </c>
      <c r="S167" s="6">
        <v>5.7179994796916031E-2</v>
      </c>
      <c r="T167" s="6">
        <v>2.033199883830674E-2</v>
      </c>
      <c r="U167" s="6">
        <v>0.28739896176983859</v>
      </c>
      <c r="V167" s="6">
        <v>3.7126961770396108E-2</v>
      </c>
      <c r="W167" s="6">
        <v>3.4415628218374891E-2</v>
      </c>
      <c r="X167" s="6">
        <v>0.17037225660071903</v>
      </c>
      <c r="Y167" s="6"/>
      <c r="Z167" s="6"/>
      <c r="AA167" s="6"/>
    </row>
    <row r="168" spans="1:27" x14ac:dyDescent="0.25">
      <c r="A168" t="s">
        <v>243</v>
      </c>
      <c r="B168" s="6"/>
      <c r="C168" s="6">
        <v>3.9094810478231206</v>
      </c>
      <c r="D168" s="6">
        <v>3.8309537361803074</v>
      </c>
      <c r="E168" s="6">
        <v>9.4404493616607361</v>
      </c>
      <c r="F168" s="6">
        <v>1.613527767668119</v>
      </c>
      <c r="G168" s="6">
        <v>13.930860170579251</v>
      </c>
      <c r="H168" s="6">
        <v>5.0646056795756067</v>
      </c>
      <c r="I168" s="6">
        <v>4.1370505055077444</v>
      </c>
      <c r="J168" s="6">
        <v>2.2486221622190246</v>
      </c>
      <c r="K168" s="6">
        <v>1.9121982838747442</v>
      </c>
      <c r="L168" s="6">
        <v>1.4749914819169874</v>
      </c>
      <c r="M168" s="6">
        <v>5.116822961055334</v>
      </c>
      <c r="N168" s="6"/>
      <c r="O168" s="6">
        <v>0.92113312476142073</v>
      </c>
      <c r="P168" s="6">
        <v>0.11615178247019825</v>
      </c>
      <c r="Q168" s="6">
        <v>0.24284879382217564</v>
      </c>
      <c r="R168" s="6">
        <v>2.9634311636765089E-2</v>
      </c>
      <c r="S168" s="6">
        <v>5.8634157240284646E-2</v>
      </c>
      <c r="T168" s="6">
        <v>2.0232717998294465E-2</v>
      </c>
      <c r="U168" s="6">
        <v>0.29226278490075663</v>
      </c>
      <c r="V168" s="6">
        <v>3.8255845400579185E-2</v>
      </c>
      <c r="W168" s="6">
        <v>3.7403318928370996E-2</v>
      </c>
      <c r="X168" s="6">
        <v>0.16457628760257503</v>
      </c>
      <c r="Y168" s="6"/>
      <c r="Z168" s="6"/>
      <c r="AA168" s="6"/>
    </row>
    <row r="169" spans="1:27" x14ac:dyDescent="0.25">
      <c r="A169" t="s">
        <v>244</v>
      </c>
      <c r="B169" s="6"/>
      <c r="C169" s="6">
        <v>4.1324543592257372</v>
      </c>
      <c r="D169" s="6">
        <v>4.0731740398109402</v>
      </c>
      <c r="E169" s="6">
        <v>9.9667985345903425</v>
      </c>
      <c r="F169" s="6">
        <v>1.6914270587003826</v>
      </c>
      <c r="G169" s="6">
        <v>14.001551998443063</v>
      </c>
      <c r="H169" s="6">
        <v>5.2411918577952576</v>
      </c>
      <c r="I169" s="6">
        <v>3.6077848639990862</v>
      </c>
      <c r="J169" s="6">
        <v>2.3279783146266317</v>
      </c>
      <c r="K169" s="6">
        <v>1.8755274845140946</v>
      </c>
      <c r="L169" s="6">
        <v>2.0372442428509885</v>
      </c>
      <c r="M169" s="6">
        <v>5.7140810182414015</v>
      </c>
      <c r="N169" s="6"/>
      <c r="O169" s="6">
        <v>0.9205975843915235</v>
      </c>
      <c r="P169" s="6">
        <v>0.11618464858186484</v>
      </c>
      <c r="Q169" s="6">
        <v>0.24090249307949449</v>
      </c>
      <c r="R169" s="6">
        <v>3.0150244534232373E-2</v>
      </c>
      <c r="S169" s="6">
        <v>5.8915716987743311E-2</v>
      </c>
      <c r="T169" s="6">
        <v>2.048669862073331E-2</v>
      </c>
      <c r="U169" s="6">
        <v>0.29562201638990948</v>
      </c>
      <c r="V169" s="6">
        <v>3.8317761027271607E-2</v>
      </c>
      <c r="W169" s="6">
        <v>3.7376180161507316E-2</v>
      </c>
      <c r="X169" s="6">
        <v>0.16204424061724326</v>
      </c>
      <c r="Y169" s="6"/>
      <c r="Z169" s="6"/>
      <c r="AA169" s="6"/>
    </row>
    <row r="170" spans="1:27" x14ac:dyDescent="0.25">
      <c r="A170" t="s">
        <v>245</v>
      </c>
      <c r="B170" s="6"/>
      <c r="C170" s="6">
        <v>4.1785830889725561</v>
      </c>
      <c r="D170" s="6">
        <v>4.1214232641542674</v>
      </c>
      <c r="E170" s="6">
        <v>9.6894151354636264</v>
      </c>
      <c r="F170" s="6">
        <v>1.7181387017120278</v>
      </c>
      <c r="G170" s="6">
        <v>14.771084555959391</v>
      </c>
      <c r="H170" s="6">
        <v>5.4030866116413279</v>
      </c>
      <c r="I170" s="6">
        <v>3.2132515718927834</v>
      </c>
      <c r="J170" s="6">
        <v>2.2241835419292721</v>
      </c>
      <c r="K170" s="6">
        <v>1.8292743011549817</v>
      </c>
      <c r="L170" s="6">
        <v>1.68749410203759</v>
      </c>
      <c r="M170" s="6">
        <v>6.2851621080092457</v>
      </c>
      <c r="N170" s="6"/>
      <c r="O170" s="6">
        <v>0.92040364772929939</v>
      </c>
      <c r="P170" s="6">
        <v>0.11679527265026801</v>
      </c>
      <c r="Q170" s="6">
        <v>0.24123582762312124</v>
      </c>
      <c r="R170" s="6">
        <v>3.0422941612851369E-2</v>
      </c>
      <c r="S170" s="6">
        <v>5.9112662099276791E-2</v>
      </c>
      <c r="T170" s="6">
        <v>2.0483690171423839E-2</v>
      </c>
      <c r="U170" s="6">
        <v>0.29722868225468035</v>
      </c>
      <c r="V170" s="6">
        <v>3.875263268940983E-2</v>
      </c>
      <c r="W170" s="6">
        <v>3.6069186714339209E-2</v>
      </c>
      <c r="X170" s="6">
        <v>0.15989910418462955</v>
      </c>
      <c r="Y170" s="6"/>
      <c r="Z170" s="6"/>
      <c r="AA170" s="6"/>
    </row>
    <row r="171" spans="1:27" x14ac:dyDescent="0.25">
      <c r="A171" t="s">
        <v>246</v>
      </c>
      <c r="B171" s="6"/>
      <c r="C171" s="6">
        <v>4.302529243461632</v>
      </c>
      <c r="D171" s="6">
        <v>4.2198970274740804</v>
      </c>
      <c r="E171" s="6">
        <v>9.0508433985585377</v>
      </c>
      <c r="F171" s="6">
        <v>1.8939661434600596</v>
      </c>
      <c r="G171" s="6">
        <v>15.793958857096868</v>
      </c>
      <c r="H171" s="6">
        <v>5.5765912584504918</v>
      </c>
      <c r="I171" s="6">
        <v>4.3258520163419689</v>
      </c>
      <c r="J171" s="6">
        <v>2.1887931419772233</v>
      </c>
      <c r="K171" s="6">
        <v>1.8535914119510721</v>
      </c>
      <c r="L171" s="6">
        <v>2.306113950616151</v>
      </c>
      <c r="M171" s="6">
        <v>6.8284520846439989</v>
      </c>
      <c r="N171" s="6"/>
      <c r="O171" s="6">
        <v>0.92020642962047527</v>
      </c>
      <c r="P171" s="6">
        <v>0.11765178947227939</v>
      </c>
      <c r="Q171" s="6">
        <v>0.24244828117453299</v>
      </c>
      <c r="R171" s="6">
        <v>3.0563311514519069E-2</v>
      </c>
      <c r="S171" s="6">
        <v>5.93070774698089E-2</v>
      </c>
      <c r="T171" s="6">
        <v>2.0486492909715812E-2</v>
      </c>
      <c r="U171" s="6">
        <v>0.29785279483808608</v>
      </c>
      <c r="V171" s="6">
        <v>4.0036146623281879E-2</v>
      </c>
      <c r="W171" s="6">
        <v>3.5031824883972315E-2</v>
      </c>
      <c r="X171" s="6">
        <v>0.15662228111380361</v>
      </c>
      <c r="Y171" s="6"/>
      <c r="Z171" s="6"/>
      <c r="AA171" s="6"/>
    </row>
    <row r="172" spans="1:27" x14ac:dyDescent="0.25">
      <c r="A172" t="s">
        <v>247</v>
      </c>
      <c r="B172" s="6"/>
      <c r="C172" s="6">
        <v>4.0409790544239286</v>
      </c>
      <c r="D172" s="6">
        <v>3.938939786318767</v>
      </c>
      <c r="E172" s="6">
        <v>9.1644994384487397</v>
      </c>
      <c r="F172" s="6">
        <v>1.8655792999766669</v>
      </c>
      <c r="G172" s="6">
        <v>17.692561330239442</v>
      </c>
      <c r="H172" s="6">
        <v>5.643662500558122</v>
      </c>
      <c r="I172" s="6">
        <v>3.9133816830421608</v>
      </c>
      <c r="J172" s="6">
        <v>2.2298275637709182</v>
      </c>
      <c r="K172" s="6">
        <v>1.8474959511991074</v>
      </c>
      <c r="L172" s="6">
        <v>4.5198490056087337</v>
      </c>
      <c r="M172" s="6">
        <v>4.2094428296977071</v>
      </c>
      <c r="N172" s="6"/>
      <c r="O172" s="6">
        <v>0.9188848187414056</v>
      </c>
      <c r="P172" s="6">
        <v>0.11777940657914271</v>
      </c>
      <c r="Q172" s="6">
        <v>0.24173904461852275</v>
      </c>
      <c r="R172" s="6">
        <v>3.0742954518247885E-2</v>
      </c>
      <c r="S172" s="6">
        <v>6.0170821540133208E-2</v>
      </c>
      <c r="T172" s="6">
        <v>2.0944359718461283E-2</v>
      </c>
      <c r="U172" s="6">
        <v>0.2987822316544323</v>
      </c>
      <c r="V172" s="6">
        <v>4.21005561400455E-2</v>
      </c>
      <c r="W172" s="6">
        <v>3.4924591086683138E-2</v>
      </c>
      <c r="X172" s="6">
        <v>0.15281603414433123</v>
      </c>
      <c r="Y172" s="6"/>
      <c r="Z172" s="6"/>
      <c r="AA172" s="6"/>
    </row>
    <row r="173" spans="1:27" x14ac:dyDescent="0.25">
      <c r="A173" t="s">
        <v>248</v>
      </c>
      <c r="B173" s="6"/>
      <c r="C173" s="6">
        <v>3.7798704734231867</v>
      </c>
      <c r="D173" s="6">
        <v>3.6584162873077788</v>
      </c>
      <c r="E173" s="6">
        <v>10.036996061441808</v>
      </c>
      <c r="F173" s="6">
        <v>1.9248489282087695</v>
      </c>
      <c r="G173" s="6">
        <v>19.333363461016262</v>
      </c>
      <c r="H173" s="6">
        <v>5.5511616747004666</v>
      </c>
      <c r="I173" s="6">
        <v>3.9164759222387602</v>
      </c>
      <c r="J173" s="6">
        <v>2.2143685741128758</v>
      </c>
      <c r="K173" s="6">
        <v>1.7210539401368408</v>
      </c>
      <c r="L173" s="6">
        <v>3.4271749529587225</v>
      </c>
      <c r="M173" s="6">
        <v>1.6716231727986752</v>
      </c>
      <c r="N173" s="6"/>
      <c r="O173" s="6">
        <v>0.91745519289823463</v>
      </c>
      <c r="P173" s="6">
        <v>0.11820936551078742</v>
      </c>
      <c r="Q173" s="6">
        <v>0.24243403605712951</v>
      </c>
      <c r="R173" s="6">
        <v>3.1085288536296538E-2</v>
      </c>
      <c r="S173" s="6">
        <v>6.1267251628306173E-2</v>
      </c>
      <c r="T173" s="6">
        <v>2.1277555473459123E-2</v>
      </c>
      <c r="U173" s="6">
        <v>0.29981304131532899</v>
      </c>
      <c r="V173" s="6">
        <v>4.3945896568478457E-2</v>
      </c>
      <c r="W173" s="6">
        <v>3.3392905700062848E-2</v>
      </c>
      <c r="X173" s="6">
        <v>0.14857465921015089</v>
      </c>
      <c r="Y173" s="6"/>
      <c r="Z173" s="6"/>
      <c r="AA173" s="6"/>
    </row>
    <row r="174" spans="1:27" x14ac:dyDescent="0.25">
      <c r="A174" t="s">
        <v>249</v>
      </c>
      <c r="B174" s="6"/>
      <c r="C174" s="6">
        <v>3.4744209846141207</v>
      </c>
      <c r="D174" s="6">
        <v>3.3275051266566442</v>
      </c>
      <c r="E174" s="6">
        <v>9.7483322543591324</v>
      </c>
      <c r="F174" s="6">
        <v>2.126757521288472</v>
      </c>
      <c r="G174" s="6">
        <v>20.777266237747227</v>
      </c>
      <c r="H174" s="6">
        <v>5.5198022137986413</v>
      </c>
      <c r="I174" s="6">
        <v>3.8665927373600084</v>
      </c>
      <c r="J174" s="6">
        <v>2.3861522454844644</v>
      </c>
      <c r="K174" s="6">
        <v>1.6969576949023235</v>
      </c>
      <c r="L174" s="6">
        <v>0.94200563515585145</v>
      </c>
      <c r="M174" s="6">
        <v>-0.83450795197563821</v>
      </c>
      <c r="N174" s="6"/>
      <c r="O174" s="6">
        <v>0.91702626677902299</v>
      </c>
      <c r="P174" s="6">
        <v>0.12007055734888544</v>
      </c>
      <c r="Q174" s="6">
        <v>0.24554998168477943</v>
      </c>
      <c r="R174" s="6">
        <v>3.1757922737456326E-2</v>
      </c>
      <c r="S174" s="6">
        <v>6.1810525417729814E-2</v>
      </c>
      <c r="T174" s="6">
        <v>2.1163207803247132E-2</v>
      </c>
      <c r="U174" s="6">
        <v>0.29901553668558906</v>
      </c>
      <c r="V174" s="6">
        <v>4.4980818114167626E-2</v>
      </c>
      <c r="W174" s="6">
        <v>3.1302447314427793E-2</v>
      </c>
      <c r="X174" s="6">
        <v>0.14434900289371735</v>
      </c>
      <c r="Y174" s="6"/>
      <c r="Z174" s="6"/>
      <c r="AA174" s="6"/>
    </row>
    <row r="175" spans="1:27" x14ac:dyDescent="0.25">
      <c r="A175" t="s">
        <v>250</v>
      </c>
      <c r="B175" s="6"/>
      <c r="C175" s="6">
        <v>2.9147976903538879</v>
      </c>
      <c r="D175" s="6">
        <v>2.7116397421812231</v>
      </c>
      <c r="E175" s="6">
        <v>8.9857298209127539</v>
      </c>
      <c r="F175" s="6">
        <v>1.4433303787371898</v>
      </c>
      <c r="G175" s="6">
        <v>21.127451549522647</v>
      </c>
      <c r="H175" s="6">
        <v>5.5697061059298392</v>
      </c>
      <c r="I175" s="6">
        <v>3.9836178827400204</v>
      </c>
      <c r="J175" s="6">
        <v>2.3435073699800508</v>
      </c>
      <c r="K175" s="6">
        <v>1.5804912765091217</v>
      </c>
      <c r="L175" s="6">
        <v>1.3629651090681705</v>
      </c>
      <c r="M175" s="6">
        <v>-3.3564197019227748</v>
      </c>
      <c r="N175" s="6"/>
      <c r="O175" s="6">
        <v>0.91717523486169339</v>
      </c>
      <c r="P175" s="6">
        <v>0.1220065235769424</v>
      </c>
      <c r="Q175" s="6">
        <v>0.24846008317243237</v>
      </c>
      <c r="R175" s="6">
        <v>3.2977951380819437E-2</v>
      </c>
      <c r="S175" s="6">
        <v>6.1665332350253094E-2</v>
      </c>
      <c r="T175" s="6">
        <v>2.115943278805359E-2</v>
      </c>
      <c r="U175" s="6">
        <v>0.29678438475072355</v>
      </c>
      <c r="V175" s="6">
        <v>4.5064861910908832E-2</v>
      </c>
      <c r="W175" s="6">
        <v>3.0840101882268076E-2</v>
      </c>
      <c r="X175" s="6">
        <v>0.14104132818759874</v>
      </c>
      <c r="Y175" s="6"/>
      <c r="Z175" s="6"/>
      <c r="AA175" s="6"/>
    </row>
    <row r="176" spans="1:27" x14ac:dyDescent="0.25">
      <c r="A176" t="s">
        <v>251</v>
      </c>
      <c r="B176" s="6"/>
      <c r="C176" s="6">
        <v>3.19826748950724</v>
      </c>
      <c r="D176" s="6">
        <v>3.0145512960740297</v>
      </c>
      <c r="E176" s="6">
        <v>8.2119937449034435</v>
      </c>
      <c r="F176" s="6">
        <v>1.4526550669979676</v>
      </c>
      <c r="G176" s="6">
        <v>19.756586399224574</v>
      </c>
      <c r="H176" s="6">
        <v>5.6753446719476131</v>
      </c>
      <c r="I176" s="6">
        <v>3.9560452872500207</v>
      </c>
      <c r="J176" s="6">
        <v>2.4484873261683724</v>
      </c>
      <c r="K176" s="6">
        <v>1.5760539809818397</v>
      </c>
      <c r="L176" s="6">
        <v>1.2464166573359137</v>
      </c>
      <c r="M176" s="6">
        <v>-0.8249472475544195</v>
      </c>
      <c r="N176" s="6"/>
      <c r="O176" s="6">
        <v>0.91715883554374988</v>
      </c>
      <c r="P176" s="6">
        <v>0.12275388770391565</v>
      </c>
      <c r="Q176" s="6">
        <v>0.24826210236628771</v>
      </c>
      <c r="R176" s="6">
        <v>3.4390205269183655E-2</v>
      </c>
      <c r="S176" s="6">
        <v>6.1491172402311861E-2</v>
      </c>
      <c r="T176" s="6">
        <v>2.1349992053938293E-2</v>
      </c>
      <c r="U176" s="6">
        <v>0.29572822469801785</v>
      </c>
      <c r="V176" s="6">
        <v>4.5186243209267452E-2</v>
      </c>
      <c r="W176" s="6">
        <v>3.0089182775165872E-2</v>
      </c>
      <c r="X176" s="6">
        <v>0.14074898952191178</v>
      </c>
      <c r="Y176" s="6"/>
      <c r="Z176" s="6"/>
      <c r="AA176" s="6"/>
    </row>
    <row r="177" spans="1:27" x14ac:dyDescent="0.25">
      <c r="A177" t="s">
        <v>252</v>
      </c>
      <c r="B177" s="6"/>
      <c r="C177" s="6">
        <v>3.2808041538692518</v>
      </c>
      <c r="D177" s="6">
        <v>3.1021499140574917</v>
      </c>
      <c r="E177" s="6">
        <v>6.8492017199325348</v>
      </c>
      <c r="F177" s="6">
        <v>0.93468851621121318</v>
      </c>
      <c r="G177" s="6">
        <v>18.386613104922844</v>
      </c>
      <c r="H177" s="6">
        <v>5.739507535125199</v>
      </c>
      <c r="I177" s="6">
        <v>3.7956206808964055</v>
      </c>
      <c r="J177" s="6">
        <v>2.4154273443716039</v>
      </c>
      <c r="K177" s="6">
        <v>1.3712641193400543</v>
      </c>
      <c r="L177" s="6">
        <v>3.1047981365880162</v>
      </c>
      <c r="M177" s="6">
        <v>1.7221898242059552</v>
      </c>
      <c r="N177" s="6"/>
      <c r="O177" s="6">
        <v>0.91619333972000327</v>
      </c>
      <c r="P177" s="6">
        <v>0.1227042084161149</v>
      </c>
      <c r="Q177" s="6">
        <v>0.24548603703692229</v>
      </c>
      <c r="R177" s="6">
        <v>3.5983370673300888E-2</v>
      </c>
      <c r="S177" s="6">
        <v>6.2008120780775972E-2</v>
      </c>
      <c r="T177" s="6">
        <v>2.1798539499220948E-2</v>
      </c>
      <c r="U177" s="6">
        <v>0.29429640741363056</v>
      </c>
      <c r="V177" s="6">
        <v>4.5805058718750041E-2</v>
      </c>
      <c r="W177" s="6">
        <v>2.9610427604145673E-2</v>
      </c>
      <c r="X177" s="6">
        <v>0.14230782985713869</v>
      </c>
      <c r="Y177" s="6"/>
      <c r="Z177" s="6"/>
      <c r="AA177" s="6"/>
    </row>
    <row r="178" spans="1:27" x14ac:dyDescent="0.25">
      <c r="A178" t="s">
        <v>253</v>
      </c>
      <c r="B178" s="6"/>
      <c r="C178" s="6">
        <v>3.4218525721452928</v>
      </c>
      <c r="D178" s="6">
        <v>3.2576253189689339</v>
      </c>
      <c r="E178" s="6">
        <v>5.6785123969534546</v>
      </c>
      <c r="F178" s="6">
        <v>1.3066418379914793</v>
      </c>
      <c r="G178" s="6">
        <v>14.739517782960121</v>
      </c>
      <c r="H178" s="6">
        <v>5.6955504437468107</v>
      </c>
      <c r="I178" s="6">
        <v>3.7859165250146987</v>
      </c>
      <c r="J178" s="6">
        <v>2.3797171773417145</v>
      </c>
      <c r="K178" s="6">
        <v>1.1236099222571738</v>
      </c>
      <c r="L178" s="6">
        <v>2.0195517852720002</v>
      </c>
      <c r="M178" s="6">
        <v>4.2367095661298038</v>
      </c>
      <c r="N178" s="6"/>
      <c r="O178" s="6">
        <v>0.91514659248885022</v>
      </c>
      <c r="P178" s="6">
        <v>0.12289242069580986</v>
      </c>
      <c r="Q178" s="6">
        <v>0.24462399804351051</v>
      </c>
      <c r="R178" s="6">
        <v>3.7673244420861285E-2</v>
      </c>
      <c r="S178" s="6">
        <v>6.2525043681919773E-2</v>
      </c>
      <c r="T178" s="6">
        <v>2.23283638292299E-2</v>
      </c>
      <c r="U178" s="6">
        <v>0.29197838528725573</v>
      </c>
      <c r="V178" s="6">
        <v>4.5732338486072915E-2</v>
      </c>
      <c r="W178" s="6">
        <v>3.0458484378921187E-2</v>
      </c>
      <c r="X178" s="6">
        <v>0.14178772117641875</v>
      </c>
      <c r="Y178" s="6"/>
      <c r="Z178" s="6"/>
      <c r="AA178" s="6"/>
    </row>
    <row r="179" spans="1:27" x14ac:dyDescent="0.25">
      <c r="A179" t="s">
        <v>254</v>
      </c>
      <c r="B179" s="6"/>
      <c r="C179" s="6">
        <v>3.530634396647427</v>
      </c>
      <c r="D179" s="6">
        <v>3.3810930193953244</v>
      </c>
      <c r="E179" s="6">
        <v>6.0295128928696844</v>
      </c>
      <c r="F179" s="6">
        <v>0.87212298475293548</v>
      </c>
      <c r="G179" s="6">
        <v>15.058271087053754</v>
      </c>
      <c r="H179" s="6">
        <v>5.5707670210850324</v>
      </c>
      <c r="I179" s="6">
        <v>3.8546304362157002</v>
      </c>
      <c r="J179" s="6">
        <v>2.1202726706249173</v>
      </c>
      <c r="K179" s="6">
        <v>0.88130802658028529</v>
      </c>
      <c r="L179" s="6">
        <v>-0.94773786082100742</v>
      </c>
      <c r="M179" s="6">
        <v>6.6723597289037428</v>
      </c>
      <c r="N179" s="6"/>
      <c r="O179" s="6">
        <v>0.91374331288456756</v>
      </c>
      <c r="P179" s="6">
        <v>0.12383138532460418</v>
      </c>
      <c r="Q179" s="6">
        <v>0.24632559371130197</v>
      </c>
      <c r="R179" s="6">
        <v>3.9354565408290076E-2</v>
      </c>
      <c r="S179" s="6">
        <v>6.3337387833995284E-2</v>
      </c>
      <c r="T179" s="6">
        <v>2.2919299281437058E-2</v>
      </c>
      <c r="U179" s="6">
        <v>0.29232158974632833</v>
      </c>
      <c r="V179" s="6">
        <v>4.5106474415640349E-2</v>
      </c>
      <c r="W179" s="6">
        <v>3.1122727245408505E-2</v>
      </c>
      <c r="X179" s="6">
        <v>0.13568097703299403</v>
      </c>
      <c r="Y179" s="6"/>
      <c r="Z179" s="6"/>
      <c r="AA179" s="6"/>
    </row>
    <row r="180" spans="1:27" x14ac:dyDescent="0.25">
      <c r="A180" t="s">
        <v>255</v>
      </c>
      <c r="B180" s="6"/>
      <c r="C180" s="6">
        <v>2.7340006276104107</v>
      </c>
      <c r="D180" s="6">
        <v>2.4973312834007815</v>
      </c>
      <c r="E180" s="6">
        <v>4.9016733300027644</v>
      </c>
      <c r="F180" s="6">
        <v>0.27021309526603732</v>
      </c>
      <c r="G180" s="6">
        <v>13.761334052130536</v>
      </c>
      <c r="H180" s="6">
        <v>5.803469926441096</v>
      </c>
      <c r="I180" s="6">
        <v>3.4752427226401039</v>
      </c>
      <c r="J180" s="6">
        <v>1.9835783445348965</v>
      </c>
      <c r="K180" s="6">
        <v>0.67700162683124177</v>
      </c>
      <c r="L180" s="6">
        <v>-1.5024748110121777</v>
      </c>
      <c r="M180" s="6">
        <v>3.7518098629440999</v>
      </c>
      <c r="N180" s="6"/>
      <c r="O180" s="6">
        <v>0.91185650371700933</v>
      </c>
      <c r="P180" s="6">
        <v>0.12475280602498809</v>
      </c>
      <c r="Q180" s="6">
        <v>0.24823784986474068</v>
      </c>
      <c r="R180" s="6">
        <v>4.0628347245431885E-2</v>
      </c>
      <c r="S180" s="6">
        <v>6.4629779539680535E-2</v>
      </c>
      <c r="T180" s="6">
        <v>2.351371674330989E-2</v>
      </c>
      <c r="U180" s="6">
        <v>0.29853500950972767</v>
      </c>
      <c r="V180" s="6">
        <v>4.4402758982060829E-2</v>
      </c>
      <c r="W180" s="6">
        <v>3.1469648578148844E-2</v>
      </c>
      <c r="X180" s="6">
        <v>0.12383008351191142</v>
      </c>
      <c r="Y180" s="6"/>
      <c r="Z180" s="6"/>
      <c r="AA180" s="6"/>
    </row>
    <row r="181" spans="1:27" x14ac:dyDescent="0.25">
      <c r="A181" t="s">
        <v>256</v>
      </c>
      <c r="B181" s="6"/>
      <c r="C181" s="6">
        <v>2.2848743852820776</v>
      </c>
      <c r="D181" s="6">
        <v>1.9739176786972052</v>
      </c>
      <c r="E181" s="6">
        <v>5.2245790819240243</v>
      </c>
      <c r="F181" s="6">
        <v>-3.8211763011982681E-2</v>
      </c>
      <c r="G181" s="6">
        <v>12.804710534434349</v>
      </c>
      <c r="H181" s="6">
        <v>6.1522319068124887</v>
      </c>
      <c r="I181" s="6">
        <v>3.3063006244404392</v>
      </c>
      <c r="J181" s="6">
        <v>1.8296883486661735</v>
      </c>
      <c r="K181" s="6">
        <v>0.72472508759062748</v>
      </c>
      <c r="L181" s="6">
        <v>-1.7894542170147076</v>
      </c>
      <c r="M181" s="6">
        <v>0.91225516692041708</v>
      </c>
      <c r="N181" s="6"/>
      <c r="O181" s="6">
        <v>0.90936729358615209</v>
      </c>
      <c r="P181" s="6">
        <v>0.12384317340384011</v>
      </c>
      <c r="Q181" s="6">
        <v>0.24962620056599588</v>
      </c>
      <c r="R181" s="6">
        <v>4.0965966994686603E-2</v>
      </c>
      <c r="S181" s="6">
        <v>6.6831984106791198E-2</v>
      </c>
      <c r="T181" s="6">
        <v>2.3800722307056543E-2</v>
      </c>
      <c r="U181" s="6">
        <v>0.30645575338260378</v>
      </c>
      <c r="V181" s="6">
        <v>4.4107521056687485E-2</v>
      </c>
      <c r="W181" s="6">
        <v>3.3836499751810863E-2</v>
      </c>
      <c r="X181" s="6">
        <v>0.11053217843052746</v>
      </c>
      <c r="Y181" s="6"/>
      <c r="Z181" s="6"/>
      <c r="AA181" s="6"/>
    </row>
    <row r="182" spans="1:27" x14ac:dyDescent="0.25">
      <c r="A182" t="s">
        <v>257</v>
      </c>
      <c r="B182" s="6"/>
      <c r="C182" s="6">
        <v>2.0193154816949854</v>
      </c>
      <c r="D182" s="6">
        <v>1.6986393145874585</v>
      </c>
      <c r="E182" s="6">
        <v>6.089418921496585</v>
      </c>
      <c r="F182" s="6">
        <v>-7.1054300577759293E-3</v>
      </c>
      <c r="G182" s="6">
        <v>11.761837406179154</v>
      </c>
      <c r="H182" s="6">
        <v>5.751665824102048</v>
      </c>
      <c r="I182" s="6">
        <v>3.369961599391047</v>
      </c>
      <c r="J182" s="6">
        <v>1.5133763332774379</v>
      </c>
      <c r="K182" s="6">
        <v>0.73939329578820434</v>
      </c>
      <c r="L182" s="6">
        <v>7.5569536287645178E-2</v>
      </c>
      <c r="M182" s="6">
        <v>-1.9078741998200144</v>
      </c>
      <c r="N182" s="6"/>
      <c r="O182" s="6">
        <v>0.90670490036776574</v>
      </c>
      <c r="P182" s="6">
        <v>0.12290363513331713</v>
      </c>
      <c r="Q182" s="6">
        <v>0.25149174816585779</v>
      </c>
      <c r="R182" s="6">
        <v>4.0987755969885631E-2</v>
      </c>
      <c r="S182" s="6">
        <v>6.9173151863218596E-2</v>
      </c>
      <c r="T182" s="6">
        <v>2.4121947769015509E-2</v>
      </c>
      <c r="U182" s="6">
        <v>0.30921130743662095</v>
      </c>
      <c r="V182" s="6">
        <v>4.3914847607472954E-2</v>
      </c>
      <c r="W182" s="6">
        <v>3.7654164952910602E-2</v>
      </c>
      <c r="X182" s="6">
        <v>0.10054144110170057</v>
      </c>
      <c r="Y182" s="6"/>
      <c r="Z182" s="6"/>
      <c r="AA182" s="6"/>
    </row>
    <row r="183" spans="1:27" x14ac:dyDescent="0.25">
      <c r="A183" t="s">
        <v>258</v>
      </c>
      <c r="B183" s="6"/>
      <c r="C183" s="6">
        <v>1.9145195181221046</v>
      </c>
      <c r="D183" s="6">
        <v>1.5537034317121041</v>
      </c>
      <c r="E183" s="6">
        <v>6.9923276086909256</v>
      </c>
      <c r="F183" s="6">
        <v>-0.29084741787224933</v>
      </c>
      <c r="G183" s="6">
        <v>12.034918501785796</v>
      </c>
      <c r="H183" s="6">
        <v>6.0212968243220644</v>
      </c>
      <c r="I183" s="6">
        <v>3.44757625323453</v>
      </c>
      <c r="J183" s="6">
        <v>1.4242519596614192</v>
      </c>
      <c r="K183" s="6">
        <v>0.66104440730754277</v>
      </c>
      <c r="L183" s="6">
        <v>2.6262436945110323</v>
      </c>
      <c r="M183" s="6">
        <v>-4.7687487107211268</v>
      </c>
      <c r="N183" s="6"/>
      <c r="O183" s="6">
        <v>0.90525343525208879</v>
      </c>
      <c r="P183" s="6">
        <v>0.12411715802823155</v>
      </c>
      <c r="Q183" s="6">
        <v>0.25420652371970665</v>
      </c>
      <c r="R183" s="6">
        <v>4.0482317569460635E-2</v>
      </c>
      <c r="S183" s="6">
        <v>7.0473129266195103E-2</v>
      </c>
      <c r="T183" s="6">
        <v>2.4273435481715962E-2</v>
      </c>
      <c r="U183" s="6">
        <v>0.30867555238328426</v>
      </c>
      <c r="V183" s="6">
        <v>4.3299951152972999E-2</v>
      </c>
      <c r="W183" s="6">
        <v>4.034748697778838E-2</v>
      </c>
      <c r="X183" s="6">
        <v>9.412444542064427E-2</v>
      </c>
      <c r="Y183" s="6"/>
      <c r="Z183" s="6"/>
      <c r="AA183" s="6"/>
    </row>
    <row r="184" spans="1:27" x14ac:dyDescent="0.25">
      <c r="A184" t="s">
        <v>259</v>
      </c>
      <c r="B184" s="6"/>
      <c r="C184" s="6">
        <v>1.9386570002228352</v>
      </c>
      <c r="D184" s="6">
        <v>1.6010249181554168</v>
      </c>
      <c r="E184" s="6">
        <v>6.7433219591658267</v>
      </c>
      <c r="F184" s="6">
        <v>-0.52518022591033287</v>
      </c>
      <c r="G184" s="6">
        <v>12.613047059854665</v>
      </c>
      <c r="H184" s="6">
        <v>5.6631757592626286</v>
      </c>
      <c r="I184" s="6">
        <v>3.5882973302506116</v>
      </c>
      <c r="J184" s="6">
        <v>1.350932796286227</v>
      </c>
      <c r="K184" s="6">
        <v>0.6536229329888954</v>
      </c>
      <c r="L184" s="6">
        <v>0.19799704497316384</v>
      </c>
      <c r="M184" s="6">
        <v>-2.3506617683207054</v>
      </c>
      <c r="N184" s="6"/>
      <c r="O184" s="6">
        <v>0.90437158231275727</v>
      </c>
      <c r="P184" s="6">
        <v>0.12522916570790607</v>
      </c>
      <c r="Q184" s="6">
        <v>0.25496247226959279</v>
      </c>
      <c r="R184" s="6">
        <v>3.9826633112722803E-2</v>
      </c>
      <c r="S184" s="6">
        <v>7.1133018552572827E-2</v>
      </c>
      <c r="T184" s="6">
        <v>2.4495399134669714E-2</v>
      </c>
      <c r="U184" s="6">
        <v>0.30719631910725481</v>
      </c>
      <c r="V184" s="6">
        <v>4.3150390360198659E-2</v>
      </c>
      <c r="W184" s="6">
        <v>4.1914372536209166E-2</v>
      </c>
      <c r="X184" s="6">
        <v>9.2092229218872973E-2</v>
      </c>
      <c r="Y184" s="6"/>
      <c r="Z184" s="6"/>
      <c r="AA184" s="6"/>
    </row>
    <row r="185" spans="1:27" x14ac:dyDescent="0.25">
      <c r="A185" t="s">
        <v>260</v>
      </c>
      <c r="B185" s="6"/>
      <c r="C185" s="6">
        <v>2.6108099905980104</v>
      </c>
      <c r="D185" s="6">
        <v>2.3629360716868382</v>
      </c>
      <c r="E185" s="6">
        <v>8.3790981151554931</v>
      </c>
      <c r="F185" s="6">
        <v>0.15086645136555546</v>
      </c>
      <c r="G185" s="6">
        <v>13.125035215296776</v>
      </c>
      <c r="H185" s="6">
        <v>5.3567312630619313</v>
      </c>
      <c r="I185" s="6">
        <v>3.6523211046500137</v>
      </c>
      <c r="J185" s="6">
        <v>1.3292619847882894</v>
      </c>
      <c r="K185" s="6">
        <v>0.62681410106009139</v>
      </c>
      <c r="L185" s="6">
        <v>1.8981463582285585</v>
      </c>
      <c r="M185" s="6">
        <v>0.11038332753479096</v>
      </c>
      <c r="N185" s="6"/>
      <c r="O185" s="6">
        <v>0.90307327552037087</v>
      </c>
      <c r="P185" s="6">
        <v>0.12507742490875415</v>
      </c>
      <c r="Q185" s="6">
        <v>0.25262907989888322</v>
      </c>
      <c r="R185" s="6">
        <v>3.9779655041066835E-2</v>
      </c>
      <c r="S185" s="6">
        <v>7.2105913278235609E-2</v>
      </c>
      <c r="T185" s="6">
        <v>2.482081120139347E-2</v>
      </c>
      <c r="U185" s="6">
        <v>0.30585271961075289</v>
      </c>
      <c r="V185" s="6">
        <v>4.3009401852385193E-2</v>
      </c>
      <c r="W185" s="6">
        <v>4.3090903501818087E-2</v>
      </c>
      <c r="X185" s="6">
        <v>9.3634090706710443E-2</v>
      </c>
      <c r="Y185" s="6"/>
      <c r="Z185" s="6"/>
      <c r="AA185" s="6"/>
    </row>
    <row r="186" spans="1:27" x14ac:dyDescent="0.25">
      <c r="A186" t="s">
        <v>261</v>
      </c>
      <c r="B186" s="6"/>
      <c r="C186" s="6">
        <v>2.9402503003216034</v>
      </c>
      <c r="D186" s="6">
        <v>2.7637734902068036</v>
      </c>
      <c r="E186" s="6">
        <v>9.3094622731525192</v>
      </c>
      <c r="F186" s="6">
        <v>0.14986969204716966</v>
      </c>
      <c r="G186" s="6">
        <v>13.495202929522776</v>
      </c>
      <c r="H186" s="6">
        <v>4.8976969197923381</v>
      </c>
      <c r="I186" s="6">
        <v>3.5609346799219566</v>
      </c>
      <c r="J186" s="6">
        <v>1.3516404478893225</v>
      </c>
      <c r="K186" s="6">
        <v>0.55139379383177811</v>
      </c>
      <c r="L186" s="6">
        <v>1.7328936232175352</v>
      </c>
      <c r="M186" s="6">
        <v>2.5693980677662154</v>
      </c>
      <c r="N186" s="6"/>
      <c r="O186" s="6">
        <v>0.90157361406881231</v>
      </c>
      <c r="P186" s="6">
        <v>0.12444118188786585</v>
      </c>
      <c r="Q186" s="6">
        <v>0.2496277103279062</v>
      </c>
      <c r="R186" s="6">
        <v>3.9942603241529366E-2</v>
      </c>
      <c r="S186" s="6">
        <v>7.3322773701354968E-2</v>
      </c>
      <c r="T186" s="6">
        <v>2.5103612229832591E-2</v>
      </c>
      <c r="U186" s="6">
        <v>0.30711695460621841</v>
      </c>
      <c r="V186" s="6">
        <v>4.2592757703069972E-2</v>
      </c>
      <c r="W186" s="6">
        <v>4.300656773758274E-2</v>
      </c>
      <c r="X186" s="6">
        <v>9.4845838564639767E-2</v>
      </c>
      <c r="Y186" s="6"/>
      <c r="Z186" s="6"/>
      <c r="AA186" s="6"/>
    </row>
    <row r="187" spans="1:27" x14ac:dyDescent="0.25">
      <c r="A187" t="s">
        <v>262</v>
      </c>
      <c r="B187" s="6"/>
      <c r="C187" s="6">
        <v>3.32509094081388</v>
      </c>
      <c r="D187" s="6">
        <v>3.2059653735481959</v>
      </c>
      <c r="E187" s="6">
        <v>8.7515052624089567</v>
      </c>
      <c r="F187" s="6">
        <v>0.80741270655209907</v>
      </c>
      <c r="G187" s="6">
        <v>14.36178321229562</v>
      </c>
      <c r="H187" s="6">
        <v>4.6757572493042687</v>
      </c>
      <c r="I187" s="6">
        <v>3.6428288020445621</v>
      </c>
      <c r="J187" s="6">
        <v>1.3997744387637046</v>
      </c>
      <c r="K187" s="6">
        <v>0.66283420214503508</v>
      </c>
      <c r="L187" s="6">
        <v>1.9785153154550983</v>
      </c>
      <c r="M187" s="6">
        <v>4.9815169200464027</v>
      </c>
      <c r="N187" s="6"/>
      <c r="O187" s="6">
        <v>0.90111572771005244</v>
      </c>
      <c r="P187" s="6">
        <v>0.12460481248060208</v>
      </c>
      <c r="Q187" s="6">
        <v>0.24931492264840172</v>
      </c>
      <c r="R187" s="6">
        <v>4.0806033710608959E-2</v>
      </c>
      <c r="S187" s="6">
        <v>7.3506200018169765E-2</v>
      </c>
      <c r="T187" s="6">
        <v>2.5378072271777793E-2</v>
      </c>
      <c r="U187" s="6">
        <v>0.30731233665189606</v>
      </c>
      <c r="V187" s="6">
        <v>4.2481356384965183E-2</v>
      </c>
      <c r="W187" s="6">
        <v>4.2512117452618625E-2</v>
      </c>
      <c r="X187" s="6">
        <v>9.4084148380959687E-2</v>
      </c>
      <c r="Y187" s="6"/>
      <c r="Z187" s="6"/>
      <c r="AA187" s="6"/>
    </row>
    <row r="188" spans="1:27" x14ac:dyDescent="0.25">
      <c r="A188" t="s">
        <v>263</v>
      </c>
      <c r="B188" s="6"/>
      <c r="C188" s="6">
        <v>3.3010467567094857</v>
      </c>
      <c r="D188" s="6">
        <v>3.1850447984518668</v>
      </c>
      <c r="E188" s="6">
        <v>9.1171708378031013</v>
      </c>
      <c r="F188" s="6">
        <v>0.95773439300505658</v>
      </c>
      <c r="G188" s="6">
        <v>13.571508393163612</v>
      </c>
      <c r="H188" s="6">
        <v>4.5492477666165598</v>
      </c>
      <c r="I188" s="6">
        <v>3.8319646682197117</v>
      </c>
      <c r="J188" s="6">
        <v>1.3311105712436491</v>
      </c>
      <c r="K188" s="6">
        <v>0.71798323271252684</v>
      </c>
      <c r="L188" s="6">
        <v>3.3927093873124647</v>
      </c>
      <c r="M188" s="6">
        <v>3.7244451402322909</v>
      </c>
      <c r="N188" s="6"/>
      <c r="O188" s="6">
        <v>0.90164893869706719</v>
      </c>
      <c r="P188" s="6">
        <v>0.124873564119833</v>
      </c>
      <c r="Q188" s="6">
        <v>0.25087032939760667</v>
      </c>
      <c r="R188" s="6">
        <v>4.1691646058676382E-2</v>
      </c>
      <c r="S188" s="6">
        <v>7.3020962859796701E-2</v>
      </c>
      <c r="T188" s="6">
        <v>2.5330098443136124E-2</v>
      </c>
      <c r="U188" s="6">
        <v>0.30696938469111257</v>
      </c>
      <c r="V188" s="6">
        <v>4.2311379047821424E-2</v>
      </c>
      <c r="W188" s="6">
        <v>4.3182785511803892E-2</v>
      </c>
      <c r="X188" s="6">
        <v>9.1749849870213313E-2</v>
      </c>
      <c r="Y188" s="6"/>
      <c r="Z188" s="6"/>
      <c r="AA188" s="6"/>
    </row>
    <row r="189" spans="1:27" x14ac:dyDescent="0.25">
      <c r="A189" t="s">
        <v>264</v>
      </c>
      <c r="B189" s="6"/>
      <c r="C189" s="6">
        <v>3.1997681756195404</v>
      </c>
      <c r="D189" s="6">
        <v>3.0869029904893166</v>
      </c>
      <c r="E189" s="6">
        <v>8.8282725068591414</v>
      </c>
      <c r="F189" s="6">
        <v>1.6099557353207423</v>
      </c>
      <c r="G189" s="6">
        <v>12.953766483322937</v>
      </c>
      <c r="H189" s="6">
        <v>4.3739421329696881</v>
      </c>
      <c r="I189" s="6">
        <v>3.8865841248288291</v>
      </c>
      <c r="J189" s="6">
        <v>1.2482920834116644</v>
      </c>
      <c r="K189" s="6">
        <v>0.77820916860034117</v>
      </c>
      <c r="L189" s="6">
        <v>2.2729788007318064</v>
      </c>
      <c r="M189" s="6">
        <v>2.5017352472882948</v>
      </c>
      <c r="N189" s="6"/>
      <c r="O189" s="6">
        <v>0.90267651638543178</v>
      </c>
      <c r="P189" s="6">
        <v>0.12420956572937558</v>
      </c>
      <c r="Q189" s="6">
        <v>0.25131180868580671</v>
      </c>
      <c r="R189" s="6">
        <v>4.1870955064693974E-2</v>
      </c>
      <c r="S189" s="6">
        <v>7.1892593884135547E-2</v>
      </c>
      <c r="T189" s="6">
        <v>2.5430889730432914E-2</v>
      </c>
      <c r="U189" s="6">
        <v>0.31016603523821618</v>
      </c>
      <c r="V189" s="6">
        <v>4.1958933956106989E-2</v>
      </c>
      <c r="W189" s="6">
        <v>4.3838153953946815E-2</v>
      </c>
      <c r="X189" s="6">
        <v>8.9321063757285421E-2</v>
      </c>
      <c r="Y189" s="6"/>
      <c r="Z189" s="6"/>
      <c r="AA189" s="6"/>
    </row>
    <row r="190" spans="1:27" x14ac:dyDescent="0.25">
      <c r="A190" t="s">
        <v>265</v>
      </c>
      <c r="B190" s="6"/>
      <c r="C190" s="6">
        <v>3.0205294790604169</v>
      </c>
      <c r="D190" s="6">
        <v>2.9143322666579392</v>
      </c>
      <c r="E190" s="6">
        <v>9.9643006945596806</v>
      </c>
      <c r="F190" s="6">
        <v>1.3024323882192799</v>
      </c>
      <c r="G190" s="6">
        <v>12.513326229527877</v>
      </c>
      <c r="H190" s="6">
        <v>4.0455758386379159</v>
      </c>
      <c r="I190" s="6">
        <v>3.9088975500185086</v>
      </c>
      <c r="J190" s="6">
        <v>1.2507853142692213</v>
      </c>
      <c r="K190" s="6">
        <v>0.88327636970646495</v>
      </c>
      <c r="L190" s="6">
        <v>0.15009479110119628</v>
      </c>
      <c r="M190" s="6">
        <v>1.3016900764331041</v>
      </c>
      <c r="N190" s="6"/>
      <c r="O190" s="6">
        <v>0.90302334014547481</v>
      </c>
      <c r="P190" s="6">
        <v>0.12352745498874339</v>
      </c>
      <c r="Q190" s="6">
        <v>0.24989587381062295</v>
      </c>
      <c r="R190" s="6">
        <v>4.1829383039314896E-2</v>
      </c>
      <c r="S190" s="6">
        <v>7.1317788021496548E-2</v>
      </c>
      <c r="T190" s="6">
        <v>2.565887183302875E-2</v>
      </c>
      <c r="U190" s="6">
        <v>0.3154478624933289</v>
      </c>
      <c r="V190" s="6">
        <v>4.1853677964783176E-2</v>
      </c>
      <c r="W190" s="6">
        <v>4.2904030273117164E-2</v>
      </c>
      <c r="X190" s="6">
        <v>8.7565057575564431E-2</v>
      </c>
      <c r="Y190" s="6"/>
      <c r="Z190" s="6"/>
      <c r="AA190" s="6"/>
    </row>
    <row r="191" spans="1:27" x14ac:dyDescent="0.25">
      <c r="A191" t="s">
        <v>266</v>
      </c>
      <c r="B191" s="6"/>
      <c r="C191" s="6">
        <v>3.1329678136707422</v>
      </c>
      <c r="D191" s="6">
        <v>3.0731467685015237</v>
      </c>
      <c r="E191" s="6">
        <v>9.5240306903526033</v>
      </c>
      <c r="F191" s="6">
        <v>2.2669690441899362</v>
      </c>
      <c r="G191" s="6">
        <v>11.805856463615783</v>
      </c>
      <c r="H191" s="6">
        <v>3.626981250591399</v>
      </c>
      <c r="I191" s="6">
        <v>3.8799173101836004</v>
      </c>
      <c r="J191" s="6">
        <v>1.3608212390240964</v>
      </c>
      <c r="K191" s="6">
        <v>0.99821330832483568</v>
      </c>
      <c r="L191" s="6">
        <v>1.2580318386149258</v>
      </c>
      <c r="M191" s="6">
        <v>0.1133071320445822</v>
      </c>
      <c r="N191" s="6"/>
      <c r="O191" s="6">
        <v>0.90371029242126422</v>
      </c>
      <c r="P191" s="6">
        <v>0.12416856911807028</v>
      </c>
      <c r="Q191" s="6">
        <v>0.24985479871604724</v>
      </c>
      <c r="R191" s="6">
        <v>4.1666193078689719E-2</v>
      </c>
      <c r="S191" s="6">
        <v>7.0621224989771109E-2</v>
      </c>
      <c r="T191" s="6">
        <v>2.5668482588964713E-2</v>
      </c>
      <c r="U191" s="6">
        <v>0.31691003041536459</v>
      </c>
      <c r="V191" s="6">
        <v>4.1838930029107976E-2</v>
      </c>
      <c r="W191" s="6">
        <v>4.2509279070674755E-2</v>
      </c>
      <c r="X191" s="6">
        <v>8.6762491993309737E-2</v>
      </c>
      <c r="Y191" s="6"/>
      <c r="Z191" s="6"/>
      <c r="AA191" s="6"/>
    </row>
    <row r="192" spans="1:27" x14ac:dyDescent="0.25">
      <c r="A192" t="s">
        <v>267</v>
      </c>
      <c r="B192" s="6"/>
      <c r="C192" s="6">
        <v>3.3269056940703616</v>
      </c>
      <c r="D192" s="6">
        <v>3.3016143663089368</v>
      </c>
      <c r="E192" s="6">
        <v>9.8466728478933909</v>
      </c>
      <c r="F192" s="6">
        <v>2.582006598966768</v>
      </c>
      <c r="G192" s="6">
        <v>11.678324855868993</v>
      </c>
      <c r="H192" s="6">
        <v>3.4444039489940792</v>
      </c>
      <c r="I192" s="6">
        <v>3.893973449486765</v>
      </c>
      <c r="J192" s="6">
        <v>1.2210539125327293</v>
      </c>
      <c r="K192" s="6">
        <v>0.94116536438377807</v>
      </c>
      <c r="L192" s="6">
        <v>3.9601155366902674</v>
      </c>
      <c r="M192" s="6">
        <v>0.11082941042594996</v>
      </c>
      <c r="N192" s="6"/>
      <c r="O192" s="6">
        <v>0.90442349020101775</v>
      </c>
      <c r="P192" s="6">
        <v>0.12631656910997591</v>
      </c>
      <c r="Q192" s="6">
        <v>0.25256019314557393</v>
      </c>
      <c r="R192" s="6">
        <v>4.1942122012959854E-2</v>
      </c>
      <c r="S192" s="6">
        <v>6.9676181151321903E-2</v>
      </c>
      <c r="T192" s="6">
        <v>2.5900328647660429E-2</v>
      </c>
      <c r="U192" s="6">
        <v>0.31319632974859329</v>
      </c>
      <c r="V192" s="6">
        <v>4.1434804166162464E-2</v>
      </c>
      <c r="W192" s="6">
        <v>4.2764601064998228E-2</v>
      </c>
      <c r="X192" s="6">
        <v>8.620887095275398E-2</v>
      </c>
      <c r="Y192" s="6"/>
      <c r="Z192" s="6"/>
      <c r="AA192" s="6"/>
    </row>
    <row r="193" spans="1:27" x14ac:dyDescent="0.25">
      <c r="A193" t="s">
        <v>268</v>
      </c>
      <c r="B193" s="6"/>
      <c r="C193" s="6">
        <v>3.4628596317816647</v>
      </c>
      <c r="D193" s="6">
        <v>3.4473677937389771</v>
      </c>
      <c r="E193" s="6">
        <v>9.8674210935939772</v>
      </c>
      <c r="F193" s="6">
        <v>2.4185283335622647</v>
      </c>
      <c r="G193" s="6">
        <v>11.261870636468529</v>
      </c>
      <c r="H193" s="6">
        <v>3.4603615520765629</v>
      </c>
      <c r="I193" s="6">
        <v>4.0018374015211577</v>
      </c>
      <c r="J193" s="6">
        <v>1.3650738780024416</v>
      </c>
      <c r="K193" s="6">
        <v>1.0661487194859376</v>
      </c>
      <c r="L193" s="6">
        <v>7.0510122045241985</v>
      </c>
      <c r="M193" s="6">
        <v>0.10835373900057732</v>
      </c>
      <c r="N193" s="6"/>
      <c r="O193" s="6">
        <v>0.90409343045571011</v>
      </c>
      <c r="P193" s="6">
        <v>0.1274523729605076</v>
      </c>
      <c r="Q193" s="6">
        <v>0.25238348624923335</v>
      </c>
      <c r="R193" s="6">
        <v>4.2265632950664503E-2</v>
      </c>
      <c r="S193" s="6">
        <v>6.9597637632267173E-2</v>
      </c>
      <c r="T193" s="6">
        <v>2.6308931912022649E-2</v>
      </c>
      <c r="U193" s="6">
        <v>0.31334092034238514</v>
      </c>
      <c r="V193" s="6">
        <v>4.1237969832751811E-2</v>
      </c>
      <c r="W193" s="6">
        <v>4.1370988576503787E-2</v>
      </c>
      <c r="X193" s="6">
        <v>8.6042059543663951E-2</v>
      </c>
      <c r="Y193" s="6"/>
      <c r="Z193" s="6"/>
      <c r="AA193" s="6"/>
    </row>
    <row r="194" spans="1:27" x14ac:dyDescent="0.25">
      <c r="A194" t="s">
        <v>269</v>
      </c>
      <c r="B194" s="6"/>
      <c r="C194" s="6">
        <v>3.4102707452938752</v>
      </c>
      <c r="D194" s="6">
        <v>3.3727372515376937</v>
      </c>
      <c r="E194" s="6">
        <v>9.9874778987863184</v>
      </c>
      <c r="F194" s="6">
        <v>2.6446487608275433</v>
      </c>
      <c r="G194" s="6">
        <v>10.937779836219619</v>
      </c>
      <c r="H194" s="6">
        <v>3.6154497716751166</v>
      </c>
      <c r="I194" s="6">
        <v>4.152108299697943</v>
      </c>
      <c r="J194" s="6">
        <v>1.3321350447286771</v>
      </c>
      <c r="K194" s="6">
        <v>1.1369069353257544</v>
      </c>
      <c r="L194" s="6">
        <v>4.3406792349053092</v>
      </c>
      <c r="M194" s="6">
        <v>0.10588007064953331</v>
      </c>
      <c r="N194" s="6"/>
      <c r="O194" s="6">
        <v>0.90378726078947524</v>
      </c>
      <c r="P194" s="6">
        <v>0.12746274101644078</v>
      </c>
      <c r="Q194" s="6">
        <v>0.25012111423689259</v>
      </c>
      <c r="R194" s="6">
        <v>4.2322121689162384E-2</v>
      </c>
      <c r="S194" s="6">
        <v>6.9787262650376103E-2</v>
      </c>
      <c r="T194" s="6">
        <v>2.6425476560148584E-2</v>
      </c>
      <c r="U194" s="6">
        <v>0.31657895486788235</v>
      </c>
      <c r="V194" s="6">
        <v>4.1730566362072889E-2</v>
      </c>
      <c r="W194" s="6">
        <v>3.975344872469419E-2</v>
      </c>
      <c r="X194" s="6">
        <v>8.5818313892330106E-2</v>
      </c>
      <c r="Y194" s="6"/>
      <c r="Z194" s="6"/>
      <c r="AA194" s="6"/>
    </row>
    <row r="195" spans="1:27" x14ac:dyDescent="0.25">
      <c r="A195" t="s">
        <v>270</v>
      </c>
      <c r="B195" s="6"/>
      <c r="C195" s="6">
        <v>3.8346512238519441</v>
      </c>
      <c r="D195" s="6">
        <v>3.8359266760355832</v>
      </c>
      <c r="E195" s="6">
        <v>11.043234697118502</v>
      </c>
      <c r="F195" s="6">
        <v>3.4682424892312032</v>
      </c>
      <c r="G195" s="6">
        <v>10.308373360462753</v>
      </c>
      <c r="H195" s="6">
        <v>3.6376250126359366</v>
      </c>
      <c r="I195" s="6">
        <v>4.3213063885467307</v>
      </c>
      <c r="J195" s="6">
        <v>1.3850678526235398</v>
      </c>
      <c r="K195" s="6">
        <v>1.3185282357959238</v>
      </c>
      <c r="L195" s="6">
        <v>6.0209484694674131</v>
      </c>
      <c r="M195" s="6">
        <v>0.10340835843827278</v>
      </c>
      <c r="N195" s="6"/>
      <c r="O195" s="6">
        <v>0.90206159494608384</v>
      </c>
      <c r="P195" s="6">
        <v>0.12810591123291079</v>
      </c>
      <c r="Q195" s="6">
        <v>0.25057551014218288</v>
      </c>
      <c r="R195" s="6">
        <v>4.2577530774544715E-2</v>
      </c>
      <c r="S195" s="6">
        <v>7.1396953014087522E-2</v>
      </c>
      <c r="T195" s="6">
        <v>2.6541452039828769E-2</v>
      </c>
      <c r="U195" s="6">
        <v>0.31299332922730549</v>
      </c>
      <c r="V195" s="6">
        <v>4.2000340396801172E-2</v>
      </c>
      <c r="W195" s="6">
        <v>3.9825914093043688E-2</v>
      </c>
      <c r="X195" s="6">
        <v>8.5983059079295057E-2</v>
      </c>
      <c r="Y195" s="6"/>
      <c r="Z195" s="6"/>
      <c r="AA195" s="6"/>
    </row>
    <row r="196" spans="1:27" x14ac:dyDescent="0.25">
      <c r="A196" t="s">
        <v>271</v>
      </c>
      <c r="B196" s="6"/>
      <c r="C196" s="6">
        <v>4.1266330099189954</v>
      </c>
      <c r="D196" s="6">
        <v>4.1574738162406897</v>
      </c>
      <c r="E196" s="6">
        <v>12.047331815352717</v>
      </c>
      <c r="F196" s="6">
        <v>4.0215566366124476</v>
      </c>
      <c r="G196" s="6">
        <v>9.7441010624983448</v>
      </c>
      <c r="H196" s="6">
        <v>3.5908062084672565</v>
      </c>
      <c r="I196" s="6">
        <v>4.5572789794107393</v>
      </c>
      <c r="J196" s="6">
        <v>1.4826401242328819</v>
      </c>
      <c r="K196" s="6">
        <v>1.5738081262611558</v>
      </c>
      <c r="L196" s="6">
        <v>4.9665604039070388</v>
      </c>
      <c r="M196" s="6">
        <v>0.21768738894856199</v>
      </c>
      <c r="N196" s="6"/>
      <c r="O196" s="6">
        <v>0.89999106784657334</v>
      </c>
      <c r="P196" s="6">
        <v>0.1295519463529185</v>
      </c>
      <c r="Q196" s="6">
        <v>0.25380523484315948</v>
      </c>
      <c r="R196" s="6">
        <v>4.2632880824153965E-2</v>
      </c>
      <c r="S196" s="6">
        <v>7.3281830475801363E-2</v>
      </c>
      <c r="T196" s="6">
        <v>2.6727101677625278E-2</v>
      </c>
      <c r="U196" s="6">
        <v>0.30622559881222333</v>
      </c>
      <c r="V196" s="6">
        <v>4.159702040692119E-2</v>
      </c>
      <c r="W196" s="6">
        <v>4.1666150200546342E-2</v>
      </c>
      <c r="X196" s="6">
        <v>8.4512236406650593E-2</v>
      </c>
      <c r="Y196" s="6"/>
      <c r="Z196" s="6"/>
      <c r="AA196" s="6"/>
    </row>
    <row r="197" spans="1:27" x14ac:dyDescent="0.25">
      <c r="A197" t="s">
        <v>272</v>
      </c>
      <c r="B197" s="6"/>
      <c r="C197" s="6">
        <v>4.1148882008374983</v>
      </c>
      <c r="D197" s="6">
        <v>4.1206960752777952</v>
      </c>
      <c r="E197" s="6">
        <v>13.44283823648418</v>
      </c>
      <c r="F197" s="6">
        <v>3.2989916506155725</v>
      </c>
      <c r="G197" s="6">
        <v>9.8721626972206877</v>
      </c>
      <c r="H197" s="6">
        <v>3.7993221230763652</v>
      </c>
      <c r="I197" s="6">
        <v>4.7916577351088563</v>
      </c>
      <c r="J197" s="6">
        <v>1.5719134908891534</v>
      </c>
      <c r="K197" s="6">
        <v>1.6270492933919911</v>
      </c>
      <c r="L197" s="6">
        <v>2.8064719267490545</v>
      </c>
      <c r="M197" s="6">
        <v>0.33177995554609652</v>
      </c>
      <c r="N197" s="6"/>
      <c r="O197" s="6">
        <v>0.89924337161245982</v>
      </c>
      <c r="P197" s="6">
        <v>0.13001780538317145</v>
      </c>
      <c r="Q197" s="6">
        <v>0.25572589857864181</v>
      </c>
      <c r="R197" s="6">
        <v>4.2300523668285225E-2</v>
      </c>
      <c r="S197" s="6">
        <v>7.3978710601568687E-2</v>
      </c>
      <c r="T197" s="6">
        <v>2.6777917785971397E-2</v>
      </c>
      <c r="U197" s="6">
        <v>0.30391636640873859</v>
      </c>
      <c r="V197" s="6">
        <v>4.1794942555913539E-2</v>
      </c>
      <c r="W197" s="6">
        <v>4.4085500393279096E-2</v>
      </c>
      <c r="X197" s="6">
        <v>8.1402334624430223E-2</v>
      </c>
      <c r="Y197" s="6"/>
      <c r="Z197" s="6"/>
      <c r="AA197" s="6"/>
    </row>
    <row r="198" spans="1:27" x14ac:dyDescent="0.25">
      <c r="A198" t="s">
        <v>273</v>
      </c>
      <c r="B198" s="6"/>
      <c r="C198" s="6">
        <v>3.9474341313018355</v>
      </c>
      <c r="D198" s="6">
        <v>3.9256200214997783</v>
      </c>
      <c r="E198" s="6">
        <v>13.041607219337061</v>
      </c>
      <c r="F198" s="6">
        <v>3.0664190820001798</v>
      </c>
      <c r="G198" s="6">
        <v>10.354243965416998</v>
      </c>
      <c r="H198" s="6">
        <v>3.8752584260322465</v>
      </c>
      <c r="I198" s="6">
        <v>4.8718223034960317</v>
      </c>
      <c r="J198" s="6">
        <v>1.5730106929258927</v>
      </c>
      <c r="K198" s="6">
        <v>1.825171760960842</v>
      </c>
      <c r="L198" s="6">
        <v>0.63563156202022242</v>
      </c>
      <c r="M198" s="6">
        <v>0.44558878530054358</v>
      </c>
      <c r="N198" s="6"/>
      <c r="O198" s="6">
        <v>0.89945390689080995</v>
      </c>
      <c r="P198" s="6">
        <v>0.12966845016353723</v>
      </c>
      <c r="Q198" s="6">
        <v>0.25616406562905525</v>
      </c>
      <c r="R198" s="6">
        <v>4.20107975648778E-2</v>
      </c>
      <c r="S198" s="6">
        <v>7.3575647885482043E-2</v>
      </c>
      <c r="T198" s="6">
        <v>2.6970445223707951E-2</v>
      </c>
      <c r="U198" s="6">
        <v>0.30304010998978104</v>
      </c>
      <c r="V198" s="6">
        <v>4.2614619737525436E-2</v>
      </c>
      <c r="W198" s="6">
        <v>4.6010636369827509E-2</v>
      </c>
      <c r="X198" s="6">
        <v>7.9945227436205801E-2</v>
      </c>
      <c r="Y198" s="6"/>
      <c r="Z198" s="6"/>
      <c r="AA198" s="6"/>
    </row>
    <row r="199" spans="1:27" x14ac:dyDescent="0.25">
      <c r="A199" t="s">
        <v>274</v>
      </c>
      <c r="B199" s="6"/>
      <c r="C199" s="6">
        <v>4.1626194339362028</v>
      </c>
      <c r="D199" s="6">
        <v>4.1436719683451075</v>
      </c>
      <c r="E199" s="6">
        <v>14.316542242225131</v>
      </c>
      <c r="F199" s="6">
        <v>3.0815651168276363</v>
      </c>
      <c r="G199" s="6">
        <v>10.792566833101347</v>
      </c>
      <c r="H199" s="6">
        <v>4.1905616605085072</v>
      </c>
      <c r="I199" s="6">
        <v>4.712605489763888</v>
      </c>
      <c r="J199" s="6">
        <v>1.5274976476401674</v>
      </c>
      <c r="K199" s="6">
        <v>1.7965082977219993</v>
      </c>
      <c r="L199" s="6">
        <v>1.0200135645128228</v>
      </c>
      <c r="M199" s="6">
        <v>0.55901741230890423</v>
      </c>
      <c r="N199" s="6"/>
      <c r="O199" s="6">
        <v>0.89933464736562141</v>
      </c>
      <c r="P199" s="6">
        <v>0.1295226525441216</v>
      </c>
      <c r="Q199" s="6">
        <v>0.25558765340345091</v>
      </c>
      <c r="R199" s="6">
        <v>4.1992978921590526E-2</v>
      </c>
      <c r="S199" s="6">
        <v>7.3412280387855522E-2</v>
      </c>
      <c r="T199" s="6">
        <v>2.725307224652318E-2</v>
      </c>
      <c r="U199" s="6">
        <v>0.30124634592905047</v>
      </c>
      <c r="V199" s="6">
        <v>4.3292661748617595E-2</v>
      </c>
      <c r="W199" s="6">
        <v>4.7935872628312642E-2</v>
      </c>
      <c r="X199" s="6">
        <v>7.9756482190477596E-2</v>
      </c>
      <c r="Y199" s="6"/>
      <c r="Z199" s="6"/>
      <c r="AA199" s="6"/>
    </row>
    <row r="200" spans="1:27" x14ac:dyDescent="0.25">
      <c r="A200" t="s">
        <v>275</v>
      </c>
      <c r="B200" s="6"/>
      <c r="C200" s="6">
        <v>4.2059762369718809</v>
      </c>
      <c r="D200" s="6">
        <v>4.1533165664585727</v>
      </c>
      <c r="E200" s="6">
        <v>14.591983313127219</v>
      </c>
      <c r="F200" s="6">
        <v>3.0500410460681251</v>
      </c>
      <c r="G200" s="6">
        <v>11.393161752842218</v>
      </c>
      <c r="H200" s="6">
        <v>4.5165835643132368</v>
      </c>
      <c r="I200" s="6">
        <v>5.0999465566754054</v>
      </c>
      <c r="J200" s="6">
        <v>1.5978634534407645</v>
      </c>
      <c r="K200" s="6">
        <v>1.6389813179614521</v>
      </c>
      <c r="L200" s="6">
        <v>0.13733629728776009</v>
      </c>
      <c r="M200" s="6">
        <v>0.34906585990910344</v>
      </c>
      <c r="N200" s="6"/>
      <c r="O200" s="6">
        <v>0.89926305285605113</v>
      </c>
      <c r="P200" s="6">
        <v>0.12941436399546058</v>
      </c>
      <c r="Q200" s="6">
        <v>0.25506977618198134</v>
      </c>
      <c r="R200" s="6">
        <v>4.2434963986055924E-2</v>
      </c>
      <c r="S200" s="6">
        <v>7.3197897938528711E-2</v>
      </c>
      <c r="T200" s="6">
        <v>2.7539049205420031E-2</v>
      </c>
      <c r="U200" s="6">
        <v>0.29930058544531823</v>
      </c>
      <c r="V200" s="6">
        <v>4.3944593928085474E-2</v>
      </c>
      <c r="W200" s="6">
        <v>4.8456195033969654E-2</v>
      </c>
      <c r="X200" s="6">
        <v>8.0642574285179985E-2</v>
      </c>
      <c r="Y200" s="6"/>
      <c r="Z200" s="6"/>
      <c r="AA200" s="6"/>
    </row>
    <row r="201" spans="1:27" x14ac:dyDescent="0.25">
      <c r="A201" t="s">
        <v>276</v>
      </c>
      <c r="B201" s="6"/>
      <c r="C201" s="6">
        <v>4.4068567435346973</v>
      </c>
      <c r="D201" s="6">
        <v>4.3640286639821921</v>
      </c>
      <c r="E201" s="6">
        <v>14.54479992833795</v>
      </c>
      <c r="F201" s="6">
        <v>3.2460820506654104</v>
      </c>
      <c r="G201" s="6">
        <v>12.112879030746626</v>
      </c>
      <c r="H201" s="6">
        <v>4.6538482940427173</v>
      </c>
      <c r="I201" s="6">
        <v>5.1564387494074992</v>
      </c>
      <c r="J201" s="6">
        <v>1.6710645067991219</v>
      </c>
      <c r="K201" s="6">
        <v>1.6563171154970746</v>
      </c>
      <c r="L201" s="6">
        <v>1.9927215408308996</v>
      </c>
      <c r="M201" s="6">
        <v>0.13966311863136127</v>
      </c>
      <c r="N201" s="6"/>
      <c r="O201" s="6">
        <v>0.89985409099498315</v>
      </c>
      <c r="P201" s="6">
        <v>0.1304947273529308</v>
      </c>
      <c r="Q201" s="6">
        <v>0.25599845089503015</v>
      </c>
      <c r="R201" s="6">
        <v>4.300740977268256E-2</v>
      </c>
      <c r="S201" s="6">
        <v>7.2680546093226508E-2</v>
      </c>
      <c r="T201" s="6">
        <v>2.7465362911790463E-2</v>
      </c>
      <c r="U201" s="6">
        <v>0.29689684234495917</v>
      </c>
      <c r="V201" s="6">
        <v>4.4816299597748438E-2</v>
      </c>
      <c r="W201" s="6">
        <v>4.786882185418305E-2</v>
      </c>
      <c r="X201" s="6">
        <v>8.0771539177448934E-2</v>
      </c>
      <c r="Y201" s="6"/>
      <c r="Z201" s="6"/>
      <c r="AA201" s="6"/>
    </row>
    <row r="202" spans="1:27" x14ac:dyDescent="0.25">
      <c r="A202" t="s">
        <v>277</v>
      </c>
      <c r="B202" s="6"/>
      <c r="C202" s="6">
        <v>4.7351061575246804</v>
      </c>
      <c r="D202" s="6">
        <v>4.7070480699566852</v>
      </c>
      <c r="E202" s="6">
        <v>14.803458413318843</v>
      </c>
      <c r="F202" s="6">
        <v>3.6842378830324725</v>
      </c>
      <c r="G202" s="6">
        <v>12.920380162683642</v>
      </c>
      <c r="H202" s="6">
        <v>4.8795668170235729</v>
      </c>
      <c r="I202" s="6">
        <v>5.275536556412419</v>
      </c>
      <c r="J202" s="6">
        <v>1.705832137726542</v>
      </c>
      <c r="K202" s="6">
        <v>1.5876724151560495</v>
      </c>
      <c r="L202" s="6">
        <v>4.3667556231199001</v>
      </c>
      <c r="M202" s="6">
        <v>-6.9520353319774131E-2</v>
      </c>
      <c r="N202" s="6"/>
      <c r="O202" s="6">
        <v>0.90038100350174421</v>
      </c>
      <c r="P202" s="6">
        <v>0.13189883325567733</v>
      </c>
      <c r="Q202" s="6">
        <v>0.25585918645069017</v>
      </c>
      <c r="R202" s="6">
        <v>4.3155203538293906E-2</v>
      </c>
      <c r="S202" s="6">
        <v>7.2162496602999504E-2</v>
      </c>
      <c r="T202" s="6">
        <v>2.745649989525633E-2</v>
      </c>
      <c r="U202" s="6">
        <v>0.29467603299932793</v>
      </c>
      <c r="V202" s="6">
        <v>4.5428382293978414E-2</v>
      </c>
      <c r="W202" s="6">
        <v>4.9489747707352261E-2</v>
      </c>
      <c r="X202" s="6">
        <v>7.9873617256424251E-2</v>
      </c>
      <c r="Y202" s="6"/>
      <c r="Z202" s="6"/>
      <c r="AA202" s="6"/>
    </row>
    <row r="203" spans="1:27" x14ac:dyDescent="0.25">
      <c r="A203" t="s">
        <v>278</v>
      </c>
      <c r="B203" s="6"/>
      <c r="C203" s="6">
        <v>4.6853357899337942</v>
      </c>
      <c r="D203" s="6">
        <v>4.6431302558903482</v>
      </c>
      <c r="E203" s="6">
        <v>14.234425807784865</v>
      </c>
      <c r="F203" s="6">
        <v>3.6128232174289208</v>
      </c>
      <c r="G203" s="6">
        <v>14.544961913278343</v>
      </c>
      <c r="H203" s="6">
        <v>5.1103373079300241</v>
      </c>
      <c r="I203" s="6">
        <v>4.9426229560367574</v>
      </c>
      <c r="J203" s="6">
        <v>1.9129124796831589</v>
      </c>
      <c r="K203" s="6">
        <v>1.5897942424615508</v>
      </c>
      <c r="L203" s="6">
        <v>2.5234288867380883</v>
      </c>
      <c r="M203" s="6">
        <v>-0.27881294902343257</v>
      </c>
      <c r="N203" s="6"/>
      <c r="O203" s="6">
        <v>0.89962205416018248</v>
      </c>
      <c r="P203" s="6">
        <v>0.13254509077053761</v>
      </c>
      <c r="Q203" s="6">
        <v>0.25448662762711499</v>
      </c>
      <c r="R203" s="6">
        <v>4.3124026563286649E-2</v>
      </c>
      <c r="S203" s="6">
        <v>7.2403296865481873E-2</v>
      </c>
      <c r="T203" s="6">
        <v>2.7974648974335548E-2</v>
      </c>
      <c r="U203" s="6">
        <v>0.29514272960703586</v>
      </c>
      <c r="V203" s="6">
        <v>4.4979092712676846E-2</v>
      </c>
      <c r="W203" s="6">
        <v>5.1273162674895505E-2</v>
      </c>
      <c r="X203" s="6">
        <v>7.8071324204635084E-2</v>
      </c>
      <c r="Y203" s="6"/>
      <c r="Z203" s="6"/>
      <c r="AA203" s="6"/>
    </row>
    <row r="204" spans="1:27" x14ac:dyDescent="0.25">
      <c r="A204" t="s">
        <v>279</v>
      </c>
      <c r="B204" s="6"/>
      <c r="C204" s="6">
        <v>4.9842212536896877</v>
      </c>
      <c r="D204" s="6">
        <v>4.9651104430906745</v>
      </c>
      <c r="E204" s="6">
        <v>14.674554403232568</v>
      </c>
      <c r="F204" s="6">
        <v>3.5757168636710346</v>
      </c>
      <c r="G204" s="6">
        <v>18.882731236640637</v>
      </c>
      <c r="H204" s="6">
        <v>5.3528218635200631</v>
      </c>
      <c r="I204" s="6">
        <v>4.6403483800055767</v>
      </c>
      <c r="J204" s="6">
        <v>1.8647076135401759</v>
      </c>
      <c r="K204" s="6">
        <v>1.7706650079297503</v>
      </c>
      <c r="L204" s="6">
        <v>2.0853656463991399</v>
      </c>
      <c r="M204" s="6">
        <v>0.31780564872434525</v>
      </c>
      <c r="N204" s="6"/>
      <c r="O204" s="6">
        <v>0.89880472698278768</v>
      </c>
      <c r="P204" s="6">
        <v>0.13379238779353558</v>
      </c>
      <c r="Q204" s="6">
        <v>0.25443096071045046</v>
      </c>
      <c r="R204" s="6">
        <v>4.3749933850415916E-2</v>
      </c>
      <c r="S204" s="6">
        <v>7.2950358772874424E-2</v>
      </c>
      <c r="T204" s="6">
        <v>2.8244914244338067E-2</v>
      </c>
      <c r="U204" s="6">
        <v>0.29586847866046184</v>
      </c>
      <c r="V204" s="6">
        <v>4.4501891304168054E-2</v>
      </c>
      <c r="W204" s="6">
        <v>5.2464161455728159E-2</v>
      </c>
      <c r="X204" s="6">
        <v>7.3996913208027676E-2</v>
      </c>
      <c r="Y204" s="6"/>
      <c r="Z204" s="6"/>
      <c r="AA204" s="6"/>
    </row>
    <row r="205" spans="1:27" x14ac:dyDescent="0.25">
      <c r="A205" t="s">
        <v>280</v>
      </c>
      <c r="B205" s="6"/>
      <c r="C205" s="6">
        <v>5.500408265094042</v>
      </c>
      <c r="D205" s="6">
        <v>5.5532239997294148</v>
      </c>
      <c r="E205" s="6">
        <v>15.428711570497731</v>
      </c>
      <c r="F205" s="6">
        <v>3.723430256624118</v>
      </c>
      <c r="G205" s="6">
        <v>19.120004995485118</v>
      </c>
      <c r="H205" s="6">
        <v>5.1327805000077831</v>
      </c>
      <c r="I205" s="6">
        <v>4.7655919042185246</v>
      </c>
      <c r="J205" s="6">
        <v>1.78295622045833</v>
      </c>
      <c r="K205" s="6">
        <v>1.899826140781613</v>
      </c>
      <c r="L205" s="6">
        <v>7.9966655764714289</v>
      </c>
      <c r="M205" s="6">
        <v>0.91300473036994845</v>
      </c>
      <c r="N205" s="6"/>
      <c r="O205" s="6">
        <v>0.89884623589801904</v>
      </c>
      <c r="P205" s="6">
        <v>0.13510001706292452</v>
      </c>
      <c r="Q205" s="6">
        <v>0.2548891390562531</v>
      </c>
      <c r="R205" s="6">
        <v>4.4536147815086038E-2</v>
      </c>
      <c r="S205" s="6">
        <v>7.3140116172064562E-2</v>
      </c>
      <c r="T205" s="6">
        <v>2.8013647929916681E-2</v>
      </c>
      <c r="U205" s="6">
        <v>0.29552253387102151</v>
      </c>
      <c r="V205" s="6">
        <v>4.4299381154091433E-2</v>
      </c>
      <c r="W205" s="6">
        <v>5.389147591698714E-2</v>
      </c>
      <c r="X205" s="6">
        <v>7.0607541021655076E-2</v>
      </c>
      <c r="Y205" s="6"/>
      <c r="Z205" s="6"/>
      <c r="AA205" s="6"/>
    </row>
    <row r="206" spans="1:27" x14ac:dyDescent="0.25">
      <c r="A206" t="s">
        <v>281</v>
      </c>
      <c r="B206" s="6"/>
      <c r="C206" s="6">
        <v>5.7829565821047266</v>
      </c>
      <c r="D206" s="6">
        <v>5.8755187030634062</v>
      </c>
      <c r="E206" s="6">
        <v>16.757635021367353</v>
      </c>
      <c r="F206" s="6">
        <v>4.1804621161527109</v>
      </c>
      <c r="G206" s="6">
        <v>19.776408821539349</v>
      </c>
      <c r="H206" s="6">
        <v>5.0733196461990815</v>
      </c>
      <c r="I206" s="6">
        <v>4.6596697216386929</v>
      </c>
      <c r="J206" s="6">
        <v>1.9476972125050687</v>
      </c>
      <c r="K206" s="6">
        <v>1.9182977886757158</v>
      </c>
      <c r="L206" s="6">
        <v>5.2242736861700223</v>
      </c>
      <c r="M206" s="6">
        <v>1.5041403539630238</v>
      </c>
      <c r="N206" s="6"/>
      <c r="O206" s="6">
        <v>0.89884449620970241</v>
      </c>
      <c r="P206" s="6">
        <v>0.13584658027696331</v>
      </c>
      <c r="Q206" s="6">
        <v>0.25463411889115239</v>
      </c>
      <c r="R206" s="6">
        <v>4.514164831981185E-2</v>
      </c>
      <c r="S206" s="6">
        <v>7.355904953347997E-2</v>
      </c>
      <c r="T206" s="6">
        <v>2.7596454256817435E-2</v>
      </c>
      <c r="U206" s="6">
        <v>0.29651249258106804</v>
      </c>
      <c r="V206" s="6">
        <v>4.3796632078567273E-2</v>
      </c>
      <c r="W206" s="6">
        <v>5.4049751090163869E-2</v>
      </c>
      <c r="X206" s="6">
        <v>6.8863272971975698E-2</v>
      </c>
      <c r="Y206" s="6"/>
      <c r="Z206" s="6"/>
      <c r="AA206" s="6"/>
    </row>
    <row r="207" spans="1:27" x14ac:dyDescent="0.25">
      <c r="A207" t="s">
        <v>282</v>
      </c>
      <c r="B207" s="6"/>
      <c r="C207" s="6">
        <v>5.6267778898322351</v>
      </c>
      <c r="D207" s="6">
        <v>5.707741950122589</v>
      </c>
      <c r="E207" s="6">
        <v>15.861793429216323</v>
      </c>
      <c r="F207" s="6">
        <v>3.6902494817764664</v>
      </c>
      <c r="G207" s="6">
        <v>20.317693745698051</v>
      </c>
      <c r="H207" s="6">
        <v>4.9181254017447884</v>
      </c>
      <c r="I207" s="6">
        <v>4.8993219967044865</v>
      </c>
      <c r="J207" s="6">
        <v>1.9383009229021015</v>
      </c>
      <c r="K207" s="6">
        <v>1.8487400976013646</v>
      </c>
      <c r="L207" s="6">
        <v>5.5689517615157058</v>
      </c>
      <c r="M207" s="6">
        <v>2.0886285431238605</v>
      </c>
      <c r="N207" s="6"/>
      <c r="O207" s="6">
        <v>0.89812529352749215</v>
      </c>
      <c r="P207" s="6">
        <v>0.13590344700262116</v>
      </c>
      <c r="Q207" s="6">
        <v>0.25438084060066446</v>
      </c>
      <c r="R207" s="6">
        <v>4.6145454831729445E-2</v>
      </c>
      <c r="S207" s="6">
        <v>7.4108129227013514E-2</v>
      </c>
      <c r="T207" s="6">
        <v>2.7766577245494327E-2</v>
      </c>
      <c r="U207" s="6">
        <v>0.29818379461249633</v>
      </c>
      <c r="V207" s="6">
        <v>4.3375501951884068E-2</v>
      </c>
      <c r="W207" s="6">
        <v>5.3218351151259044E-2</v>
      </c>
      <c r="X207" s="6">
        <v>6.6917903376837659E-2</v>
      </c>
      <c r="Y207" s="6"/>
      <c r="Z207" s="6"/>
      <c r="AA207" s="6"/>
    </row>
    <row r="208" spans="1:27" x14ac:dyDescent="0.25">
      <c r="A208" t="s">
        <v>283</v>
      </c>
      <c r="B208" s="6"/>
      <c r="C208" s="6">
        <v>6.0173008081988568</v>
      </c>
      <c r="D208" s="6">
        <v>6.1271319731598153</v>
      </c>
      <c r="E208" s="6">
        <v>17.239989914032183</v>
      </c>
      <c r="F208" s="6">
        <v>4.0729110594870441</v>
      </c>
      <c r="G208" s="6">
        <v>19.473167628097343</v>
      </c>
      <c r="H208" s="6">
        <v>5.2689565314111064</v>
      </c>
      <c r="I208" s="6">
        <v>4.4938449933901836</v>
      </c>
      <c r="J208" s="6">
        <v>1.9020158264406979</v>
      </c>
      <c r="K208" s="6">
        <v>1.7305967208812945</v>
      </c>
      <c r="L208" s="6">
        <v>8.2385751163698728</v>
      </c>
      <c r="M208" s="6">
        <v>1.8264727628125144</v>
      </c>
      <c r="N208" s="6"/>
      <c r="O208" s="6">
        <v>0.89699015161095852</v>
      </c>
      <c r="P208" s="6">
        <v>0.13569777958340515</v>
      </c>
      <c r="Q208" s="6">
        <v>0.25400009905733645</v>
      </c>
      <c r="R208" s="6">
        <v>4.7668048392011955E-2</v>
      </c>
      <c r="S208" s="6">
        <v>7.5361385214382196E-2</v>
      </c>
      <c r="T208" s="6">
        <v>2.7648463174659181E-2</v>
      </c>
      <c r="U208" s="6">
        <v>0.29791688461020938</v>
      </c>
      <c r="V208" s="6">
        <v>4.3115415641101572E-2</v>
      </c>
      <c r="W208" s="6">
        <v>5.2388126725357559E-2</v>
      </c>
      <c r="X208" s="6">
        <v>6.6203797601536607E-2</v>
      </c>
      <c r="Y208" s="6"/>
      <c r="Z208" s="6"/>
      <c r="AA208" s="6"/>
    </row>
    <row r="209" spans="1:27" x14ac:dyDescent="0.25">
      <c r="A209" t="s">
        <v>284</v>
      </c>
      <c r="B209" s="6"/>
      <c r="C209" s="6">
        <v>5.8239772870547277</v>
      </c>
      <c r="D209" s="6">
        <v>5.8953060844825895</v>
      </c>
      <c r="E209" s="6">
        <v>17.155118482787511</v>
      </c>
      <c r="F209" s="6">
        <v>4.2370724117535836</v>
      </c>
      <c r="G209" s="6">
        <v>18.747105407308595</v>
      </c>
      <c r="H209" s="6">
        <v>5.3654518685256392</v>
      </c>
      <c r="I209" s="6">
        <v>4.748964563563618</v>
      </c>
      <c r="J209" s="6">
        <v>2.1263800453883346</v>
      </c>
      <c r="K209" s="6">
        <v>1.7397103112735124</v>
      </c>
      <c r="L209" s="6">
        <v>2.9367809374988951</v>
      </c>
      <c r="M209" s="6">
        <v>1.5678469571696496</v>
      </c>
      <c r="N209" s="6"/>
      <c r="O209" s="6">
        <v>0.89684603724487899</v>
      </c>
      <c r="P209" s="6">
        <v>0.13548299836405625</v>
      </c>
      <c r="Q209" s="6">
        <v>0.25490189433135679</v>
      </c>
      <c r="R209" s="6">
        <v>4.9230518197611053E-2</v>
      </c>
      <c r="S209" s="6">
        <v>7.6110039489870787E-2</v>
      </c>
      <c r="T209" s="6">
        <v>2.7043923265250014E-2</v>
      </c>
      <c r="U209" s="6">
        <v>0.29494423371923861</v>
      </c>
      <c r="V209" s="6">
        <v>4.2426154445805567E-2</v>
      </c>
      <c r="W209" s="6">
        <v>5.1932564059132755E-2</v>
      </c>
      <c r="X209" s="6">
        <v>6.7927674127678112E-2</v>
      </c>
      <c r="Y209" s="6"/>
      <c r="Z209" s="6"/>
      <c r="AA209" s="6"/>
    </row>
    <row r="210" spans="1:27" x14ac:dyDescent="0.25">
      <c r="A210" t="s">
        <v>285</v>
      </c>
      <c r="B210" s="6"/>
      <c r="C210" s="6">
        <v>5.7365136392821769</v>
      </c>
      <c r="D210" s="6">
        <v>5.7787463109041939</v>
      </c>
      <c r="E210" s="6">
        <v>16.146638068475657</v>
      </c>
      <c r="F210" s="6">
        <v>4.2404159825931584</v>
      </c>
      <c r="G210" s="6">
        <v>19.048102971780168</v>
      </c>
      <c r="H210" s="6">
        <v>5.5667829398224455</v>
      </c>
      <c r="I210" s="6">
        <v>4.8199808636844921</v>
      </c>
      <c r="J210" s="6">
        <v>2.0834349352596573</v>
      </c>
      <c r="K210" s="6">
        <v>1.796091231655339</v>
      </c>
      <c r="L210" s="6">
        <v>3.6748029171512542</v>
      </c>
      <c r="M210" s="6">
        <v>1.3122214883253491</v>
      </c>
      <c r="N210" s="6"/>
      <c r="O210" s="6">
        <v>0.89590570877653897</v>
      </c>
      <c r="P210" s="6">
        <v>0.13434834793690334</v>
      </c>
      <c r="Q210" s="6">
        <v>0.25588762922584818</v>
      </c>
      <c r="R210" s="6">
        <v>5.0323710706175549E-2</v>
      </c>
      <c r="S210" s="6">
        <v>7.7087812012493373E-2</v>
      </c>
      <c r="T210" s="6">
        <v>2.7006479210967611E-2</v>
      </c>
      <c r="U210" s="6">
        <v>0.29293495503509093</v>
      </c>
      <c r="V210" s="6">
        <v>4.155947770875941E-2</v>
      </c>
      <c r="W210" s="6">
        <v>5.1112253385790118E-2</v>
      </c>
      <c r="X210" s="6">
        <v>6.9739334777971576E-2</v>
      </c>
      <c r="Y210" s="6"/>
      <c r="Z210" s="6"/>
      <c r="AA210" s="6"/>
    </row>
    <row r="211" spans="1:27" x14ac:dyDescent="0.25">
      <c r="A211" t="s">
        <v>286</v>
      </c>
      <c r="B211" s="6"/>
      <c r="C211" s="6">
        <v>5.953934616812619</v>
      </c>
      <c r="D211" s="6">
        <v>6.0398886064373398</v>
      </c>
      <c r="E211" s="6">
        <v>16.706354500586723</v>
      </c>
      <c r="F211" s="6">
        <v>4.6246617426443386</v>
      </c>
      <c r="G211" s="6">
        <v>19.883096143630041</v>
      </c>
      <c r="H211" s="6">
        <v>5.3629667321665409</v>
      </c>
      <c r="I211" s="6">
        <v>4.8051622722404375</v>
      </c>
      <c r="J211" s="6">
        <v>2.0334595840515051</v>
      </c>
      <c r="K211" s="6">
        <v>1.9019732381757137</v>
      </c>
      <c r="L211" s="6">
        <v>4.2640659330317021</v>
      </c>
      <c r="M211" s="6">
        <v>1.0590861900908521</v>
      </c>
      <c r="N211" s="6"/>
      <c r="O211" s="6">
        <v>0.89559591919500425</v>
      </c>
      <c r="P211" s="6">
        <v>0.13352832846237339</v>
      </c>
      <c r="Q211" s="6">
        <v>0.25729530156717545</v>
      </c>
      <c r="R211" s="6">
        <v>5.1771706232843107E-2</v>
      </c>
      <c r="S211" s="6">
        <v>7.7009922703952946E-2</v>
      </c>
      <c r="T211" s="6">
        <v>2.739415810104278E-2</v>
      </c>
      <c r="U211" s="6">
        <v>0.29185227947570835</v>
      </c>
      <c r="V211" s="6">
        <v>4.0983393654951281E-2</v>
      </c>
      <c r="W211" s="6">
        <v>5.0096515576307975E-2</v>
      </c>
      <c r="X211" s="6">
        <v>7.0068394225644856E-2</v>
      </c>
      <c r="Y211" s="6"/>
      <c r="Z211" s="6"/>
      <c r="AA211" s="6"/>
    </row>
    <row r="212" spans="1:27" x14ac:dyDescent="0.25">
      <c r="A212" t="s">
        <v>287</v>
      </c>
      <c r="B212" s="6"/>
      <c r="C212" s="6">
        <v>6.2263466954265763</v>
      </c>
      <c r="D212" s="6">
        <v>6.3430784052649161</v>
      </c>
      <c r="E212" s="6">
        <v>17.490625766855306</v>
      </c>
      <c r="F212" s="6">
        <v>4.6651794859642539</v>
      </c>
      <c r="G212" s="6">
        <v>19.947500095688753</v>
      </c>
      <c r="H212" s="6">
        <v>5.4728657815594772</v>
      </c>
      <c r="I212" s="6">
        <v>4.5530975216465208</v>
      </c>
      <c r="J212" s="6">
        <v>2.0566923143164662</v>
      </c>
      <c r="K212" s="6">
        <v>1.9944048710783591</v>
      </c>
      <c r="L212" s="6">
        <v>5.9522476658564472</v>
      </c>
      <c r="M212" s="6">
        <v>0.94476571708987933</v>
      </c>
      <c r="N212" s="6"/>
      <c r="O212" s="6">
        <v>0.89532265646900022</v>
      </c>
      <c r="P212" s="6">
        <v>0.13436745579870285</v>
      </c>
      <c r="Q212" s="6">
        <v>0.26075988803262884</v>
      </c>
      <c r="R212" s="6">
        <v>5.4132006943446997E-2</v>
      </c>
      <c r="S212" s="6">
        <v>7.6800578046462994E-2</v>
      </c>
      <c r="T212" s="6">
        <v>2.7876765484536943E-2</v>
      </c>
      <c r="U212" s="6">
        <v>0.28574786234336769</v>
      </c>
      <c r="V212" s="6">
        <v>4.055178307414152E-2</v>
      </c>
      <c r="W212" s="6">
        <v>5.0109081860631947E-2</v>
      </c>
      <c r="X212" s="6">
        <v>6.9654578416080359E-2</v>
      </c>
      <c r="Y212" s="6"/>
      <c r="Z212" s="6"/>
      <c r="AA212" s="6"/>
    </row>
    <row r="213" spans="1:27" x14ac:dyDescent="0.25">
      <c r="A213" t="s">
        <v>288</v>
      </c>
      <c r="B213" s="6"/>
      <c r="C213" s="6">
        <v>6.3685974744638711</v>
      </c>
      <c r="D213" s="6">
        <v>6.4954181761442902</v>
      </c>
      <c r="E213" s="6">
        <v>18.451822623730372</v>
      </c>
      <c r="F213" s="6">
        <v>4.6768224942264158</v>
      </c>
      <c r="G213" s="6">
        <v>21.400931239166709</v>
      </c>
      <c r="H213" s="6">
        <v>5.6904344582989097</v>
      </c>
      <c r="I213" s="6">
        <v>4.2301134180235067</v>
      </c>
      <c r="J213" s="6">
        <v>2.023342940516013</v>
      </c>
      <c r="K213" s="6">
        <v>2.1040893081845979</v>
      </c>
      <c r="L213" s="6">
        <v>2.4970099751897123</v>
      </c>
      <c r="M213" s="6">
        <v>0.83124728734063069</v>
      </c>
      <c r="N213" s="6"/>
      <c r="O213" s="6">
        <v>0.89380710244373418</v>
      </c>
      <c r="P213" s="6">
        <v>0.13683663511733882</v>
      </c>
      <c r="Q213" s="6">
        <v>0.26407052091789934</v>
      </c>
      <c r="R213" s="6">
        <v>5.698632515067778E-2</v>
      </c>
      <c r="S213" s="6">
        <v>7.7886006772163854E-2</v>
      </c>
      <c r="T213" s="6">
        <v>2.8306890784102035E-2</v>
      </c>
      <c r="U213" s="6">
        <v>0.27674080165052006</v>
      </c>
      <c r="V213" s="6">
        <v>4.0143516897375789E-2</v>
      </c>
      <c r="W213" s="6">
        <v>4.9733569311458156E-2</v>
      </c>
      <c r="X213" s="6">
        <v>6.9295733398464274E-2</v>
      </c>
      <c r="Y213" s="6"/>
      <c r="Z213" s="6"/>
      <c r="AA213" s="6"/>
    </row>
    <row r="214" spans="1:27" x14ac:dyDescent="0.25">
      <c r="A214" t="s">
        <v>289</v>
      </c>
      <c r="B214" s="6"/>
      <c r="C214" s="6">
        <v>6.5252912896727375</v>
      </c>
      <c r="D214" s="6">
        <v>6.6307734617698086</v>
      </c>
      <c r="E214" s="6">
        <v>17.72958716693822</v>
      </c>
      <c r="F214" s="6">
        <v>4.9816707560515532</v>
      </c>
      <c r="G214" s="6">
        <v>21.478409139730559</v>
      </c>
      <c r="H214" s="6">
        <v>6.0973357960527608</v>
      </c>
      <c r="I214" s="6">
        <v>4.4245431517410339</v>
      </c>
      <c r="J214" s="6">
        <v>2.0679834347896002</v>
      </c>
      <c r="K214" s="6">
        <v>2.1382098275083194</v>
      </c>
      <c r="L214" s="6">
        <v>3.0916528921466124</v>
      </c>
      <c r="M214" s="6">
        <v>0.71843089065701804</v>
      </c>
      <c r="N214" s="6"/>
      <c r="O214" s="6">
        <v>0.89208536517324288</v>
      </c>
      <c r="P214" s="6">
        <v>0.13943218806547775</v>
      </c>
      <c r="Q214" s="6">
        <v>0.26524138511038825</v>
      </c>
      <c r="R214" s="6">
        <v>5.9411907490557414E-2</v>
      </c>
      <c r="S214" s="6">
        <v>7.927005573841861E-2</v>
      </c>
      <c r="T214" s="6">
        <v>2.8644579088338451E-2</v>
      </c>
      <c r="U214" s="6">
        <v>0.27114953820986976</v>
      </c>
      <c r="V214" s="6">
        <v>3.9520347192817815E-2</v>
      </c>
      <c r="W214" s="6">
        <v>4.896013964725137E-2</v>
      </c>
      <c r="X214" s="6">
        <v>6.8369859456880705E-2</v>
      </c>
      <c r="Y214" s="6"/>
      <c r="Z214" s="6"/>
      <c r="AA214" s="6"/>
    </row>
    <row r="215" spans="1:27" x14ac:dyDescent="0.25">
      <c r="A215" t="s">
        <v>290</v>
      </c>
      <c r="B215" s="6"/>
      <c r="C215" s="6">
        <v>6.2750517794377556</v>
      </c>
      <c r="D215" s="6">
        <v>6.3549389133649452</v>
      </c>
      <c r="E215" s="6">
        <v>15.441266884390505</v>
      </c>
      <c r="F215" s="6">
        <v>4.6524575898045342</v>
      </c>
      <c r="G215" s="6">
        <v>20.131105049579645</v>
      </c>
      <c r="H215" s="6">
        <v>6.0378532617612279</v>
      </c>
      <c r="I215" s="6">
        <v>4.4799555457004203</v>
      </c>
      <c r="J215" s="6">
        <v>2.0975963448736277</v>
      </c>
      <c r="K215" s="6">
        <v>2.1337422247235338</v>
      </c>
      <c r="L215" s="6">
        <v>5.8411965029868895</v>
      </c>
      <c r="M215" s="6">
        <v>0.60621851290179052</v>
      </c>
      <c r="N215" s="6"/>
      <c r="O215" s="6">
        <v>0.89026622814522405</v>
      </c>
      <c r="P215" s="6">
        <v>0.14249568057225076</v>
      </c>
      <c r="Q215" s="6">
        <v>0.26657752774418364</v>
      </c>
      <c r="R215" s="6">
        <v>6.2098349617767994E-2</v>
      </c>
      <c r="S215" s="6">
        <v>8.0789554971461189E-2</v>
      </c>
      <c r="T215" s="6">
        <v>2.8944216883314899E-2</v>
      </c>
      <c r="U215" s="6">
        <v>0.26540816079864749</v>
      </c>
      <c r="V215" s="6">
        <v>3.8523634111267205E-2</v>
      </c>
      <c r="W215" s="6">
        <v>4.9320562924764721E-2</v>
      </c>
      <c r="X215" s="6">
        <v>6.5842312376342138E-2</v>
      </c>
      <c r="Y215" s="6"/>
      <c r="Z215" s="6"/>
      <c r="AA215" s="6"/>
    </row>
    <row r="216" spans="1:27" x14ac:dyDescent="0.25">
      <c r="A216" t="s">
        <v>291</v>
      </c>
      <c r="B216" s="6"/>
      <c r="C216" s="6">
        <v>6.2661133490441703</v>
      </c>
      <c r="D216" s="6">
        <v>6.3047989402094968</v>
      </c>
      <c r="E216" s="6">
        <v>16.280043473076965</v>
      </c>
      <c r="F216" s="6">
        <v>4.7695886454778931</v>
      </c>
      <c r="G216" s="6">
        <v>19.055249683041353</v>
      </c>
      <c r="H216" s="6">
        <v>6.3968893257090542</v>
      </c>
      <c r="I216" s="6">
        <v>4.717613097723472</v>
      </c>
      <c r="J216" s="6">
        <v>2.1579438836558964</v>
      </c>
      <c r="K216" s="6">
        <v>2.0809324493754389</v>
      </c>
      <c r="L216" s="6">
        <v>1.0386242177695237</v>
      </c>
      <c r="M216" s="6">
        <v>0.5464307707743643</v>
      </c>
      <c r="N216" s="6"/>
      <c r="O216" s="6">
        <v>0.8882985692836749</v>
      </c>
      <c r="P216" s="6">
        <v>0.14511151912293746</v>
      </c>
      <c r="Q216" s="6">
        <v>0.26687295294128321</v>
      </c>
      <c r="R216" s="6">
        <v>6.4940614258300167E-2</v>
      </c>
      <c r="S216" s="6">
        <v>8.2538736595661757E-2</v>
      </c>
      <c r="T216" s="6">
        <v>2.9162694120663343E-2</v>
      </c>
      <c r="U216" s="6">
        <v>0.26086211912727969</v>
      </c>
      <c r="V216" s="6">
        <v>3.7754216482953309E-2</v>
      </c>
      <c r="W216" s="6">
        <v>5.0151926306300096E-2</v>
      </c>
      <c r="X216" s="6">
        <v>6.2605221044620907E-2</v>
      </c>
      <c r="Y216" s="6"/>
      <c r="Z216" s="6"/>
      <c r="AA216" s="6"/>
    </row>
    <row r="217" spans="1:27" x14ac:dyDescent="0.25">
      <c r="A217" t="s">
        <v>292</v>
      </c>
      <c r="B217" s="6"/>
      <c r="C217" s="6">
        <v>6.685127533170486</v>
      </c>
      <c r="D217" s="6">
        <v>6.800192363413605</v>
      </c>
      <c r="E217" s="6">
        <v>17.285329711811652</v>
      </c>
      <c r="F217" s="6">
        <v>4.8797876220066971</v>
      </c>
      <c r="G217" s="6">
        <v>17.448738031307442</v>
      </c>
      <c r="H217" s="6">
        <v>6.1049906303097146</v>
      </c>
      <c r="I217" s="6">
        <v>4.8912011759696838</v>
      </c>
      <c r="J217" s="6">
        <v>2.3015165111149369</v>
      </c>
      <c r="K217" s="6">
        <v>1.9927901701912276</v>
      </c>
      <c r="L217" s="6">
        <v>5.9515273526379531</v>
      </c>
      <c r="M217" s="6">
        <v>0.48688655145738835</v>
      </c>
      <c r="N217" s="6"/>
      <c r="O217" s="6">
        <v>0.88572727307278054</v>
      </c>
      <c r="P217" s="6">
        <v>0.14697512924216588</v>
      </c>
      <c r="Q217" s="6">
        <v>0.26634128405385649</v>
      </c>
      <c r="R217" s="6">
        <v>6.7779547678965588E-2</v>
      </c>
      <c r="S217" s="6">
        <v>8.4924776745714192E-2</v>
      </c>
      <c r="T217" s="6">
        <v>2.9347950181505166E-2</v>
      </c>
      <c r="U217" s="6">
        <v>0.25727172178681251</v>
      </c>
      <c r="V217" s="6">
        <v>3.755840964335868E-2</v>
      </c>
      <c r="W217" s="6">
        <v>5.1206281335320881E-2</v>
      </c>
      <c r="X217" s="6">
        <v>5.8594899332300568E-2</v>
      </c>
      <c r="Y217" s="6"/>
      <c r="Z217" s="6"/>
      <c r="AA217" s="6"/>
    </row>
    <row r="218" spans="1:27" x14ac:dyDescent="0.25">
      <c r="A218" t="s">
        <v>293</v>
      </c>
      <c r="B218" s="6"/>
      <c r="C218" s="6">
        <v>6.2660593626879511</v>
      </c>
      <c r="D218" s="6">
        <v>6.3267941306274906</v>
      </c>
      <c r="E218" s="6">
        <v>16.511331549354207</v>
      </c>
      <c r="F218" s="6">
        <v>4.4538587856308141</v>
      </c>
      <c r="G218" s="6">
        <v>14.2790808970922</v>
      </c>
      <c r="H218" s="6">
        <v>6.195924210336301</v>
      </c>
      <c r="I218" s="6">
        <v>4.6541829624509035</v>
      </c>
      <c r="J218" s="6">
        <v>2.4748618122082564</v>
      </c>
      <c r="K218" s="6">
        <v>1.8700021978780512</v>
      </c>
      <c r="L218" s="6">
        <v>4.1522442988437547</v>
      </c>
      <c r="M218" s="6">
        <v>0.42755866635246775</v>
      </c>
      <c r="N218" s="6"/>
      <c r="O218" s="6">
        <v>0.88329079798219645</v>
      </c>
      <c r="P218" s="6">
        <v>0.14896459649560115</v>
      </c>
      <c r="Q218" s="6">
        <v>0.26705538906534909</v>
      </c>
      <c r="R218" s="6">
        <v>7.0454115977070852E-2</v>
      </c>
      <c r="S218" s="6">
        <v>8.7222383761773589E-2</v>
      </c>
      <c r="T218" s="6">
        <v>2.9486818256029959E-2</v>
      </c>
      <c r="U218" s="6">
        <v>0.25258577235268331</v>
      </c>
      <c r="V218" s="6">
        <v>3.7454781119289515E-2</v>
      </c>
      <c r="W218" s="6">
        <v>5.1692875705805511E-2</v>
      </c>
      <c r="X218" s="6">
        <v>5.5083267266396972E-2</v>
      </c>
      <c r="Y218" s="6"/>
      <c r="Z218" s="6"/>
      <c r="AA218" s="6"/>
    </row>
    <row r="219" spans="1:27" x14ac:dyDescent="0.25">
      <c r="A219" t="s">
        <v>294</v>
      </c>
      <c r="B219" s="6"/>
      <c r="C219" s="6">
        <v>5.9378275418686446</v>
      </c>
      <c r="D219" s="6">
        <v>5.9816664459699114</v>
      </c>
      <c r="E219" s="6">
        <v>15.628765550445396</v>
      </c>
      <c r="F219" s="6">
        <v>3.8904654595254442</v>
      </c>
      <c r="G219" s="6">
        <v>13.922454915949345</v>
      </c>
      <c r="H219" s="6">
        <v>6.0455933744911761</v>
      </c>
      <c r="I219" s="6">
        <v>4.2986384334405159</v>
      </c>
      <c r="J219" s="6">
        <v>2.4670943448933289</v>
      </c>
      <c r="K219" s="6">
        <v>1.8374053801430534</v>
      </c>
      <c r="L219" s="6">
        <v>3.8742782328469616</v>
      </c>
      <c r="M219" s="6">
        <v>0.36842024886176716</v>
      </c>
      <c r="N219" s="6"/>
      <c r="O219" s="6">
        <v>0.88226067511578155</v>
      </c>
      <c r="P219" s="6">
        <v>0.14936888805941761</v>
      </c>
      <c r="Q219" s="6">
        <v>0.26671718254459431</v>
      </c>
      <c r="R219" s="6">
        <v>7.1669199235376832E-2</v>
      </c>
      <c r="S219" s="6">
        <v>8.8336381339269174E-2</v>
      </c>
      <c r="T219" s="6">
        <v>2.9402943544949298E-2</v>
      </c>
      <c r="U219" s="6">
        <v>0.25145150529001925</v>
      </c>
      <c r="V219" s="6">
        <v>3.7506684482392527E-2</v>
      </c>
      <c r="W219" s="6">
        <v>5.1147896577768477E-2</v>
      </c>
      <c r="X219" s="6">
        <v>5.4399318926212428E-2</v>
      </c>
      <c r="Y219" s="6"/>
      <c r="Z219" s="6"/>
      <c r="AA219" s="6"/>
    </row>
    <row r="220" spans="1:27" x14ac:dyDescent="0.25">
      <c r="A220" t="s">
        <v>295</v>
      </c>
      <c r="B220" s="6"/>
      <c r="C220" s="6">
        <v>5.147555331504571</v>
      </c>
      <c r="D220" s="6">
        <v>5.1296137862963578</v>
      </c>
      <c r="E220" s="6">
        <v>14.227115821688221</v>
      </c>
      <c r="F220" s="6">
        <v>3.6059579268613628</v>
      </c>
      <c r="G220" s="6">
        <v>12.615987675926021</v>
      </c>
      <c r="H220" s="6">
        <v>5.7966543585962427</v>
      </c>
      <c r="I220" s="6">
        <v>3.7486776395276422</v>
      </c>
      <c r="J220" s="6">
        <v>2.2312059633400119</v>
      </c>
      <c r="K220" s="6">
        <v>1.8311558093145663</v>
      </c>
      <c r="L220" s="6">
        <v>-2.1409597469776998</v>
      </c>
      <c r="M220" s="6">
        <v>0.20565700899055628</v>
      </c>
      <c r="N220" s="6"/>
      <c r="O220" s="6">
        <v>0.88210218131093399</v>
      </c>
      <c r="P220" s="6">
        <v>0.14845275575412809</v>
      </c>
      <c r="Q220" s="6">
        <v>0.26510338482522711</v>
      </c>
      <c r="R220" s="6">
        <v>7.2636628040021689E-2</v>
      </c>
      <c r="S220" s="6">
        <v>8.8258280955133522E-2</v>
      </c>
      <c r="T220" s="6">
        <v>2.9639537733932478E-2</v>
      </c>
      <c r="U220" s="6">
        <v>0.25416089697248251</v>
      </c>
      <c r="V220" s="6">
        <v>3.6816347025096986E-2</v>
      </c>
      <c r="W220" s="6">
        <v>4.9274048897065013E-2</v>
      </c>
      <c r="X220" s="6">
        <v>5.5658119796912486E-2</v>
      </c>
      <c r="Y220" s="6"/>
      <c r="Z220" s="6"/>
      <c r="AA220" s="6"/>
    </row>
    <row r="221" spans="1:27" x14ac:dyDescent="0.25">
      <c r="A221" t="s">
        <v>296</v>
      </c>
      <c r="B221" s="6"/>
      <c r="C221" s="6">
        <v>4.3790469524571964</v>
      </c>
      <c r="D221" s="6">
        <v>4.2821484754144699</v>
      </c>
      <c r="E221" s="6">
        <v>11.045770046193173</v>
      </c>
      <c r="F221" s="6">
        <v>3.0041156781359839</v>
      </c>
      <c r="G221" s="6">
        <v>9.7546867527327663</v>
      </c>
      <c r="H221" s="6">
        <v>5.6858124762570128</v>
      </c>
      <c r="I221" s="6">
        <v>3.3373587469299082</v>
      </c>
      <c r="J221" s="6">
        <v>2.2343593208082209</v>
      </c>
      <c r="K221" s="6">
        <v>1.8670926882315086</v>
      </c>
      <c r="L221" s="6">
        <v>-0.12813670034148572</v>
      </c>
      <c r="M221" s="6">
        <v>4.3144622751256634E-2</v>
      </c>
      <c r="N221" s="6"/>
      <c r="O221" s="6">
        <v>0.88164317247303736</v>
      </c>
      <c r="P221" s="6">
        <v>0.14723318499748592</v>
      </c>
      <c r="Q221" s="6">
        <v>0.26453841787883264</v>
      </c>
      <c r="R221" s="6">
        <v>7.3445712246730771E-2</v>
      </c>
      <c r="S221" s="6">
        <v>8.8875837483936279E-2</v>
      </c>
      <c r="T221" s="6">
        <v>2.9480990043026341E-2</v>
      </c>
      <c r="U221" s="6">
        <v>0.25732459957139503</v>
      </c>
      <c r="V221" s="6">
        <v>3.5517168773680149E-2</v>
      </c>
      <c r="W221" s="6">
        <v>4.5886046732938973E-2</v>
      </c>
      <c r="X221" s="6">
        <v>5.7698042271973893E-2</v>
      </c>
      <c r="Y221" s="6"/>
      <c r="Z221" s="6"/>
      <c r="AA221" s="6"/>
    </row>
    <row r="222" spans="1:27" x14ac:dyDescent="0.25">
      <c r="A222" t="s">
        <v>297</v>
      </c>
      <c r="B222" s="6"/>
      <c r="C222" s="6">
        <v>3.6735472487322309</v>
      </c>
      <c r="D222" s="6">
        <v>3.5249033681119659</v>
      </c>
      <c r="E222" s="6">
        <v>8.6904051033317202</v>
      </c>
      <c r="F222" s="6">
        <v>2.6436476273940257</v>
      </c>
      <c r="G222" s="6">
        <v>8.240209910439944</v>
      </c>
      <c r="H222" s="6">
        <v>5.2831647299377948</v>
      </c>
      <c r="I222" s="6">
        <v>3.2202335478679345</v>
      </c>
      <c r="J222" s="6">
        <v>2.2204232451410952</v>
      </c>
      <c r="K222" s="6">
        <v>1.8528883585581468</v>
      </c>
      <c r="L222" s="6">
        <v>-2.2062311784104338</v>
      </c>
      <c r="M222" s="6">
        <v>-0.1193151753305699</v>
      </c>
      <c r="N222" s="6"/>
      <c r="O222" s="6">
        <v>0.88182120204241177</v>
      </c>
      <c r="P222" s="6">
        <v>0.14460435067840616</v>
      </c>
      <c r="Q222" s="6">
        <v>0.26347354567260273</v>
      </c>
      <c r="R222" s="6">
        <v>7.3379208100665144E-2</v>
      </c>
      <c r="S222" s="6">
        <v>8.9508266371440576E-2</v>
      </c>
      <c r="T222" s="6">
        <v>2.8670531586147574E-2</v>
      </c>
      <c r="U222" s="6">
        <v>0.26299017866633212</v>
      </c>
      <c r="V222" s="6">
        <v>3.5690185205369082E-2</v>
      </c>
      <c r="W222" s="6">
        <v>4.1915523024334808E-2</v>
      </c>
      <c r="X222" s="6">
        <v>5.9768210694701993E-2</v>
      </c>
      <c r="Y222" s="6"/>
      <c r="Z222" s="6"/>
      <c r="AA222" s="6"/>
    </row>
    <row r="223" spans="1:27" x14ac:dyDescent="0.25">
      <c r="A223" t="s">
        <v>298</v>
      </c>
      <c r="B223" s="6"/>
      <c r="C223" s="6">
        <v>3.0906488048135352</v>
      </c>
      <c r="D223" s="6">
        <v>2.9100679426043174</v>
      </c>
      <c r="E223" s="6">
        <v>8.4363701337286994</v>
      </c>
      <c r="F223" s="6">
        <v>2.4483270010349458</v>
      </c>
      <c r="G223" s="6">
        <v>5.5743599930536902</v>
      </c>
      <c r="H223" s="6">
        <v>4.8431494867458014</v>
      </c>
      <c r="I223" s="6">
        <v>3.1945142781367508</v>
      </c>
      <c r="J223" s="6">
        <v>1.8052481535272069</v>
      </c>
      <c r="K223" s="6">
        <v>1.773912124794208</v>
      </c>
      <c r="L223" s="6">
        <v>-5.6232204280803444</v>
      </c>
      <c r="M223" s="6">
        <v>-0.28192043676753542</v>
      </c>
      <c r="N223" s="6"/>
      <c r="O223" s="6">
        <v>0.88251828264870813</v>
      </c>
      <c r="P223" s="6">
        <v>0.1433176725841499</v>
      </c>
      <c r="Q223" s="6">
        <v>0.26011276824000162</v>
      </c>
      <c r="R223" s="6">
        <v>7.2956016107596888E-2</v>
      </c>
      <c r="S223" s="6">
        <v>8.9263905955730985E-2</v>
      </c>
      <c r="T223" s="6">
        <v>2.8217811395561114E-2</v>
      </c>
      <c r="U223" s="6">
        <v>0.26934653387477714</v>
      </c>
      <c r="V223" s="6">
        <v>3.6563135677412248E-2</v>
      </c>
      <c r="W223" s="6">
        <v>3.8803180816899513E-2</v>
      </c>
      <c r="X223" s="6">
        <v>6.1418975347870622E-2</v>
      </c>
      <c r="Y223" s="6"/>
      <c r="Z223" s="6"/>
      <c r="AA223" s="6"/>
    </row>
    <row r="224" spans="1:27" x14ac:dyDescent="0.25">
      <c r="A224" t="s">
        <v>299</v>
      </c>
      <c r="B224" s="6"/>
      <c r="C224" s="6">
        <v>2.9636028876297424</v>
      </c>
      <c r="D224" s="6">
        <v>2.8202768639278175</v>
      </c>
      <c r="E224" s="6">
        <v>7.7017809869992053</v>
      </c>
      <c r="F224" s="6">
        <v>1.9566593276510771</v>
      </c>
      <c r="G224" s="6">
        <v>5.2381955757738297</v>
      </c>
      <c r="H224" s="6">
        <v>4.2179070840305144</v>
      </c>
      <c r="I224" s="6">
        <v>3.5144004823187913</v>
      </c>
      <c r="J224" s="6">
        <v>1.6656122041228214</v>
      </c>
      <c r="K224" s="6">
        <v>1.861590616879738</v>
      </c>
      <c r="L224" s="6">
        <v>-0.37514210582969554</v>
      </c>
      <c r="M224" s="6">
        <v>-0.11993164803385525</v>
      </c>
      <c r="N224" s="6"/>
      <c r="O224" s="6">
        <v>0.8831116045177414</v>
      </c>
      <c r="P224" s="6">
        <v>0.14396800361724993</v>
      </c>
      <c r="Q224" s="6">
        <v>0.25698460507197146</v>
      </c>
      <c r="R224" s="6">
        <v>7.229889316745608E-2</v>
      </c>
      <c r="S224" s="6">
        <v>8.8401484123312335E-2</v>
      </c>
      <c r="T224" s="6">
        <v>2.8486911358946324E-2</v>
      </c>
      <c r="U224" s="6">
        <v>0.27227880181037278</v>
      </c>
      <c r="V224" s="6">
        <v>3.6702203645150297E-2</v>
      </c>
      <c r="W224" s="6">
        <v>3.7124850813882379E-2</v>
      </c>
      <c r="X224" s="6">
        <v>6.3754246391658539E-2</v>
      </c>
      <c r="Y224" s="6"/>
      <c r="Z224" s="6"/>
      <c r="AA224" s="6"/>
    </row>
    <row r="225" spans="1:27" x14ac:dyDescent="0.25">
      <c r="A225" t="s">
        <v>300</v>
      </c>
      <c r="B225" s="6"/>
      <c r="C225" s="6">
        <v>2.8267697526115225</v>
      </c>
      <c r="D225" s="6">
        <v>2.6809215650311509</v>
      </c>
      <c r="E225" s="6">
        <v>6.7758996372786315</v>
      </c>
      <c r="F225" s="6">
        <v>1.8723913331648974</v>
      </c>
      <c r="G225" s="6">
        <v>5.6878570316030164</v>
      </c>
      <c r="H225" s="6">
        <v>4.0501638439586429</v>
      </c>
      <c r="I225" s="6">
        <v>3.5090229288378794</v>
      </c>
      <c r="J225" s="6">
        <v>1.427655435017477</v>
      </c>
      <c r="K225" s="6">
        <v>1.9159335525209542</v>
      </c>
      <c r="L225" s="6">
        <v>1.5896784117479967</v>
      </c>
      <c r="M225" s="6">
        <v>4.220289434364588E-2</v>
      </c>
      <c r="N225" s="6"/>
      <c r="O225" s="6">
        <v>0.8820134035585504</v>
      </c>
      <c r="P225" s="6">
        <v>0.14141897754759003</v>
      </c>
      <c r="Q225" s="6">
        <v>0.25528744535745129</v>
      </c>
      <c r="R225" s="6">
        <v>7.165540067065021E-2</v>
      </c>
      <c r="S225" s="6">
        <v>8.896633910142944E-2</v>
      </c>
      <c r="T225" s="6">
        <v>2.9020257340020533E-2</v>
      </c>
      <c r="U225" s="6">
        <v>0.2717319192091065</v>
      </c>
      <c r="V225" s="6">
        <v>3.7034510277504241E-2</v>
      </c>
      <c r="W225" s="6">
        <v>3.7146055706888656E-2</v>
      </c>
      <c r="X225" s="6">
        <v>6.7739094789359328E-2</v>
      </c>
      <c r="Y225" s="6"/>
      <c r="Z225" s="6"/>
      <c r="AA225" s="6"/>
    </row>
    <row r="226" spans="1:27" x14ac:dyDescent="0.25">
      <c r="A226" t="s">
        <v>301</v>
      </c>
      <c r="B226" s="6"/>
      <c r="C226" s="6">
        <v>2.7551458847841093</v>
      </c>
      <c r="D226" s="6">
        <v>2.6240335156693582</v>
      </c>
      <c r="E226" s="6">
        <v>7.1303212434353291</v>
      </c>
      <c r="F226" s="6">
        <v>1.7527149715860173</v>
      </c>
      <c r="G226" s="6">
        <v>5.9813124447209987</v>
      </c>
      <c r="H226" s="6">
        <v>3.7267569863146832</v>
      </c>
      <c r="I226" s="6">
        <v>3.7042931168898008</v>
      </c>
      <c r="J226" s="6">
        <v>1.1686223273534972</v>
      </c>
      <c r="K226" s="6">
        <v>1.8727570424239559</v>
      </c>
      <c r="L226" s="6">
        <v>1.3707198782881846</v>
      </c>
      <c r="M226" s="6">
        <v>0.20428613566245701</v>
      </c>
      <c r="N226" s="6"/>
      <c r="O226" s="6">
        <v>0.88050443490137453</v>
      </c>
      <c r="P226" s="6">
        <v>0.13816669830553377</v>
      </c>
      <c r="Q226" s="6">
        <v>0.25519566938204091</v>
      </c>
      <c r="R226" s="6">
        <v>7.1438634419964758E-2</v>
      </c>
      <c r="S226" s="6">
        <v>9.0195396677910739E-2</v>
      </c>
      <c r="T226" s="6">
        <v>2.9300168420714798E-2</v>
      </c>
      <c r="U226" s="6">
        <v>0.26798080681301156</v>
      </c>
      <c r="V226" s="6">
        <v>3.7737012873389202E-2</v>
      </c>
      <c r="W226" s="6">
        <v>3.8072452851797473E-2</v>
      </c>
      <c r="X226" s="6">
        <v>7.1913160255636738E-2</v>
      </c>
      <c r="Y226" s="6"/>
      <c r="Z226" s="6"/>
      <c r="AA226" s="6"/>
    </row>
    <row r="227" spans="1:27" x14ac:dyDescent="0.25">
      <c r="A227" t="s">
        <v>302</v>
      </c>
      <c r="B227" s="6"/>
      <c r="C227" s="6">
        <v>2.3799649327544423</v>
      </c>
      <c r="D227" s="6">
        <v>2.183344748380033</v>
      </c>
      <c r="E227" s="6">
        <v>6.1169842401693098</v>
      </c>
      <c r="F227" s="6">
        <v>1.4209017721212152</v>
      </c>
      <c r="G227" s="6">
        <v>3.4487154025924838</v>
      </c>
      <c r="H227" s="6">
        <v>3.8157955925761655</v>
      </c>
      <c r="I227" s="6">
        <v>3.76375925305652</v>
      </c>
      <c r="J227" s="6">
        <v>1.1171760636044941</v>
      </c>
      <c r="K227" s="6">
        <v>1.9000843480121432</v>
      </c>
      <c r="L227" s="6">
        <v>2.0665000390110322</v>
      </c>
      <c r="M227" s="6">
        <v>0.3661212289543414</v>
      </c>
      <c r="N227" s="6"/>
      <c r="O227" s="6">
        <v>0.87860297795881748</v>
      </c>
      <c r="P227" s="6">
        <v>0.13667365947194232</v>
      </c>
      <c r="Q227" s="6">
        <v>0.25574717462553453</v>
      </c>
      <c r="R227" s="6">
        <v>7.0812667552474895E-2</v>
      </c>
      <c r="S227" s="6">
        <v>9.1523922703969696E-2</v>
      </c>
      <c r="T227" s="6">
        <v>2.9873099337212747E-2</v>
      </c>
      <c r="U227" s="6">
        <v>0.26390172178097093</v>
      </c>
      <c r="V227" s="6">
        <v>3.8174006509026762E-2</v>
      </c>
      <c r="W227" s="6">
        <v>3.8709292447529353E-2</v>
      </c>
      <c r="X227" s="6">
        <v>7.4584455571338776E-2</v>
      </c>
      <c r="Y227" s="6"/>
      <c r="Z227" s="6"/>
      <c r="AA227" s="6"/>
    </row>
    <row r="228" spans="1:27" x14ac:dyDescent="0.25">
      <c r="A228" t="s">
        <v>303</v>
      </c>
      <c r="B228" s="6"/>
      <c r="C228" s="6">
        <v>2.3536788959533523</v>
      </c>
      <c r="D228" s="6">
        <v>2.1478490042310403</v>
      </c>
      <c r="E228" s="6">
        <v>6.6771662033502865</v>
      </c>
      <c r="F228" s="6">
        <v>1.1503202507899803</v>
      </c>
      <c r="G228" s="6">
        <v>4.1731284379508793</v>
      </c>
      <c r="H228" s="6">
        <v>3.7235085325107775</v>
      </c>
      <c r="I228" s="6">
        <v>4.0533172701636033</v>
      </c>
      <c r="J228" s="6">
        <v>1.0607149120307067</v>
      </c>
      <c r="K228" s="6">
        <v>1.9311178918016481</v>
      </c>
      <c r="L228" s="6">
        <v>1.8891497805988422</v>
      </c>
      <c r="M228" s="6">
        <v>-0.37850120959355138</v>
      </c>
      <c r="N228" s="6"/>
      <c r="O228" s="6">
        <v>0.87576005954246117</v>
      </c>
      <c r="P228" s="6">
        <v>0.13447485868044265</v>
      </c>
      <c r="Q228" s="6">
        <v>0.25564559441153734</v>
      </c>
      <c r="R228" s="6">
        <v>6.9921749591582802E-2</v>
      </c>
      <c r="S228" s="6">
        <v>9.3706953917675251E-2</v>
      </c>
      <c r="T228" s="6">
        <v>3.0532986539863805E-2</v>
      </c>
      <c r="U228" s="6">
        <v>0.25833101030029471</v>
      </c>
      <c r="V228" s="6">
        <v>3.9138179063563525E-2</v>
      </c>
      <c r="W228" s="6">
        <v>4.0739917956987684E-2</v>
      </c>
      <c r="X228" s="6">
        <v>7.7508749538052285E-2</v>
      </c>
      <c r="Y228" s="6"/>
      <c r="Z228" s="6"/>
      <c r="AA228" s="6"/>
    </row>
    <row r="229" spans="1:27" x14ac:dyDescent="0.25">
      <c r="A229" t="s">
        <v>304</v>
      </c>
      <c r="B229" s="6"/>
      <c r="C229" s="6">
        <v>2.3469828643778046</v>
      </c>
      <c r="D229" s="6">
        <v>2.142207896473816</v>
      </c>
      <c r="E229" s="6">
        <v>6.9115281291221615</v>
      </c>
      <c r="F229" s="6">
        <v>1.6653134816445065</v>
      </c>
      <c r="G229" s="6">
        <v>4.317695041758185</v>
      </c>
      <c r="H229" s="6">
        <v>3.5600024216954296</v>
      </c>
      <c r="I229" s="6">
        <v>4.4077407292803628</v>
      </c>
      <c r="J229" s="6">
        <v>1.1288815358658262</v>
      </c>
      <c r="K229" s="6">
        <v>1.935502750846041</v>
      </c>
      <c r="L229" s="6">
        <v>-0.43624384412268569</v>
      </c>
      <c r="M229" s="6">
        <v>-1.1252420920065731</v>
      </c>
      <c r="N229" s="6"/>
      <c r="O229" s="6">
        <v>0.87391069142256628</v>
      </c>
      <c r="P229" s="6">
        <v>0.12990203763034802</v>
      </c>
      <c r="Q229" s="6">
        <v>0.25327623185943843</v>
      </c>
      <c r="R229" s="6">
        <v>6.8632326444423269E-2</v>
      </c>
      <c r="S229" s="6">
        <v>9.5412109869718556E-2</v>
      </c>
      <c r="T229" s="6">
        <v>3.0677198707714931E-2</v>
      </c>
      <c r="U229" s="6">
        <v>0.25563763923234673</v>
      </c>
      <c r="V229" s="6">
        <v>4.0865822149247021E-2</v>
      </c>
      <c r="W229" s="6">
        <v>4.3258622489185702E-2</v>
      </c>
      <c r="X229" s="6">
        <v>8.2338011617577284E-2</v>
      </c>
      <c r="Y229" s="6"/>
      <c r="Z229" s="6"/>
      <c r="AA229" s="6"/>
    </row>
    <row r="230" spans="1:27" x14ac:dyDescent="0.25">
      <c r="A230" t="s">
        <v>305</v>
      </c>
      <c r="B230" s="6"/>
      <c r="C230" s="6">
        <v>2.6137849735433387</v>
      </c>
      <c r="D230" s="6">
        <v>2.4822471254615746</v>
      </c>
      <c r="E230" s="6">
        <v>8.4127212926601409</v>
      </c>
      <c r="F230" s="6">
        <v>1.6963657621164185</v>
      </c>
      <c r="G230" s="6">
        <v>6.878461675393055</v>
      </c>
      <c r="H230" s="6">
        <v>3.2733853687389569</v>
      </c>
      <c r="I230" s="6">
        <v>4.2834292682229602</v>
      </c>
      <c r="J230" s="6">
        <v>1.1072184980773865</v>
      </c>
      <c r="K230" s="6">
        <v>2.1118553243731242</v>
      </c>
      <c r="L230" s="6">
        <v>0.13247470918642534</v>
      </c>
      <c r="M230" s="6">
        <v>-1.8783086256746628</v>
      </c>
      <c r="N230" s="6"/>
      <c r="O230" s="6">
        <v>0.87288363838146554</v>
      </c>
      <c r="P230" s="6">
        <v>0.12624290818097378</v>
      </c>
      <c r="Q230" s="6">
        <v>0.25157589969720384</v>
      </c>
      <c r="R230" s="6">
        <v>6.7118816834699585E-2</v>
      </c>
      <c r="S230" s="6">
        <v>9.645310720465583E-2</v>
      </c>
      <c r="T230" s="6">
        <v>3.0663254413878689E-2</v>
      </c>
      <c r="U230" s="6">
        <v>0.25585106054183726</v>
      </c>
      <c r="V230" s="6">
        <v>4.2052546511740216E-2</v>
      </c>
      <c r="W230" s="6">
        <v>4.3960679251354801E-2</v>
      </c>
      <c r="X230" s="6">
        <v>8.6081727363656019E-2</v>
      </c>
      <c r="Y230" s="6"/>
      <c r="Z230" s="6"/>
      <c r="AA230" s="6"/>
    </row>
    <row r="231" spans="1:27" x14ac:dyDescent="0.25">
      <c r="A231" t="s">
        <v>306</v>
      </c>
      <c r="B231" s="6"/>
      <c r="C231" s="6">
        <v>2.756170402835842</v>
      </c>
      <c r="D231" s="6">
        <v>2.6737132134143069</v>
      </c>
      <c r="E231" s="6">
        <v>9.4381728935168105</v>
      </c>
      <c r="F231" s="6">
        <v>1.5549447638669129</v>
      </c>
      <c r="G231" s="6">
        <v>7.8139790693413147</v>
      </c>
      <c r="H231" s="6">
        <v>3.0729640992866791</v>
      </c>
      <c r="I231" s="6">
        <v>4.0901155739646811</v>
      </c>
      <c r="J231" s="6">
        <v>1.0826833343628108</v>
      </c>
      <c r="K231" s="6">
        <v>2.146162430833698</v>
      </c>
      <c r="L231" s="6">
        <v>2.1785811356153317</v>
      </c>
      <c r="M231" s="6">
        <v>-2.6420273370572289</v>
      </c>
      <c r="N231" s="6"/>
      <c r="O231" s="6">
        <v>0.87225021042276174</v>
      </c>
      <c r="P231" s="6">
        <v>0.12616111385760553</v>
      </c>
      <c r="Q231" s="6">
        <v>0.25188496651646197</v>
      </c>
      <c r="R231" s="6">
        <v>6.6580436412314231E-2</v>
      </c>
      <c r="S231" s="6">
        <v>9.6827185082396683E-2</v>
      </c>
      <c r="T231" s="6">
        <v>3.0922604494841667E-2</v>
      </c>
      <c r="U231" s="6">
        <v>0.25334409691226728</v>
      </c>
      <c r="V231" s="6">
        <v>4.2128336178366338E-2</v>
      </c>
      <c r="W231" s="6">
        <v>4.4378779542987294E-2</v>
      </c>
      <c r="X231" s="6">
        <v>8.7772481002759112E-2</v>
      </c>
      <c r="Y231" s="6"/>
      <c r="Z231" s="6"/>
      <c r="AA231" s="6"/>
    </row>
    <row r="232" spans="1:27" x14ac:dyDescent="0.25">
      <c r="A232" t="s">
        <v>307</v>
      </c>
      <c r="B232" s="6"/>
      <c r="C232" s="6">
        <v>2.6567194630484079</v>
      </c>
      <c r="D232" s="6">
        <v>2.5933670926954182</v>
      </c>
      <c r="E232" s="6">
        <v>8.5482478370159232</v>
      </c>
      <c r="F232" s="6">
        <v>1.2745332418510611</v>
      </c>
      <c r="G232" s="6">
        <v>7.4646440841135586</v>
      </c>
      <c r="H232" s="6">
        <v>2.8872631837444374</v>
      </c>
      <c r="I232" s="6">
        <v>3.7207600177687539</v>
      </c>
      <c r="J232" s="6">
        <v>0.99244789188650251</v>
      </c>
      <c r="K232" s="6">
        <v>2.0770780891574248</v>
      </c>
      <c r="L232" s="6">
        <v>2.7535135857966964</v>
      </c>
      <c r="M232" s="6">
        <v>-1.0152961690646833</v>
      </c>
      <c r="N232" s="6"/>
      <c r="O232" s="6">
        <v>0.87292318868891405</v>
      </c>
      <c r="P232" s="6">
        <v>0.12617544225409721</v>
      </c>
      <c r="Q232" s="6">
        <v>0.25129601598032025</v>
      </c>
      <c r="R232" s="6">
        <v>6.6123598050696064E-2</v>
      </c>
      <c r="S232" s="6">
        <v>9.5876942056478898E-2</v>
      </c>
      <c r="T232" s="6">
        <v>3.1199869254607025E-2</v>
      </c>
      <c r="U232" s="6">
        <v>0.25214041632159762</v>
      </c>
      <c r="V232" s="6">
        <v>4.2596706715123854E-2</v>
      </c>
      <c r="W232" s="6">
        <v>4.491972429729385E-2</v>
      </c>
      <c r="X232" s="6">
        <v>8.967128506978525E-2</v>
      </c>
      <c r="Y232" s="6"/>
      <c r="Z232" s="6"/>
      <c r="AA232" s="6"/>
    </row>
    <row r="233" spans="1:27" x14ac:dyDescent="0.25">
      <c r="A233" t="s">
        <v>308</v>
      </c>
      <c r="B233" s="6"/>
      <c r="C233" s="6">
        <v>3.0221743169982314</v>
      </c>
      <c r="D233" s="6">
        <v>3.0120324443905071</v>
      </c>
      <c r="E233" s="6">
        <v>8.6402214426724289</v>
      </c>
      <c r="F233" s="6">
        <v>1.9195555270474982</v>
      </c>
      <c r="G233" s="6">
        <v>7.1536420303182524</v>
      </c>
      <c r="H233" s="6">
        <v>2.941156307363002</v>
      </c>
      <c r="I233" s="6">
        <v>3.5513870010767334</v>
      </c>
      <c r="J233" s="6">
        <v>0.99399137188671161</v>
      </c>
      <c r="K233" s="6">
        <v>2.1169624062409298</v>
      </c>
      <c r="L233" s="6">
        <v>4.5389819882167615</v>
      </c>
      <c r="M233" s="6">
        <v>0.62385048233366547</v>
      </c>
      <c r="N233" s="6"/>
      <c r="O233" s="6">
        <v>0.87494741048145674</v>
      </c>
      <c r="P233" s="6">
        <v>0.12498638310459784</v>
      </c>
      <c r="Q233" s="6">
        <v>0.24929427621754102</v>
      </c>
      <c r="R233" s="6">
        <v>6.5496495100936469E-2</v>
      </c>
      <c r="S233" s="6">
        <v>9.3908438177311024E-2</v>
      </c>
      <c r="T233" s="6">
        <v>3.1144151341232135E-2</v>
      </c>
      <c r="U233" s="6">
        <v>0.25512707999320944</v>
      </c>
      <c r="V233" s="6">
        <v>4.3811348222098999E-2</v>
      </c>
      <c r="W233" s="6">
        <v>4.5223995418784746E-2</v>
      </c>
      <c r="X233" s="6">
        <v>9.1007832424288393E-2</v>
      </c>
      <c r="Y233" s="6"/>
      <c r="Z233" s="6"/>
      <c r="AA233" s="6"/>
    </row>
    <row r="234" spans="1:27" x14ac:dyDescent="0.25">
      <c r="A234" t="s">
        <v>309</v>
      </c>
      <c r="B234" s="6"/>
      <c r="C234" s="6">
        <v>3.3639651180685246</v>
      </c>
      <c r="D234" s="6">
        <v>3.3824108584093118</v>
      </c>
      <c r="E234" s="6">
        <v>8.5656464720445378</v>
      </c>
      <c r="F234" s="6">
        <v>2.4673631850325921</v>
      </c>
      <c r="G234" s="6">
        <v>8.5751485583998033</v>
      </c>
      <c r="H234" s="6">
        <v>3.0747783096273906</v>
      </c>
      <c r="I234" s="6">
        <v>3.7124003191600252</v>
      </c>
      <c r="J234" s="6">
        <v>1.0306975674730985</v>
      </c>
      <c r="K234" s="6">
        <v>2.0561603125997863</v>
      </c>
      <c r="L234" s="6">
        <v>3.8190722735521376</v>
      </c>
      <c r="M234" s="6">
        <v>2.2553597548224502</v>
      </c>
      <c r="N234" s="6"/>
      <c r="O234" s="6">
        <v>0.87621290102968974</v>
      </c>
      <c r="P234" s="6">
        <v>0.12381915336216208</v>
      </c>
      <c r="Q234" s="6">
        <v>0.24734628651955112</v>
      </c>
      <c r="R234" s="6">
        <v>6.4511838007411282E-2</v>
      </c>
      <c r="S234" s="6">
        <v>9.2992678250483629E-2</v>
      </c>
      <c r="T234" s="6">
        <v>3.079442071982659E-2</v>
      </c>
      <c r="U234" s="6">
        <v>0.25848541796092195</v>
      </c>
      <c r="V234" s="6">
        <v>4.513948879716087E-2</v>
      </c>
      <c r="W234" s="6">
        <v>4.5796131350935673E-2</v>
      </c>
      <c r="X234" s="6">
        <v>9.1114585031546819E-2</v>
      </c>
      <c r="Y234" s="6"/>
      <c r="Z234" s="6"/>
      <c r="AA234" s="6"/>
    </row>
    <row r="235" spans="1:27" x14ac:dyDescent="0.25">
      <c r="A235" t="s">
        <v>310</v>
      </c>
      <c r="B235" s="6"/>
      <c r="C235" s="6">
        <v>3.6699814721611945</v>
      </c>
      <c r="D235" s="6">
        <v>3.7239888704865201</v>
      </c>
      <c r="E235" s="6">
        <v>8.4377634748302235</v>
      </c>
      <c r="F235" s="6">
        <v>2.9681486395216825</v>
      </c>
      <c r="G235" s="6">
        <v>8.9924390475339067</v>
      </c>
      <c r="H235" s="6">
        <v>3.0162539644244646</v>
      </c>
      <c r="I235" s="6">
        <v>4.0901501555786979</v>
      </c>
      <c r="J235" s="6">
        <v>1.0269744431834309</v>
      </c>
      <c r="K235" s="6">
        <v>2.0430754272013019</v>
      </c>
      <c r="L235" s="6">
        <v>4.1472244250599033</v>
      </c>
      <c r="M235" s="6">
        <v>3.8594878080107975</v>
      </c>
      <c r="N235" s="6"/>
      <c r="O235" s="6">
        <v>0.87669269380751547</v>
      </c>
      <c r="P235" s="6">
        <v>0.12412447898315075</v>
      </c>
      <c r="Q235" s="6">
        <v>0.2504125541790852</v>
      </c>
      <c r="R235" s="6">
        <v>6.4733587876816254E-2</v>
      </c>
      <c r="S235" s="6">
        <v>9.2334585818248965E-2</v>
      </c>
      <c r="T235" s="6">
        <v>3.0972720374235693E-2</v>
      </c>
      <c r="U235" s="6">
        <v>0.25589083201447438</v>
      </c>
      <c r="V235" s="6">
        <v>4.6349918194068085E-2</v>
      </c>
      <c r="W235" s="6">
        <v>4.4714240285712012E-2</v>
      </c>
      <c r="X235" s="6">
        <v>9.0467082274208771E-2</v>
      </c>
      <c r="Y235" s="6"/>
      <c r="Z235" s="6"/>
      <c r="AA235" s="6"/>
    </row>
    <row r="236" spans="1:27" x14ac:dyDescent="0.25">
      <c r="A236" t="s">
        <v>311</v>
      </c>
      <c r="B236" s="6"/>
      <c r="C236" s="6">
        <v>3.7368477464662959</v>
      </c>
      <c r="D236" s="6">
        <v>3.7337802425603295</v>
      </c>
      <c r="E236" s="6">
        <v>8.2733714479708826</v>
      </c>
      <c r="F236" s="6">
        <v>2.8362530937482577</v>
      </c>
      <c r="G236" s="6">
        <v>8.1437152008426494</v>
      </c>
      <c r="H236" s="6">
        <v>3.5543642147707999</v>
      </c>
      <c r="I236" s="6">
        <v>4.36027169278006</v>
      </c>
      <c r="J236" s="6">
        <v>0.99910776482660879</v>
      </c>
      <c r="K236" s="6">
        <v>2.0917869678292789</v>
      </c>
      <c r="L236" s="6">
        <v>5.6159746870342531</v>
      </c>
      <c r="M236" s="6">
        <v>4.4235089867388666</v>
      </c>
      <c r="N236" s="6"/>
      <c r="O236" s="6">
        <v>0.87694958988933458</v>
      </c>
      <c r="P236" s="6">
        <v>0.12376004304200748</v>
      </c>
      <c r="Q236" s="6">
        <v>0.25397431228147344</v>
      </c>
      <c r="R236" s="6">
        <v>6.5605286811645375E-2</v>
      </c>
      <c r="S236" s="6">
        <v>9.1849905844335972E-2</v>
      </c>
      <c r="T236" s="6">
        <v>3.1200504266329455E-2</v>
      </c>
      <c r="U236" s="6">
        <v>0.25245227325454433</v>
      </c>
      <c r="V236" s="6">
        <v>4.6980936633363723E-2</v>
      </c>
      <c r="W236" s="6">
        <v>4.3426743698955939E-2</v>
      </c>
      <c r="X236" s="6">
        <v>9.0749994167344319E-2</v>
      </c>
      <c r="Y236" s="6"/>
      <c r="Z236" s="6"/>
      <c r="AA236" s="6"/>
    </row>
    <row r="237" spans="1:27" x14ac:dyDescent="0.25">
      <c r="A237" t="s">
        <v>312</v>
      </c>
      <c r="B237" s="6"/>
      <c r="C237" s="6">
        <v>3.6763159607810203</v>
      </c>
      <c r="D237" s="6">
        <v>3.6750747357442783</v>
      </c>
      <c r="E237" s="6">
        <v>8.3946244722065853</v>
      </c>
      <c r="F237" s="6">
        <v>3.1137490779070256</v>
      </c>
      <c r="G237" s="6">
        <v>8.9397441237721864</v>
      </c>
      <c r="H237" s="6">
        <v>3.4226969128276608</v>
      </c>
      <c r="I237" s="6">
        <v>4.4600407758629501</v>
      </c>
      <c r="J237" s="6">
        <v>0.93235670883890931</v>
      </c>
      <c r="K237" s="6">
        <v>2.1352840195454803</v>
      </c>
      <c r="L237" s="6">
        <v>1.1007558696107367</v>
      </c>
      <c r="M237" s="6">
        <v>4.9686061999089759</v>
      </c>
      <c r="N237" s="6"/>
      <c r="O237" s="6">
        <v>0.87792755433376168</v>
      </c>
      <c r="P237" s="6">
        <v>0.12125198839357033</v>
      </c>
      <c r="Q237" s="6">
        <v>0.2515911177566032</v>
      </c>
      <c r="R237" s="6">
        <v>6.5067923411681647E-2</v>
      </c>
      <c r="S237" s="6">
        <v>9.1176612322878936E-2</v>
      </c>
      <c r="T237" s="6">
        <v>3.0895833343359297E-2</v>
      </c>
      <c r="U237" s="6">
        <v>0.25773148308859894</v>
      </c>
      <c r="V237" s="6">
        <v>4.8008599241059033E-2</v>
      </c>
      <c r="W237" s="6">
        <v>4.3040488518789083E-2</v>
      </c>
      <c r="X237" s="6">
        <v>9.1235953923459456E-2</v>
      </c>
      <c r="Y237" s="6"/>
      <c r="Z237" s="6"/>
      <c r="AA237" s="6"/>
    </row>
    <row r="238" spans="1:27" x14ac:dyDescent="0.25">
      <c r="A238" t="s">
        <v>313</v>
      </c>
      <c r="B238" s="6"/>
      <c r="C238" s="6">
        <v>3.7847467159188684</v>
      </c>
      <c r="D238" s="6">
        <v>3.7925682130635359</v>
      </c>
      <c r="E238" s="6">
        <v>9.0792761299467326</v>
      </c>
      <c r="F238" s="6">
        <v>3.410899413574203</v>
      </c>
      <c r="G238" s="6">
        <v>8.7103336776081619</v>
      </c>
      <c r="H238" s="6">
        <v>3.4694281039165276</v>
      </c>
      <c r="I238" s="6">
        <v>4.4859296437230967</v>
      </c>
      <c r="J238" s="6">
        <v>0.91834982704809109</v>
      </c>
      <c r="K238" s="6">
        <v>2.1623415990319472</v>
      </c>
      <c r="L238" s="6">
        <v>0.35254278198451061</v>
      </c>
      <c r="M238" s="6">
        <v>5.4930260093549066</v>
      </c>
      <c r="N238" s="6"/>
      <c r="O238" s="6">
        <v>0.87957551271951095</v>
      </c>
      <c r="P238" s="6">
        <v>0.11744961445718108</v>
      </c>
      <c r="Q238" s="6">
        <v>0.24743654388394537</v>
      </c>
      <c r="R238" s="6">
        <v>6.4289495218586762E-2</v>
      </c>
      <c r="S238" s="6">
        <v>8.9836747270730571E-2</v>
      </c>
      <c r="T238" s="6">
        <v>3.0587740009758439E-2</v>
      </c>
      <c r="U238" s="6">
        <v>0.26802540164117017</v>
      </c>
      <c r="V238" s="6">
        <v>4.9748560478352542E-2</v>
      </c>
      <c r="W238" s="6">
        <v>4.215623778155711E-2</v>
      </c>
      <c r="X238" s="6">
        <v>9.0469659258717819E-2</v>
      </c>
      <c r="Y238" s="6"/>
      <c r="Z238" s="6"/>
      <c r="AA238" s="6"/>
    </row>
    <row r="239" spans="1:27" x14ac:dyDescent="0.25">
      <c r="A239" t="s">
        <v>314</v>
      </c>
      <c r="B239" s="6"/>
      <c r="C239" s="6">
        <v>3.894823482277014</v>
      </c>
      <c r="D239" s="6">
        <v>3.9608965368345896</v>
      </c>
      <c r="E239" s="6">
        <v>9.4657368071396188</v>
      </c>
      <c r="F239" s="6">
        <v>3.3282404984748104</v>
      </c>
      <c r="G239" s="6">
        <v>7.769797593215344</v>
      </c>
      <c r="H239" s="6">
        <v>3.0047455229357922</v>
      </c>
      <c r="I239" s="6">
        <v>4.5608825774500872</v>
      </c>
      <c r="J239" s="6">
        <v>0.98745016160458854</v>
      </c>
      <c r="K239" s="6">
        <v>2.1463651688854668</v>
      </c>
      <c r="L239" s="6">
        <v>4.3124592652446836</v>
      </c>
      <c r="M239" s="6">
        <v>5.9952797051270323</v>
      </c>
      <c r="N239" s="6"/>
      <c r="O239" s="6">
        <v>0.88140128600968759</v>
      </c>
      <c r="P239" s="6">
        <v>0.11453231477283263</v>
      </c>
      <c r="Q239" s="6">
        <v>0.24492406008248482</v>
      </c>
      <c r="R239" s="6">
        <v>6.3724817404134382E-2</v>
      </c>
      <c r="S239" s="6">
        <v>8.8186723006570628E-2</v>
      </c>
      <c r="T239" s="6">
        <v>3.0411990983741737E-2</v>
      </c>
      <c r="U239" s="6">
        <v>0.27589810362402406</v>
      </c>
      <c r="V239" s="6">
        <v>5.1592092933361665E-2</v>
      </c>
      <c r="W239" s="6">
        <v>4.1728725803609243E-2</v>
      </c>
      <c r="X239" s="6">
        <v>8.9001171389240838E-2</v>
      </c>
      <c r="Y239" s="6"/>
      <c r="Z239" s="6"/>
      <c r="AA239" s="6"/>
    </row>
    <row r="240" spans="1:27" x14ac:dyDescent="0.25">
      <c r="A240" t="s">
        <v>315</v>
      </c>
      <c r="B240" s="6"/>
      <c r="C240" s="6">
        <v>3.9018125965232233</v>
      </c>
      <c r="D240" s="6">
        <v>3.9584900980941118</v>
      </c>
      <c r="E240" s="6">
        <v>10.646361325589314</v>
      </c>
      <c r="F240" s="6">
        <v>3.6808722599743127</v>
      </c>
      <c r="G240" s="6">
        <v>7.3910468861832612</v>
      </c>
      <c r="H240" s="6">
        <v>3.1848057418052633</v>
      </c>
      <c r="I240" s="6">
        <v>4.2935248840755946</v>
      </c>
      <c r="J240" s="6">
        <v>1.0470003300772146</v>
      </c>
      <c r="K240" s="6">
        <v>2.1139816018816759</v>
      </c>
      <c r="L240" s="6">
        <v>4.4938981605554318</v>
      </c>
      <c r="M240" s="6">
        <v>3.610716779702372</v>
      </c>
      <c r="N240" s="6"/>
      <c r="O240" s="6">
        <v>0.88303954378987703</v>
      </c>
      <c r="P240" s="6">
        <v>0.11473030500327606</v>
      </c>
      <c r="Q240" s="6">
        <v>0.24381041207027049</v>
      </c>
      <c r="R240" s="6">
        <v>6.3797507459053202E-2</v>
      </c>
      <c r="S240" s="6">
        <v>8.6463126080104286E-2</v>
      </c>
      <c r="T240" s="6">
        <v>3.0497330130018974E-2</v>
      </c>
      <c r="U240" s="6">
        <v>0.27890842172266939</v>
      </c>
      <c r="V240" s="6">
        <v>5.3614461572818545E-2</v>
      </c>
      <c r="W240" s="6">
        <v>4.1785790819555947E-2</v>
      </c>
      <c r="X240" s="6">
        <v>8.6392645142233299E-2</v>
      </c>
      <c r="Y240" s="6"/>
      <c r="Z240" s="6"/>
      <c r="AA240" s="6"/>
    </row>
    <row r="241" spans="1:27" x14ac:dyDescent="0.25">
      <c r="A241" t="s">
        <v>316</v>
      </c>
      <c r="B241" s="6"/>
      <c r="C241" s="6">
        <v>3.6681289170840601</v>
      </c>
      <c r="D241" s="6">
        <v>3.6673085334351838</v>
      </c>
      <c r="E241" s="6">
        <v>10.17503807093833</v>
      </c>
      <c r="F241" s="6">
        <v>3.6911108059596112</v>
      </c>
      <c r="G241" s="6">
        <v>7.0355860798294145</v>
      </c>
      <c r="H241" s="6">
        <v>3.5568246621394906</v>
      </c>
      <c r="I241" s="6">
        <v>4.0045581087689186</v>
      </c>
      <c r="J241" s="6">
        <v>1.1779270676242735</v>
      </c>
      <c r="K241" s="6">
        <v>1.9188362697896366</v>
      </c>
      <c r="L241" s="6">
        <v>4.0162327852613089</v>
      </c>
      <c r="M241" s="6">
        <v>1.2897554215726359</v>
      </c>
      <c r="N241" s="6"/>
      <c r="O241" s="6">
        <v>0.88330276652396622</v>
      </c>
      <c r="P241" s="6">
        <v>0.11544616504720119</v>
      </c>
      <c r="Q241" s="6">
        <v>0.24437240553142592</v>
      </c>
      <c r="R241" s="6">
        <v>6.4151911478353391E-2</v>
      </c>
      <c r="S241" s="6">
        <v>8.6068416540328818E-2</v>
      </c>
      <c r="T241" s="6">
        <v>3.0628816935704996E-2</v>
      </c>
      <c r="U241" s="6">
        <v>0.27659794171549557</v>
      </c>
      <c r="V241" s="6">
        <v>5.536716986121086E-2</v>
      </c>
      <c r="W241" s="6">
        <v>4.2178046419525828E-2</v>
      </c>
      <c r="X241" s="6">
        <v>8.5189126470753565E-2</v>
      </c>
      <c r="Y241" s="6"/>
      <c r="Z241" s="6"/>
      <c r="AA241" s="6"/>
    </row>
    <row r="242" spans="1:27" x14ac:dyDescent="0.25">
      <c r="A242" t="s">
        <v>317</v>
      </c>
      <c r="B242" s="6"/>
      <c r="C242" s="6">
        <v>3.5586253881977763</v>
      </c>
      <c r="D242" s="6">
        <v>3.478071435316676</v>
      </c>
      <c r="E242" s="6">
        <v>10.457163837147743</v>
      </c>
      <c r="F242" s="6">
        <v>3.5021982538220566</v>
      </c>
      <c r="G242" s="6">
        <v>7.2442810808524882</v>
      </c>
      <c r="H242" s="6">
        <v>4.3197527389580159</v>
      </c>
      <c r="I242" s="6">
        <v>3.716088374012827</v>
      </c>
      <c r="J242" s="6">
        <v>1.2823468521161152</v>
      </c>
      <c r="K242" s="6">
        <v>1.7384961122772324</v>
      </c>
      <c r="L242" s="6">
        <v>4.1704649611887135</v>
      </c>
      <c r="M242" s="6">
        <v>-1.0088122323374193</v>
      </c>
      <c r="N242" s="6"/>
      <c r="O242" s="6">
        <v>0.8821397953604746</v>
      </c>
      <c r="P242" s="6">
        <v>0.11522462851376361</v>
      </c>
      <c r="Q242" s="6">
        <v>0.24693482204661921</v>
      </c>
      <c r="R242" s="6">
        <v>6.4288884547614167E-2</v>
      </c>
      <c r="S242" s="6">
        <v>8.6970891156486929E-2</v>
      </c>
      <c r="T242" s="6">
        <v>3.0889313483038649E-2</v>
      </c>
      <c r="U242" s="6">
        <v>0.27369859189912227</v>
      </c>
      <c r="V242" s="6">
        <v>5.6434667112509052E-2</v>
      </c>
      <c r="W242" s="6">
        <v>4.0595939827508191E-2</v>
      </c>
      <c r="X242" s="6">
        <v>8.4962261413338069E-2</v>
      </c>
      <c r="Y242" s="6"/>
      <c r="Z242" s="6"/>
      <c r="AA242" s="6"/>
    </row>
    <row r="243" spans="1:27" x14ac:dyDescent="0.25">
      <c r="A243" t="s">
        <v>318</v>
      </c>
      <c r="B243" s="6"/>
      <c r="C243" s="6">
        <v>3.2890914534137958</v>
      </c>
      <c r="D243" s="6">
        <v>3.1279467044197928</v>
      </c>
      <c r="E243" s="6">
        <v>9.7813467849516975</v>
      </c>
      <c r="F243" s="6">
        <v>3.4697319689697133</v>
      </c>
      <c r="G243" s="6">
        <v>7.8251025641122851</v>
      </c>
      <c r="H243" s="6">
        <v>4.7944260048836895</v>
      </c>
      <c r="I243" s="6">
        <v>3.5491551459656989</v>
      </c>
      <c r="J243" s="6">
        <v>1.3005388661826744</v>
      </c>
      <c r="K243" s="6">
        <v>1.6338865501047906</v>
      </c>
      <c r="L243" s="6">
        <v>2.3693644614652953</v>
      </c>
      <c r="M243" s="6">
        <v>-3.3248811768256559</v>
      </c>
      <c r="N243" s="6"/>
      <c r="O243" s="6">
        <v>0.87988951788119685</v>
      </c>
      <c r="P243" s="6">
        <v>0.11528427148740986</v>
      </c>
      <c r="Q243" s="6">
        <v>0.24897094246044826</v>
      </c>
      <c r="R243" s="6">
        <v>6.4641562811986519E-2</v>
      </c>
      <c r="S243" s="6">
        <v>8.8778436607336142E-2</v>
      </c>
      <c r="T243" s="6">
        <v>3.1332045511467149E-2</v>
      </c>
      <c r="U243" s="6">
        <v>0.27217805283117691</v>
      </c>
      <c r="V243" s="6">
        <v>5.8427305054773018E-2</v>
      </c>
      <c r="W243" s="6">
        <v>3.6133812190969755E-2</v>
      </c>
      <c r="X243" s="6">
        <v>8.4253571044432624E-2</v>
      </c>
      <c r="Y243" s="6"/>
      <c r="Z243" s="6"/>
      <c r="AA243" s="6"/>
    </row>
    <row r="244" spans="1:27" x14ac:dyDescent="0.25">
      <c r="A244" t="s">
        <v>319</v>
      </c>
      <c r="B244" s="6"/>
      <c r="C244" s="6">
        <v>3.4060778141178045</v>
      </c>
      <c r="D244" s="6">
        <v>3.3148917499427775</v>
      </c>
      <c r="E244" s="6">
        <v>10.758394252353527</v>
      </c>
      <c r="F244" s="6">
        <v>3.1352375508154862</v>
      </c>
      <c r="G244" s="6">
        <v>8.9338079980123553</v>
      </c>
      <c r="H244" s="6">
        <v>4.3625349979230066</v>
      </c>
      <c r="I244" s="6">
        <v>3.187639984910362</v>
      </c>
      <c r="J244" s="6">
        <v>1.4862749319234874</v>
      </c>
      <c r="K244" s="6">
        <v>1.5637009168663951</v>
      </c>
      <c r="L244" s="6">
        <v>1.1628712532740337</v>
      </c>
      <c r="M244" s="6">
        <v>-2.7566185467524207</v>
      </c>
      <c r="N244" s="6"/>
      <c r="O244" s="6">
        <v>0.87753296257102897</v>
      </c>
      <c r="P244" s="6">
        <v>0.11599539613532481</v>
      </c>
      <c r="Q244" s="6">
        <v>0.24607052942494134</v>
      </c>
      <c r="R244" s="6">
        <v>6.5390045298233945E-2</v>
      </c>
      <c r="S244" s="6">
        <v>9.0876384411893871E-2</v>
      </c>
      <c r="T244" s="6">
        <v>3.1590653017077169E-2</v>
      </c>
      <c r="U244" s="6">
        <v>0.2693266544620127</v>
      </c>
      <c r="V244" s="6">
        <v>6.1675664707844829E-2</v>
      </c>
      <c r="W244" s="6">
        <v>3.4912350957231428E-2</v>
      </c>
      <c r="X244" s="6">
        <v>8.4162321585439986E-2</v>
      </c>
      <c r="Y244" s="6"/>
      <c r="Z244" s="6"/>
      <c r="AA244" s="6"/>
    </row>
    <row r="245" spans="1:27" x14ac:dyDescent="0.25">
      <c r="A245" t="s">
        <v>320</v>
      </c>
      <c r="B245" s="6"/>
      <c r="C245" s="6">
        <v>3.4710755923664967</v>
      </c>
      <c r="D245" s="6">
        <v>3.3983071561552949</v>
      </c>
      <c r="E245" s="6">
        <v>10.236619904890837</v>
      </c>
      <c r="F245" s="6">
        <v>3.1119196593505771</v>
      </c>
      <c r="G245" s="6">
        <v>8.1396723930829751</v>
      </c>
      <c r="H245" s="6">
        <v>4.3287440058364268</v>
      </c>
      <c r="I245" s="6">
        <v>2.9762894382471927</v>
      </c>
      <c r="J245" s="6">
        <v>1.7633462177597405</v>
      </c>
      <c r="K245" s="6">
        <v>1.5412409290533446</v>
      </c>
      <c r="L245" s="6">
        <v>2.3788482701533553</v>
      </c>
      <c r="M245" s="6">
        <v>-2.1763615147808224</v>
      </c>
      <c r="N245" s="6"/>
      <c r="O245" s="6">
        <v>0.87627693730293787</v>
      </c>
      <c r="P245" s="6">
        <v>0.11599703384924795</v>
      </c>
      <c r="Q245" s="6">
        <v>0.24083104173214945</v>
      </c>
      <c r="R245" s="6">
        <v>6.6331181853346549E-2</v>
      </c>
      <c r="S245" s="6">
        <v>9.241106043658015E-2</v>
      </c>
      <c r="T245" s="6">
        <v>3.1312002260481878E-2</v>
      </c>
      <c r="U245" s="6">
        <v>0.2704443119867283</v>
      </c>
      <c r="V245" s="6">
        <v>6.3581251509322256E-2</v>
      </c>
      <c r="W245" s="6">
        <v>4.0697624007733739E-2</v>
      </c>
      <c r="X245" s="6">
        <v>7.8394492364409638E-2</v>
      </c>
      <c r="Y245" s="6"/>
      <c r="Z245" s="6"/>
      <c r="AA245" s="6"/>
    </row>
    <row r="246" spans="1:27" x14ac:dyDescent="0.25">
      <c r="A246" t="s">
        <v>321</v>
      </c>
      <c r="B246" s="6"/>
      <c r="C246" s="6">
        <v>3.4933263130926631</v>
      </c>
      <c r="D246" s="6">
        <v>3.4616639180446676</v>
      </c>
      <c r="E246" s="6">
        <v>10.508779610932327</v>
      </c>
      <c r="F246" s="6">
        <v>2.8487780705397618</v>
      </c>
      <c r="G246" s="6">
        <v>7.9679936034011689</v>
      </c>
      <c r="H246" s="6">
        <v>4.0014830500609833</v>
      </c>
      <c r="I246" s="6">
        <v>2.866560753374614</v>
      </c>
      <c r="J246" s="6">
        <v>1.9784260744825442</v>
      </c>
      <c r="K246" s="6">
        <v>1.4314014426908273</v>
      </c>
      <c r="L246" s="6">
        <v>1.8207421796446965</v>
      </c>
      <c r="M246" s="6">
        <v>-1.5864975696693762</v>
      </c>
      <c r="N246" s="6"/>
      <c r="O246" s="6">
        <v>0.87652021136662994</v>
      </c>
      <c r="P246" s="6">
        <v>0.11409406926252386</v>
      </c>
      <c r="Q246" s="6">
        <v>0.2349434952827594</v>
      </c>
      <c r="R246" s="6">
        <v>6.7089262583696657E-2</v>
      </c>
      <c r="S246" s="6">
        <v>9.2645644854714937E-2</v>
      </c>
      <c r="T246" s="6">
        <v>3.0834143778655169E-2</v>
      </c>
      <c r="U246" s="6">
        <v>0.28467493849028419</v>
      </c>
      <c r="V246" s="6">
        <v>6.3630963910168759E-2</v>
      </c>
      <c r="W246" s="6">
        <v>4.5461142258537549E-2</v>
      </c>
      <c r="X246" s="6">
        <v>6.6626339578659446E-2</v>
      </c>
      <c r="Y246" s="6"/>
      <c r="Z246" s="6"/>
      <c r="AA246" s="6"/>
    </row>
    <row r="247" spans="1:27" x14ac:dyDescent="0.25">
      <c r="A247" t="s">
        <v>322</v>
      </c>
      <c r="B247" s="6"/>
      <c r="C247" s="6">
        <v>3.600603158591217</v>
      </c>
      <c r="D247" s="6">
        <v>3.5626358625762484</v>
      </c>
      <c r="E247" s="6">
        <v>11.432689104338786</v>
      </c>
      <c r="F247" s="6">
        <v>2.4329855046434021</v>
      </c>
      <c r="G247" s="6">
        <v>8.2785069109839071</v>
      </c>
      <c r="H247" s="6">
        <v>4.3142543127210331</v>
      </c>
      <c r="I247" s="6">
        <v>2.5019495206521469</v>
      </c>
      <c r="J247" s="6">
        <v>2.0703908447303729</v>
      </c>
      <c r="K247" s="6">
        <v>1.2564664014263371</v>
      </c>
      <c r="L247" s="6">
        <v>1.4597517165697127</v>
      </c>
      <c r="M247" s="6">
        <v>-0.98955326585681291</v>
      </c>
      <c r="N247" s="6"/>
      <c r="O247" s="6">
        <v>0.87697655482540937</v>
      </c>
      <c r="P247" s="6">
        <v>0.11242978995227343</v>
      </c>
      <c r="Q247" s="6">
        <v>0.22872264223282612</v>
      </c>
      <c r="R247" s="6">
        <v>6.7676350148704364E-2</v>
      </c>
      <c r="S247" s="6">
        <v>9.2951574583544194E-2</v>
      </c>
      <c r="T247" s="6">
        <v>3.0071870591046285E-2</v>
      </c>
      <c r="U247" s="6">
        <v>0.30606560669980359</v>
      </c>
      <c r="V247" s="6">
        <v>6.2573825120363247E-2</v>
      </c>
      <c r="W247" s="6">
        <v>4.4260208555214335E-2</v>
      </c>
      <c r="X247" s="6">
        <v>5.5248132116224404E-2</v>
      </c>
      <c r="Y247" s="6"/>
      <c r="Z247" s="6"/>
      <c r="AA247" s="6"/>
    </row>
    <row r="248" spans="1:27" x14ac:dyDescent="0.25">
      <c r="A248" t="s">
        <v>323</v>
      </c>
      <c r="B248" s="6"/>
      <c r="C248" s="6">
        <v>3.4224310990817908</v>
      </c>
      <c r="D248" s="6">
        <v>3.3732703523244432</v>
      </c>
      <c r="E248" s="6">
        <v>10.846503970753028</v>
      </c>
      <c r="F248" s="6">
        <v>2.1753756960255988</v>
      </c>
      <c r="G248" s="6">
        <v>9.390616391786466</v>
      </c>
      <c r="H248" s="6">
        <v>4.2866879904728705</v>
      </c>
      <c r="I248" s="6">
        <v>2.1439285484781578</v>
      </c>
      <c r="J248" s="6">
        <v>2.0361661476335744</v>
      </c>
      <c r="K248" s="6">
        <v>1.1175164953975525</v>
      </c>
      <c r="L248" s="6">
        <v>6.7672926574147141E-2</v>
      </c>
      <c r="M248" s="6">
        <v>-1.9078796589578673</v>
      </c>
      <c r="N248" s="6"/>
      <c r="O248" s="6">
        <v>0.87844774792289271</v>
      </c>
      <c r="P248" s="6">
        <v>0.11088071397682053</v>
      </c>
      <c r="Q248" s="6">
        <v>0.22499451828960143</v>
      </c>
      <c r="R248" s="6">
        <v>6.7878676527027434E-2</v>
      </c>
      <c r="S248" s="6">
        <v>9.2679564348356266E-2</v>
      </c>
      <c r="T248" s="6">
        <v>2.887268772875087E-2</v>
      </c>
      <c r="U248" s="6">
        <v>0.32295883168700951</v>
      </c>
      <c r="V248" s="6">
        <v>6.0563770456558808E-2</v>
      </c>
      <c r="W248" s="6">
        <v>4.1693811084981755E-2</v>
      </c>
      <c r="X248" s="6">
        <v>4.9477425900893449E-2</v>
      </c>
      <c r="Y248" s="6"/>
      <c r="Z248" s="6"/>
      <c r="AA248" s="6"/>
    </row>
    <row r="249" spans="1:27" x14ac:dyDescent="0.25">
      <c r="A249" t="s">
        <v>324</v>
      </c>
      <c r="B249" s="6"/>
      <c r="C249" s="6">
        <v>3.1097951871245324</v>
      </c>
      <c r="D249" s="6">
        <v>3.0197976223242735</v>
      </c>
      <c r="E249" s="6">
        <v>10.314416626839916</v>
      </c>
      <c r="F249" s="6">
        <v>1.7113743070756542</v>
      </c>
      <c r="G249" s="6">
        <v>8.6803025333665573</v>
      </c>
      <c r="H249" s="6">
        <v>4.3844554674983272</v>
      </c>
      <c r="I249" s="6">
        <v>1.7825323550503924</v>
      </c>
      <c r="J249" s="6">
        <v>2.037199815060788</v>
      </c>
      <c r="K249" s="6">
        <v>1.0753319074986223</v>
      </c>
      <c r="L249" s="6">
        <v>-1.0612482894572395</v>
      </c>
      <c r="M249" s="6">
        <v>-2.8394125433838013</v>
      </c>
      <c r="N249" s="6"/>
      <c r="O249" s="6">
        <v>0.88032221547390743</v>
      </c>
      <c r="P249" s="6">
        <v>0.10920836243669295</v>
      </c>
      <c r="Q249" s="6">
        <v>0.22595780766465096</v>
      </c>
      <c r="R249" s="6">
        <v>6.8283828670552715E-2</v>
      </c>
      <c r="S249" s="6">
        <v>9.1497988437751837E-2</v>
      </c>
      <c r="T249" s="6">
        <v>2.8179796088340946E-2</v>
      </c>
      <c r="U249" s="6">
        <v>0.32954335385075273</v>
      </c>
      <c r="V249" s="6">
        <v>5.8678673012669866E-2</v>
      </c>
      <c r="W249" s="6">
        <v>3.9266034220606066E-2</v>
      </c>
      <c r="X249" s="6">
        <v>4.9384155617981984E-2</v>
      </c>
      <c r="Y249" s="6"/>
      <c r="Z249" s="6"/>
      <c r="AA249" s="6"/>
    </row>
    <row r="250" spans="1:27" x14ac:dyDescent="0.25">
      <c r="A250" t="s">
        <v>325</v>
      </c>
      <c r="B250" s="6"/>
      <c r="C250" s="6">
        <v>2.6543907175328121</v>
      </c>
      <c r="D250" s="6">
        <v>2.58601459673543</v>
      </c>
      <c r="E250" s="6">
        <v>8.9956869166565241</v>
      </c>
      <c r="F250" s="6">
        <v>1.122380509662624</v>
      </c>
      <c r="G250" s="6">
        <v>7.9376381878503821</v>
      </c>
      <c r="H250" s="6">
        <v>3.7300144057347495</v>
      </c>
      <c r="I250" s="6">
        <v>1.3180961173361538</v>
      </c>
      <c r="J250" s="6">
        <v>1.9461117797261787</v>
      </c>
      <c r="K250" s="6">
        <v>0.97253704122266527</v>
      </c>
      <c r="L250" s="6">
        <v>-0.80678829991214229</v>
      </c>
      <c r="M250" s="6">
        <v>-3.7908746236819724</v>
      </c>
      <c r="N250" s="6"/>
      <c r="O250" s="6">
        <v>0.88144187228060544</v>
      </c>
      <c r="P250" s="6">
        <v>0.10870418276007295</v>
      </c>
      <c r="Q250" s="6">
        <v>0.23063085720364115</v>
      </c>
      <c r="R250" s="6">
        <v>6.939385628634806E-2</v>
      </c>
      <c r="S250" s="6">
        <v>9.0673951463333902E-2</v>
      </c>
      <c r="T250" s="6">
        <v>2.7884176256060697E-2</v>
      </c>
      <c r="U250" s="6">
        <v>0.33195857066736201</v>
      </c>
      <c r="V250" s="6">
        <v>5.8008983904386018E-2</v>
      </c>
      <c r="W250" s="6">
        <v>3.4552284169244003E-2</v>
      </c>
      <c r="X250" s="6">
        <v>4.8193137289551199E-2</v>
      </c>
      <c r="Y250" s="6"/>
      <c r="Z250" s="6"/>
      <c r="AA250" s="6"/>
    </row>
    <row r="251" spans="1:27" x14ac:dyDescent="0.25">
      <c r="A251" t="s">
        <v>326</v>
      </c>
      <c r="B251" s="6"/>
      <c r="C251" s="6">
        <v>1.5632445282947436</v>
      </c>
      <c r="D251" s="6">
        <v>1.3706351979495557</v>
      </c>
      <c r="E251" s="6">
        <v>6.5947842707397237</v>
      </c>
      <c r="F251" s="6">
        <v>-0.97398648693106171</v>
      </c>
      <c r="G251" s="6">
        <v>6.0165103948591536</v>
      </c>
      <c r="H251" s="6">
        <v>3.602229109392141</v>
      </c>
      <c r="I251" s="6">
        <v>1.0560002726194284</v>
      </c>
      <c r="J251" s="6">
        <v>1.7749606005134078</v>
      </c>
      <c r="K251" s="6">
        <v>0.66428304266068494</v>
      </c>
      <c r="L251" s="6">
        <v>-3.683182856418199</v>
      </c>
      <c r="M251" s="6">
        <v>-4.769463878528768</v>
      </c>
      <c r="N251" s="6"/>
      <c r="O251" s="6">
        <v>0.88243542175003442</v>
      </c>
      <c r="P251" s="6">
        <v>0.10746888704182855</v>
      </c>
      <c r="Q251" s="6">
        <v>0.23139142075125527</v>
      </c>
      <c r="R251" s="6">
        <v>7.0157736883652927E-2</v>
      </c>
      <c r="S251" s="6">
        <v>9.0172277262928729E-2</v>
      </c>
      <c r="T251" s="6">
        <v>2.7392300987037009E-2</v>
      </c>
      <c r="U251" s="6">
        <v>0.33895825396349932</v>
      </c>
      <c r="V251" s="6">
        <v>5.7254800530807524E-2</v>
      </c>
      <c r="W251" s="6">
        <v>2.9994609967338357E-2</v>
      </c>
      <c r="X251" s="6">
        <v>4.7209712611652299E-2</v>
      </c>
      <c r="Y251" s="6"/>
      <c r="Z251" s="6"/>
      <c r="AA251" s="6"/>
    </row>
    <row r="252" spans="1:27" x14ac:dyDescent="0.25">
      <c r="A252" t="s">
        <v>327</v>
      </c>
      <c r="B252" s="6"/>
      <c r="C252" s="6">
        <v>0.64466180059184885</v>
      </c>
      <c r="D252" s="6">
        <v>0.45025283962883139</v>
      </c>
      <c r="E252" s="6">
        <v>5.6141594430142288</v>
      </c>
      <c r="F252" s="6">
        <v>-2.805761612526398</v>
      </c>
      <c r="G252" s="6">
        <v>5.1150790633187171</v>
      </c>
      <c r="H252" s="6">
        <v>2.5375711631816955</v>
      </c>
      <c r="I252" s="6">
        <v>0.76742793634423379</v>
      </c>
      <c r="J252" s="6">
        <v>1.4327562061528076</v>
      </c>
      <c r="K252" s="6">
        <v>0.35592815107960973</v>
      </c>
      <c r="L252" s="6">
        <v>-7.6357165475926081</v>
      </c>
      <c r="M252" s="6">
        <v>-4.2471437746517182</v>
      </c>
      <c r="N252" s="6"/>
      <c r="O252" s="6">
        <v>0.88415870706575683</v>
      </c>
      <c r="P252" s="6">
        <v>0.10473346005777416</v>
      </c>
      <c r="Q252" s="6">
        <v>0.22815059848429403</v>
      </c>
      <c r="R252" s="6">
        <v>6.9925933638916429E-2</v>
      </c>
      <c r="S252" s="6">
        <v>8.9070186684638744E-2</v>
      </c>
      <c r="T252" s="6">
        <v>2.6771106249604611E-2</v>
      </c>
      <c r="U252" s="6">
        <v>0.34741713097407512</v>
      </c>
      <c r="V252" s="6">
        <v>5.5862463359860108E-2</v>
      </c>
      <c r="W252" s="6">
        <v>2.7596325660561229E-2</v>
      </c>
      <c r="X252" s="6">
        <v>5.0472794890275736E-2</v>
      </c>
      <c r="Y252" s="6"/>
      <c r="Z252" s="6"/>
      <c r="AA252" s="6"/>
    </row>
    <row r="253" spans="1:27" x14ac:dyDescent="0.25">
      <c r="A253" t="s">
        <v>328</v>
      </c>
      <c r="B253" s="6"/>
      <c r="C253" s="6">
        <v>0.43217660908002953</v>
      </c>
      <c r="D253" s="6">
        <v>0.17212268509710951</v>
      </c>
      <c r="E253" s="6">
        <v>5.4583984148669247</v>
      </c>
      <c r="F253" s="6">
        <v>-3.3711576981492177</v>
      </c>
      <c r="G253" s="6">
        <v>5.6166552609830944</v>
      </c>
      <c r="H253" s="6">
        <v>2.9681276522786959</v>
      </c>
      <c r="I253" s="6">
        <v>0.83615464059647593</v>
      </c>
      <c r="J253" s="6">
        <v>1.1189888010378672</v>
      </c>
      <c r="K253" s="6">
        <v>0.13969385350378616</v>
      </c>
      <c r="L253" s="6">
        <v>-9.9549502601504969</v>
      </c>
      <c r="M253" s="6">
        <v>-3.7074436170005498</v>
      </c>
      <c r="N253" s="6"/>
      <c r="O253" s="6">
        <v>0.88679130636832915</v>
      </c>
      <c r="P253" s="6">
        <v>0.1023986867142571</v>
      </c>
      <c r="Q253" s="6">
        <v>0.22278564399152967</v>
      </c>
      <c r="R253" s="6">
        <v>6.9270386940037176E-2</v>
      </c>
      <c r="S253" s="6">
        <v>8.6717670795126406E-2</v>
      </c>
      <c r="T253" s="6">
        <v>2.6491022836544531E-2</v>
      </c>
      <c r="U253" s="6">
        <v>0.35638284339221127</v>
      </c>
      <c r="V253" s="6">
        <v>5.507593966383327E-2</v>
      </c>
      <c r="W253" s="6">
        <v>2.4161726919628264E-2</v>
      </c>
      <c r="X253" s="6">
        <v>5.671607874683246E-2</v>
      </c>
      <c r="Y253" s="6"/>
      <c r="Z253" s="6"/>
      <c r="AA253" s="6"/>
    </row>
    <row r="254" spans="1:27" x14ac:dyDescent="0.25">
      <c r="A254" t="s">
        <v>329</v>
      </c>
      <c r="B254" s="6"/>
      <c r="C254" s="6">
        <v>0.50666638649375817</v>
      </c>
      <c r="D254" s="6">
        <v>0.26500391554194608</v>
      </c>
      <c r="E254" s="6">
        <v>6.1519175112820648</v>
      </c>
      <c r="F254" s="6">
        <v>-3.0949488445071274</v>
      </c>
      <c r="G254" s="6">
        <v>5.8781422938153582</v>
      </c>
      <c r="H254" s="6">
        <v>2.9600382790377466</v>
      </c>
      <c r="I254" s="6">
        <v>0.70030869591519718</v>
      </c>
      <c r="J254" s="6">
        <v>0.83323818073755807</v>
      </c>
      <c r="K254" s="6">
        <v>0.19416120805431092</v>
      </c>
      <c r="L254" s="6">
        <v>-10.971181336606151</v>
      </c>
      <c r="M254" s="6">
        <v>-3.1522141044817431</v>
      </c>
      <c r="N254" s="6"/>
      <c r="O254" s="6">
        <v>0.88825402548401344</v>
      </c>
      <c r="P254" s="6">
        <v>0.10081908062607349</v>
      </c>
      <c r="Q254" s="6">
        <v>0.21448262297597293</v>
      </c>
      <c r="R254" s="6">
        <v>6.807580227227332E-2</v>
      </c>
      <c r="S254" s="6">
        <v>8.5416819560691568E-2</v>
      </c>
      <c r="T254" s="6">
        <v>2.632915495529517E-2</v>
      </c>
      <c r="U254" s="6">
        <v>0.36388732215694919</v>
      </c>
      <c r="V254" s="6">
        <v>5.4699166434529149E-2</v>
      </c>
      <c r="W254" s="6">
        <v>2.0847637296900753E-2</v>
      </c>
      <c r="X254" s="6">
        <v>6.5442393721314565E-2</v>
      </c>
      <c r="Y254" s="6"/>
      <c r="Z254" s="6"/>
      <c r="AA254" s="6"/>
    </row>
    <row r="255" spans="1:27" x14ac:dyDescent="0.25">
      <c r="A255" t="s">
        <v>330</v>
      </c>
      <c r="B255" s="6"/>
      <c r="C255" s="6">
        <v>0.9669694027416228</v>
      </c>
      <c r="D255" s="6">
        <v>0.75722504053810757</v>
      </c>
      <c r="E255" s="6">
        <v>7.2933659867611187</v>
      </c>
      <c r="F255" s="6">
        <v>-2.5610529489267049</v>
      </c>
      <c r="G255" s="6">
        <v>7.4957238480990895</v>
      </c>
      <c r="H255" s="6">
        <v>3.1796248546520189</v>
      </c>
      <c r="I255" s="6">
        <v>0.93551006043028906</v>
      </c>
      <c r="J255" s="6">
        <v>0.53761596685447555</v>
      </c>
      <c r="K255" s="6">
        <v>6.1445732179521428E-2</v>
      </c>
      <c r="L255" s="6">
        <v>-2.5869974598357715</v>
      </c>
      <c r="M255" s="6">
        <v>-2.5835133041983482</v>
      </c>
      <c r="N255" s="6"/>
      <c r="O255" s="6">
        <v>0.88919683652320913</v>
      </c>
      <c r="P255" s="6">
        <v>0.1003412010771442</v>
      </c>
      <c r="Q255" s="6">
        <v>0.20663858773835239</v>
      </c>
      <c r="R255" s="6">
        <v>6.7298513638009108E-2</v>
      </c>
      <c r="S255" s="6">
        <v>8.4661363352772773E-2</v>
      </c>
      <c r="T255" s="6">
        <v>2.6141800124018309E-2</v>
      </c>
      <c r="U255" s="6">
        <v>0.36955282398536898</v>
      </c>
      <c r="V255" s="6">
        <v>5.4141092577651713E-2</v>
      </c>
      <c r="W255" s="6">
        <v>1.892177213563901E-2</v>
      </c>
      <c r="X255" s="6">
        <v>7.2302845371043506E-2</v>
      </c>
      <c r="Y255" s="6"/>
      <c r="Z255" s="6"/>
      <c r="AA255" s="6"/>
    </row>
    <row r="256" spans="1:27" x14ac:dyDescent="0.25">
      <c r="A256" t="s">
        <v>331</v>
      </c>
      <c r="B256" s="6"/>
      <c r="C256" s="6">
        <v>1.1603391666342411</v>
      </c>
      <c r="D256" s="6">
        <v>1.0271523866007202</v>
      </c>
      <c r="E256" s="6">
        <v>7.954685646517917</v>
      </c>
      <c r="F256" s="6">
        <v>-1.5434689826505579</v>
      </c>
      <c r="G256" s="6">
        <v>5.7959737548728185</v>
      </c>
      <c r="H256" s="6">
        <v>2.4889844364210489</v>
      </c>
      <c r="I256" s="6">
        <v>1.3932802795146415</v>
      </c>
      <c r="J256" s="6">
        <v>0.35246954464398556</v>
      </c>
      <c r="K256" s="6">
        <v>-0.19693793131168036</v>
      </c>
      <c r="L256" s="6">
        <v>-0.22896765771847072</v>
      </c>
      <c r="M256" s="6">
        <v>-0.9837060375591733</v>
      </c>
      <c r="N256" s="6"/>
      <c r="O256" s="6">
        <v>0.88921758890696778</v>
      </c>
      <c r="P256" s="6">
        <v>0.10029019890688841</v>
      </c>
      <c r="Q256" s="6">
        <v>0.20183254818280127</v>
      </c>
      <c r="R256" s="6">
        <v>6.6910600139917259E-2</v>
      </c>
      <c r="S256" s="6">
        <v>8.4535819914770119E-2</v>
      </c>
      <c r="T256" s="6">
        <v>2.6246591178262276E-2</v>
      </c>
      <c r="U256" s="6">
        <v>0.37048301703635256</v>
      </c>
      <c r="V256" s="6">
        <v>5.3429833029905553E-2</v>
      </c>
      <c r="W256" s="6">
        <v>1.8465058113140108E-2</v>
      </c>
      <c r="X256" s="6">
        <v>7.7806333497962371E-2</v>
      </c>
      <c r="Y256" s="6"/>
      <c r="Z256" s="6"/>
      <c r="AA256" s="6"/>
    </row>
    <row r="257" spans="1:27" x14ac:dyDescent="0.25">
      <c r="A257" t="s">
        <v>332</v>
      </c>
      <c r="B257" s="6"/>
      <c r="C257" s="6">
        <v>1.4495222130472321</v>
      </c>
      <c r="D257" s="6">
        <v>1.3575829289229493</v>
      </c>
      <c r="E257" s="6">
        <v>8.2355323578679123</v>
      </c>
      <c r="F257" s="6">
        <v>-0.5699278562219019</v>
      </c>
      <c r="G257" s="6">
        <v>4.2710362529483348</v>
      </c>
      <c r="H257" s="6">
        <v>2.2442177239909711</v>
      </c>
      <c r="I257" s="6">
        <v>1.9981282915011889</v>
      </c>
      <c r="J257" s="6">
        <v>0.40901941107647299</v>
      </c>
      <c r="K257" s="6">
        <v>-0.18113960969614595</v>
      </c>
      <c r="L257" s="6">
        <v>1.5166367046148821</v>
      </c>
      <c r="M257" s="6">
        <v>0.62793004077192904</v>
      </c>
      <c r="N257" s="6"/>
      <c r="O257" s="6">
        <v>0.88906548469598468</v>
      </c>
      <c r="P257" s="6">
        <v>9.8945327096184435E-2</v>
      </c>
      <c r="Q257" s="6">
        <v>0.19902370201222641</v>
      </c>
      <c r="R257" s="6">
        <v>6.5565093339339561E-2</v>
      </c>
      <c r="S257" s="6">
        <v>8.4850026208655838E-2</v>
      </c>
      <c r="T257" s="6">
        <v>2.6084489095359362E-2</v>
      </c>
      <c r="U257" s="6">
        <v>0.36567283063945655</v>
      </c>
      <c r="V257" s="6">
        <v>5.3024829688267751E-2</v>
      </c>
      <c r="W257" s="6">
        <v>2.0776780539546104E-2</v>
      </c>
      <c r="X257" s="6">
        <v>8.6056921380963908E-2</v>
      </c>
      <c r="Y257" s="6"/>
      <c r="Z257" s="6"/>
      <c r="AA257" s="6"/>
    </row>
    <row r="258" spans="1:27" x14ac:dyDescent="0.25">
      <c r="A258" t="s">
        <v>333</v>
      </c>
      <c r="B258" s="6"/>
      <c r="C258" s="6">
        <v>1.8679815305131662</v>
      </c>
      <c r="D258" s="6">
        <v>1.7973112573594272</v>
      </c>
      <c r="E258" s="6">
        <v>8.310221372992169</v>
      </c>
      <c r="F258" s="6">
        <v>0.24316015590809789</v>
      </c>
      <c r="G258" s="6">
        <v>4.6141145179213083</v>
      </c>
      <c r="H258" s="6">
        <v>2.5053873650229264</v>
      </c>
      <c r="I258" s="6">
        <v>2.2067502649505855</v>
      </c>
      <c r="J258" s="6">
        <v>0.35347589891752268</v>
      </c>
      <c r="K258" s="6">
        <v>-0.45221900357361733</v>
      </c>
      <c r="L258" s="6">
        <v>5.8220117663950077</v>
      </c>
      <c r="M258" s="6">
        <v>2.232007628099808</v>
      </c>
      <c r="N258" s="6"/>
      <c r="O258" s="6">
        <v>0.88951494773178363</v>
      </c>
      <c r="P258" s="6">
        <v>9.6944644337664726E-2</v>
      </c>
      <c r="Q258" s="6">
        <v>0.19546018231363266</v>
      </c>
      <c r="R258" s="6">
        <v>6.4166498021220097E-2</v>
      </c>
      <c r="S258" s="6">
        <v>8.5164847211625871E-2</v>
      </c>
      <c r="T258" s="6">
        <v>2.5320205056590273E-2</v>
      </c>
      <c r="U258" s="6">
        <v>0.36331725450967112</v>
      </c>
      <c r="V258" s="6">
        <v>5.271679676683709E-2</v>
      </c>
      <c r="W258" s="6">
        <v>2.3391801293316191E-2</v>
      </c>
      <c r="X258" s="6">
        <v>9.3517770489441904E-2</v>
      </c>
      <c r="Y258" s="6"/>
      <c r="Z258" s="6"/>
      <c r="AA258" s="6"/>
    </row>
    <row r="259" spans="1:27" x14ac:dyDescent="0.25">
      <c r="A259" t="s">
        <v>334</v>
      </c>
      <c r="B259" s="6"/>
      <c r="C259" s="6">
        <v>2.0077660587939192</v>
      </c>
      <c r="D259" s="6">
        <v>1.9298608745465504</v>
      </c>
      <c r="E259" s="6">
        <v>7.7345479063589782</v>
      </c>
      <c r="F259" s="6">
        <v>0.53291032127835314</v>
      </c>
      <c r="G259" s="6">
        <v>5.03381046307112</v>
      </c>
      <c r="H259" s="6">
        <v>2.7146554450958149</v>
      </c>
      <c r="I259" s="6">
        <v>2.3590894121689132</v>
      </c>
      <c r="J259" s="6">
        <v>0.37097803208016383</v>
      </c>
      <c r="K259" s="6">
        <v>-0.40424597786312688</v>
      </c>
      <c r="L259" s="6">
        <v>3.2204204909227485</v>
      </c>
      <c r="M259" s="6">
        <v>3.80944016314686</v>
      </c>
      <c r="N259" s="6"/>
      <c r="O259" s="6">
        <v>0.88964679668708935</v>
      </c>
      <c r="P259" s="6">
        <v>9.430938092079591E-2</v>
      </c>
      <c r="Q259" s="6">
        <v>0.18964114278009075</v>
      </c>
      <c r="R259" s="6">
        <v>6.3299902437783384E-2</v>
      </c>
      <c r="S259" s="6">
        <v>8.5886832091478876E-2</v>
      </c>
      <c r="T259" s="6">
        <v>2.4466371221431318E-2</v>
      </c>
      <c r="U259" s="6">
        <v>0.3678475486820626</v>
      </c>
      <c r="V259" s="6">
        <v>5.199691615424256E-2</v>
      </c>
      <c r="W259" s="6">
        <v>2.4694048540069433E-2</v>
      </c>
      <c r="X259" s="6">
        <v>9.7857857172044926E-2</v>
      </c>
      <c r="Y259" s="6"/>
      <c r="Z259" s="6"/>
      <c r="AA259" s="6"/>
    </row>
    <row r="260" spans="1:27" x14ac:dyDescent="0.25">
      <c r="A260" t="s">
        <v>335</v>
      </c>
      <c r="B260" s="6"/>
      <c r="C260" s="6">
        <v>1.8107099935072004</v>
      </c>
      <c r="D260" s="6">
        <v>1.7278366198218404</v>
      </c>
      <c r="E260" s="6">
        <v>6.6653943519232515</v>
      </c>
      <c r="F260" s="6">
        <v>1.1348036606102545</v>
      </c>
      <c r="G260" s="6">
        <v>5.9057255791280738</v>
      </c>
      <c r="H260" s="6">
        <v>2.677542441177394</v>
      </c>
      <c r="I260" s="6">
        <v>1.7535175878236942</v>
      </c>
      <c r="J260" s="6">
        <v>0.18875360536485114</v>
      </c>
      <c r="K260" s="6">
        <v>-0.3439759071184767</v>
      </c>
      <c r="L260" s="6">
        <v>1.4555580230691589</v>
      </c>
      <c r="M260" s="6">
        <v>2.5034433964957969</v>
      </c>
      <c r="N260" s="6"/>
      <c r="O260" s="6">
        <v>0.88939155202186226</v>
      </c>
      <c r="P260" s="6">
        <v>9.2143132220972118E-2</v>
      </c>
      <c r="Q260" s="6">
        <v>0.18540274884357144</v>
      </c>
      <c r="R260" s="6">
        <v>6.3077365609040412E-2</v>
      </c>
      <c r="S260" s="6">
        <v>8.6613299828055434E-2</v>
      </c>
      <c r="T260" s="6">
        <v>2.3995148150082184E-2</v>
      </c>
      <c r="U260" s="6">
        <v>0.37327194387095114</v>
      </c>
      <c r="V260" s="6">
        <v>5.0113698121602906E-2</v>
      </c>
      <c r="W260" s="6">
        <v>2.621209482742793E-2</v>
      </c>
      <c r="X260" s="6">
        <v>9.9170568528296324E-2</v>
      </c>
      <c r="Y260" s="6"/>
      <c r="Z260" s="6"/>
      <c r="AA260" s="6"/>
    </row>
    <row r="261" spans="1:27" x14ac:dyDescent="0.25">
      <c r="A261" t="s">
        <v>336</v>
      </c>
      <c r="B261" s="6"/>
      <c r="C261" s="6">
        <v>1.9232825636244768</v>
      </c>
      <c r="D261" s="6">
        <v>1.8574878091114357</v>
      </c>
      <c r="E261" s="6">
        <v>7.1846211864186813</v>
      </c>
      <c r="F261" s="6">
        <v>1.1277015227774074</v>
      </c>
      <c r="G261" s="6">
        <v>6.9197202241475964</v>
      </c>
      <c r="H261" s="6">
        <v>2.7115518998009236</v>
      </c>
      <c r="I261" s="6">
        <v>1.4647513667085832</v>
      </c>
      <c r="J261" s="6">
        <v>0.4032957871074544</v>
      </c>
      <c r="K261" s="6">
        <v>-0.26401300930558591</v>
      </c>
      <c r="L261" s="6">
        <v>3.1495293613275521</v>
      </c>
      <c r="M261" s="6">
        <v>1.2216805327405211</v>
      </c>
      <c r="N261" s="6"/>
      <c r="O261" s="6">
        <v>0.88837940657986525</v>
      </c>
      <c r="P261" s="6">
        <v>9.0884302246222071E-2</v>
      </c>
      <c r="Q261" s="6">
        <v>0.18444165408079141</v>
      </c>
      <c r="R261" s="6">
        <v>6.3155633955783025E-2</v>
      </c>
      <c r="S261" s="6">
        <v>8.7930848890357724E-2</v>
      </c>
      <c r="T261" s="6">
        <v>2.3689744529776992E-2</v>
      </c>
      <c r="U261" s="6">
        <v>0.37344989727148425</v>
      </c>
      <c r="V261" s="6">
        <v>4.754274689009802E-2</v>
      </c>
      <c r="W261" s="6">
        <v>2.9374905147154053E-2</v>
      </c>
      <c r="X261" s="6">
        <v>9.9530266988332491E-2</v>
      </c>
      <c r="Y261" s="6"/>
      <c r="Z261" s="6"/>
      <c r="AA261" s="6"/>
    </row>
    <row r="262" spans="1:27" x14ac:dyDescent="0.25">
      <c r="A262" t="s">
        <v>337</v>
      </c>
      <c r="B262" s="6"/>
      <c r="C262" s="6">
        <v>2.0256008243462342</v>
      </c>
      <c r="D262" s="6">
        <v>1.9701649755465425</v>
      </c>
      <c r="E262" s="6">
        <v>7.3322930733648235</v>
      </c>
      <c r="F262" s="6">
        <v>2.1599102185105528</v>
      </c>
      <c r="G262" s="6">
        <v>8.061117998964562</v>
      </c>
      <c r="H262" s="6">
        <v>2.7377916114453171</v>
      </c>
      <c r="I262" s="6">
        <v>1.4562934759652535</v>
      </c>
      <c r="J262" s="6">
        <v>0.59733475142240577</v>
      </c>
      <c r="K262" s="6">
        <v>-0.18195684187247707</v>
      </c>
      <c r="L262" s="6">
        <v>-0.77862437122604433</v>
      </c>
      <c r="M262" s="6">
        <v>-4.8384486212427191E-2</v>
      </c>
      <c r="N262" s="6"/>
      <c r="O262" s="6">
        <v>0.88874440060660542</v>
      </c>
      <c r="P262" s="6">
        <v>9.0018390071998189E-2</v>
      </c>
      <c r="Q262" s="6">
        <v>0.1855979654349153</v>
      </c>
      <c r="R262" s="6">
        <v>6.3081558518255559E-2</v>
      </c>
      <c r="S262" s="6">
        <v>8.7871318247846469E-2</v>
      </c>
      <c r="T262" s="6">
        <v>2.3384281145547997E-2</v>
      </c>
      <c r="U262" s="6">
        <v>0.37115702563836644</v>
      </c>
      <c r="V262" s="6">
        <v>4.4648927160243976E-2</v>
      </c>
      <c r="W262" s="6">
        <v>3.497016487516931E-2</v>
      </c>
      <c r="X262" s="6">
        <v>9.9270368907656614E-2</v>
      </c>
      <c r="Y262" s="6"/>
      <c r="Z262" s="6"/>
      <c r="AA262" s="6"/>
    </row>
    <row r="263" spans="1:27" x14ac:dyDescent="0.25">
      <c r="A263" t="s">
        <v>338</v>
      </c>
      <c r="B263" s="6"/>
      <c r="C263" s="6">
        <v>2.2296207068485066</v>
      </c>
      <c r="D263" s="6">
        <v>2.1826253207306476</v>
      </c>
      <c r="E263" s="6">
        <v>6.9085639908518601</v>
      </c>
      <c r="F263" s="6">
        <v>2.5047860566929514</v>
      </c>
      <c r="G263" s="6">
        <v>8.8054253490767564</v>
      </c>
      <c r="H263" s="6">
        <v>2.8822559349919175</v>
      </c>
      <c r="I263" s="6">
        <v>1.6120309425417645</v>
      </c>
      <c r="J263" s="6">
        <v>0.71537350049555837</v>
      </c>
      <c r="K263" s="6">
        <v>-9.403186134377961E-2</v>
      </c>
      <c r="L263" s="6">
        <v>4.4033435221095374</v>
      </c>
      <c r="M263" s="6">
        <v>-1.3189112068015874</v>
      </c>
      <c r="N263" s="6"/>
      <c r="O263" s="6">
        <v>0.8909235419057554</v>
      </c>
      <c r="P263" s="6">
        <v>8.9290156105597485E-2</v>
      </c>
      <c r="Q263" s="6">
        <v>0.19018672103814199</v>
      </c>
      <c r="R263" s="6">
        <v>6.2923725239442674E-2</v>
      </c>
      <c r="S263" s="6">
        <v>8.5995631127118416E-2</v>
      </c>
      <c r="T263" s="6">
        <v>2.30808269671261E-2</v>
      </c>
      <c r="U263" s="6">
        <v>0.37211549866749394</v>
      </c>
      <c r="V263" s="6">
        <v>4.1018742344449369E-2</v>
      </c>
      <c r="W263" s="6">
        <v>3.7303387485937131E-2</v>
      </c>
      <c r="X263" s="6">
        <v>9.8085311024692784E-2</v>
      </c>
      <c r="Y263" s="6"/>
      <c r="Z263" s="6"/>
      <c r="AA263" s="6"/>
    </row>
    <row r="264" spans="1:27" x14ac:dyDescent="0.25">
      <c r="A264" t="s">
        <v>339</v>
      </c>
      <c r="B264" s="6"/>
      <c r="C264" s="6">
        <v>2.4087507808584765</v>
      </c>
      <c r="D264" s="6">
        <v>2.4158225025737949</v>
      </c>
      <c r="E264" s="6">
        <v>8.0151426009268931</v>
      </c>
      <c r="F264" s="6">
        <v>2.7029687574341903</v>
      </c>
      <c r="G264" s="6">
        <v>8.5809731732517491</v>
      </c>
      <c r="H264" s="6">
        <v>2.5222571294953866</v>
      </c>
      <c r="I264" s="6">
        <v>1.719169474883131</v>
      </c>
      <c r="J264" s="6">
        <v>0.82466727534716622</v>
      </c>
      <c r="K264" s="6">
        <v>6.9971563203097276E-2</v>
      </c>
      <c r="L264" s="6">
        <v>3.1627721505159911</v>
      </c>
      <c r="M264" s="6">
        <v>-0.45613707384468682</v>
      </c>
      <c r="N264" s="6"/>
      <c r="O264" s="6">
        <v>0.89212674136542558</v>
      </c>
      <c r="P264" s="6">
        <v>8.9238347602023385E-2</v>
      </c>
      <c r="Q264" s="6">
        <v>0.19690936814807278</v>
      </c>
      <c r="R264" s="6">
        <v>6.3022674109047772E-2</v>
      </c>
      <c r="S264" s="6">
        <v>8.4770958846559608E-2</v>
      </c>
      <c r="T264" s="6">
        <v>2.3102299788014778E-2</v>
      </c>
      <c r="U264" s="6">
        <v>0.37008855621875691</v>
      </c>
      <c r="V264" s="6">
        <v>3.8696931928768927E-2</v>
      </c>
      <c r="W264" s="6">
        <v>3.3219603171190493E-2</v>
      </c>
      <c r="X264" s="6">
        <v>0.10095126018756544</v>
      </c>
      <c r="Y264" s="6"/>
      <c r="Z264" s="6"/>
      <c r="AA264" s="6"/>
    </row>
    <row r="265" spans="1:27" x14ac:dyDescent="0.25">
      <c r="A265" t="s">
        <v>340</v>
      </c>
      <c r="B265" s="6"/>
      <c r="C265" s="6">
        <v>2.6394750453447173</v>
      </c>
      <c r="D265" s="6">
        <v>2.6913858081905442</v>
      </c>
      <c r="E265" s="6">
        <v>7.8411209598165525</v>
      </c>
      <c r="F265" s="6">
        <v>3.1066320334315303</v>
      </c>
      <c r="G265" s="6">
        <v>9.238242178161471</v>
      </c>
      <c r="H265" s="6">
        <v>2.3720980888128906</v>
      </c>
      <c r="I265" s="6">
        <v>1.642918995865017</v>
      </c>
      <c r="J265" s="6">
        <v>0.8471380545944609</v>
      </c>
      <c r="K265" s="6">
        <v>9.5999364109644603E-2</v>
      </c>
      <c r="L265" s="6">
        <v>3.74882784695032</v>
      </c>
      <c r="M265" s="6">
        <v>0.40959108373641584</v>
      </c>
      <c r="N265" s="6"/>
      <c r="O265" s="6">
        <v>0.89094180046888416</v>
      </c>
      <c r="P265" s="6">
        <v>9.0734875468779286E-2</v>
      </c>
      <c r="Q265" s="6">
        <v>0.20418605223976163</v>
      </c>
      <c r="R265" s="6">
        <v>6.3873555282482966E-2</v>
      </c>
      <c r="S265" s="6">
        <v>8.5621132830513397E-2</v>
      </c>
      <c r="T265" s="6">
        <v>2.3437066700602509E-2</v>
      </c>
      <c r="U265" s="6">
        <v>0.35675947283400411</v>
      </c>
      <c r="V265" s="6">
        <v>3.7906136628818449E-2</v>
      </c>
      <c r="W265" s="6">
        <v>2.9893031026202527E-2</v>
      </c>
      <c r="X265" s="6">
        <v>0.10758867698883505</v>
      </c>
      <c r="Y265" s="6"/>
      <c r="Z265" s="6"/>
      <c r="AA265" s="6"/>
    </row>
    <row r="266" spans="1:27" x14ac:dyDescent="0.25">
      <c r="A266" t="s">
        <v>341</v>
      </c>
      <c r="B266" s="6"/>
      <c r="C266" s="6">
        <v>2.5917872404046332</v>
      </c>
      <c r="D266" s="6">
        <v>2.6470336232128258</v>
      </c>
      <c r="E266" s="6">
        <v>6.7793140313921061</v>
      </c>
      <c r="F266" s="6">
        <v>3.11778881380984</v>
      </c>
      <c r="G266" s="6">
        <v>8.1227343235930505</v>
      </c>
      <c r="H266" s="6">
        <v>2.3149262328722386</v>
      </c>
      <c r="I266" s="6">
        <v>1.5451375037869752</v>
      </c>
      <c r="J266" s="6">
        <v>0.780553880820826</v>
      </c>
      <c r="K266" s="6">
        <v>0.16691611440862175</v>
      </c>
      <c r="L266" s="6">
        <v>4.1761958855815351</v>
      </c>
      <c r="M266" s="6">
        <v>1.2726662977630809</v>
      </c>
      <c r="N266" s="6"/>
      <c r="O266" s="6">
        <v>0.88888598578151978</v>
      </c>
      <c r="P266" s="6">
        <v>9.2905973404367154E-2</v>
      </c>
      <c r="Q266" s="6">
        <v>0.2092825895632548</v>
      </c>
      <c r="R266" s="6">
        <v>6.494129200112056E-2</v>
      </c>
      <c r="S266" s="6">
        <v>8.728332298762248E-2</v>
      </c>
      <c r="T266" s="6">
        <v>2.3830691230857681E-2</v>
      </c>
      <c r="U266" s="6">
        <v>0.34042331605125853</v>
      </c>
      <c r="V266" s="6">
        <v>3.7841674459813832E-2</v>
      </c>
      <c r="W266" s="6">
        <v>3.0452963385211619E-2</v>
      </c>
      <c r="X266" s="6">
        <v>0.11303817691649329</v>
      </c>
      <c r="Y266" s="6"/>
      <c r="Z266" s="6"/>
      <c r="AA266" s="6"/>
    </row>
    <row r="267" spans="1:27" x14ac:dyDescent="0.25">
      <c r="A267" t="s">
        <v>342</v>
      </c>
      <c r="B267" s="6"/>
      <c r="C267" s="6">
        <v>2.6809116824495289</v>
      </c>
      <c r="D267" s="6">
        <v>2.730237626747658</v>
      </c>
      <c r="E267" s="6">
        <v>7.0855056009450843</v>
      </c>
      <c r="F267" s="6">
        <v>3.1953525683114194</v>
      </c>
      <c r="G267" s="6">
        <v>8.485466052913182</v>
      </c>
      <c r="H267" s="6">
        <v>2.5025143654929138</v>
      </c>
      <c r="I267" s="6">
        <v>1.5152833385975839</v>
      </c>
      <c r="J267" s="6">
        <v>0.7071877358839761</v>
      </c>
      <c r="K267" s="6">
        <v>0.31155072768171976</v>
      </c>
      <c r="L267" s="6">
        <v>1.1427074046686414</v>
      </c>
      <c r="M267" s="6">
        <v>2.1275386131762275</v>
      </c>
      <c r="N267" s="6"/>
      <c r="O267" s="6">
        <v>0.88746918655465223</v>
      </c>
      <c r="P267" s="6">
        <v>9.4262334521532154E-2</v>
      </c>
      <c r="Q267" s="6">
        <v>0.20919898452253721</v>
      </c>
      <c r="R267" s="6">
        <v>6.5810142542273797E-2</v>
      </c>
      <c r="S267" s="6">
        <v>8.85242133456344E-2</v>
      </c>
      <c r="T267" s="6">
        <v>2.4006600099713407E-2</v>
      </c>
      <c r="U267" s="6">
        <v>0.33319297882128096</v>
      </c>
      <c r="V267" s="6">
        <v>3.8336452521552988E-2</v>
      </c>
      <c r="W267" s="6">
        <v>3.1888685281655116E-2</v>
      </c>
      <c r="X267" s="6">
        <v>0.11477960834381998</v>
      </c>
      <c r="Y267" s="6"/>
      <c r="Z267" s="6"/>
      <c r="AA267" s="6"/>
    </row>
    <row r="268" spans="1:27" x14ac:dyDescent="0.25">
      <c r="A268" t="s">
        <v>343</v>
      </c>
      <c r="B268" s="6"/>
      <c r="C268" s="6">
        <v>2.7930696035504452</v>
      </c>
      <c r="D268" s="6">
        <v>2.8004189174615188</v>
      </c>
      <c r="E268" s="6">
        <v>7.5442192026343902</v>
      </c>
      <c r="F268" s="6">
        <v>3.1584484964315864</v>
      </c>
      <c r="G268" s="6">
        <v>8.8629672420047712</v>
      </c>
      <c r="H268" s="6">
        <v>3.0756424039893204</v>
      </c>
      <c r="I268" s="6">
        <v>1.4561949333653956</v>
      </c>
      <c r="J268" s="6">
        <v>0.6097176823323941</v>
      </c>
      <c r="K268" s="6">
        <v>0.4115476122841244</v>
      </c>
      <c r="L268" s="6">
        <v>3.4210757014264459</v>
      </c>
      <c r="M268" s="6">
        <v>1.6829732655821772</v>
      </c>
      <c r="N268" s="6"/>
      <c r="O268" s="6">
        <v>0.88617023045578647</v>
      </c>
      <c r="P268" s="6">
        <v>9.4632028085313388E-2</v>
      </c>
      <c r="Q268" s="6">
        <v>0.20644048425373898</v>
      </c>
      <c r="R268" s="6">
        <v>6.6803797283957578E-2</v>
      </c>
      <c r="S268" s="6">
        <v>8.9946352108767419E-2</v>
      </c>
      <c r="T268" s="6">
        <v>2.3883417435446322E-2</v>
      </c>
      <c r="U268" s="6">
        <v>0.33374440039214504</v>
      </c>
      <c r="V268" s="6">
        <v>3.8891224060066849E-2</v>
      </c>
      <c r="W268" s="6">
        <v>3.3931911777376408E-2</v>
      </c>
      <c r="X268" s="6">
        <v>0.11172638460318814</v>
      </c>
      <c r="Y268" s="6"/>
      <c r="Z268" s="6"/>
      <c r="AA268" s="6"/>
    </row>
    <row r="269" spans="1:27" x14ac:dyDescent="0.25">
      <c r="A269" t="s">
        <v>344</v>
      </c>
      <c r="B269" s="6"/>
      <c r="C269" s="6">
        <v>2.5029437518464475</v>
      </c>
      <c r="D269" s="6">
        <v>2.4749380476401384</v>
      </c>
      <c r="E269" s="6">
        <v>6.7774142545570726</v>
      </c>
      <c r="F269" s="6">
        <v>3.0085201914819515</v>
      </c>
      <c r="G269" s="6">
        <v>6.197803160700488</v>
      </c>
      <c r="H269" s="6">
        <v>3.0359215092083502</v>
      </c>
      <c r="I269" s="6">
        <v>1.5247992032108471</v>
      </c>
      <c r="J269" s="6">
        <v>0.69954944929752272</v>
      </c>
      <c r="K269" s="6">
        <v>0.51000030242960293</v>
      </c>
      <c r="L269" s="6">
        <v>3.5804286817111119</v>
      </c>
      <c r="M269" s="6">
        <v>1.2439575119064017</v>
      </c>
      <c r="N269" s="6"/>
      <c r="O269" s="6">
        <v>0.88617912214234829</v>
      </c>
      <c r="P269" s="6">
        <v>9.4699531137960535E-2</v>
      </c>
      <c r="Q269" s="6">
        <v>0.2040224578460495</v>
      </c>
      <c r="R269" s="6">
        <v>6.7445534590585443E-2</v>
      </c>
      <c r="S269" s="6">
        <v>9.0099485015563516E-2</v>
      </c>
      <c r="T269" s="6">
        <v>2.3721392842088337E-2</v>
      </c>
      <c r="U269" s="6">
        <v>0.33807554721811151</v>
      </c>
      <c r="V269" s="6">
        <v>3.8870804576359691E-2</v>
      </c>
      <c r="W269" s="6">
        <v>3.65118433700257E-2</v>
      </c>
      <c r="X269" s="6">
        <v>0.10655340340325581</v>
      </c>
      <c r="Y269" s="6"/>
      <c r="Z269" s="6"/>
      <c r="AA269" s="6"/>
    </row>
    <row r="270" spans="1:27" x14ac:dyDescent="0.25">
      <c r="A270" t="s">
        <v>345</v>
      </c>
      <c r="B270" s="6"/>
      <c r="C270" s="6">
        <v>2.6260673525756508</v>
      </c>
      <c r="D270" s="6">
        <v>2.6038833727378079</v>
      </c>
      <c r="E270" s="6">
        <v>6.6333854624118835</v>
      </c>
      <c r="F270" s="6">
        <v>2.8060930356997016</v>
      </c>
      <c r="G270" s="6">
        <v>6.8831283533477006</v>
      </c>
      <c r="H270" s="6">
        <v>3.1783437298756212</v>
      </c>
      <c r="I270" s="6">
        <v>1.3700377428186528</v>
      </c>
      <c r="J270" s="6">
        <v>0.90235726738048949</v>
      </c>
      <c r="K270" s="6">
        <v>0.57573547243876533</v>
      </c>
      <c r="L270" s="6">
        <v>6.0859194561707852</v>
      </c>
      <c r="M270" s="6">
        <v>0.80900881725476381</v>
      </c>
      <c r="N270" s="6"/>
      <c r="O270" s="6">
        <v>0.88751499786373911</v>
      </c>
      <c r="P270" s="6">
        <v>9.4137151911544786E-2</v>
      </c>
      <c r="Q270" s="6">
        <v>0.20309224122859432</v>
      </c>
      <c r="R270" s="6">
        <v>6.7647743749146033E-2</v>
      </c>
      <c r="S270" s="6">
        <v>8.9018733171978476E-2</v>
      </c>
      <c r="T270" s="6">
        <v>2.34662689642825E-2</v>
      </c>
      <c r="U270" s="6">
        <v>0.34413737374373532</v>
      </c>
      <c r="V270" s="6">
        <v>3.8021449266224777E-2</v>
      </c>
      <c r="W270" s="6">
        <v>3.8837073567032462E-2</v>
      </c>
      <c r="X270" s="6">
        <v>0.10164196439746143</v>
      </c>
      <c r="Y270" s="6"/>
      <c r="Z270" s="6"/>
      <c r="AA270" s="6"/>
    </row>
    <row r="271" spans="1:27" x14ac:dyDescent="0.25">
      <c r="A271" t="s">
        <v>346</v>
      </c>
      <c r="B271" s="6"/>
      <c r="C271" s="6">
        <v>2.6710599801986903</v>
      </c>
      <c r="D271" s="6">
        <v>2.6768715195850854</v>
      </c>
      <c r="E271" s="6">
        <v>6.6335668175311318</v>
      </c>
      <c r="F271" s="6">
        <v>3.4896977908028637</v>
      </c>
      <c r="G271" s="6">
        <v>6.6564035519341758</v>
      </c>
      <c r="H271" s="6">
        <v>2.9800189699471957</v>
      </c>
      <c r="I271" s="6">
        <v>1.2582903470047313</v>
      </c>
      <c r="J271" s="6">
        <v>0.9755814544274598</v>
      </c>
      <c r="K271" s="6">
        <v>0.54167230933899191</v>
      </c>
      <c r="L271" s="6">
        <v>4.8816978093235264</v>
      </c>
      <c r="M271" s="6">
        <v>0.37668933188363951</v>
      </c>
      <c r="N271" s="6"/>
      <c r="O271" s="6">
        <v>0.88753864057138077</v>
      </c>
      <c r="P271" s="6">
        <v>9.3755609410803006E-2</v>
      </c>
      <c r="Q271" s="6">
        <v>0.20275898377265852</v>
      </c>
      <c r="R271" s="6">
        <v>6.7833692072691534E-2</v>
      </c>
      <c r="S271" s="6">
        <v>8.9284702416760675E-2</v>
      </c>
      <c r="T271" s="6">
        <v>2.3176657011858559E-2</v>
      </c>
      <c r="U271" s="6">
        <v>0.34663756873913987</v>
      </c>
      <c r="V271" s="6">
        <v>3.7561268431496223E-2</v>
      </c>
      <c r="W271" s="6">
        <v>4.0825916237997362E-2</v>
      </c>
      <c r="X271" s="6">
        <v>9.8165601906594346E-2</v>
      </c>
      <c r="Y271" s="6"/>
      <c r="Z271" s="6"/>
      <c r="AA271" s="6"/>
    </row>
    <row r="272" spans="1:27" x14ac:dyDescent="0.25">
      <c r="A272" t="s">
        <v>347</v>
      </c>
      <c r="B272" s="6"/>
      <c r="C272" s="6">
        <v>2.5537501442249186</v>
      </c>
      <c r="D272" s="6">
        <v>2.5561684506547278</v>
      </c>
      <c r="E272" s="6">
        <v>6.2695660297005507</v>
      </c>
      <c r="F272" s="6">
        <v>3.466711262925672</v>
      </c>
      <c r="G272" s="6">
        <v>6.5141029387866922</v>
      </c>
      <c r="H272" s="6">
        <v>2.8073537450929109</v>
      </c>
      <c r="I272" s="6">
        <v>1.4536611582826708</v>
      </c>
      <c r="J272" s="6">
        <v>1.1131090287120839</v>
      </c>
      <c r="K272" s="6">
        <v>0.54604933395765443</v>
      </c>
      <c r="L272" s="6">
        <v>2.3459446974413822</v>
      </c>
      <c r="M272" s="6">
        <v>0.37522672000633861</v>
      </c>
      <c r="N272" s="6"/>
      <c r="O272" s="6">
        <v>0.88690014243257553</v>
      </c>
      <c r="P272" s="6">
        <v>9.3319036282976803E-2</v>
      </c>
      <c r="Q272" s="6">
        <v>0.20103680639090765</v>
      </c>
      <c r="R272" s="6">
        <v>6.7307240510421376E-2</v>
      </c>
      <c r="S272" s="6">
        <v>9.0327089396743582E-2</v>
      </c>
      <c r="T272" s="6">
        <v>2.2772768170680743E-2</v>
      </c>
      <c r="U272" s="6">
        <v>0.34632709332620726</v>
      </c>
      <c r="V272" s="6">
        <v>3.7033968380941133E-2</v>
      </c>
      <c r="W272" s="6">
        <v>4.4479015534497103E-2</v>
      </c>
      <c r="X272" s="6">
        <v>9.7396982006624347E-2</v>
      </c>
      <c r="Y272" s="6"/>
      <c r="Z272" s="6"/>
      <c r="AA272" s="6"/>
    </row>
    <row r="273" spans="1:27" x14ac:dyDescent="0.25">
      <c r="A273" t="s">
        <v>348</v>
      </c>
      <c r="B273" s="6"/>
      <c r="C273" s="6">
        <v>2.8030055827089946</v>
      </c>
      <c r="D273" s="6">
        <v>2.8023537554526237</v>
      </c>
      <c r="E273" s="6">
        <v>6.7478752680829039</v>
      </c>
      <c r="F273" s="6">
        <v>3.6113497928779759</v>
      </c>
      <c r="G273" s="6">
        <v>6.9028147319677657</v>
      </c>
      <c r="H273" s="6">
        <v>3.1023404094106866</v>
      </c>
      <c r="I273" s="6">
        <v>1.602980989799363</v>
      </c>
      <c r="J273" s="6">
        <v>1.2467382109191738</v>
      </c>
      <c r="K273" s="6">
        <v>0.67330474345510538</v>
      </c>
      <c r="L273" s="6">
        <v>3.943697409528113</v>
      </c>
      <c r="M273" s="6">
        <v>0.3737678887009821</v>
      </c>
      <c r="N273" s="6"/>
      <c r="O273" s="6">
        <v>0.88701209042125839</v>
      </c>
      <c r="P273" s="6">
        <v>9.187098300793678E-2</v>
      </c>
      <c r="Q273" s="6">
        <v>0.19901824227186449</v>
      </c>
      <c r="R273" s="6">
        <v>6.638523790772044E-2</v>
      </c>
      <c r="S273" s="6">
        <v>9.0816416045530174E-2</v>
      </c>
      <c r="T273" s="6">
        <v>2.2171493533211468E-2</v>
      </c>
      <c r="U273" s="6">
        <v>0.34812052340247235</v>
      </c>
      <c r="V273" s="6">
        <v>3.6047179338538654E-2</v>
      </c>
      <c r="W273" s="6">
        <v>4.9335143082451127E-2</v>
      </c>
      <c r="X273" s="6">
        <v>9.62347814102745E-2</v>
      </c>
      <c r="Y273" s="6"/>
      <c r="Z273" s="6"/>
      <c r="AA273" s="6"/>
    </row>
    <row r="274" spans="1:27" x14ac:dyDescent="0.25">
      <c r="A274" t="s">
        <v>349</v>
      </c>
      <c r="B274" s="6"/>
      <c r="C274" s="6">
        <v>2.9330268659314198</v>
      </c>
      <c r="D274" s="6">
        <v>2.9297107468676824</v>
      </c>
      <c r="E274" s="6">
        <v>6.2350631429700076</v>
      </c>
      <c r="F274" s="6">
        <v>4.1959111925704029</v>
      </c>
      <c r="G274" s="6">
        <v>7.1107484984885616</v>
      </c>
      <c r="H274" s="6">
        <v>3.2442395894072718</v>
      </c>
      <c r="I274" s="6">
        <v>1.757176420263562</v>
      </c>
      <c r="J274" s="6">
        <v>1.2722419449050271</v>
      </c>
      <c r="K274" s="6">
        <v>0.74080028046381585</v>
      </c>
      <c r="L274" s="6">
        <v>4.2080805755063011</v>
      </c>
      <c r="M274" s="6">
        <v>0.37231281522629445</v>
      </c>
      <c r="N274" s="6"/>
      <c r="O274" s="6">
        <v>0.88760070700729921</v>
      </c>
      <c r="P274" s="6">
        <v>9.0637151996270343E-2</v>
      </c>
      <c r="Q274" s="6">
        <v>0.19953352422178486</v>
      </c>
      <c r="R274" s="6">
        <v>6.6417642239959662E-2</v>
      </c>
      <c r="S274" s="6">
        <v>9.0855688707232901E-2</v>
      </c>
      <c r="T274" s="6">
        <v>2.1543604285467859E-2</v>
      </c>
      <c r="U274" s="6">
        <v>0.34966579526040542</v>
      </c>
      <c r="V274" s="6">
        <v>3.4654648396933468E-2</v>
      </c>
      <c r="W274" s="6">
        <v>5.2306063330513679E-2</v>
      </c>
      <c r="X274" s="6">
        <v>9.4385881561431864E-2</v>
      </c>
      <c r="Y274" s="6"/>
      <c r="Z274" s="6"/>
      <c r="AA274" s="6"/>
    </row>
    <row r="275" spans="1:27" x14ac:dyDescent="0.25">
      <c r="A275" t="s">
        <v>350</v>
      </c>
      <c r="B275" s="6"/>
      <c r="C275" s="6">
        <v>2.8299891082098076</v>
      </c>
      <c r="D275" s="6">
        <v>2.7622185900412926</v>
      </c>
      <c r="E275" s="6">
        <v>6.4522388573651606</v>
      </c>
      <c r="F275" s="6">
        <v>3.6537777221594392</v>
      </c>
      <c r="G275" s="6">
        <v>6.5439260995503901</v>
      </c>
      <c r="H275" s="6">
        <v>3.6909715879822613</v>
      </c>
      <c r="I275" s="6">
        <v>1.9448758462530691</v>
      </c>
      <c r="J275" s="6">
        <v>1.3299542796651314</v>
      </c>
      <c r="K275" s="6">
        <v>0.87656832993161515</v>
      </c>
      <c r="L275" s="6">
        <v>3.2162259268332605</v>
      </c>
      <c r="M275" s="6">
        <v>0.37086147711136164</v>
      </c>
      <c r="N275" s="6"/>
      <c r="O275" s="6">
        <v>0.88702338863672492</v>
      </c>
      <c r="P275" s="6">
        <v>9.0154576689994992E-2</v>
      </c>
      <c r="Q275" s="6">
        <v>0.20079560554430478</v>
      </c>
      <c r="R275" s="6">
        <v>6.6753308871659159E-2</v>
      </c>
      <c r="S275" s="6">
        <v>9.1696650909594057E-2</v>
      </c>
      <c r="T275" s="6">
        <v>2.1279960453681177E-2</v>
      </c>
      <c r="U275" s="6">
        <v>0.35028436741919405</v>
      </c>
      <c r="V275" s="6">
        <v>3.2976154579426403E-2</v>
      </c>
      <c r="W275" s="6">
        <v>5.2375209286790167E-2</v>
      </c>
      <c r="X275" s="6">
        <v>9.3684166245355277E-2</v>
      </c>
      <c r="Y275" s="6"/>
      <c r="Z275" s="6"/>
      <c r="AA275" s="6"/>
    </row>
    <row r="276" spans="1:27" x14ac:dyDescent="0.25">
      <c r="A276" t="s">
        <v>351</v>
      </c>
      <c r="B276" s="6"/>
      <c r="C276" s="6">
        <v>2.910922463766318</v>
      </c>
      <c r="D276" s="6">
        <v>2.9171784821320563</v>
      </c>
      <c r="E276" s="6">
        <v>6.1731670726747359</v>
      </c>
      <c r="F276" s="6">
        <v>3.6262991355862675</v>
      </c>
      <c r="G276" s="6">
        <v>6.2438496401469479</v>
      </c>
      <c r="H276" s="6">
        <v>3.0759320900529019</v>
      </c>
      <c r="I276" s="6">
        <v>1.9395948815279951</v>
      </c>
      <c r="J276" s="6">
        <v>1.3049221893213274</v>
      </c>
      <c r="K276" s="6">
        <v>0.95492110517625406</v>
      </c>
      <c r="L276" s="6">
        <v>6.8672750566832974</v>
      </c>
      <c r="M276" s="6">
        <v>0.42584305711770298</v>
      </c>
      <c r="N276" s="6"/>
      <c r="O276" s="6">
        <v>0.88595426724731341</v>
      </c>
      <c r="P276" s="6">
        <v>9.0271382085952229E-2</v>
      </c>
      <c r="Q276" s="6">
        <v>0.20164173387544759</v>
      </c>
      <c r="R276" s="6">
        <v>6.6960441797865922E-2</v>
      </c>
      <c r="S276" s="6">
        <v>9.2607387052621531E-2</v>
      </c>
      <c r="T276" s="6">
        <v>2.1438345700065024E-2</v>
      </c>
      <c r="U276" s="6">
        <v>0.35177390956631793</v>
      </c>
      <c r="V276" s="6">
        <v>3.1246754528893517E-2</v>
      </c>
      <c r="W276" s="6">
        <v>5.0873701638541421E-2</v>
      </c>
      <c r="X276" s="6">
        <v>9.3186343754294826E-2</v>
      </c>
      <c r="Y276" s="6"/>
      <c r="Z276" s="6"/>
      <c r="AA276" s="6"/>
    </row>
    <row r="277" spans="1:27" x14ac:dyDescent="0.25">
      <c r="A277" t="s">
        <v>352</v>
      </c>
      <c r="B277" s="6"/>
      <c r="C277" s="6">
        <v>2.8027734550280652</v>
      </c>
      <c r="D277" s="6">
        <v>2.8129843261047709</v>
      </c>
      <c r="E277" s="6">
        <v>6.2002694136841372</v>
      </c>
      <c r="F277" s="6">
        <v>3.4259603329895172</v>
      </c>
      <c r="G277" s="6">
        <v>5.9261165584644004</v>
      </c>
      <c r="H277" s="6">
        <v>2.9081498745142653</v>
      </c>
      <c r="I277" s="6">
        <v>1.9271993776740715</v>
      </c>
      <c r="J277" s="6">
        <v>1.3235545324940368</v>
      </c>
      <c r="K277" s="6">
        <v>1.0548324062618519</v>
      </c>
      <c r="L277" s="6">
        <v>5.963989429551475</v>
      </c>
      <c r="M277" s="6">
        <v>0.48064884601011215</v>
      </c>
      <c r="N277" s="6"/>
      <c r="O277" s="6">
        <v>0.88575516832311696</v>
      </c>
      <c r="P277" s="6">
        <v>8.9976622657622032E-2</v>
      </c>
      <c r="Q277" s="6">
        <v>0.20252589699995258</v>
      </c>
      <c r="R277" s="6">
        <v>6.7498677737804658E-2</v>
      </c>
      <c r="S277" s="6">
        <v>9.2752367781815157E-2</v>
      </c>
      <c r="T277" s="6">
        <v>2.149246389506778E-2</v>
      </c>
      <c r="U277" s="6">
        <v>0.35261398858394621</v>
      </c>
      <c r="V277" s="6">
        <v>3.0103977468793647E-2</v>
      </c>
      <c r="W277" s="6">
        <v>4.9728225680893391E-2</v>
      </c>
      <c r="X277" s="6">
        <v>9.3307779194104407E-2</v>
      </c>
      <c r="Y277" s="6"/>
      <c r="Z277" s="6"/>
      <c r="AA277" s="6"/>
    </row>
    <row r="278" spans="1:27" x14ac:dyDescent="0.25">
      <c r="A278" t="s">
        <v>353</v>
      </c>
      <c r="B278" s="6"/>
      <c r="C278" s="6">
        <v>2.7248664417043358</v>
      </c>
      <c r="D278" s="6">
        <v>2.7001960019840574</v>
      </c>
      <c r="E278" s="6">
        <v>6.4978939818013011</v>
      </c>
      <c r="F278" s="6">
        <v>3.4513869588614527</v>
      </c>
      <c r="G278" s="6">
        <v>5.5099304054984088</v>
      </c>
      <c r="H278" s="6">
        <v>3.1254552962202808</v>
      </c>
      <c r="I278" s="6">
        <v>2.0132568193872658</v>
      </c>
      <c r="J278" s="6">
        <v>1.1844821387293032</v>
      </c>
      <c r="K278" s="6">
        <v>1.1645994154854122</v>
      </c>
      <c r="L278" s="6">
        <v>4.7075942269387383</v>
      </c>
      <c r="M278" s="6">
        <v>0.53525674382015609</v>
      </c>
      <c r="N278" s="6"/>
      <c r="O278" s="6">
        <v>0.88561885201793167</v>
      </c>
      <c r="P278" s="6">
        <v>8.972434395746999E-2</v>
      </c>
      <c r="Q278" s="6">
        <v>0.20472065583804952</v>
      </c>
      <c r="R278" s="6">
        <v>6.8330318247567787E-2</v>
      </c>
      <c r="S278" s="6">
        <v>9.2828154479718927E-2</v>
      </c>
      <c r="T278" s="6">
        <v>2.1552993502349391E-2</v>
      </c>
      <c r="U278" s="6">
        <v>0.35109665270402235</v>
      </c>
      <c r="V278" s="6">
        <v>2.9794629322088199E-2</v>
      </c>
      <c r="W278" s="6">
        <v>4.7626129870572798E-2</v>
      </c>
      <c r="X278" s="6">
        <v>9.4326122078161018E-2</v>
      </c>
      <c r="Y278" s="6"/>
      <c r="Z278" s="6"/>
      <c r="AA278" s="6"/>
    </row>
    <row r="279" spans="1:27" x14ac:dyDescent="0.25">
      <c r="A279" t="s">
        <v>354</v>
      </c>
      <c r="B279" s="6"/>
      <c r="C279" s="6">
        <v>2.5573555603745488</v>
      </c>
      <c r="D279" s="6">
        <v>2.4721377687854083</v>
      </c>
      <c r="E279" s="6">
        <v>6.2330881633522441</v>
      </c>
      <c r="F279" s="6">
        <v>2.9501206811131904</v>
      </c>
      <c r="G279" s="6">
        <v>5.877901089775861</v>
      </c>
      <c r="H279" s="6">
        <v>3.4990322511838201</v>
      </c>
      <c r="I279" s="6">
        <v>2.0362135579517826</v>
      </c>
      <c r="J279" s="6">
        <v>1.0307150163417784</v>
      </c>
      <c r="K279" s="6">
        <v>1.2413649120595949</v>
      </c>
      <c r="L279" s="6">
        <v>3.403164277058579</v>
      </c>
      <c r="M279" s="6">
        <v>0.58964492023498849</v>
      </c>
      <c r="N279" s="6"/>
      <c r="O279" s="6">
        <v>0.88605616531803244</v>
      </c>
      <c r="P279" s="6">
        <v>9.0043462849598577E-2</v>
      </c>
      <c r="Q279" s="6">
        <v>0.20786023833943273</v>
      </c>
      <c r="R279" s="6">
        <v>6.9059065937644298E-2</v>
      </c>
      <c r="S279" s="6">
        <v>9.2211473934752763E-2</v>
      </c>
      <c r="T279" s="6">
        <v>2.1732360747214616E-2</v>
      </c>
      <c r="U279" s="6">
        <v>0.34542443000777895</v>
      </c>
      <c r="V279" s="6">
        <v>3.0014799835452827E-2</v>
      </c>
      <c r="W279" s="6">
        <v>4.6941388512871662E-2</v>
      </c>
      <c r="X279" s="6">
        <v>9.6712779835253546E-2</v>
      </c>
      <c r="Y279" s="6"/>
      <c r="Z279" s="6"/>
      <c r="AA279" s="6"/>
    </row>
    <row r="280" spans="1:27" x14ac:dyDescent="0.25">
      <c r="A280" t="s">
        <v>355</v>
      </c>
      <c r="B280" s="6"/>
      <c r="C280" s="6">
        <v>2.491414522219956</v>
      </c>
      <c r="D280" s="6">
        <v>2.3587779916891409</v>
      </c>
      <c r="E280" s="6">
        <v>6.1355582889868607</v>
      </c>
      <c r="F280" s="6">
        <v>2.6749243677201742</v>
      </c>
      <c r="G280" s="6">
        <v>6.5286942515804469</v>
      </c>
      <c r="H280" s="6">
        <v>3.8830144367686614</v>
      </c>
      <c r="I280" s="6">
        <v>2.0314733397725604</v>
      </c>
      <c r="J280" s="6">
        <v>0.88933266205363226</v>
      </c>
      <c r="K280" s="6">
        <v>1.3831478131088204</v>
      </c>
      <c r="L280" s="6">
        <v>1.9959794252415008</v>
      </c>
      <c r="M280" s="6">
        <v>0.82357061449833679</v>
      </c>
      <c r="N280" s="6"/>
      <c r="O280" s="6">
        <v>0.88635396657159471</v>
      </c>
      <c r="P280" s="6">
        <v>9.0375491987843629E-2</v>
      </c>
      <c r="Q280" s="6">
        <v>0.20921311060518219</v>
      </c>
      <c r="R280" s="6">
        <v>6.967572503038641E-2</v>
      </c>
      <c r="S280" s="6">
        <v>9.1725431436187985E-2</v>
      </c>
      <c r="T280" s="6">
        <v>2.1920601992217043E-2</v>
      </c>
      <c r="U280" s="6">
        <v>0.34022734333246774</v>
      </c>
      <c r="V280" s="6">
        <v>3.0744738818200071E-2</v>
      </c>
      <c r="W280" s="6">
        <v>4.7977670720996221E-2</v>
      </c>
      <c r="X280" s="6">
        <v>9.8139886076518579E-2</v>
      </c>
      <c r="Y280" s="6"/>
      <c r="Z280" s="6"/>
      <c r="AA280" s="6"/>
    </row>
    <row r="281" spans="1:27" x14ac:dyDescent="0.25">
      <c r="A281" t="s">
        <v>356</v>
      </c>
      <c r="B281" s="6"/>
      <c r="C281" s="6">
        <v>2.3765480462303619</v>
      </c>
      <c r="D281" s="6">
        <v>2.1981158063893425</v>
      </c>
      <c r="E281" s="6">
        <v>5.7327473980027239</v>
      </c>
      <c r="F281" s="6">
        <v>2.353669543306327</v>
      </c>
      <c r="G281" s="6">
        <v>6.6065544013930833</v>
      </c>
      <c r="H281" s="6">
        <v>4.2053214292593566</v>
      </c>
      <c r="I281" s="6">
        <v>1.9219558818797111</v>
      </c>
      <c r="J281" s="6">
        <v>0.9145803041286934</v>
      </c>
      <c r="K281" s="6">
        <v>1.3546835725712469</v>
      </c>
      <c r="L281" s="6">
        <v>0.31211213429642726</v>
      </c>
      <c r="M281" s="6">
        <v>1.0560527945884246</v>
      </c>
      <c r="N281" s="6"/>
      <c r="O281" s="6">
        <v>0.88619084191638631</v>
      </c>
      <c r="P281" s="6">
        <v>9.0323444561541066E-2</v>
      </c>
      <c r="Q281" s="6">
        <v>0.21007294753537226</v>
      </c>
      <c r="R281" s="6">
        <v>7.031973338195982E-2</v>
      </c>
      <c r="S281" s="6">
        <v>9.190896682606492E-2</v>
      </c>
      <c r="T281" s="6">
        <v>2.1900191257548669E-2</v>
      </c>
      <c r="U281" s="6">
        <v>0.33969081477529656</v>
      </c>
      <c r="V281" s="6">
        <v>3.0996053107618243E-2</v>
      </c>
      <c r="W281" s="6">
        <v>4.6284366258813603E-2</v>
      </c>
      <c r="X281" s="6">
        <v>9.8503482295784886E-2</v>
      </c>
      <c r="Y281" s="6"/>
      <c r="Z281" s="6"/>
      <c r="AA281" s="6"/>
    </row>
    <row r="282" spans="1:27" x14ac:dyDescent="0.25">
      <c r="A282" t="s">
        <v>357</v>
      </c>
      <c r="B282" s="6"/>
      <c r="C282" s="6">
        <v>2.3483359963229424</v>
      </c>
      <c r="D282" s="6">
        <v>2.1695533623700194</v>
      </c>
      <c r="E282" s="6">
        <v>5.7166189786179684</v>
      </c>
      <c r="F282" s="6">
        <v>2.0916576797879265</v>
      </c>
      <c r="G282" s="6">
        <v>6.8365106665240205</v>
      </c>
      <c r="H282" s="6">
        <v>4.1067482115430209</v>
      </c>
      <c r="I282" s="6">
        <v>2.1776555170816891</v>
      </c>
      <c r="J282" s="6">
        <v>1.003546284028519</v>
      </c>
      <c r="K282" s="6">
        <v>1.3024448057137761</v>
      </c>
      <c r="L282" s="6">
        <v>-0.61014388757882898</v>
      </c>
      <c r="M282" s="6">
        <v>1.2866940977016128</v>
      </c>
      <c r="N282" s="6"/>
      <c r="O282" s="6">
        <v>0.88612575307286323</v>
      </c>
      <c r="P282" s="6">
        <v>8.9719353153827036E-2</v>
      </c>
      <c r="Q282" s="6">
        <v>0.20976439235950661</v>
      </c>
      <c r="R282" s="6">
        <v>7.0936873342226148E-2</v>
      </c>
      <c r="S282" s="6">
        <v>9.2198787387097442E-2</v>
      </c>
      <c r="T282" s="6">
        <v>2.1675459540039542E-2</v>
      </c>
      <c r="U282" s="6">
        <v>0.34330082523325633</v>
      </c>
      <c r="V282" s="6">
        <v>3.0403762923279901E-2</v>
      </c>
      <c r="W282" s="6">
        <v>4.2670485872080471E-2</v>
      </c>
      <c r="X282" s="6">
        <v>9.9330060188686453E-2</v>
      </c>
      <c r="Y282" s="6"/>
      <c r="Z282" s="6"/>
      <c r="AA282" s="6"/>
    </row>
    <row r="283" spans="1:27" x14ac:dyDescent="0.25">
      <c r="A283" t="s">
        <v>358</v>
      </c>
      <c r="B283" s="6"/>
      <c r="C283" s="6">
        <v>2.3989884433180753</v>
      </c>
      <c r="D283" s="6">
        <v>2.2663472604443839</v>
      </c>
      <c r="E283" s="6">
        <v>5.7542189420599827</v>
      </c>
      <c r="F283" s="6">
        <v>1.8887475090663535</v>
      </c>
      <c r="G283" s="6">
        <v>6.8653504093035167</v>
      </c>
      <c r="H283" s="6">
        <v>3.6974654766332549</v>
      </c>
      <c r="I283" s="6">
        <v>2.277016030572554</v>
      </c>
      <c r="J283" s="6">
        <v>1.0025444408922146</v>
      </c>
      <c r="K283" s="6">
        <v>1.3220467942289815</v>
      </c>
      <c r="L283" s="6">
        <v>1.9255336174900606</v>
      </c>
      <c r="M283" s="6">
        <v>1.5151077597383988</v>
      </c>
      <c r="N283" s="6"/>
      <c r="O283" s="6">
        <v>0.88600127268938655</v>
      </c>
      <c r="P283" s="6">
        <v>8.8827132623804178E-2</v>
      </c>
      <c r="Q283" s="6">
        <v>0.20645820828716263</v>
      </c>
      <c r="R283" s="6">
        <v>7.1155008806365647E-2</v>
      </c>
      <c r="S283" s="6">
        <v>9.2523501643503009E-2</v>
      </c>
      <c r="T283" s="6">
        <v>2.1475225667110322E-2</v>
      </c>
      <c r="U283" s="6">
        <v>0.35009347806152846</v>
      </c>
      <c r="V283" s="6">
        <v>3.009282530239632E-2</v>
      </c>
      <c r="W283" s="6">
        <v>4.0124985066537264E-2</v>
      </c>
      <c r="X283" s="6">
        <v>9.9249634541592052E-2</v>
      </c>
      <c r="Y283" s="6"/>
      <c r="Z283" s="6"/>
      <c r="AA283" s="6"/>
    </row>
    <row r="284" spans="1:27" x14ac:dyDescent="0.25">
      <c r="A284" t="s">
        <v>359</v>
      </c>
      <c r="B284" s="6"/>
      <c r="C284" s="6">
        <v>2.3438425882680791</v>
      </c>
      <c r="D284" s="6">
        <v>2.1987547799439873</v>
      </c>
      <c r="E284" s="6">
        <v>5.8527732489280764</v>
      </c>
      <c r="F284" s="6">
        <v>1.9462092403681535</v>
      </c>
      <c r="G284" s="6">
        <v>7.0251558185297824</v>
      </c>
      <c r="H284" s="6">
        <v>3.752122553574111</v>
      </c>
      <c r="I284" s="6">
        <v>2.2034472061669419</v>
      </c>
      <c r="J284" s="6">
        <v>1.0497815064225826</v>
      </c>
      <c r="K284" s="6">
        <v>1.3632003373921009</v>
      </c>
      <c r="L284" s="6">
        <v>-0.69410333100350385</v>
      </c>
      <c r="M284" s="6">
        <v>1.4834438741424094</v>
      </c>
      <c r="N284" s="6"/>
      <c r="O284" s="6">
        <v>0.88517019504484884</v>
      </c>
      <c r="P284" s="6">
        <v>8.8326698985773278E-2</v>
      </c>
      <c r="Q284" s="6">
        <v>0.20368155477576455</v>
      </c>
      <c r="R284" s="6">
        <v>7.1499977653014801E-2</v>
      </c>
      <c r="S284" s="6">
        <v>9.333717242813426E-2</v>
      </c>
      <c r="T284" s="6">
        <v>2.1492632527017004E-2</v>
      </c>
      <c r="U284" s="6">
        <v>0.35260339583047767</v>
      </c>
      <c r="V284" s="6">
        <v>3.0844631855243599E-2</v>
      </c>
      <c r="W284" s="6">
        <v>3.9781413046768577E-2</v>
      </c>
      <c r="X284" s="6">
        <v>9.8432522897806324E-2</v>
      </c>
      <c r="Y284" s="6"/>
      <c r="Z284" s="6"/>
      <c r="AA284" s="6"/>
    </row>
    <row r="285" spans="1:27" x14ac:dyDescent="0.25">
      <c r="A285" t="s">
        <v>360</v>
      </c>
      <c r="B285" s="6"/>
      <c r="C285" s="6">
        <v>2.3657557440782071</v>
      </c>
      <c r="D285" s="6">
        <v>2.2631134545056071</v>
      </c>
      <c r="E285" s="6">
        <v>6.3054296496922335</v>
      </c>
      <c r="F285" s="6">
        <v>1.921483172537078</v>
      </c>
      <c r="G285" s="6">
        <v>7.0732212148961082</v>
      </c>
      <c r="H285" s="6">
        <v>3.4024865981713504</v>
      </c>
      <c r="I285" s="6">
        <v>2.0854500365246054</v>
      </c>
      <c r="J285" s="6">
        <v>1.0306526335754111</v>
      </c>
      <c r="K285" s="6">
        <v>1.2952981908469496</v>
      </c>
      <c r="L285" s="6">
        <v>2.340644351335186E-2</v>
      </c>
      <c r="M285" s="6">
        <v>1.452110045293864</v>
      </c>
      <c r="N285" s="6"/>
      <c r="O285" s="6">
        <v>0.88484333116615121</v>
      </c>
      <c r="P285" s="6">
        <v>8.8496724385354567E-2</v>
      </c>
      <c r="Q285" s="6">
        <v>0.20284665723964151</v>
      </c>
      <c r="R285" s="6">
        <v>7.1821955000146612E-2</v>
      </c>
      <c r="S285" s="6">
        <v>9.3468488685696946E-2</v>
      </c>
      <c r="T285" s="6">
        <v>2.1688180148151767E-2</v>
      </c>
      <c r="U285" s="6">
        <v>0.35177379310547746</v>
      </c>
      <c r="V285" s="6">
        <v>3.1420495497869336E-2</v>
      </c>
      <c r="W285" s="6">
        <v>4.034224728820239E-2</v>
      </c>
      <c r="X285" s="6">
        <v>9.8141458649459418E-2</v>
      </c>
      <c r="Y285" s="6"/>
      <c r="Z285" s="6"/>
      <c r="AA285" s="6"/>
    </row>
    <row r="286" spans="1:27" x14ac:dyDescent="0.25">
      <c r="A286" t="s">
        <v>361</v>
      </c>
      <c r="B286" s="6"/>
      <c r="C286" s="6">
        <v>2.4560191880154507</v>
      </c>
      <c r="D286" s="6">
        <v>2.3618769963970592</v>
      </c>
      <c r="E286" s="6">
        <v>6.3260381308464622</v>
      </c>
      <c r="F286" s="6">
        <v>2.0922498270539758</v>
      </c>
      <c r="G286" s="6">
        <v>7.4825079504464043</v>
      </c>
      <c r="H286" s="6">
        <v>3.4519836607636023</v>
      </c>
      <c r="I286" s="6">
        <v>2.0251135394879327</v>
      </c>
      <c r="J286" s="6">
        <v>0.91543296033931443</v>
      </c>
      <c r="K286" s="6">
        <v>1.2364595589694716</v>
      </c>
      <c r="L286" s="6">
        <v>2.0586689927938551</v>
      </c>
      <c r="M286" s="6">
        <v>1.4210965945764542</v>
      </c>
      <c r="N286" s="6"/>
      <c r="O286" s="6">
        <v>0.88570224073134196</v>
      </c>
      <c r="P286" s="6">
        <v>8.7550492386550993E-2</v>
      </c>
      <c r="Q286" s="6">
        <v>0.19987511044374967</v>
      </c>
      <c r="R286" s="6">
        <v>7.0843870467726028E-2</v>
      </c>
      <c r="S286" s="6">
        <v>9.2954150604886723E-2</v>
      </c>
      <c r="T286" s="6">
        <v>2.1343608663771312E-2</v>
      </c>
      <c r="U286" s="6">
        <v>0.35504504945705689</v>
      </c>
      <c r="V286" s="6">
        <v>3.2132826286608768E-2</v>
      </c>
      <c r="W286" s="6">
        <v>4.0351300930690975E-2</v>
      </c>
      <c r="X286" s="6">
        <v>9.9903590758958577E-2</v>
      </c>
      <c r="Y286" s="6"/>
      <c r="Z286" s="6"/>
      <c r="AA286" s="6"/>
    </row>
    <row r="287" spans="1:27" x14ac:dyDescent="0.25">
      <c r="A287" t="s">
        <v>362</v>
      </c>
      <c r="B287" s="6"/>
      <c r="C287" s="6">
        <v>2.5320566381774703</v>
      </c>
      <c r="D287" s="6">
        <v>2.4374228535297178</v>
      </c>
      <c r="E287" s="6">
        <v>6.6230673579670309</v>
      </c>
      <c r="F287" s="6">
        <v>2.4702303571838096</v>
      </c>
      <c r="G287" s="6">
        <v>7.4859911058531736</v>
      </c>
      <c r="H287" s="6">
        <v>3.5145399920068598</v>
      </c>
      <c r="I287" s="6">
        <v>2.1091270784076244</v>
      </c>
      <c r="J287" s="6">
        <v>0.97119068795712549</v>
      </c>
      <c r="K287" s="6">
        <v>1.308113517369236</v>
      </c>
      <c r="L287" s="6">
        <v>0.92537372170724552</v>
      </c>
      <c r="M287" s="6">
        <v>1.3903941063862391</v>
      </c>
      <c r="N287" s="6"/>
      <c r="O287" s="6">
        <v>0.8846743072181974</v>
      </c>
      <c r="P287" s="6">
        <v>8.666252095167476E-2</v>
      </c>
      <c r="Q287" s="6">
        <v>0.19911200665336581</v>
      </c>
      <c r="R287" s="6">
        <v>7.012441674003797E-2</v>
      </c>
      <c r="S287" s="6">
        <v>9.4274587254026654E-2</v>
      </c>
      <c r="T287" s="6">
        <v>2.1051105527776094E-2</v>
      </c>
      <c r="U287" s="6">
        <v>0.35196912555412552</v>
      </c>
      <c r="V287" s="6">
        <v>3.2560534564592764E-2</v>
      </c>
      <c r="W287" s="6">
        <v>4.1783136543409663E-2</v>
      </c>
      <c r="X287" s="6">
        <v>0.1024625662109908</v>
      </c>
      <c r="Y287" s="6"/>
      <c r="Z287" s="6"/>
      <c r="AA287" s="6"/>
    </row>
    <row r="288" spans="1:27" x14ac:dyDescent="0.25">
      <c r="A288" t="s">
        <v>363</v>
      </c>
      <c r="B288" s="6"/>
      <c r="C288" s="6">
        <v>2.793613824780079</v>
      </c>
      <c r="D288" s="6">
        <v>2.717738441691349</v>
      </c>
      <c r="E288" s="6">
        <v>7.2246589593633166</v>
      </c>
      <c r="F288" s="6">
        <v>2.6607740563809594</v>
      </c>
      <c r="G288" s="6">
        <v>8.1831202072478959</v>
      </c>
      <c r="H288" s="6">
        <v>3.6281619647887453</v>
      </c>
      <c r="I288" s="6">
        <v>2.1444230994525526</v>
      </c>
      <c r="J288" s="6">
        <v>1.1611408238191785</v>
      </c>
      <c r="K288" s="6">
        <v>1.2613843184574591</v>
      </c>
      <c r="L288" s="6">
        <v>1.7228890632893012</v>
      </c>
      <c r="M288" s="6">
        <v>1.3907442543846571</v>
      </c>
      <c r="N288" s="6"/>
      <c r="O288" s="6">
        <v>0.88214043250054908</v>
      </c>
      <c r="P288" s="6">
        <v>8.6611065422287206E-2</v>
      </c>
      <c r="Q288" s="6">
        <v>0.20054328023635293</v>
      </c>
      <c r="R288" s="6">
        <v>7.0625082180675314E-2</v>
      </c>
      <c r="S288" s="6">
        <v>9.6678792149379772E-2</v>
      </c>
      <c r="T288" s="6">
        <v>2.1180775350071103E-2</v>
      </c>
      <c r="U288" s="6">
        <v>0.34480662302095316</v>
      </c>
      <c r="V288" s="6">
        <v>3.2380784049326081E-2</v>
      </c>
      <c r="W288" s="6">
        <v>4.2942611376212275E-2</v>
      </c>
      <c r="X288" s="6">
        <v>0.10423098621474211</v>
      </c>
      <c r="Y288" s="6"/>
      <c r="Z288" s="6"/>
      <c r="AA288" s="6"/>
    </row>
    <row r="289" spans="1:27" x14ac:dyDescent="0.25">
      <c r="A289" t="s">
        <v>364</v>
      </c>
      <c r="B289" s="6"/>
      <c r="C289" s="6">
        <v>2.8199843989674114</v>
      </c>
      <c r="D289" s="6">
        <v>2.7053334247160565</v>
      </c>
      <c r="E289" s="6">
        <v>6.8773438433383163</v>
      </c>
      <c r="F289" s="6">
        <v>2.7055812812931928</v>
      </c>
      <c r="G289" s="6">
        <v>8.9586615388682844</v>
      </c>
      <c r="H289" s="6">
        <v>3.9770002076288336</v>
      </c>
      <c r="I289" s="6">
        <v>2.223958032219997</v>
      </c>
      <c r="J289" s="6">
        <v>1.2350035122497465</v>
      </c>
      <c r="K289" s="6">
        <v>1.2387210924543979</v>
      </c>
      <c r="L289" s="6">
        <v>-0.17985860448419544</v>
      </c>
      <c r="M289" s="6">
        <v>1.3910740444678993</v>
      </c>
      <c r="N289" s="6"/>
      <c r="O289" s="6">
        <v>0.88048555383084204</v>
      </c>
      <c r="P289" s="6">
        <v>8.6544888360389399E-2</v>
      </c>
      <c r="Q289" s="6">
        <v>0.20084638153233197</v>
      </c>
      <c r="R289" s="6">
        <v>7.1437625685732503E-2</v>
      </c>
      <c r="S289" s="6">
        <v>9.8219135911448929E-2</v>
      </c>
      <c r="T289" s="6">
        <v>2.1295310257709081E-2</v>
      </c>
      <c r="U289" s="6">
        <v>0.34229117164734302</v>
      </c>
      <c r="V289" s="6">
        <v>3.2777888441435962E-2</v>
      </c>
      <c r="W289" s="6">
        <v>4.0632767032787141E-2</v>
      </c>
      <c r="X289" s="6">
        <v>0.10595483113082202</v>
      </c>
      <c r="Y289" s="6"/>
      <c r="Z289" s="6"/>
      <c r="AA289" s="6"/>
    </row>
    <row r="290" spans="1:27" x14ac:dyDescent="0.25">
      <c r="A290" t="s">
        <v>365</v>
      </c>
      <c r="B290" s="6"/>
      <c r="C290" s="6">
        <v>2.9254347093721269</v>
      </c>
      <c r="D290" s="6">
        <v>2.8350218421607614</v>
      </c>
      <c r="E290" s="6">
        <v>6.9676286791069115</v>
      </c>
      <c r="F290" s="6">
        <v>2.7600928079057159</v>
      </c>
      <c r="G290" s="6">
        <v>8.7362321120437514</v>
      </c>
      <c r="H290" s="6">
        <v>3.8832929297235808</v>
      </c>
      <c r="I290" s="6">
        <v>2.2592177825536908</v>
      </c>
      <c r="J290" s="6">
        <v>1.188234893560717</v>
      </c>
      <c r="K290" s="6">
        <v>1.1870209937001164</v>
      </c>
      <c r="L290" s="6">
        <v>2.8673552455416029</v>
      </c>
      <c r="M290" s="6">
        <v>1.3913836753392417</v>
      </c>
      <c r="N290" s="6"/>
      <c r="O290" s="6">
        <v>0.88100158623172298</v>
      </c>
      <c r="P290" s="6">
        <v>8.6481931859097347E-2</v>
      </c>
      <c r="Q290" s="6">
        <v>0.20174409829489259</v>
      </c>
      <c r="R290" s="6">
        <v>7.2462498361593547E-2</v>
      </c>
      <c r="S290" s="6">
        <v>9.7860395944668527E-2</v>
      </c>
      <c r="T290" s="6">
        <v>2.1138017823608593E-2</v>
      </c>
      <c r="U290" s="6">
        <v>0.3433101209975758</v>
      </c>
      <c r="V290" s="6">
        <v>3.2955784173543501E-2</v>
      </c>
      <c r="W290" s="6">
        <v>3.9110497334777956E-2</v>
      </c>
      <c r="X290" s="6">
        <v>0.10493665521024212</v>
      </c>
      <c r="Y290" s="6"/>
      <c r="Z290" s="6"/>
      <c r="AA290" s="6"/>
    </row>
    <row r="291" spans="1:27" x14ac:dyDescent="0.25">
      <c r="A291" t="s">
        <v>366</v>
      </c>
      <c r="B291" s="6"/>
      <c r="C291" s="6">
        <v>3.0060157490845425</v>
      </c>
      <c r="D291" s="6">
        <v>2.8771382623884962</v>
      </c>
      <c r="E291" s="6">
        <v>6.4246797185646169</v>
      </c>
      <c r="F291" s="6">
        <v>3.1739158387732882</v>
      </c>
      <c r="G291" s="6">
        <v>9.0437384362232365</v>
      </c>
      <c r="H291" s="6">
        <v>4.3018192136116795</v>
      </c>
      <c r="I291" s="6">
        <v>2.4272138109033392</v>
      </c>
      <c r="J291" s="6">
        <v>1.0521628885892154</v>
      </c>
      <c r="K291" s="6">
        <v>1.1452929930321432</v>
      </c>
      <c r="L291" s="6">
        <v>3.3190207157112184</v>
      </c>
      <c r="M291" s="6">
        <v>1.3916733439085505</v>
      </c>
      <c r="N291" s="6"/>
      <c r="O291" s="6">
        <v>0.88169434829550075</v>
      </c>
      <c r="P291" s="6">
        <v>8.6001958144943297E-2</v>
      </c>
      <c r="Q291" s="6">
        <v>0.20322790873153762</v>
      </c>
      <c r="R291" s="6">
        <v>7.3705627908250443E-2</v>
      </c>
      <c r="S291" s="6">
        <v>9.7143693218684435E-2</v>
      </c>
      <c r="T291" s="6">
        <v>2.1161958485814935E-2</v>
      </c>
      <c r="U291" s="6">
        <v>0.3449596075845498</v>
      </c>
      <c r="V291" s="6">
        <v>3.2091506229132552E-2</v>
      </c>
      <c r="W291" s="6">
        <v>3.927680772086059E-2</v>
      </c>
      <c r="X291" s="6">
        <v>0.10243093197622634</v>
      </c>
      <c r="Y291" s="6"/>
      <c r="Z291" s="6"/>
      <c r="AA291" s="6"/>
    </row>
    <row r="292" spans="1:27" x14ac:dyDescent="0.25">
      <c r="A292" t="s">
        <v>367</v>
      </c>
      <c r="B292" s="6"/>
      <c r="C292" s="6">
        <v>2.9579882459185951</v>
      </c>
      <c r="D292" s="6">
        <v>2.8264346257196356</v>
      </c>
      <c r="E292" s="6">
        <v>6.5352567025244719</v>
      </c>
      <c r="F292" s="6">
        <v>3.0386745751012301</v>
      </c>
      <c r="G292" s="6">
        <v>8.5939851260881994</v>
      </c>
      <c r="H292" s="6">
        <v>4.2928837396424058</v>
      </c>
      <c r="I292" s="6">
        <v>2.3355372942084784</v>
      </c>
      <c r="J292" s="6">
        <v>1.1025205130155502</v>
      </c>
      <c r="K292" s="6">
        <v>1.1463478650483694</v>
      </c>
      <c r="L292" s="6">
        <v>3.6291502019217603</v>
      </c>
      <c r="M292" s="6">
        <v>1.0405867039583683</v>
      </c>
      <c r="N292" s="6"/>
      <c r="O292" s="6">
        <v>0.88142511649700084</v>
      </c>
      <c r="P292" s="6">
        <v>8.572834024018966E-2</v>
      </c>
      <c r="Q292" s="6">
        <v>0.20630219422718143</v>
      </c>
      <c r="R292" s="6">
        <v>7.5208696228024535E-2</v>
      </c>
      <c r="S292" s="6">
        <v>9.6948455158513969E-2</v>
      </c>
      <c r="T292" s="6">
        <v>2.162642834448527E-2</v>
      </c>
      <c r="U292" s="6">
        <v>0.34385740454337371</v>
      </c>
      <c r="V292" s="6">
        <v>3.0909719157244851E-2</v>
      </c>
      <c r="W292" s="6">
        <v>3.7930561602737459E-2</v>
      </c>
      <c r="X292" s="6">
        <v>0.10148820049824933</v>
      </c>
      <c r="Y292" s="6"/>
      <c r="Z292" s="6"/>
      <c r="AA292" s="6"/>
    </row>
    <row r="293" spans="1:27" x14ac:dyDescent="0.25">
      <c r="A293" t="s">
        <v>368</v>
      </c>
      <c r="B293" s="6"/>
      <c r="C293" s="6">
        <v>2.7489045700748234</v>
      </c>
      <c r="D293" s="6">
        <v>2.588751104947741</v>
      </c>
      <c r="E293" s="6">
        <v>6.4124395482511414</v>
      </c>
      <c r="F293" s="6">
        <v>2.6798027097518076</v>
      </c>
      <c r="G293" s="6">
        <v>8.0242665879950437</v>
      </c>
      <c r="H293" s="6">
        <v>4.3057481880971693</v>
      </c>
      <c r="I293" s="6">
        <v>2.2334240352222423</v>
      </c>
      <c r="J293" s="6">
        <v>1.1197123669558844</v>
      </c>
      <c r="K293" s="6">
        <v>1.1346553642553658</v>
      </c>
      <c r="L293" s="6">
        <v>1.7512593253421471</v>
      </c>
      <c r="M293" s="6">
        <v>0.69222358816602991</v>
      </c>
      <c r="N293" s="6"/>
      <c r="O293" s="6">
        <v>0.88023190355149006</v>
      </c>
      <c r="P293" s="6">
        <v>8.6271189592711017E-2</v>
      </c>
      <c r="Q293" s="6">
        <v>0.20840252153057498</v>
      </c>
      <c r="R293" s="6">
        <v>7.6998952880206972E-2</v>
      </c>
      <c r="S293" s="6">
        <v>9.7817859046575056E-2</v>
      </c>
      <c r="T293" s="6">
        <v>2.195023740193499E-2</v>
      </c>
      <c r="U293" s="6">
        <v>0.34174547896681412</v>
      </c>
      <c r="V293" s="6">
        <v>3.022710341933546E-2</v>
      </c>
      <c r="W293" s="6">
        <v>3.5553349766433401E-2</v>
      </c>
      <c r="X293" s="6">
        <v>0.10103330739541404</v>
      </c>
      <c r="Y293" s="6"/>
      <c r="Z293" s="6"/>
      <c r="AA293" s="6"/>
    </row>
    <row r="294" spans="1:27" x14ac:dyDescent="0.25">
      <c r="A294" t="s">
        <v>369</v>
      </c>
      <c r="B294" s="6"/>
      <c r="C294" s="6">
        <v>2.6368462895382296</v>
      </c>
      <c r="D294" s="6">
        <v>2.4656252019775708</v>
      </c>
      <c r="E294" s="6">
        <v>5.8944964337371051</v>
      </c>
      <c r="F294" s="6">
        <v>2.4887509214455497</v>
      </c>
      <c r="G294" s="6">
        <v>8.0623414827954321</v>
      </c>
      <c r="H294" s="6">
        <v>4.24316907623421</v>
      </c>
      <c r="I294" s="6">
        <v>2.2585026824948784</v>
      </c>
      <c r="J294" s="6">
        <v>1.1314731522723804</v>
      </c>
      <c r="K294" s="6">
        <v>1.1779367330241541</v>
      </c>
      <c r="L294" s="6">
        <v>1.5542237516712021</v>
      </c>
      <c r="M294" s="6">
        <v>0.34566308658838807</v>
      </c>
      <c r="N294" s="6"/>
      <c r="O294" s="6">
        <v>0.87913740225993997</v>
      </c>
      <c r="P294" s="6">
        <v>8.6533297975382492E-2</v>
      </c>
      <c r="Q294" s="6">
        <v>0.20934120864340991</v>
      </c>
      <c r="R294" s="6">
        <v>7.790523056731033E-2</v>
      </c>
      <c r="S294" s="6">
        <v>9.8885361255116044E-2</v>
      </c>
      <c r="T294" s="6">
        <v>2.1977236484944131E-2</v>
      </c>
      <c r="U294" s="6">
        <v>0.33916002241688736</v>
      </c>
      <c r="V294" s="6">
        <v>3.0309808207519003E-2</v>
      </c>
      <c r="W294" s="6">
        <v>3.4778160039302633E-2</v>
      </c>
      <c r="X294" s="6">
        <v>0.10110967441012809</v>
      </c>
      <c r="Y294" s="6"/>
      <c r="Z294" s="6"/>
      <c r="AA294" s="6"/>
    </row>
    <row r="295" spans="1:27" x14ac:dyDescent="0.25">
      <c r="A295" t="s">
        <v>370</v>
      </c>
      <c r="B295" s="6"/>
      <c r="C295" s="6">
        <v>2.5347973878322252</v>
      </c>
      <c r="D295" s="6">
        <v>2.3571893386702332</v>
      </c>
      <c r="E295" s="6">
        <v>5.6566892328820222</v>
      </c>
      <c r="F295" s="6">
        <v>2.351589777093444</v>
      </c>
      <c r="G295" s="6">
        <v>8.0304448457376054</v>
      </c>
      <c r="H295" s="6">
        <v>4.1536390055739503</v>
      </c>
      <c r="I295" s="6">
        <v>2.236217521390671</v>
      </c>
      <c r="J295" s="6">
        <v>1.027739349102228</v>
      </c>
      <c r="K295" s="6">
        <v>1.2238036099184058</v>
      </c>
      <c r="L295" s="6">
        <v>-3.7045912483790744E-2</v>
      </c>
      <c r="M295" s="6">
        <v>0.67112377674867219</v>
      </c>
      <c r="N295" s="6"/>
      <c r="O295" s="6">
        <v>0.87763667263432543</v>
      </c>
      <c r="P295" s="6">
        <v>8.6800063523673865E-2</v>
      </c>
      <c r="Q295" s="6">
        <v>0.21136896991601742</v>
      </c>
      <c r="R295" s="6">
        <v>7.8782771676745356E-2</v>
      </c>
      <c r="S295" s="6">
        <v>0.10034860088351846</v>
      </c>
      <c r="T295" s="6">
        <v>2.2014726482156015E-2</v>
      </c>
      <c r="U295" s="6">
        <v>0.33532313071345454</v>
      </c>
      <c r="V295" s="6">
        <v>3.0746809377816178E-2</v>
      </c>
      <c r="W295" s="6">
        <v>3.4674033166031737E-2</v>
      </c>
      <c r="X295" s="6">
        <v>9.9940894260586402E-2</v>
      </c>
      <c r="Y295" s="6"/>
      <c r="Z295" s="6"/>
      <c r="AA295" s="6"/>
    </row>
    <row r="296" spans="1:27" x14ac:dyDescent="0.25">
      <c r="A296" t="s">
        <v>371</v>
      </c>
      <c r="B296" s="6"/>
      <c r="C296" s="6">
        <v>2.2075436061393421</v>
      </c>
      <c r="D296" s="6">
        <v>2.0149928319758139</v>
      </c>
      <c r="E296" s="6">
        <v>4.4382401596460097</v>
      </c>
      <c r="F296" s="6">
        <v>1.6222062721581092</v>
      </c>
      <c r="G296" s="6">
        <v>8.1806526147602199</v>
      </c>
      <c r="H296" s="6">
        <v>3.8861075290895997</v>
      </c>
      <c r="I296" s="6">
        <v>1.8696002196350037</v>
      </c>
      <c r="J296" s="6">
        <v>0.99362221560065878</v>
      </c>
      <c r="K296" s="6">
        <v>1.3782104483837543</v>
      </c>
      <c r="L296" s="6">
        <v>-2.8609018429982314</v>
      </c>
      <c r="M296" s="6">
        <v>0.66888024658027234</v>
      </c>
      <c r="N296" s="6"/>
      <c r="O296" s="6">
        <v>0.8725354345143902</v>
      </c>
      <c r="P296" s="6">
        <v>8.9641203506004852E-2</v>
      </c>
      <c r="Q296" s="6">
        <v>0.21701211872702075</v>
      </c>
      <c r="R296" s="6">
        <v>8.2817723019015771E-2</v>
      </c>
      <c r="S296" s="6">
        <v>0.10467761724972841</v>
      </c>
      <c r="T296" s="6">
        <v>2.2786948235881462E-2</v>
      </c>
      <c r="U296" s="6">
        <v>0.32537782951238015</v>
      </c>
      <c r="V296" s="6">
        <v>3.0090176154472039E-2</v>
      </c>
      <c r="W296" s="6">
        <v>3.3814529677901647E-2</v>
      </c>
      <c r="X296" s="6">
        <v>9.3781853917594971E-2</v>
      </c>
      <c r="Y296" s="6"/>
      <c r="Z296" s="6"/>
      <c r="AA296" s="6"/>
    </row>
    <row r="297" spans="1:27" x14ac:dyDescent="0.25">
      <c r="A297" t="s">
        <v>372</v>
      </c>
      <c r="B297" s="6"/>
      <c r="C297" s="6">
        <v>1.0809883289511892</v>
      </c>
      <c r="D297" s="6">
        <v>0.8501187925742858</v>
      </c>
      <c r="E297" s="6">
        <v>6.1025519549446932</v>
      </c>
      <c r="F297" s="6">
        <v>-1.0906535198913234</v>
      </c>
      <c r="G297" s="6">
        <v>6.3140077373304848</v>
      </c>
      <c r="H297" s="6">
        <v>3.0651790159126335</v>
      </c>
      <c r="I297" s="6">
        <v>0.68702664436912642</v>
      </c>
      <c r="J297" s="6">
        <v>0.51437608083446063</v>
      </c>
      <c r="K297" s="6">
        <v>0.93768431793748164</v>
      </c>
      <c r="L297" s="6">
        <v>-10.312293213360135</v>
      </c>
      <c r="M297" s="6">
        <v>0.6666479461500785</v>
      </c>
      <c r="N297" s="6"/>
      <c r="O297" s="6">
        <v>0.87128775460135943</v>
      </c>
      <c r="P297" s="6">
        <v>9.0148814792148729E-2</v>
      </c>
      <c r="Q297" s="6">
        <v>0.21587939993301503</v>
      </c>
      <c r="R297" s="6">
        <v>8.3349769851620098E-2</v>
      </c>
      <c r="S297" s="6">
        <v>0.10590637336488654</v>
      </c>
      <c r="T297" s="6">
        <v>2.2805872033754122E-2</v>
      </c>
      <c r="U297" s="6">
        <v>0.32306864874117047</v>
      </c>
      <c r="V297" s="6">
        <v>3.0623251337611283E-2</v>
      </c>
      <c r="W297" s="6">
        <v>3.4669199735265457E-2</v>
      </c>
      <c r="X297" s="6">
        <v>9.3548670210528401E-2</v>
      </c>
      <c r="Y297" s="6"/>
      <c r="Z297" s="6"/>
      <c r="AA297" s="6"/>
    </row>
    <row r="298" spans="1:27" x14ac:dyDescent="0.25">
      <c r="A298" t="s">
        <v>373</v>
      </c>
      <c r="B298" s="6"/>
      <c r="C298" s="6">
        <v>2.0048731263191097</v>
      </c>
      <c r="D298" s="6">
        <v>1.8835094498883476</v>
      </c>
      <c r="E298" s="6">
        <v>8.0909489953799447</v>
      </c>
      <c r="F298" s="6">
        <v>0.84422359004609293</v>
      </c>
      <c r="G298" s="6">
        <v>6.7121139044004963</v>
      </c>
      <c r="H298" s="6">
        <v>3.3906737541698817</v>
      </c>
      <c r="I298" s="6">
        <v>0.23531052586349688</v>
      </c>
      <c r="J298" s="6">
        <v>0.31083355811504293</v>
      </c>
      <c r="K298" s="6">
        <v>1.3959519570903467</v>
      </c>
      <c r="L298" s="6">
        <v>-0.13628783948504974</v>
      </c>
      <c r="M298" s="6">
        <v>0.6644267944583504</v>
      </c>
      <c r="N298" s="6"/>
      <c r="O298" s="6">
        <v>0.8730837436885357</v>
      </c>
      <c r="P298" s="6">
        <v>8.8730721847903066E-2</v>
      </c>
      <c r="Q298" s="6">
        <v>0.20863222457510242</v>
      </c>
      <c r="R298" s="6">
        <v>8.0957275916633847E-2</v>
      </c>
      <c r="S298" s="6">
        <v>0.10475716727611042</v>
      </c>
      <c r="T298" s="6">
        <v>2.2159089035354119E-2</v>
      </c>
      <c r="U298" s="6">
        <v>0.32941475996742337</v>
      </c>
      <c r="V298" s="6">
        <v>3.1831691778469284E-2</v>
      </c>
      <c r="W298" s="6">
        <v>3.5620629011317906E-2</v>
      </c>
      <c r="X298" s="6">
        <v>9.7896440591685785E-2</v>
      </c>
      <c r="Y298" s="6"/>
      <c r="Z298" s="6"/>
      <c r="AA298" s="6"/>
    </row>
    <row r="299" spans="1:27" x14ac:dyDescent="0.25">
      <c r="A299" t="s">
        <v>374</v>
      </c>
      <c r="B299" s="6"/>
      <c r="C299" s="6">
        <v>2.3783584511144151</v>
      </c>
      <c r="D299" s="6">
        <v>2.2638475433409284</v>
      </c>
      <c r="E299" s="6">
        <v>8.2615173702535003</v>
      </c>
      <c r="F299" s="6">
        <v>1.7898506914476302</v>
      </c>
      <c r="G299" s="6">
        <v>7.0659830103309673</v>
      </c>
      <c r="H299" s="6">
        <v>3.7220001010453529</v>
      </c>
      <c r="I299" s="6">
        <v>0.52777351770316727</v>
      </c>
      <c r="J299" s="6">
        <v>0.31330168089752836</v>
      </c>
      <c r="K299" s="6">
        <v>1.7099936133703864</v>
      </c>
      <c r="L299" s="6">
        <v>2.2535491774689831</v>
      </c>
      <c r="M299" s="6">
        <v>0.66221671127877357</v>
      </c>
      <c r="N299" s="6"/>
      <c r="O299" s="6">
        <v>0.8731976887082884</v>
      </c>
      <c r="P299" s="6">
        <v>8.9208827755550391E-2</v>
      </c>
      <c r="Q299" s="6">
        <v>0.20619918341846716</v>
      </c>
      <c r="R299" s="6">
        <v>8.0409489970242692E-2</v>
      </c>
      <c r="S299" s="6">
        <v>0.1047668654888317</v>
      </c>
      <c r="T299" s="6">
        <v>2.2035445802879895E-2</v>
      </c>
      <c r="U299" s="6">
        <v>0.33216952097896096</v>
      </c>
      <c r="V299" s="6">
        <v>3.1844878264236903E-2</v>
      </c>
      <c r="W299" s="6">
        <v>3.5006801572156132E-2</v>
      </c>
      <c r="X299" s="6">
        <v>9.8358986748674326E-2</v>
      </c>
      <c r="Y299" s="6"/>
      <c r="Z299" s="6"/>
      <c r="AA299" s="6"/>
    </row>
    <row r="300" spans="1: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Li, Huiyu</cp:lastModifiedBy>
  <dcterms:created xsi:type="dcterms:W3CDTF">2013-08-05T19:10:42Z</dcterms:created>
  <dcterms:modified xsi:type="dcterms:W3CDTF">2021-10-26T20:50:45Z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75511541-6a36-44c5-b589-eb15be4223a6</vt:lpwstr>
  </property>
</Properties>
</file>