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8697\Downloads\"/>
    </mc:Choice>
  </mc:AlternateContent>
  <xr:revisionPtr revIDLastSave="0" documentId="13_ncr:1_{90DDA975-149F-4425-9A04-12767923EF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8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O8" i="1"/>
  <c r="O7" i="1"/>
  <c r="H17" i="1" l="1"/>
  <c r="D17" i="1"/>
  <c r="C17" i="1"/>
  <c r="J15" i="1"/>
  <c r="L15" i="1" s="1"/>
  <c r="H15" i="1"/>
  <c r="J14" i="1"/>
  <c r="L14" i="1" s="1"/>
  <c r="H14" i="1"/>
  <c r="J13" i="1"/>
  <c r="L13" i="1" s="1"/>
  <c r="H13" i="1"/>
  <c r="J12" i="1"/>
  <c r="L12" i="1" s="1"/>
  <c r="H12" i="1"/>
  <c r="J11" i="1"/>
  <c r="L11" i="1" s="1"/>
  <c r="H11" i="1"/>
  <c r="J10" i="1"/>
  <c r="L10" i="1" s="1"/>
  <c r="H10" i="1"/>
  <c r="J9" i="1"/>
  <c r="L9" i="1" s="1"/>
  <c r="H9" i="1"/>
  <c r="J8" i="1"/>
  <c r="L8" i="1" s="1"/>
  <c r="H8" i="1"/>
  <c r="J7" i="1"/>
  <c r="L7" i="1" s="1"/>
  <c r="H7" i="1"/>
  <c r="J6" i="1"/>
  <c r="L6" i="1" s="1"/>
  <c r="H6" i="1"/>
  <c r="J5" i="1"/>
  <c r="L5" i="1" s="1"/>
  <c r="H5" i="1"/>
  <c r="J4" i="1"/>
  <c r="L4" i="1" s="1"/>
  <c r="H4" i="1"/>
  <c r="J3" i="1"/>
  <c r="L3" i="1" s="1"/>
  <c r="H3" i="1"/>
  <c r="J2" i="1"/>
  <c r="L2" i="1" s="1"/>
  <c r="H2" i="1"/>
  <c r="J17" i="1" l="1"/>
</calcChain>
</file>

<file path=xl/sharedStrings.xml><?xml version="1.0" encoding="utf-8"?>
<sst xmlns="http://schemas.openxmlformats.org/spreadsheetml/2006/main" count="34" uniqueCount="34">
  <si>
    <t>number</t>
  </si>
  <si>
    <t>name</t>
  </si>
  <si>
    <t>Exam1</t>
  </si>
  <si>
    <t>Exam2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</si>
  <si>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</si>
  <si>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</si>
  <si>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</si>
  <si>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</si>
  <si>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</si>
  <si>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</si>
  <si>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</si>
  <si>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</si>
  <si>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</si>
  <si>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</si>
  <si>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</si>
  <si>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</si>
  <si>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</si>
  <si>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</si>
  <si>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</si>
  <si>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</si>
  <si>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</si>
  <si>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</si>
  <si>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</si>
  <si>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</si>
  <si>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</si>
  <si>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sz val="12"/>
        <color theme="1"/>
        <rFont val="PMingLiu"/>
        <family val="1"/>
        <charset val="136"/>
      </rPr>
      <t xml:space="preserve">Q6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</si>
  <si>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PMingLiu"/>
        <family val="1"/>
        <charset val="136"/>
      </rPr>
      <t xml:space="preserve">Q7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</si>
  <si>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PMingLiu"/>
        <family val="1"/>
        <charset val="136"/>
      </rPr>
      <t xml:space="preserve">Q8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</si>
  <si>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PMingLiu"/>
        <family val="1"/>
        <charset val="136"/>
      </rPr>
      <t xml:space="preserve">Q5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</si>
  <si>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PMingLiu"/>
        <family val="1"/>
        <charset val="136"/>
      </rPr>
      <t xml:space="preserve">Q10 answer </t>
    </r>
    <r>
      <rPr>
        <sz val="12"/>
        <color theme="1"/>
        <rFont val="Wingdings"/>
        <charset val="2"/>
      </rPr>
      <t>ò</t>
    </r>
  </si>
  <si>
    <r>
      <rPr>
        <sz val="12"/>
        <color theme="1"/>
        <rFont val="PMingLiu"/>
        <family val="1"/>
        <charset val="136"/>
      </rPr>
      <t xml:space="preserve">Q9 answer </t>
    </r>
    <r>
      <rPr>
        <sz val="12"/>
        <color theme="1"/>
        <rFont val="Wingdings"/>
        <charset val="2"/>
      </rPr>
      <t>ò</t>
    </r>
  </si>
  <si>
    <t>Exam3</t>
    <phoneticPr fontId="5" type="noConversion"/>
  </si>
  <si>
    <t>PASS</t>
    <phoneticPr fontId="5" type="noConversion"/>
  </si>
  <si>
    <r>
      <t>F</t>
    </r>
    <r>
      <rPr>
        <sz val="12"/>
        <color theme="1"/>
        <rFont val="Calibri"/>
        <family val="2"/>
        <scheme val="minor"/>
      </rPr>
      <t>AIL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</si>
</sst>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9"/>
      <name val="Calibri"/>
      <family val="3"/>
      <charset val="136"/>
      <scheme val="minor"/>
    </font>
    <font>
      <sz val="12"/>
      <color theme="1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C-4A0A-ACE3-A1B82A9C9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049792"/>
        <c:axId val="1199451184"/>
      </c:barChart>
      <c:catAx>
        <c:axId val="12130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9451184"/>
        <c:crosses val="autoZero"/>
        <c:auto val="1"/>
        <c:lblAlgn val="ctr"/>
        <c:lblOffset val="100"/>
        <c:noMultiLvlLbl val="0"/>
      </c:catAx>
      <c:valAx>
        <c:axId val="11994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304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Q10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8F-41CC-AA5A-AE2582FA70B9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8F-41CC-AA5A-AE2582FA70B9}"/>
              </c:ext>
            </c:extLst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工作表1!$N$7:$N$8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工作表1!$O$7:$O$8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F-41CC-AA5A-AE2582FA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24</xdr:row>
      <xdr:rowOff>107950</xdr:rowOff>
    </xdr:from>
    <xdr:to>
      <xdr:col>10</xdr:col>
      <xdr:colOff>1308100</xdr:colOff>
      <xdr:row>37</xdr:row>
      <xdr:rowOff>127000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49D6760-F049-2F80-735A-1700C3A8D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1651000</xdr:colOff>
      <xdr:row>16</xdr:row>
      <xdr:rowOff>50800</xdr:rowOff>
    </xdr:from>
    <xdr:to>
      <xdr:col>16</xdr:col>
      <xdr:colOff>184150</xdr:colOff>
      <xdr:row>27</xdr:row>
      <xdr:rowOff>127000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723D1DB-2030-6643-231B-9BD03D0C8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B1" workbookViewId="0">
      <selection activeCell="K2" sqref="K2"/>
    </sheetView>
  </sheetViews>
  <sheetFormatPr defaultColWidth="11.25" defaultRowHeight="15" customHeight="1"/>
  <cols>
    <col min="1" max="2" width="6.75" customWidth="1"/>
    <col min="3" max="4" width="10.08203125" customWidth="1"/>
    <col min="5" max="7" width="6.75" customWidth="1"/>
    <col min="8" max="8" width="14.4140625" customWidth="1"/>
    <col min="9" max="9" width="6.75" customWidth="1"/>
    <col min="10" max="10" width="12.58203125" customWidth="1"/>
    <col min="11" max="11" width="22.75" customWidth="1"/>
    <col min="12" max="12" width="17.9140625" customWidth="1"/>
    <col min="13" max="26" width="6.75" customWidth="1"/>
  </cols>
  <sheetData>
    <row r="1" spans="1:1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5" ht="16.5" customHeight="1">
      <c r="A2" s="1">
        <v>4</v>
      </c>
      <c r="B2" s="1" t="s">
        <v>11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 s="3">
        <f t="shared" ref="J2:J15" si="1">((C2+D2+E2+F2+G2)*10%+I2*50%)</f>
        <v>91.7</v>
      </c>
      <c r="K2" s="4" t="str">
        <f>IF(J2&gt;=90,"A",IF(J2&gt;=80,"B",IF(J2&gt;=70,"C",IF(J2&gt;=60,"D","F"))))</f>
        <v>A</v>
      </c>
      <c r="L2" s="3" t="str">
        <f t="shared" ref="L2:L15" si="2">IF(J2&gt;=60,"PASS","FAIL")</f>
        <v>PASS</v>
      </c>
    </row>
    <row r="3" spans="1:15" ht="16.5" customHeight="1">
      <c r="A3" s="1">
        <v>3</v>
      </c>
      <c r="B3" s="1" t="s">
        <v>12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3">
        <f t="shared" si="1"/>
        <v>90</v>
      </c>
      <c r="K3" s="4" t="str">
        <f t="shared" ref="K3:K15" si="3">IF(J3&gt;=90,"A",IF(J3&gt;=80,"B",IF(J3&gt;=70,"C",IF(J3&gt;=60,"D","F"))))</f>
        <v>A</v>
      </c>
      <c r="L3" s="3" t="str">
        <f t="shared" si="2"/>
        <v>PASS</v>
      </c>
    </row>
    <row r="4" spans="1:15" ht="16.5" customHeight="1">
      <c r="A4" s="1">
        <v>10</v>
      </c>
      <c r="B4" s="1" t="s">
        <v>13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3">
        <f t="shared" si="1"/>
        <v>81.2</v>
      </c>
      <c r="K4" s="4" t="str">
        <f t="shared" si="3"/>
        <v>B</v>
      </c>
      <c r="L4" s="3" t="str">
        <f t="shared" si="2"/>
        <v>PASS</v>
      </c>
    </row>
    <row r="5" spans="1:15" ht="16.5" customHeight="1">
      <c r="A5" s="1">
        <v>6</v>
      </c>
      <c r="B5" s="1" t="s">
        <v>14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3">
        <f t="shared" si="1"/>
        <v>80.800000000000011</v>
      </c>
      <c r="K5" s="4" t="str">
        <f t="shared" si="3"/>
        <v>B</v>
      </c>
      <c r="L5" s="3" t="str">
        <f t="shared" si="2"/>
        <v>PASS</v>
      </c>
    </row>
    <row r="6" spans="1:15" ht="16.5" customHeight="1">
      <c r="A6" s="1">
        <v>2</v>
      </c>
      <c r="B6" s="1" t="s">
        <v>15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3">
        <f t="shared" si="1"/>
        <v>84.7</v>
      </c>
      <c r="K6" s="4" t="str">
        <f t="shared" si="3"/>
        <v>B</v>
      </c>
      <c r="L6" s="3" t="str">
        <f t="shared" si="2"/>
        <v>PASS</v>
      </c>
    </row>
    <row r="7" spans="1:15" ht="16.5" customHeight="1">
      <c r="A7" s="1">
        <v>5</v>
      </c>
      <c r="B7" s="1" t="s">
        <v>16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3">
        <f t="shared" si="1"/>
        <v>80.800000000000011</v>
      </c>
      <c r="K7" s="4" t="str">
        <f t="shared" si="3"/>
        <v>B</v>
      </c>
      <c r="L7" s="3" t="str">
        <f t="shared" si="2"/>
        <v>PASS</v>
      </c>
      <c r="N7" s="7" t="s">
        <v>32</v>
      </c>
      <c r="O7">
        <f>COUNTIF(L2:L15,"PASS")</f>
        <v>12</v>
      </c>
    </row>
    <row r="8" spans="1:15" ht="16.5" customHeight="1">
      <c r="A8" s="1">
        <v>7</v>
      </c>
      <c r="B8" s="1" t="s">
        <v>17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3">
        <f t="shared" si="1"/>
        <v>77.900000000000006</v>
      </c>
      <c r="K8" s="4" t="str">
        <f t="shared" si="3"/>
        <v>C</v>
      </c>
      <c r="L8" s="3" t="str">
        <f t="shared" si="2"/>
        <v>PASS</v>
      </c>
      <c r="N8" s="3" t="s">
        <v>33</v>
      </c>
      <c r="O8">
        <f>COUNTIF(L2:L15,"FAIL")</f>
        <v>2</v>
      </c>
    </row>
    <row r="9" spans="1:15" ht="16.5" customHeight="1">
      <c r="A9" s="1">
        <v>9</v>
      </c>
      <c r="B9" s="1" t="s">
        <v>18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3">
        <f t="shared" si="1"/>
        <v>74.2</v>
      </c>
      <c r="K9" s="4" t="str">
        <f t="shared" si="3"/>
        <v>C</v>
      </c>
      <c r="L9" s="3" t="str">
        <f t="shared" si="2"/>
        <v>PASS</v>
      </c>
    </row>
    <row r="10" spans="1:15" ht="16.5" customHeight="1">
      <c r="A10" s="1">
        <v>13</v>
      </c>
      <c r="B10" s="1" t="s">
        <v>19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3">
        <f t="shared" si="1"/>
        <v>75.2</v>
      </c>
      <c r="K10" s="4" t="str">
        <f t="shared" si="3"/>
        <v>C</v>
      </c>
      <c r="L10" s="3" t="str">
        <f t="shared" si="2"/>
        <v>PASS</v>
      </c>
    </row>
    <row r="11" spans="1:15" ht="16.5" customHeight="1">
      <c r="A11" s="1">
        <v>1</v>
      </c>
      <c r="B11" s="1" t="s">
        <v>20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3">
        <f t="shared" si="1"/>
        <v>77.599999999999994</v>
      </c>
      <c r="K11" s="4" t="str">
        <f t="shared" si="3"/>
        <v>C</v>
      </c>
      <c r="L11" s="3" t="str">
        <f t="shared" si="2"/>
        <v>PASS</v>
      </c>
    </row>
    <row r="12" spans="1:15" ht="16.5" customHeight="1">
      <c r="A12" s="1">
        <v>8</v>
      </c>
      <c r="B12" s="1" t="s">
        <v>21</v>
      </c>
      <c r="C12" s="1">
        <v>72</v>
      </c>
      <c r="D12" s="1">
        <v>83</v>
      </c>
      <c r="E12" s="1">
        <v>62</v>
      </c>
      <c r="F12" s="5">
        <v>67</v>
      </c>
      <c r="G12" s="1">
        <v>82</v>
      </c>
      <c r="H12" s="1">
        <f t="shared" si="0"/>
        <v>73.2</v>
      </c>
      <c r="I12" s="1">
        <v>88</v>
      </c>
      <c r="J12" s="3">
        <f t="shared" si="1"/>
        <v>80.599999999999994</v>
      </c>
      <c r="K12" s="4" t="str">
        <f t="shared" si="3"/>
        <v>B</v>
      </c>
      <c r="L12" s="3" t="str">
        <f t="shared" si="2"/>
        <v>PASS</v>
      </c>
    </row>
    <row r="13" spans="1:15" ht="16.5" customHeight="1">
      <c r="A13" s="1">
        <v>12</v>
      </c>
      <c r="B13" s="1" t="s">
        <v>22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3">
        <f t="shared" si="1"/>
        <v>59</v>
      </c>
      <c r="K13" s="4" t="str">
        <f t="shared" si="3"/>
        <v>F</v>
      </c>
      <c r="L13" s="3" t="str">
        <f t="shared" si="2"/>
        <v>FAIL</v>
      </c>
    </row>
    <row r="14" spans="1:15" ht="16.5" customHeight="1">
      <c r="A14" s="1">
        <v>11</v>
      </c>
      <c r="B14" s="1" t="s">
        <v>23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3">
        <f t="shared" si="1"/>
        <v>66.900000000000006</v>
      </c>
      <c r="K14" s="4" t="str">
        <f t="shared" si="3"/>
        <v>D</v>
      </c>
      <c r="L14" s="3" t="str">
        <f t="shared" si="2"/>
        <v>PASS</v>
      </c>
    </row>
    <row r="15" spans="1:15" ht="16.5" customHeight="1">
      <c r="A15" s="1">
        <v>14</v>
      </c>
      <c r="B15" s="1" t="s">
        <v>24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3">
        <f t="shared" si="1"/>
        <v>55.6</v>
      </c>
      <c r="K15" s="4" t="str">
        <f t="shared" si="3"/>
        <v>F</v>
      </c>
      <c r="L15" s="3" t="str">
        <f t="shared" si="2"/>
        <v>FAIL</v>
      </c>
    </row>
    <row r="16" spans="1:15" ht="16.5" customHeight="1">
      <c r="C16" s="6" t="s">
        <v>25</v>
      </c>
      <c r="D16" s="6" t="s">
        <v>26</v>
      </c>
      <c r="H16" s="6" t="s">
        <v>27</v>
      </c>
      <c r="J16" s="6" t="s">
        <v>28</v>
      </c>
      <c r="L16" s="6" t="s">
        <v>29</v>
      </c>
    </row>
    <row r="17" spans="3:10" ht="16.5" customHeight="1">
      <c r="C17">
        <f>LARGE(C2:C15,1)</f>
        <v>98</v>
      </c>
      <c r="D17">
        <f>LARGE(D2:D15,2)</f>
        <v>92</v>
      </c>
      <c r="H17">
        <f>COUNTIF(H2:H15, "&lt;80")</f>
        <v>8</v>
      </c>
      <c r="J17">
        <f>AVERAGE(J2:J15)</f>
        <v>76.871428571428581</v>
      </c>
    </row>
    <row r="18" spans="3:10" ht="16.5" customHeight="1"/>
    <row r="19" spans="3:10" ht="16.5" customHeight="1"/>
    <row r="20" spans="3:10" ht="16.5" customHeight="1"/>
    <row r="21" spans="3:10" ht="16.5" customHeight="1"/>
    <row r="22" spans="3:10" ht="16.5" customHeight="1"/>
    <row r="23" spans="3:10" ht="16.5" customHeight="1"/>
    <row r="24" spans="3:10" ht="16.5" customHeight="1">
      <c r="J24" s="6" t="s">
        <v>30</v>
      </c>
    </row>
    <row r="25" spans="3:10" ht="16.5" customHeight="1"/>
    <row r="26" spans="3:10" ht="16.5" customHeight="1"/>
    <row r="27" spans="3:10" ht="16.5" customHeight="1"/>
    <row r="28" spans="3:10" ht="16.5" customHeight="1"/>
    <row r="29" spans="3:10" ht="16.5" customHeight="1"/>
    <row r="30" spans="3:10" ht="16.5" customHeight="1"/>
    <row r="31" spans="3:10" ht="16.5" customHeight="1"/>
    <row r="32" spans="3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ca5b3d-4571-48a4-96e5-9faa6aa970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A0A515F8860B14CB927D90CB47F5EAA" ma:contentTypeVersion="13" ma:contentTypeDescription="建立新的文件。" ma:contentTypeScope="" ma:versionID="ac545c1b1b302a063022b4beb02e9ffa">
  <xsd:schema xmlns:xsd="http://www.w3.org/2001/XMLSchema" xmlns:xs="http://www.w3.org/2001/XMLSchema" xmlns:p="http://schemas.microsoft.com/office/2006/metadata/properties" xmlns:ns3="dd18e975-e53b-45a8-afc9-9a273f4a26ed" xmlns:ns4="bdca5b3d-4571-48a4-96e5-9faa6aa9707c" targetNamespace="http://schemas.microsoft.com/office/2006/metadata/properties" ma:root="true" ma:fieldsID="3ff598f36ebb2632bc63226b68866aea" ns3:_="" ns4:_="">
    <xsd:import namespace="dd18e975-e53b-45a8-afc9-9a273f4a26ed"/>
    <xsd:import namespace="bdca5b3d-4571-48a4-96e5-9faa6aa970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8e975-e53b-45a8-afc9-9a273f4a2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用提示雜湊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a5b3d-4571-48a4-96e5-9faa6aa97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55B0F0-EB9C-4FC7-8D60-AB4D7EC3592E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dd18e975-e53b-45a8-afc9-9a273f4a26ed"/>
    <ds:schemaRef ds:uri="bdca5b3d-4571-48a4-96e5-9faa6aa9707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CDD2BF-538E-4375-9909-E8A5F8C43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8e975-e53b-45a8-afc9-9a273f4a26ed"/>
    <ds:schemaRef ds:uri="bdca5b3d-4571-48a4-96e5-9faa6aa97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A42DCC-3BB6-47F0-8F28-07391C8FB5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惠瑜 曾</cp:lastModifiedBy>
  <dcterms:created xsi:type="dcterms:W3CDTF">2023-10-22T13:12:25Z</dcterms:created>
  <dcterms:modified xsi:type="dcterms:W3CDTF">2023-10-22T13:45:10Z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0x0101009A0A515F8860B14CB927D90CB47F5EAA</vt:lpwstr>
  </property>
</Properties>
</file>