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ropbox\lngc\WM\Datos para tesis FINAL\"/>
    </mc:Choice>
  </mc:AlternateContent>
  <bookViews>
    <workbookView xWindow="0" yWindow="0" windowWidth="17460" windowHeight="5025" tabRatio="500" firstSheet="3" activeTab="6"/>
  </bookViews>
  <sheets>
    <sheet name="ACC Mt" sheetId="1" r:id="rId1"/>
    <sheet name="RT Mt" sheetId="2" r:id="rId2"/>
    <sheet name="ACC Mp" sheetId="3" r:id="rId3"/>
    <sheet name="RT Mp" sheetId="4" r:id="rId4"/>
    <sheet name="ACC PV" sheetId="5" r:id="rId5"/>
    <sheet name="RT PV" sheetId="6" r:id="rId6"/>
    <sheet name="Resultados" sheetId="9" r:id="rId7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F2" i="9" l="1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Z60" i="9" l="1"/>
  <c r="Y60" i="9"/>
  <c r="X60" i="9"/>
  <c r="W60" i="9"/>
  <c r="U60" i="9"/>
  <c r="T60" i="9"/>
  <c r="V60" i="9" s="1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Z59" i="9"/>
  <c r="Y59" i="9"/>
  <c r="X59" i="9"/>
  <c r="W59" i="9"/>
  <c r="U59" i="9"/>
  <c r="T59" i="9"/>
  <c r="V59" i="9" s="1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Z58" i="9"/>
  <c r="Y58" i="9"/>
  <c r="X58" i="9"/>
  <c r="W58" i="9"/>
  <c r="U58" i="9"/>
  <c r="T58" i="9"/>
  <c r="V58" i="9" s="1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Z57" i="9"/>
  <c r="Y57" i="9"/>
  <c r="X57" i="9"/>
  <c r="W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Z56" i="9"/>
  <c r="Y56" i="9"/>
  <c r="X56" i="9"/>
  <c r="W56" i="9"/>
  <c r="U56" i="9"/>
  <c r="T56" i="9"/>
  <c r="V56" i="9" s="1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Z55" i="9"/>
  <c r="Y55" i="9"/>
  <c r="X55" i="9"/>
  <c r="W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Z54" i="9"/>
  <c r="Y54" i="9"/>
  <c r="X54" i="9"/>
  <c r="W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Z53" i="9"/>
  <c r="Y53" i="9"/>
  <c r="X53" i="9"/>
  <c r="W53" i="9"/>
  <c r="U53" i="9"/>
  <c r="T53" i="9"/>
  <c r="V53" i="9" s="1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Z52" i="9"/>
  <c r="Y52" i="9"/>
  <c r="X52" i="9"/>
  <c r="W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Z51" i="9"/>
  <c r="Y51" i="9"/>
  <c r="X51" i="9"/>
  <c r="W51" i="9"/>
  <c r="U51" i="9"/>
  <c r="T51" i="9"/>
  <c r="V51" i="9" s="1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Z50" i="9"/>
  <c r="Y50" i="9"/>
  <c r="X50" i="9"/>
  <c r="W50" i="9"/>
  <c r="U50" i="9"/>
  <c r="T50" i="9"/>
  <c r="V50" i="9" s="1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Z49" i="9"/>
  <c r="Y49" i="9"/>
  <c r="X49" i="9"/>
  <c r="W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Z48" i="9"/>
  <c r="Y48" i="9"/>
  <c r="X48" i="9"/>
  <c r="W48" i="9"/>
  <c r="U48" i="9"/>
  <c r="T48" i="9"/>
  <c r="V48" i="9" s="1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Z47" i="9"/>
  <c r="Y47" i="9"/>
  <c r="X47" i="9"/>
  <c r="W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Z46" i="9"/>
  <c r="Y46" i="9"/>
  <c r="X46" i="9"/>
  <c r="W46" i="9"/>
  <c r="U46" i="9"/>
  <c r="T46" i="9"/>
  <c r="V46" i="9" s="1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Z45" i="9"/>
  <c r="Y45" i="9"/>
  <c r="X45" i="9"/>
  <c r="W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Z44" i="9"/>
  <c r="Y44" i="9"/>
  <c r="X44" i="9"/>
  <c r="W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Z43" i="9"/>
  <c r="Y43" i="9"/>
  <c r="X43" i="9"/>
  <c r="W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Z42" i="9"/>
  <c r="Y42" i="9"/>
  <c r="X42" i="9"/>
  <c r="W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Z41" i="9"/>
  <c r="Y41" i="9"/>
  <c r="X41" i="9"/>
  <c r="W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Z40" i="9"/>
  <c r="Y40" i="9"/>
  <c r="X40" i="9"/>
  <c r="W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Z39" i="9"/>
  <c r="Y39" i="9"/>
  <c r="X39" i="9"/>
  <c r="W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Z38" i="9"/>
  <c r="Y38" i="9"/>
  <c r="X38" i="9"/>
  <c r="W38" i="9"/>
  <c r="U38" i="9"/>
  <c r="T38" i="9"/>
  <c r="V38" i="9" s="1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Z37" i="9"/>
  <c r="Y37" i="9"/>
  <c r="X37" i="9"/>
  <c r="W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Z36" i="9"/>
  <c r="Y36" i="9"/>
  <c r="X36" i="9"/>
  <c r="W36" i="9"/>
  <c r="U36" i="9"/>
  <c r="T36" i="9"/>
  <c r="V36" i="9" s="1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Z35" i="9"/>
  <c r="Y35" i="9"/>
  <c r="X35" i="9"/>
  <c r="W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Z34" i="9"/>
  <c r="Y34" i="9"/>
  <c r="X34" i="9"/>
  <c r="W34" i="9"/>
  <c r="U34" i="9"/>
  <c r="T34" i="9"/>
  <c r="V34" i="9" s="1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Z33" i="9"/>
  <c r="Y33" i="9"/>
  <c r="X33" i="9"/>
  <c r="W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Z32" i="9"/>
  <c r="Y32" i="9"/>
  <c r="X32" i="9"/>
  <c r="W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Z31" i="9"/>
  <c r="Y31" i="9"/>
  <c r="X31" i="9"/>
  <c r="W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Z30" i="9"/>
  <c r="Y30" i="9"/>
  <c r="X30" i="9"/>
  <c r="W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Z29" i="9"/>
  <c r="Y29" i="9"/>
  <c r="X29" i="9"/>
  <c r="W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Z28" i="9"/>
  <c r="Y28" i="9"/>
  <c r="X28" i="9"/>
  <c r="W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Z27" i="9"/>
  <c r="Y27" i="9"/>
  <c r="X27" i="9"/>
  <c r="W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Z26" i="9"/>
  <c r="Y26" i="9"/>
  <c r="X26" i="9"/>
  <c r="W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Z25" i="9"/>
  <c r="Y25" i="9"/>
  <c r="X25" i="9"/>
  <c r="W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Z24" i="9"/>
  <c r="Y24" i="9"/>
  <c r="X24" i="9"/>
  <c r="W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Z23" i="9"/>
  <c r="Y23" i="9"/>
  <c r="X23" i="9"/>
  <c r="W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Z22" i="9"/>
  <c r="Y22" i="9"/>
  <c r="X22" i="9"/>
  <c r="W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Z21" i="9"/>
  <c r="Y21" i="9"/>
  <c r="X21" i="9"/>
  <c r="W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Z20" i="9"/>
  <c r="Y20" i="9"/>
  <c r="X20" i="9"/>
  <c r="W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Z19" i="9"/>
  <c r="Y19" i="9"/>
  <c r="X19" i="9"/>
  <c r="W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Z18" i="9"/>
  <c r="Y18" i="9"/>
  <c r="X18" i="9"/>
  <c r="W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Z17" i="9"/>
  <c r="Y17" i="9"/>
  <c r="X17" i="9"/>
  <c r="W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Z16" i="9"/>
  <c r="Y16" i="9"/>
  <c r="X16" i="9"/>
  <c r="W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Z15" i="9"/>
  <c r="Y15" i="9"/>
  <c r="X15" i="9"/>
  <c r="W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Z14" i="9"/>
  <c r="Y14" i="9"/>
  <c r="X14" i="9"/>
  <c r="W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Z13" i="9"/>
  <c r="Y13" i="9"/>
  <c r="X13" i="9"/>
  <c r="W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Z12" i="9"/>
  <c r="Y12" i="9"/>
  <c r="X12" i="9"/>
  <c r="W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Z11" i="9"/>
  <c r="Y11" i="9"/>
  <c r="X11" i="9"/>
  <c r="W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Z10" i="9"/>
  <c r="Y10" i="9"/>
  <c r="X10" i="9"/>
  <c r="W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Z9" i="9"/>
  <c r="Y9" i="9"/>
  <c r="X9" i="9"/>
  <c r="W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Z8" i="9"/>
  <c r="Y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Z7" i="9"/>
  <c r="Y7" i="9"/>
  <c r="X7" i="9"/>
  <c r="W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Z6" i="9"/>
  <c r="Y6" i="9"/>
  <c r="X6" i="9"/>
  <c r="W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Z5" i="9"/>
  <c r="Y5" i="9"/>
  <c r="X5" i="9"/>
  <c r="W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Z4" i="9"/>
  <c r="Y4" i="9"/>
  <c r="X4" i="9"/>
  <c r="W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Z3" i="9"/>
  <c r="Y3" i="9"/>
  <c r="X3" i="9"/>
  <c r="W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Z2" i="9"/>
  <c r="Y2" i="9"/>
  <c r="X2" i="9"/>
  <c r="W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V43" i="9" l="1"/>
  <c r="AA13" i="9"/>
  <c r="AA55" i="9"/>
  <c r="AB58" i="9"/>
  <c r="V2" i="9"/>
  <c r="V16" i="9"/>
  <c r="V18" i="9"/>
  <c r="AA57" i="9"/>
  <c r="AA10" i="9"/>
  <c r="V10" i="9"/>
  <c r="AB46" i="9"/>
  <c r="AA47" i="9"/>
  <c r="AB50" i="9"/>
  <c r="V5" i="9"/>
  <c r="V7" i="9"/>
  <c r="V11" i="9"/>
  <c r="V13" i="9"/>
  <c r="V17" i="9"/>
  <c r="V19" i="9"/>
  <c r="V21" i="9"/>
  <c r="V23" i="9"/>
  <c r="V25" i="9"/>
  <c r="V27" i="9"/>
  <c r="V29" i="9"/>
  <c r="V31" i="9"/>
  <c r="V35" i="9"/>
  <c r="V37" i="9"/>
  <c r="V39" i="9"/>
  <c r="V41" i="9"/>
  <c r="V22" i="9"/>
  <c r="V3" i="9"/>
  <c r="V28" i="9"/>
  <c r="AA15" i="9"/>
  <c r="V49" i="9"/>
  <c r="AA54" i="9"/>
  <c r="AB5" i="9"/>
  <c r="AA19" i="9"/>
  <c r="AB20" i="9"/>
  <c r="AA23" i="9"/>
  <c r="V32" i="9"/>
  <c r="AA38" i="9"/>
  <c r="AA42" i="9"/>
  <c r="V42" i="9"/>
  <c r="V54" i="9"/>
  <c r="AA59" i="9"/>
  <c r="AB60" i="9"/>
  <c r="AA3" i="9"/>
  <c r="AA7" i="9"/>
  <c r="AA9" i="9"/>
  <c r="AA11" i="9"/>
  <c r="AB26" i="9"/>
  <c r="AA27" i="9"/>
  <c r="AB28" i="9"/>
  <c r="AA31" i="9"/>
  <c r="V33" i="9"/>
  <c r="AA51" i="9"/>
  <c r="AA58" i="9"/>
  <c r="AA2" i="9"/>
  <c r="V4" i="9"/>
  <c r="V6" i="9"/>
  <c r="V8" i="9"/>
  <c r="V15" i="9"/>
  <c r="AB17" i="9"/>
  <c r="AA22" i="9"/>
  <c r="V26" i="9"/>
  <c r="AB34" i="9"/>
  <c r="AA35" i="9"/>
  <c r="AB36" i="9"/>
  <c r="AB38" i="9"/>
  <c r="AA39" i="9"/>
  <c r="AB40" i="9"/>
  <c r="AA43" i="9"/>
  <c r="V45" i="9"/>
  <c r="V47" i="9"/>
  <c r="AB49" i="9"/>
  <c r="AA50" i="9"/>
  <c r="AB54" i="9"/>
  <c r="V55" i="9"/>
  <c r="AB15" i="9"/>
  <c r="AA30" i="9"/>
  <c r="AB47" i="9"/>
  <c r="AB2" i="9"/>
  <c r="AA6" i="9"/>
  <c r="AB11" i="9"/>
  <c r="AB13" i="9"/>
  <c r="AB14" i="9"/>
  <c r="AB16" i="9"/>
  <c r="AA18" i="9"/>
  <c r="V20" i="9"/>
  <c r="AA21" i="9"/>
  <c r="AB23" i="9"/>
  <c r="AB25" i="9"/>
  <c r="AA29" i="9"/>
  <c r="AB31" i="9"/>
  <c r="AB33" i="9"/>
  <c r="AA37" i="9"/>
  <c r="AA41" i="9"/>
  <c r="AB43" i="9"/>
  <c r="AB45" i="9"/>
  <c r="AB48" i="9"/>
  <c r="AB51" i="9"/>
  <c r="AB53" i="9"/>
  <c r="AB3" i="9"/>
  <c r="AA5" i="9"/>
  <c r="AB7" i="9"/>
  <c r="AB9" i="9"/>
  <c r="AB10" i="9"/>
  <c r="AB12" i="9"/>
  <c r="AA17" i="9"/>
  <c r="AB22" i="9"/>
  <c r="AB24" i="9"/>
  <c r="AA26" i="9"/>
  <c r="AB30" i="9"/>
  <c r="AB32" i="9"/>
  <c r="AA34" i="9"/>
  <c r="AB42" i="9"/>
  <c r="AB44" i="9"/>
  <c r="AA46" i="9"/>
  <c r="AA49" i="9"/>
  <c r="AB52" i="9"/>
  <c r="AB55" i="9"/>
  <c r="AB57" i="9"/>
  <c r="AB6" i="9"/>
  <c r="AB8" i="9"/>
  <c r="V9" i="9"/>
  <c r="V12" i="9"/>
  <c r="AA14" i="9"/>
  <c r="V14" i="9"/>
  <c r="AB18" i="9"/>
  <c r="AB19" i="9"/>
  <c r="AB21" i="9"/>
  <c r="AA25" i="9"/>
  <c r="AB27" i="9"/>
  <c r="AB29" i="9"/>
  <c r="V30" i="9"/>
  <c r="AA33" i="9"/>
  <c r="AB35" i="9"/>
  <c r="AB37" i="9"/>
  <c r="AB39" i="9"/>
  <c r="AB41" i="9"/>
  <c r="V44" i="9"/>
  <c r="AA45" i="9"/>
  <c r="V52" i="9"/>
  <c r="AA53" i="9"/>
  <c r="AB56" i="9"/>
  <c r="V57" i="9"/>
  <c r="AB59" i="9"/>
  <c r="AA4" i="9"/>
  <c r="AA20" i="9"/>
  <c r="AA28" i="9"/>
  <c r="AA36" i="9"/>
  <c r="AA48" i="9"/>
  <c r="AA52" i="9"/>
  <c r="AA56" i="9"/>
  <c r="AA60" i="9"/>
  <c r="AA8" i="9"/>
  <c r="AA12" i="9"/>
  <c r="AA16" i="9"/>
  <c r="V24" i="9"/>
  <c r="AA44" i="9"/>
  <c r="AA40" i="9"/>
  <c r="AB4" i="9"/>
  <c r="AA24" i="9"/>
  <c r="AA32" i="9"/>
  <c r="V40" i="9"/>
  <c r="Q57" i="2" l="1"/>
  <c r="Q58" i="2"/>
  <c r="Q59" i="2"/>
  <c r="Q60" i="2"/>
  <c r="Q61" i="2"/>
  <c r="Q62" i="2"/>
  <c r="Q63" i="2"/>
  <c r="Q64" i="2"/>
  <c r="Q65" i="2"/>
  <c r="Q66" i="2"/>
  <c r="P57" i="2"/>
  <c r="P58" i="2"/>
  <c r="P59" i="2"/>
  <c r="P60" i="2"/>
  <c r="P61" i="2"/>
  <c r="P62" i="2"/>
  <c r="P63" i="2"/>
  <c r="P64" i="2"/>
  <c r="B205" i="6" l="1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Q102" i="4"/>
  <c r="P102" i="4"/>
  <c r="B102" i="4"/>
  <c r="A102" i="4"/>
  <c r="Q101" i="4"/>
  <c r="P101" i="4"/>
  <c r="B101" i="4"/>
  <c r="A101" i="4"/>
  <c r="Q100" i="4"/>
  <c r="P100" i="4"/>
  <c r="B100" i="4"/>
  <c r="A100" i="4"/>
  <c r="Q99" i="4"/>
  <c r="P99" i="4"/>
  <c r="B99" i="4"/>
  <c r="A99" i="4"/>
  <c r="Q98" i="4"/>
  <c r="P98" i="4"/>
  <c r="B98" i="4"/>
  <c r="A98" i="4"/>
  <c r="Q97" i="4"/>
  <c r="P97" i="4"/>
  <c r="B97" i="4"/>
  <c r="A97" i="4"/>
  <c r="Q96" i="4"/>
  <c r="P96" i="4"/>
  <c r="B96" i="4"/>
  <c r="A96" i="4"/>
  <c r="Q95" i="4"/>
  <c r="P95" i="4"/>
  <c r="B95" i="4"/>
  <c r="A95" i="4"/>
  <c r="Q94" i="4"/>
  <c r="P94" i="4"/>
  <c r="B94" i="4"/>
  <c r="A94" i="4"/>
  <c r="Q93" i="4"/>
  <c r="P93" i="4"/>
  <c r="B93" i="4"/>
  <c r="A93" i="4"/>
  <c r="Q92" i="4"/>
  <c r="P92" i="4"/>
  <c r="B92" i="4"/>
  <c r="A92" i="4"/>
  <c r="Q91" i="4"/>
  <c r="P91" i="4"/>
  <c r="B91" i="4"/>
  <c r="A91" i="4"/>
  <c r="Q90" i="4"/>
  <c r="P90" i="4"/>
  <c r="B90" i="4"/>
  <c r="A90" i="4"/>
  <c r="Q89" i="4"/>
  <c r="P89" i="4"/>
  <c r="B89" i="4"/>
  <c r="A89" i="4"/>
  <c r="Q88" i="4"/>
  <c r="P88" i="4"/>
  <c r="B88" i="4"/>
  <c r="A88" i="4"/>
  <c r="Q87" i="4"/>
  <c r="P87" i="4"/>
  <c r="B87" i="4"/>
  <c r="A87" i="4"/>
  <c r="Q86" i="4"/>
  <c r="P86" i="4"/>
  <c r="B86" i="4"/>
  <c r="A86" i="4"/>
  <c r="Q85" i="4"/>
  <c r="P85" i="4"/>
  <c r="B85" i="4"/>
  <c r="A85" i="4"/>
  <c r="Q84" i="4"/>
  <c r="P84" i="4"/>
  <c r="B84" i="4"/>
  <c r="A84" i="4"/>
  <c r="Q83" i="4"/>
  <c r="P83" i="4"/>
  <c r="B83" i="4"/>
  <c r="A83" i="4"/>
  <c r="Q82" i="4"/>
  <c r="P82" i="4"/>
  <c r="B82" i="4"/>
  <c r="A82" i="4"/>
  <c r="Q81" i="4"/>
  <c r="P81" i="4"/>
  <c r="B81" i="4"/>
  <c r="A81" i="4"/>
  <c r="Q80" i="4"/>
  <c r="P80" i="4"/>
  <c r="B80" i="4"/>
  <c r="A80" i="4"/>
  <c r="Q79" i="4"/>
  <c r="P79" i="4"/>
  <c r="B79" i="4"/>
  <c r="A79" i="4"/>
  <c r="Q78" i="4"/>
  <c r="P78" i="4"/>
  <c r="B78" i="4"/>
  <c r="A78" i="4"/>
  <c r="Q77" i="4"/>
  <c r="P77" i="4"/>
  <c r="B77" i="4"/>
  <c r="A77" i="4"/>
  <c r="Q76" i="4"/>
  <c r="P76" i="4"/>
  <c r="B76" i="4"/>
  <c r="A76" i="4"/>
  <c r="Q75" i="4"/>
  <c r="P75" i="4"/>
  <c r="B75" i="4"/>
  <c r="A75" i="4"/>
  <c r="Q74" i="4"/>
  <c r="P74" i="4"/>
  <c r="B74" i="4"/>
  <c r="A74" i="4"/>
  <c r="Q73" i="4"/>
  <c r="P73" i="4"/>
  <c r="B73" i="4"/>
  <c r="A73" i="4"/>
  <c r="Q72" i="4"/>
  <c r="P72" i="4"/>
  <c r="B72" i="4"/>
  <c r="A72" i="4"/>
  <c r="Q71" i="4"/>
  <c r="P71" i="4"/>
  <c r="B71" i="4"/>
  <c r="A71" i="4"/>
  <c r="Q70" i="4"/>
  <c r="P70" i="4"/>
  <c r="B70" i="4"/>
  <c r="A70" i="4"/>
  <c r="Q69" i="4"/>
  <c r="P69" i="4"/>
  <c r="B69" i="4"/>
  <c r="A69" i="4"/>
  <c r="Q68" i="4"/>
  <c r="P68" i="4"/>
  <c r="B68" i="4"/>
  <c r="A68" i="4"/>
  <c r="Q67" i="4"/>
  <c r="P67" i="4"/>
  <c r="B67" i="4"/>
  <c r="A67" i="4"/>
  <c r="Q66" i="4"/>
  <c r="P66" i="4"/>
  <c r="Q65" i="4"/>
  <c r="P65" i="4"/>
  <c r="Q64" i="4"/>
  <c r="P64" i="4"/>
  <c r="Q63" i="4"/>
  <c r="P63" i="4"/>
  <c r="Q62" i="4"/>
  <c r="P62" i="4"/>
  <c r="Q61" i="4"/>
  <c r="P61" i="4"/>
  <c r="Q60" i="4"/>
  <c r="P60" i="4"/>
  <c r="Q59" i="4"/>
  <c r="P59" i="4"/>
  <c r="Q58" i="4"/>
  <c r="P58" i="4"/>
  <c r="Q57" i="4"/>
  <c r="P57" i="4"/>
  <c r="Q56" i="4"/>
  <c r="P56" i="4"/>
  <c r="Q55" i="4"/>
  <c r="P55" i="4"/>
  <c r="Q54" i="4"/>
  <c r="P54" i="4"/>
  <c r="Q53" i="4"/>
  <c r="P53" i="4"/>
  <c r="Q52" i="4"/>
  <c r="P52" i="4"/>
  <c r="Q51" i="4"/>
  <c r="P51" i="4"/>
  <c r="Q50" i="4"/>
  <c r="P50" i="4"/>
  <c r="Q49" i="4"/>
  <c r="P49" i="4"/>
  <c r="Q48" i="4"/>
  <c r="P48" i="4"/>
  <c r="Q47" i="4"/>
  <c r="P47" i="4"/>
  <c r="Q46" i="4"/>
  <c r="P46" i="4"/>
  <c r="Q45" i="4"/>
  <c r="P45" i="4"/>
  <c r="Q44" i="4"/>
  <c r="P44" i="4"/>
  <c r="Q43" i="4"/>
  <c r="P43" i="4"/>
  <c r="Q42" i="4"/>
  <c r="P42" i="4"/>
  <c r="Q41" i="4"/>
  <c r="P41" i="4"/>
  <c r="Q40" i="4"/>
  <c r="P40" i="4"/>
  <c r="Q39" i="4"/>
  <c r="P39" i="4"/>
  <c r="Q38" i="4"/>
  <c r="P38" i="4"/>
  <c r="Q37" i="4"/>
  <c r="P37" i="4"/>
  <c r="Q36" i="4"/>
  <c r="P36" i="4"/>
  <c r="Q35" i="4"/>
  <c r="P35" i="4"/>
  <c r="Q34" i="4"/>
  <c r="P34" i="4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Q3" i="4"/>
  <c r="P3" i="4"/>
  <c r="Q2" i="4"/>
  <c r="P2" i="4"/>
  <c r="AB77" i="3"/>
  <c r="AA77" i="3"/>
  <c r="Z77" i="3"/>
  <c r="Y77" i="3"/>
  <c r="X77" i="3"/>
  <c r="W77" i="3"/>
  <c r="T77" i="3"/>
  <c r="S77" i="3"/>
  <c r="R77" i="3"/>
  <c r="Q77" i="3"/>
  <c r="P77" i="3"/>
  <c r="O77" i="3"/>
  <c r="B77" i="3"/>
  <c r="A77" i="3"/>
  <c r="AB76" i="3"/>
  <c r="AA76" i="3"/>
  <c r="Z76" i="3"/>
  <c r="Y76" i="3"/>
  <c r="X76" i="3"/>
  <c r="W76" i="3"/>
  <c r="T76" i="3"/>
  <c r="S76" i="3"/>
  <c r="R76" i="3"/>
  <c r="Q76" i="3"/>
  <c r="P76" i="3"/>
  <c r="O76" i="3"/>
  <c r="B76" i="3"/>
  <c r="A76" i="3"/>
  <c r="AB75" i="3"/>
  <c r="AA75" i="3"/>
  <c r="Z75" i="3"/>
  <c r="Y75" i="3"/>
  <c r="X75" i="3"/>
  <c r="W75" i="3"/>
  <c r="T75" i="3"/>
  <c r="S75" i="3"/>
  <c r="R75" i="3"/>
  <c r="Q75" i="3"/>
  <c r="P75" i="3"/>
  <c r="O75" i="3"/>
  <c r="B75" i="3"/>
  <c r="A75" i="3"/>
  <c r="AB74" i="3"/>
  <c r="AA74" i="3"/>
  <c r="Z74" i="3"/>
  <c r="Y74" i="3"/>
  <c r="X74" i="3"/>
  <c r="W74" i="3"/>
  <c r="T74" i="3"/>
  <c r="S74" i="3"/>
  <c r="R74" i="3"/>
  <c r="Q74" i="3"/>
  <c r="P74" i="3"/>
  <c r="O74" i="3"/>
  <c r="B74" i="3"/>
  <c r="A74" i="3"/>
  <c r="AB73" i="3"/>
  <c r="AA73" i="3"/>
  <c r="Z73" i="3"/>
  <c r="Y73" i="3"/>
  <c r="X73" i="3"/>
  <c r="W73" i="3"/>
  <c r="T73" i="3"/>
  <c r="S73" i="3"/>
  <c r="R73" i="3"/>
  <c r="Q73" i="3"/>
  <c r="P73" i="3"/>
  <c r="O73" i="3"/>
  <c r="B73" i="3"/>
  <c r="A73" i="3"/>
  <c r="AB72" i="3"/>
  <c r="AA72" i="3"/>
  <c r="Z72" i="3"/>
  <c r="Y72" i="3"/>
  <c r="X72" i="3"/>
  <c r="W72" i="3"/>
  <c r="T72" i="3"/>
  <c r="S72" i="3"/>
  <c r="R72" i="3"/>
  <c r="Q72" i="3"/>
  <c r="P72" i="3"/>
  <c r="O72" i="3"/>
  <c r="B72" i="3"/>
  <c r="A72" i="3"/>
  <c r="AB71" i="3"/>
  <c r="AA71" i="3"/>
  <c r="Z71" i="3"/>
  <c r="Y71" i="3"/>
  <c r="X71" i="3"/>
  <c r="W71" i="3"/>
  <c r="T71" i="3"/>
  <c r="S71" i="3"/>
  <c r="R71" i="3"/>
  <c r="Q71" i="3"/>
  <c r="P71" i="3"/>
  <c r="O71" i="3"/>
  <c r="B71" i="3"/>
  <c r="A71" i="3"/>
  <c r="AB70" i="3"/>
  <c r="AA70" i="3"/>
  <c r="Z70" i="3"/>
  <c r="Y70" i="3"/>
  <c r="X70" i="3"/>
  <c r="W70" i="3"/>
  <c r="T70" i="3"/>
  <c r="S70" i="3"/>
  <c r="R70" i="3"/>
  <c r="Q70" i="3"/>
  <c r="P70" i="3"/>
  <c r="O70" i="3"/>
  <c r="B70" i="3"/>
  <c r="A70" i="3"/>
  <c r="AB69" i="3"/>
  <c r="AA69" i="3"/>
  <c r="Z69" i="3"/>
  <c r="Y69" i="3"/>
  <c r="X69" i="3"/>
  <c r="W69" i="3"/>
  <c r="T69" i="3"/>
  <c r="S69" i="3"/>
  <c r="R69" i="3"/>
  <c r="Q69" i="3"/>
  <c r="P69" i="3"/>
  <c r="O69" i="3"/>
  <c r="B69" i="3"/>
  <c r="A69" i="3"/>
  <c r="AB68" i="3"/>
  <c r="AA68" i="3"/>
  <c r="Z68" i="3"/>
  <c r="Y68" i="3"/>
  <c r="X68" i="3"/>
  <c r="W68" i="3"/>
  <c r="T68" i="3"/>
  <c r="S68" i="3"/>
  <c r="R68" i="3"/>
  <c r="Q68" i="3"/>
  <c r="P68" i="3"/>
  <c r="O68" i="3"/>
  <c r="B68" i="3"/>
  <c r="A68" i="3"/>
  <c r="AB67" i="3"/>
  <c r="AA67" i="3"/>
  <c r="Z67" i="3"/>
  <c r="Y67" i="3"/>
  <c r="X67" i="3"/>
  <c r="W67" i="3"/>
  <c r="T67" i="3"/>
  <c r="S67" i="3"/>
  <c r="R67" i="3"/>
  <c r="Q67" i="3"/>
  <c r="P67" i="3"/>
  <c r="O67" i="3"/>
  <c r="B67" i="3"/>
  <c r="A67" i="3"/>
  <c r="AB66" i="3"/>
  <c r="AA66" i="3"/>
  <c r="Z66" i="3"/>
  <c r="Y66" i="3"/>
  <c r="X66" i="3"/>
  <c r="W66" i="3"/>
  <c r="T66" i="3"/>
  <c r="S66" i="3"/>
  <c r="R66" i="3"/>
  <c r="Q66" i="3"/>
  <c r="P66" i="3"/>
  <c r="O66" i="3"/>
  <c r="AB65" i="3"/>
  <c r="AA65" i="3"/>
  <c r="Z65" i="3"/>
  <c r="Y65" i="3"/>
  <c r="X65" i="3"/>
  <c r="W65" i="3"/>
  <c r="T65" i="3"/>
  <c r="S65" i="3"/>
  <c r="R65" i="3"/>
  <c r="Q65" i="3"/>
  <c r="P65" i="3"/>
  <c r="O65" i="3"/>
  <c r="AB64" i="3"/>
  <c r="AA64" i="3"/>
  <c r="Z64" i="3"/>
  <c r="Y64" i="3"/>
  <c r="X64" i="3"/>
  <c r="W64" i="3"/>
  <c r="T64" i="3"/>
  <c r="S64" i="3"/>
  <c r="R64" i="3"/>
  <c r="Q64" i="3"/>
  <c r="P64" i="3"/>
  <c r="O64" i="3"/>
  <c r="AB63" i="3"/>
  <c r="AA63" i="3"/>
  <c r="Z63" i="3"/>
  <c r="Y63" i="3"/>
  <c r="X63" i="3"/>
  <c r="W63" i="3"/>
  <c r="T63" i="3"/>
  <c r="S63" i="3"/>
  <c r="R63" i="3"/>
  <c r="Q63" i="3"/>
  <c r="P63" i="3"/>
  <c r="O63" i="3"/>
  <c r="AB62" i="3"/>
  <c r="AA62" i="3"/>
  <c r="Z62" i="3"/>
  <c r="Y62" i="3"/>
  <c r="X62" i="3"/>
  <c r="W62" i="3"/>
  <c r="T62" i="3"/>
  <c r="S62" i="3"/>
  <c r="R62" i="3"/>
  <c r="Q62" i="3"/>
  <c r="P62" i="3"/>
  <c r="O62" i="3"/>
  <c r="AB61" i="3"/>
  <c r="AA61" i="3"/>
  <c r="Z61" i="3"/>
  <c r="Y61" i="3"/>
  <c r="X61" i="3"/>
  <c r="W61" i="3"/>
  <c r="T61" i="3"/>
  <c r="S61" i="3"/>
  <c r="R61" i="3"/>
  <c r="Q61" i="3"/>
  <c r="P61" i="3"/>
  <c r="O61" i="3"/>
  <c r="AB60" i="3"/>
  <c r="AA60" i="3"/>
  <c r="Z60" i="3"/>
  <c r="Y60" i="3"/>
  <c r="X60" i="3"/>
  <c r="W60" i="3"/>
  <c r="T60" i="3"/>
  <c r="S60" i="3"/>
  <c r="R60" i="3"/>
  <c r="Q60" i="3"/>
  <c r="P60" i="3"/>
  <c r="O60" i="3"/>
  <c r="AB59" i="3"/>
  <c r="AA59" i="3"/>
  <c r="Z59" i="3"/>
  <c r="Y59" i="3"/>
  <c r="X59" i="3"/>
  <c r="W59" i="3"/>
  <c r="T59" i="3"/>
  <c r="S59" i="3"/>
  <c r="R59" i="3"/>
  <c r="Q59" i="3"/>
  <c r="P59" i="3"/>
  <c r="O59" i="3"/>
  <c r="AB58" i="3"/>
  <c r="AA58" i="3"/>
  <c r="Z58" i="3"/>
  <c r="Y58" i="3"/>
  <c r="X58" i="3"/>
  <c r="W58" i="3"/>
  <c r="T58" i="3"/>
  <c r="S58" i="3"/>
  <c r="R58" i="3"/>
  <c r="Q58" i="3"/>
  <c r="P58" i="3"/>
  <c r="O58" i="3"/>
  <c r="AB57" i="3"/>
  <c r="AA57" i="3"/>
  <c r="Z57" i="3"/>
  <c r="Y57" i="3"/>
  <c r="X57" i="3"/>
  <c r="W57" i="3"/>
  <c r="T57" i="3"/>
  <c r="S57" i="3"/>
  <c r="R57" i="3"/>
  <c r="Q57" i="3"/>
  <c r="P57" i="3"/>
  <c r="O57" i="3"/>
  <c r="AB56" i="3"/>
  <c r="AA56" i="3"/>
  <c r="Z56" i="3"/>
  <c r="Y56" i="3"/>
  <c r="X56" i="3"/>
  <c r="W56" i="3"/>
  <c r="T56" i="3"/>
  <c r="S56" i="3"/>
  <c r="R56" i="3"/>
  <c r="Q56" i="3"/>
  <c r="P56" i="3"/>
  <c r="O56" i="3"/>
  <c r="AB55" i="3"/>
  <c r="AA55" i="3"/>
  <c r="Z55" i="3"/>
  <c r="Y55" i="3"/>
  <c r="X55" i="3"/>
  <c r="W55" i="3"/>
  <c r="T55" i="3"/>
  <c r="S55" i="3"/>
  <c r="R55" i="3"/>
  <c r="Q55" i="3"/>
  <c r="P55" i="3"/>
  <c r="O55" i="3"/>
  <c r="AB54" i="3"/>
  <c r="AA54" i="3"/>
  <c r="Z54" i="3"/>
  <c r="Y54" i="3"/>
  <c r="X54" i="3"/>
  <c r="W54" i="3"/>
  <c r="T54" i="3"/>
  <c r="S54" i="3"/>
  <c r="R54" i="3"/>
  <c r="Q54" i="3"/>
  <c r="P54" i="3"/>
  <c r="O54" i="3"/>
  <c r="AB53" i="3"/>
  <c r="AA53" i="3"/>
  <c r="Z53" i="3"/>
  <c r="Y53" i="3"/>
  <c r="X53" i="3"/>
  <c r="W53" i="3"/>
  <c r="T53" i="3"/>
  <c r="S53" i="3"/>
  <c r="R53" i="3"/>
  <c r="Q53" i="3"/>
  <c r="P53" i="3"/>
  <c r="O53" i="3"/>
  <c r="AB52" i="3"/>
  <c r="AA52" i="3"/>
  <c r="Z52" i="3"/>
  <c r="Y52" i="3"/>
  <c r="X52" i="3"/>
  <c r="W52" i="3"/>
  <c r="T52" i="3"/>
  <c r="S52" i="3"/>
  <c r="R52" i="3"/>
  <c r="Q52" i="3"/>
  <c r="P52" i="3"/>
  <c r="O52" i="3"/>
  <c r="AB51" i="3"/>
  <c r="AA51" i="3"/>
  <c r="Z51" i="3"/>
  <c r="Y51" i="3"/>
  <c r="X51" i="3"/>
  <c r="W51" i="3"/>
  <c r="T51" i="3"/>
  <c r="S51" i="3"/>
  <c r="R51" i="3"/>
  <c r="Q51" i="3"/>
  <c r="P51" i="3"/>
  <c r="O51" i="3"/>
  <c r="AB50" i="3"/>
  <c r="AA50" i="3"/>
  <c r="Z50" i="3"/>
  <c r="Y50" i="3"/>
  <c r="X50" i="3"/>
  <c r="W50" i="3"/>
  <c r="T50" i="3"/>
  <c r="S50" i="3"/>
  <c r="R50" i="3"/>
  <c r="Q50" i="3"/>
  <c r="P50" i="3"/>
  <c r="O50" i="3"/>
  <c r="AB49" i="3"/>
  <c r="AA49" i="3"/>
  <c r="Z49" i="3"/>
  <c r="Y49" i="3"/>
  <c r="X49" i="3"/>
  <c r="W49" i="3"/>
  <c r="T49" i="3"/>
  <c r="S49" i="3"/>
  <c r="R49" i="3"/>
  <c r="Q49" i="3"/>
  <c r="P49" i="3"/>
  <c r="O49" i="3"/>
  <c r="AB48" i="3"/>
  <c r="AA48" i="3"/>
  <c r="Z48" i="3"/>
  <c r="Y48" i="3"/>
  <c r="X48" i="3"/>
  <c r="W48" i="3"/>
  <c r="T48" i="3"/>
  <c r="S48" i="3"/>
  <c r="R48" i="3"/>
  <c r="Q48" i="3"/>
  <c r="P48" i="3"/>
  <c r="O48" i="3"/>
  <c r="AB47" i="3"/>
  <c r="AA47" i="3"/>
  <c r="Z47" i="3"/>
  <c r="Y47" i="3"/>
  <c r="X47" i="3"/>
  <c r="W47" i="3"/>
  <c r="T47" i="3"/>
  <c r="S47" i="3"/>
  <c r="R47" i="3"/>
  <c r="Q47" i="3"/>
  <c r="P47" i="3"/>
  <c r="O47" i="3"/>
  <c r="AB46" i="3"/>
  <c r="AA46" i="3"/>
  <c r="Z46" i="3"/>
  <c r="Y46" i="3"/>
  <c r="X46" i="3"/>
  <c r="W46" i="3"/>
  <c r="T46" i="3"/>
  <c r="S46" i="3"/>
  <c r="R46" i="3"/>
  <c r="Q46" i="3"/>
  <c r="P46" i="3"/>
  <c r="O46" i="3"/>
  <c r="AB45" i="3"/>
  <c r="AA45" i="3"/>
  <c r="Z45" i="3"/>
  <c r="Y45" i="3"/>
  <c r="X45" i="3"/>
  <c r="W45" i="3"/>
  <c r="T45" i="3"/>
  <c r="S45" i="3"/>
  <c r="R45" i="3"/>
  <c r="Q45" i="3"/>
  <c r="P45" i="3"/>
  <c r="O45" i="3"/>
  <c r="AB44" i="3"/>
  <c r="AA44" i="3"/>
  <c r="Z44" i="3"/>
  <c r="Y44" i="3"/>
  <c r="X44" i="3"/>
  <c r="W44" i="3"/>
  <c r="T44" i="3"/>
  <c r="S44" i="3"/>
  <c r="R44" i="3"/>
  <c r="Q44" i="3"/>
  <c r="P44" i="3"/>
  <c r="O44" i="3"/>
  <c r="AB43" i="3"/>
  <c r="AA43" i="3"/>
  <c r="Z43" i="3"/>
  <c r="Y43" i="3"/>
  <c r="X43" i="3"/>
  <c r="W43" i="3"/>
  <c r="T43" i="3"/>
  <c r="S43" i="3"/>
  <c r="R43" i="3"/>
  <c r="Q43" i="3"/>
  <c r="P43" i="3"/>
  <c r="O43" i="3"/>
  <c r="AB42" i="3"/>
  <c r="AA42" i="3"/>
  <c r="Z42" i="3"/>
  <c r="Y42" i="3"/>
  <c r="X42" i="3"/>
  <c r="W42" i="3"/>
  <c r="T42" i="3"/>
  <c r="S42" i="3"/>
  <c r="R42" i="3"/>
  <c r="Q42" i="3"/>
  <c r="P42" i="3"/>
  <c r="O42" i="3"/>
  <c r="AB41" i="3"/>
  <c r="AA41" i="3"/>
  <c r="Z41" i="3"/>
  <c r="Y41" i="3"/>
  <c r="X41" i="3"/>
  <c r="W41" i="3"/>
  <c r="T41" i="3"/>
  <c r="S41" i="3"/>
  <c r="R41" i="3"/>
  <c r="Q41" i="3"/>
  <c r="P41" i="3"/>
  <c r="O41" i="3"/>
  <c r="AB40" i="3"/>
  <c r="AA40" i="3"/>
  <c r="Z40" i="3"/>
  <c r="Y40" i="3"/>
  <c r="X40" i="3"/>
  <c r="W40" i="3"/>
  <c r="T40" i="3"/>
  <c r="S40" i="3"/>
  <c r="R40" i="3"/>
  <c r="Q40" i="3"/>
  <c r="P40" i="3"/>
  <c r="O40" i="3"/>
  <c r="AB39" i="3"/>
  <c r="AA39" i="3"/>
  <c r="Z39" i="3"/>
  <c r="Y39" i="3"/>
  <c r="X39" i="3"/>
  <c r="W39" i="3"/>
  <c r="T39" i="3"/>
  <c r="S39" i="3"/>
  <c r="R39" i="3"/>
  <c r="Q39" i="3"/>
  <c r="P39" i="3"/>
  <c r="O39" i="3"/>
  <c r="AB38" i="3"/>
  <c r="AA38" i="3"/>
  <c r="Z38" i="3"/>
  <c r="Y38" i="3"/>
  <c r="X38" i="3"/>
  <c r="W38" i="3"/>
  <c r="T38" i="3"/>
  <c r="S38" i="3"/>
  <c r="R38" i="3"/>
  <c r="Q38" i="3"/>
  <c r="P38" i="3"/>
  <c r="O38" i="3"/>
  <c r="AB37" i="3"/>
  <c r="AA37" i="3"/>
  <c r="Z37" i="3"/>
  <c r="Y37" i="3"/>
  <c r="X37" i="3"/>
  <c r="W37" i="3"/>
  <c r="T37" i="3"/>
  <c r="S37" i="3"/>
  <c r="R37" i="3"/>
  <c r="Q37" i="3"/>
  <c r="P37" i="3"/>
  <c r="O37" i="3"/>
  <c r="AB36" i="3"/>
  <c r="AA36" i="3"/>
  <c r="Z36" i="3"/>
  <c r="Y36" i="3"/>
  <c r="X36" i="3"/>
  <c r="W36" i="3"/>
  <c r="T36" i="3"/>
  <c r="S36" i="3"/>
  <c r="R36" i="3"/>
  <c r="Q36" i="3"/>
  <c r="P36" i="3"/>
  <c r="O36" i="3"/>
  <c r="AB35" i="3"/>
  <c r="AA35" i="3"/>
  <c r="Z35" i="3"/>
  <c r="Y35" i="3"/>
  <c r="X35" i="3"/>
  <c r="W35" i="3"/>
  <c r="T35" i="3"/>
  <c r="S35" i="3"/>
  <c r="R35" i="3"/>
  <c r="Q35" i="3"/>
  <c r="P35" i="3"/>
  <c r="O35" i="3"/>
  <c r="AB34" i="3"/>
  <c r="AA34" i="3"/>
  <c r="Z34" i="3"/>
  <c r="Y34" i="3"/>
  <c r="X34" i="3"/>
  <c r="W34" i="3"/>
  <c r="T34" i="3"/>
  <c r="S34" i="3"/>
  <c r="R34" i="3"/>
  <c r="Q34" i="3"/>
  <c r="P34" i="3"/>
  <c r="O34" i="3"/>
  <c r="AB33" i="3"/>
  <c r="AA33" i="3"/>
  <c r="Z33" i="3"/>
  <c r="Y33" i="3"/>
  <c r="X33" i="3"/>
  <c r="W33" i="3"/>
  <c r="T33" i="3"/>
  <c r="S33" i="3"/>
  <c r="R33" i="3"/>
  <c r="Q33" i="3"/>
  <c r="P33" i="3"/>
  <c r="O33" i="3"/>
  <c r="AB32" i="3"/>
  <c r="AA32" i="3"/>
  <c r="Z32" i="3"/>
  <c r="Y32" i="3"/>
  <c r="X32" i="3"/>
  <c r="W32" i="3"/>
  <c r="T32" i="3"/>
  <c r="S32" i="3"/>
  <c r="R32" i="3"/>
  <c r="Q32" i="3"/>
  <c r="P32" i="3"/>
  <c r="O32" i="3"/>
  <c r="AB31" i="3"/>
  <c r="AA31" i="3"/>
  <c r="Z31" i="3"/>
  <c r="Y31" i="3"/>
  <c r="X31" i="3"/>
  <c r="W31" i="3"/>
  <c r="T31" i="3"/>
  <c r="S31" i="3"/>
  <c r="R31" i="3"/>
  <c r="Q31" i="3"/>
  <c r="P31" i="3"/>
  <c r="O31" i="3"/>
  <c r="AB30" i="3"/>
  <c r="AA30" i="3"/>
  <c r="Z30" i="3"/>
  <c r="Y30" i="3"/>
  <c r="X30" i="3"/>
  <c r="W30" i="3"/>
  <c r="T30" i="3"/>
  <c r="S30" i="3"/>
  <c r="R30" i="3"/>
  <c r="Q30" i="3"/>
  <c r="P30" i="3"/>
  <c r="O30" i="3"/>
  <c r="AB29" i="3"/>
  <c r="AA29" i="3"/>
  <c r="Z29" i="3"/>
  <c r="Y29" i="3"/>
  <c r="X29" i="3"/>
  <c r="W29" i="3"/>
  <c r="T29" i="3"/>
  <c r="S29" i="3"/>
  <c r="R29" i="3"/>
  <c r="Q29" i="3"/>
  <c r="P29" i="3"/>
  <c r="O29" i="3"/>
  <c r="AB28" i="3"/>
  <c r="AA28" i="3"/>
  <c r="Z28" i="3"/>
  <c r="Y28" i="3"/>
  <c r="X28" i="3"/>
  <c r="W28" i="3"/>
  <c r="T28" i="3"/>
  <c r="S28" i="3"/>
  <c r="R28" i="3"/>
  <c r="Q28" i="3"/>
  <c r="P28" i="3"/>
  <c r="O28" i="3"/>
  <c r="AB27" i="3"/>
  <c r="AA27" i="3"/>
  <c r="Z27" i="3"/>
  <c r="Y27" i="3"/>
  <c r="X27" i="3"/>
  <c r="W27" i="3"/>
  <c r="T27" i="3"/>
  <c r="S27" i="3"/>
  <c r="R27" i="3"/>
  <c r="Q27" i="3"/>
  <c r="P27" i="3"/>
  <c r="O27" i="3"/>
  <c r="AB26" i="3"/>
  <c r="AA26" i="3"/>
  <c r="Z26" i="3"/>
  <c r="Y26" i="3"/>
  <c r="X26" i="3"/>
  <c r="W26" i="3"/>
  <c r="T26" i="3"/>
  <c r="S26" i="3"/>
  <c r="R26" i="3"/>
  <c r="Q26" i="3"/>
  <c r="P26" i="3"/>
  <c r="O26" i="3"/>
  <c r="AB25" i="3"/>
  <c r="AA25" i="3"/>
  <c r="Z25" i="3"/>
  <c r="Y25" i="3"/>
  <c r="X25" i="3"/>
  <c r="W25" i="3"/>
  <c r="T25" i="3"/>
  <c r="S25" i="3"/>
  <c r="R25" i="3"/>
  <c r="Q25" i="3"/>
  <c r="P25" i="3"/>
  <c r="O25" i="3"/>
  <c r="AB24" i="3"/>
  <c r="AA24" i="3"/>
  <c r="Z24" i="3"/>
  <c r="Y24" i="3"/>
  <c r="X24" i="3"/>
  <c r="W24" i="3"/>
  <c r="T24" i="3"/>
  <c r="S24" i="3"/>
  <c r="R24" i="3"/>
  <c r="Q24" i="3"/>
  <c r="P24" i="3"/>
  <c r="O24" i="3"/>
  <c r="AB23" i="3"/>
  <c r="AA23" i="3"/>
  <c r="Z23" i="3"/>
  <c r="Y23" i="3"/>
  <c r="X23" i="3"/>
  <c r="W23" i="3"/>
  <c r="T23" i="3"/>
  <c r="S23" i="3"/>
  <c r="R23" i="3"/>
  <c r="Q23" i="3"/>
  <c r="P23" i="3"/>
  <c r="O23" i="3"/>
  <c r="AB22" i="3"/>
  <c r="AA22" i="3"/>
  <c r="Z22" i="3"/>
  <c r="Y22" i="3"/>
  <c r="X22" i="3"/>
  <c r="W22" i="3"/>
  <c r="T22" i="3"/>
  <c r="S22" i="3"/>
  <c r="R22" i="3"/>
  <c r="Q22" i="3"/>
  <c r="P22" i="3"/>
  <c r="O22" i="3"/>
  <c r="AB21" i="3"/>
  <c r="AA21" i="3"/>
  <c r="Z21" i="3"/>
  <c r="Y21" i="3"/>
  <c r="X21" i="3"/>
  <c r="W21" i="3"/>
  <c r="T21" i="3"/>
  <c r="S21" i="3"/>
  <c r="R21" i="3"/>
  <c r="Q21" i="3"/>
  <c r="P21" i="3"/>
  <c r="O21" i="3"/>
  <c r="AB20" i="3"/>
  <c r="AA20" i="3"/>
  <c r="Z20" i="3"/>
  <c r="Y20" i="3"/>
  <c r="X20" i="3"/>
  <c r="W20" i="3"/>
  <c r="T20" i="3"/>
  <c r="S20" i="3"/>
  <c r="R20" i="3"/>
  <c r="Q20" i="3"/>
  <c r="P20" i="3"/>
  <c r="O20" i="3"/>
  <c r="AB19" i="3"/>
  <c r="AA19" i="3"/>
  <c r="Z19" i="3"/>
  <c r="Y19" i="3"/>
  <c r="X19" i="3"/>
  <c r="W19" i="3"/>
  <c r="T19" i="3"/>
  <c r="S19" i="3"/>
  <c r="R19" i="3"/>
  <c r="Q19" i="3"/>
  <c r="P19" i="3"/>
  <c r="O19" i="3"/>
  <c r="AB18" i="3"/>
  <c r="AA18" i="3"/>
  <c r="Z18" i="3"/>
  <c r="Y18" i="3"/>
  <c r="X18" i="3"/>
  <c r="W18" i="3"/>
  <c r="T18" i="3"/>
  <c r="S18" i="3"/>
  <c r="R18" i="3"/>
  <c r="Q18" i="3"/>
  <c r="P18" i="3"/>
  <c r="O18" i="3"/>
  <c r="AB17" i="3"/>
  <c r="AA17" i="3"/>
  <c r="Z17" i="3"/>
  <c r="Y17" i="3"/>
  <c r="X17" i="3"/>
  <c r="W17" i="3"/>
  <c r="T17" i="3"/>
  <c r="S17" i="3"/>
  <c r="R17" i="3"/>
  <c r="Q17" i="3"/>
  <c r="P17" i="3"/>
  <c r="O17" i="3"/>
  <c r="AB16" i="3"/>
  <c r="AA16" i="3"/>
  <c r="Z16" i="3"/>
  <c r="Y16" i="3"/>
  <c r="X16" i="3"/>
  <c r="W16" i="3"/>
  <c r="T16" i="3"/>
  <c r="S16" i="3"/>
  <c r="R16" i="3"/>
  <c r="Q16" i="3"/>
  <c r="P16" i="3"/>
  <c r="O16" i="3"/>
  <c r="AB15" i="3"/>
  <c r="AA15" i="3"/>
  <c r="Z15" i="3"/>
  <c r="Y15" i="3"/>
  <c r="X15" i="3"/>
  <c r="W15" i="3"/>
  <c r="T15" i="3"/>
  <c r="S15" i="3"/>
  <c r="R15" i="3"/>
  <c r="Q15" i="3"/>
  <c r="P15" i="3"/>
  <c r="O15" i="3"/>
  <c r="AB14" i="3"/>
  <c r="AA14" i="3"/>
  <c r="Z14" i="3"/>
  <c r="Y14" i="3"/>
  <c r="X14" i="3"/>
  <c r="W14" i="3"/>
  <c r="T14" i="3"/>
  <c r="S14" i="3"/>
  <c r="R14" i="3"/>
  <c r="Q14" i="3"/>
  <c r="P14" i="3"/>
  <c r="O14" i="3"/>
  <c r="AB13" i="3"/>
  <c r="AA13" i="3"/>
  <c r="Z13" i="3"/>
  <c r="Y13" i="3"/>
  <c r="X13" i="3"/>
  <c r="W13" i="3"/>
  <c r="T13" i="3"/>
  <c r="S13" i="3"/>
  <c r="R13" i="3"/>
  <c r="Q13" i="3"/>
  <c r="P13" i="3"/>
  <c r="O13" i="3"/>
  <c r="AB12" i="3"/>
  <c r="AA12" i="3"/>
  <c r="Z12" i="3"/>
  <c r="Y12" i="3"/>
  <c r="X12" i="3"/>
  <c r="W12" i="3"/>
  <c r="T12" i="3"/>
  <c r="S12" i="3"/>
  <c r="R12" i="3"/>
  <c r="Q12" i="3"/>
  <c r="P12" i="3"/>
  <c r="O12" i="3"/>
  <c r="AB11" i="3"/>
  <c r="AA11" i="3"/>
  <c r="Z11" i="3"/>
  <c r="Y11" i="3"/>
  <c r="X11" i="3"/>
  <c r="W11" i="3"/>
  <c r="T11" i="3"/>
  <c r="S11" i="3"/>
  <c r="R11" i="3"/>
  <c r="Q11" i="3"/>
  <c r="P11" i="3"/>
  <c r="O11" i="3"/>
  <c r="AB10" i="3"/>
  <c r="AA10" i="3"/>
  <c r="Z10" i="3"/>
  <c r="Y10" i="3"/>
  <c r="X10" i="3"/>
  <c r="W10" i="3"/>
  <c r="T10" i="3"/>
  <c r="S10" i="3"/>
  <c r="R10" i="3"/>
  <c r="Q10" i="3"/>
  <c r="P10" i="3"/>
  <c r="O10" i="3"/>
  <c r="AB9" i="3"/>
  <c r="AA9" i="3"/>
  <c r="Z9" i="3"/>
  <c r="Y9" i="3"/>
  <c r="X9" i="3"/>
  <c r="W9" i="3"/>
  <c r="T9" i="3"/>
  <c r="S9" i="3"/>
  <c r="R9" i="3"/>
  <c r="Q9" i="3"/>
  <c r="P9" i="3"/>
  <c r="O9" i="3"/>
  <c r="AB8" i="3"/>
  <c r="AA8" i="3"/>
  <c r="Z8" i="3"/>
  <c r="Y8" i="3"/>
  <c r="X8" i="3"/>
  <c r="W8" i="3"/>
  <c r="T8" i="3"/>
  <c r="S8" i="3"/>
  <c r="R8" i="3"/>
  <c r="Q8" i="3"/>
  <c r="P8" i="3"/>
  <c r="O8" i="3"/>
  <c r="AB7" i="3"/>
  <c r="AA7" i="3"/>
  <c r="Z7" i="3"/>
  <c r="Y7" i="3"/>
  <c r="X7" i="3"/>
  <c r="W7" i="3"/>
  <c r="T7" i="3"/>
  <c r="S7" i="3"/>
  <c r="R7" i="3"/>
  <c r="Q7" i="3"/>
  <c r="P7" i="3"/>
  <c r="O7" i="3"/>
  <c r="AB6" i="3"/>
  <c r="AA6" i="3"/>
  <c r="Z6" i="3"/>
  <c r="Y6" i="3"/>
  <c r="X6" i="3"/>
  <c r="W6" i="3"/>
  <c r="T6" i="3"/>
  <c r="S6" i="3"/>
  <c r="R6" i="3"/>
  <c r="Q6" i="3"/>
  <c r="P6" i="3"/>
  <c r="O6" i="3"/>
  <c r="AB5" i="3"/>
  <c r="AA5" i="3"/>
  <c r="Z5" i="3"/>
  <c r="Y5" i="3"/>
  <c r="X5" i="3"/>
  <c r="W5" i="3"/>
  <c r="T5" i="3"/>
  <c r="S5" i="3"/>
  <c r="R5" i="3"/>
  <c r="Q5" i="3"/>
  <c r="P5" i="3"/>
  <c r="O5" i="3"/>
  <c r="AB4" i="3"/>
  <c r="AA4" i="3"/>
  <c r="Z4" i="3"/>
  <c r="Y4" i="3"/>
  <c r="X4" i="3"/>
  <c r="W4" i="3"/>
  <c r="T4" i="3"/>
  <c r="S4" i="3"/>
  <c r="R4" i="3"/>
  <c r="Q4" i="3"/>
  <c r="P4" i="3"/>
  <c r="O4" i="3"/>
  <c r="AB3" i="3"/>
  <c r="AA3" i="3"/>
  <c r="Z3" i="3"/>
  <c r="Y3" i="3"/>
  <c r="X3" i="3"/>
  <c r="W3" i="3"/>
  <c r="T3" i="3"/>
  <c r="S3" i="3"/>
  <c r="R3" i="3"/>
  <c r="Q3" i="3"/>
  <c r="P3" i="3"/>
  <c r="O3" i="3"/>
  <c r="AB2" i="3"/>
  <c r="AA2" i="3"/>
  <c r="Z2" i="3"/>
  <c r="Y2" i="3"/>
  <c r="X2" i="3"/>
  <c r="W2" i="3"/>
  <c r="T2" i="3"/>
  <c r="S2" i="3"/>
  <c r="R2" i="3"/>
  <c r="Q2" i="3"/>
  <c r="P2" i="3"/>
  <c r="O2" i="3"/>
  <c r="B66" i="2"/>
  <c r="B66" i="3" s="1"/>
  <c r="B66" i="4" s="1"/>
  <c r="A66" i="2"/>
  <c r="A66" i="3" s="1"/>
  <c r="A66" i="4" s="1"/>
  <c r="B65" i="2"/>
  <c r="B65" i="3" s="1"/>
  <c r="B65" i="4" s="1"/>
  <c r="A65" i="2"/>
  <c r="A65" i="3" s="1"/>
  <c r="A65" i="4" s="1"/>
  <c r="B64" i="2"/>
  <c r="B64" i="3" s="1"/>
  <c r="B64" i="4" s="1"/>
  <c r="A64" i="2"/>
  <c r="A64" i="3" s="1"/>
  <c r="A64" i="4" s="1"/>
  <c r="A64" i="6" s="1"/>
  <c r="B63" i="2"/>
  <c r="B63" i="3" s="1"/>
  <c r="B63" i="4" s="1"/>
  <c r="A63" i="2"/>
  <c r="A63" i="3" s="1"/>
  <c r="A63" i="4" s="1"/>
  <c r="B62" i="2"/>
  <c r="B62" i="3" s="1"/>
  <c r="B62" i="4" s="1"/>
  <c r="A62" i="2"/>
  <c r="A62" i="3" s="1"/>
  <c r="A62" i="4" s="1"/>
  <c r="B61" i="2"/>
  <c r="B61" i="3" s="1"/>
  <c r="B61" i="4" s="1"/>
  <c r="A61" i="2"/>
  <c r="A61" i="3" s="1"/>
  <c r="A61" i="4" s="1"/>
  <c r="B60" i="2"/>
  <c r="B60" i="3" s="1"/>
  <c r="B60" i="4" s="1"/>
  <c r="A60" i="2"/>
  <c r="A60" i="3" s="1"/>
  <c r="A60" i="4" s="1"/>
  <c r="B59" i="2"/>
  <c r="B59" i="3" s="1"/>
  <c r="B59" i="4" s="1"/>
  <c r="A59" i="2"/>
  <c r="A59" i="3" s="1"/>
  <c r="A59" i="4" s="1"/>
  <c r="B58" i="2"/>
  <c r="B58" i="3" s="1"/>
  <c r="B58" i="4" s="1"/>
  <c r="A58" i="2"/>
  <c r="A58" i="3" s="1"/>
  <c r="A58" i="4" s="1"/>
  <c r="A58" i="5" s="1"/>
  <c r="B57" i="2"/>
  <c r="B57" i="3" s="1"/>
  <c r="B57" i="4" s="1"/>
  <c r="A57" i="2"/>
  <c r="A57" i="3" s="1"/>
  <c r="A57" i="4" s="1"/>
  <c r="Q56" i="2"/>
  <c r="P56" i="2"/>
  <c r="B56" i="2"/>
  <c r="B56" i="3" s="1"/>
  <c r="B56" i="4" s="1"/>
  <c r="A56" i="2"/>
  <c r="A56" i="3" s="1"/>
  <c r="A56" i="4" s="1"/>
  <c r="A56" i="6" s="1"/>
  <c r="Q55" i="2"/>
  <c r="P55" i="2"/>
  <c r="B55" i="2"/>
  <c r="B55" i="3" s="1"/>
  <c r="B55" i="4" s="1"/>
  <c r="A55" i="2"/>
  <c r="A55" i="3" s="1"/>
  <c r="A55" i="4" s="1"/>
  <c r="Q54" i="2"/>
  <c r="P54" i="2"/>
  <c r="B54" i="2"/>
  <c r="B54" i="3" s="1"/>
  <c r="B54" i="4" s="1"/>
  <c r="A54" i="2"/>
  <c r="A54" i="3" s="1"/>
  <c r="A54" i="4" s="1"/>
  <c r="Q53" i="2"/>
  <c r="P53" i="2"/>
  <c r="B53" i="2"/>
  <c r="B53" i="3" s="1"/>
  <c r="B53" i="4" s="1"/>
  <c r="A53" i="2"/>
  <c r="A53" i="3" s="1"/>
  <c r="A53" i="4" s="1"/>
  <c r="Q52" i="2"/>
  <c r="P52" i="2"/>
  <c r="B52" i="2"/>
  <c r="B52" i="3" s="1"/>
  <c r="B52" i="4" s="1"/>
  <c r="A52" i="2"/>
  <c r="A52" i="3" s="1"/>
  <c r="A52" i="4" s="1"/>
  <c r="Q51" i="2"/>
  <c r="P51" i="2"/>
  <c r="B51" i="2"/>
  <c r="B51" i="3" s="1"/>
  <c r="B51" i="4" s="1"/>
  <c r="A51" i="2"/>
  <c r="A51" i="3" s="1"/>
  <c r="A51" i="4" s="1"/>
  <c r="Q50" i="2"/>
  <c r="P50" i="2"/>
  <c r="B50" i="2"/>
  <c r="B50" i="3" s="1"/>
  <c r="B50" i="4" s="1"/>
  <c r="A50" i="2"/>
  <c r="A50" i="3" s="1"/>
  <c r="A50" i="4" s="1"/>
  <c r="Q49" i="2"/>
  <c r="P49" i="2"/>
  <c r="B49" i="2"/>
  <c r="B49" i="3" s="1"/>
  <c r="B49" i="4" s="1"/>
  <c r="A49" i="2"/>
  <c r="A49" i="3" s="1"/>
  <c r="A49" i="4" s="1"/>
  <c r="Q48" i="2"/>
  <c r="P48" i="2"/>
  <c r="B48" i="2"/>
  <c r="B48" i="3" s="1"/>
  <c r="B48" i="4" s="1"/>
  <c r="A48" i="2"/>
  <c r="A48" i="3" s="1"/>
  <c r="A48" i="4" s="1"/>
  <c r="Q47" i="2"/>
  <c r="P47" i="2"/>
  <c r="B47" i="2"/>
  <c r="B47" i="3" s="1"/>
  <c r="B47" i="4" s="1"/>
  <c r="A47" i="2"/>
  <c r="A47" i="3" s="1"/>
  <c r="A47" i="4" s="1"/>
  <c r="Q46" i="2"/>
  <c r="P46" i="2"/>
  <c r="B46" i="2"/>
  <c r="B46" i="3" s="1"/>
  <c r="B46" i="4" s="1"/>
  <c r="A46" i="2"/>
  <c r="A46" i="3" s="1"/>
  <c r="A46" i="4" s="1"/>
  <c r="Q45" i="2"/>
  <c r="P45" i="2"/>
  <c r="B45" i="2"/>
  <c r="B45" i="3" s="1"/>
  <c r="B45" i="4" s="1"/>
  <c r="A45" i="2"/>
  <c r="A45" i="3" s="1"/>
  <c r="A45" i="4" s="1"/>
  <c r="Q44" i="2"/>
  <c r="P44" i="2"/>
  <c r="B44" i="2"/>
  <c r="B44" i="3" s="1"/>
  <c r="B44" i="4" s="1"/>
  <c r="A44" i="2"/>
  <c r="A44" i="3" s="1"/>
  <c r="A44" i="4" s="1"/>
  <c r="Q43" i="2"/>
  <c r="P43" i="2"/>
  <c r="B43" i="2"/>
  <c r="B43" i="3" s="1"/>
  <c r="B43" i="4" s="1"/>
  <c r="A43" i="2"/>
  <c r="A43" i="3" s="1"/>
  <c r="A43" i="4" s="1"/>
  <c r="Q42" i="2"/>
  <c r="P42" i="2"/>
  <c r="B42" i="2"/>
  <c r="B42" i="3" s="1"/>
  <c r="B42" i="4" s="1"/>
  <c r="A42" i="2"/>
  <c r="A42" i="3" s="1"/>
  <c r="A42" i="4" s="1"/>
  <c r="Q41" i="2"/>
  <c r="P41" i="2"/>
  <c r="B41" i="2"/>
  <c r="B41" i="3" s="1"/>
  <c r="B41" i="4" s="1"/>
  <c r="A41" i="2"/>
  <c r="A41" i="3" s="1"/>
  <c r="A41" i="4" s="1"/>
  <c r="Q40" i="2"/>
  <c r="P40" i="2"/>
  <c r="B40" i="2"/>
  <c r="B40" i="3" s="1"/>
  <c r="B40" i="4" s="1"/>
  <c r="A40" i="2"/>
  <c r="A40" i="3" s="1"/>
  <c r="A40" i="4" s="1"/>
  <c r="Q39" i="2"/>
  <c r="P39" i="2"/>
  <c r="B39" i="2"/>
  <c r="B39" i="3" s="1"/>
  <c r="B39" i="4" s="1"/>
  <c r="A39" i="2"/>
  <c r="A39" i="3" s="1"/>
  <c r="A39" i="4" s="1"/>
  <c r="Q38" i="2"/>
  <c r="P38" i="2"/>
  <c r="B38" i="2"/>
  <c r="B38" i="3" s="1"/>
  <c r="B38" i="4" s="1"/>
  <c r="A38" i="2"/>
  <c r="A38" i="3" s="1"/>
  <c r="A38" i="4" s="1"/>
  <c r="Q37" i="2"/>
  <c r="P37" i="2"/>
  <c r="B37" i="2"/>
  <c r="B37" i="3" s="1"/>
  <c r="B37" i="4" s="1"/>
  <c r="A37" i="2"/>
  <c r="A37" i="3" s="1"/>
  <c r="A37" i="4" s="1"/>
  <c r="Q36" i="2"/>
  <c r="P36" i="2"/>
  <c r="B36" i="2"/>
  <c r="B36" i="3" s="1"/>
  <c r="B36" i="4" s="1"/>
  <c r="A36" i="2"/>
  <c r="A36" i="3" s="1"/>
  <c r="A36" i="4" s="1"/>
  <c r="Q35" i="2"/>
  <c r="P35" i="2"/>
  <c r="B35" i="2"/>
  <c r="B35" i="3" s="1"/>
  <c r="B35" i="4" s="1"/>
  <c r="A35" i="2"/>
  <c r="A35" i="3" s="1"/>
  <c r="A35" i="4" s="1"/>
  <c r="Q34" i="2"/>
  <c r="P34" i="2"/>
  <c r="B34" i="2"/>
  <c r="B34" i="3" s="1"/>
  <c r="B34" i="4" s="1"/>
  <c r="A34" i="2"/>
  <c r="A34" i="3" s="1"/>
  <c r="A34" i="4" s="1"/>
  <c r="A34" i="5" s="1"/>
  <c r="Q33" i="2"/>
  <c r="P33" i="2"/>
  <c r="B33" i="2"/>
  <c r="B33" i="3" s="1"/>
  <c r="B33" i="4" s="1"/>
  <c r="A33" i="2"/>
  <c r="A33" i="3" s="1"/>
  <c r="A33" i="4" s="1"/>
  <c r="Q32" i="2"/>
  <c r="P32" i="2"/>
  <c r="B32" i="2"/>
  <c r="B32" i="3" s="1"/>
  <c r="B32" i="4" s="1"/>
  <c r="A32" i="2"/>
  <c r="A32" i="3" s="1"/>
  <c r="A32" i="4" s="1"/>
  <c r="Q31" i="2"/>
  <c r="P31" i="2"/>
  <c r="B31" i="2"/>
  <c r="B31" i="3" s="1"/>
  <c r="B31" i="4" s="1"/>
  <c r="A31" i="2"/>
  <c r="A31" i="3" s="1"/>
  <c r="A31" i="4" s="1"/>
  <c r="Q30" i="2"/>
  <c r="P30" i="2"/>
  <c r="B30" i="2"/>
  <c r="B30" i="3" s="1"/>
  <c r="B30" i="4" s="1"/>
  <c r="A30" i="2"/>
  <c r="A30" i="3" s="1"/>
  <c r="A30" i="4" s="1"/>
  <c r="Q29" i="2"/>
  <c r="P29" i="2"/>
  <c r="B29" i="2"/>
  <c r="B29" i="3" s="1"/>
  <c r="B29" i="4" s="1"/>
  <c r="A29" i="2"/>
  <c r="A29" i="3" s="1"/>
  <c r="A29" i="4" s="1"/>
  <c r="Q28" i="2"/>
  <c r="P28" i="2"/>
  <c r="B28" i="2"/>
  <c r="B28" i="3" s="1"/>
  <c r="B28" i="4" s="1"/>
  <c r="A28" i="2"/>
  <c r="A28" i="3" s="1"/>
  <c r="A28" i="4" s="1"/>
  <c r="Q27" i="2"/>
  <c r="P27" i="2"/>
  <c r="B27" i="2"/>
  <c r="B27" i="3" s="1"/>
  <c r="B27" i="4" s="1"/>
  <c r="A27" i="2"/>
  <c r="A27" i="3" s="1"/>
  <c r="A27" i="4" s="1"/>
  <c r="Q26" i="2"/>
  <c r="P26" i="2"/>
  <c r="B26" i="2"/>
  <c r="B26" i="3" s="1"/>
  <c r="B26" i="4" s="1"/>
  <c r="A26" i="2"/>
  <c r="A26" i="3" s="1"/>
  <c r="A26" i="4" s="1"/>
  <c r="Q25" i="2"/>
  <c r="P25" i="2"/>
  <c r="B25" i="2"/>
  <c r="B25" i="3" s="1"/>
  <c r="B25" i="4" s="1"/>
  <c r="A25" i="2"/>
  <c r="A25" i="3" s="1"/>
  <c r="A25" i="4" s="1"/>
  <c r="Q24" i="2"/>
  <c r="P24" i="2"/>
  <c r="B24" i="2"/>
  <c r="B24" i="3" s="1"/>
  <c r="B24" i="4" s="1"/>
  <c r="A24" i="2"/>
  <c r="A24" i="3" s="1"/>
  <c r="A24" i="4" s="1"/>
  <c r="A24" i="6" s="1"/>
  <c r="Q23" i="2"/>
  <c r="P23" i="2"/>
  <c r="B23" i="2"/>
  <c r="B23" i="3" s="1"/>
  <c r="B23" i="4" s="1"/>
  <c r="A23" i="2"/>
  <c r="A23" i="3" s="1"/>
  <c r="A23" i="4" s="1"/>
  <c r="Q22" i="2"/>
  <c r="P22" i="2"/>
  <c r="B22" i="2"/>
  <c r="B22" i="3" s="1"/>
  <c r="B22" i="4" s="1"/>
  <c r="A22" i="2"/>
  <c r="A22" i="3" s="1"/>
  <c r="A22" i="4" s="1"/>
  <c r="Q21" i="2"/>
  <c r="P21" i="2"/>
  <c r="B21" i="2"/>
  <c r="B21" i="3" s="1"/>
  <c r="B21" i="4" s="1"/>
  <c r="A21" i="2"/>
  <c r="A21" i="3" s="1"/>
  <c r="A21" i="4" s="1"/>
  <c r="Q20" i="2"/>
  <c r="P20" i="2"/>
  <c r="B20" i="2"/>
  <c r="B20" i="3" s="1"/>
  <c r="B20" i="4" s="1"/>
  <c r="A20" i="2"/>
  <c r="A20" i="3" s="1"/>
  <c r="A20" i="4" s="1"/>
  <c r="Q19" i="2"/>
  <c r="P19" i="2"/>
  <c r="B19" i="2"/>
  <c r="B19" i="3" s="1"/>
  <c r="B19" i="4" s="1"/>
  <c r="A19" i="2"/>
  <c r="A19" i="3" s="1"/>
  <c r="A19" i="4" s="1"/>
  <c r="Q18" i="2"/>
  <c r="P18" i="2"/>
  <c r="B18" i="2"/>
  <c r="B18" i="3" s="1"/>
  <c r="B18" i="4" s="1"/>
  <c r="A18" i="2"/>
  <c r="A18" i="3" s="1"/>
  <c r="A18" i="4" s="1"/>
  <c r="Q17" i="2"/>
  <c r="P17" i="2"/>
  <c r="B17" i="2"/>
  <c r="B17" i="3" s="1"/>
  <c r="B17" i="4" s="1"/>
  <c r="A17" i="2"/>
  <c r="A17" i="3" s="1"/>
  <c r="A17" i="4" s="1"/>
  <c r="Q16" i="2"/>
  <c r="P16" i="2"/>
  <c r="B16" i="2"/>
  <c r="B16" i="3" s="1"/>
  <c r="B16" i="4" s="1"/>
  <c r="A16" i="2"/>
  <c r="A16" i="3" s="1"/>
  <c r="A16" i="4" s="1"/>
  <c r="Q15" i="2"/>
  <c r="P15" i="2"/>
  <c r="B15" i="2"/>
  <c r="B15" i="3" s="1"/>
  <c r="B15" i="4" s="1"/>
  <c r="A15" i="2"/>
  <c r="A15" i="3" s="1"/>
  <c r="A15" i="4" s="1"/>
  <c r="Q14" i="2"/>
  <c r="P14" i="2"/>
  <c r="B14" i="2"/>
  <c r="B14" i="3" s="1"/>
  <c r="B14" i="4" s="1"/>
  <c r="A14" i="2"/>
  <c r="A14" i="3" s="1"/>
  <c r="A14" i="4" s="1"/>
  <c r="Q13" i="2"/>
  <c r="P13" i="2"/>
  <c r="B13" i="2"/>
  <c r="B13" i="3" s="1"/>
  <c r="B13" i="4" s="1"/>
  <c r="A13" i="2"/>
  <c r="A13" i="3" s="1"/>
  <c r="A13" i="4" s="1"/>
  <c r="Q12" i="2"/>
  <c r="P12" i="2"/>
  <c r="B12" i="2"/>
  <c r="B12" i="3" s="1"/>
  <c r="B12" i="4" s="1"/>
  <c r="A12" i="2"/>
  <c r="A12" i="3" s="1"/>
  <c r="A12" i="4" s="1"/>
  <c r="Q11" i="2"/>
  <c r="P11" i="2"/>
  <c r="B11" i="2"/>
  <c r="B11" i="3" s="1"/>
  <c r="B11" i="4" s="1"/>
  <c r="A11" i="2"/>
  <c r="A11" i="3" s="1"/>
  <c r="A11" i="4" s="1"/>
  <c r="Q10" i="2"/>
  <c r="P10" i="2"/>
  <c r="B10" i="2"/>
  <c r="B10" i="3" s="1"/>
  <c r="B10" i="4" s="1"/>
  <c r="A10" i="2"/>
  <c r="A10" i="3" s="1"/>
  <c r="A10" i="4" s="1"/>
  <c r="Q9" i="2"/>
  <c r="P9" i="2"/>
  <c r="B9" i="2"/>
  <c r="B9" i="3" s="1"/>
  <c r="B9" i="4" s="1"/>
  <c r="A9" i="2"/>
  <c r="A9" i="3" s="1"/>
  <c r="A9" i="4" s="1"/>
  <c r="Q8" i="2"/>
  <c r="P8" i="2"/>
  <c r="B8" i="2"/>
  <c r="B8" i="3" s="1"/>
  <c r="B8" i="4" s="1"/>
  <c r="A8" i="2"/>
  <c r="A8" i="3" s="1"/>
  <c r="A8" i="4" s="1"/>
  <c r="Q7" i="2"/>
  <c r="P7" i="2"/>
  <c r="B7" i="2"/>
  <c r="B7" i="3" s="1"/>
  <c r="B7" i="4" s="1"/>
  <c r="A7" i="2"/>
  <c r="A7" i="3" s="1"/>
  <c r="A7" i="4" s="1"/>
  <c r="Q6" i="2"/>
  <c r="P6" i="2"/>
  <c r="B6" i="2"/>
  <c r="B6" i="3" s="1"/>
  <c r="B6" i="4" s="1"/>
  <c r="A6" i="2"/>
  <c r="A6" i="3" s="1"/>
  <c r="A6" i="4" s="1"/>
  <c r="Q5" i="2"/>
  <c r="P5" i="2"/>
  <c r="B5" i="2"/>
  <c r="B5" i="3" s="1"/>
  <c r="B5" i="4" s="1"/>
  <c r="A5" i="2"/>
  <c r="A5" i="3" s="1"/>
  <c r="A5" i="4" s="1"/>
  <c r="Q4" i="2"/>
  <c r="P4" i="2"/>
  <c r="B4" i="2"/>
  <c r="B4" i="3" s="1"/>
  <c r="B4" i="4" s="1"/>
  <c r="A4" i="2"/>
  <c r="A4" i="3" s="1"/>
  <c r="A4" i="4" s="1"/>
  <c r="Q3" i="2"/>
  <c r="P3" i="2"/>
  <c r="B3" i="2"/>
  <c r="B3" i="3" s="1"/>
  <c r="B3" i="4" s="1"/>
  <c r="A3" i="2"/>
  <c r="A3" i="3" s="1"/>
  <c r="A3" i="4" s="1"/>
  <c r="Q2" i="2"/>
  <c r="P2" i="2"/>
  <c r="B2" i="2"/>
  <c r="B2" i="3" s="1"/>
  <c r="B2" i="4" s="1"/>
  <c r="A2" i="2"/>
  <c r="A2" i="3" s="1"/>
  <c r="A2" i="4" s="1"/>
  <c r="AA60" i="1"/>
  <c r="Z60" i="1"/>
  <c r="X60" i="1"/>
  <c r="W60" i="1"/>
  <c r="S60" i="1"/>
  <c r="R60" i="1"/>
  <c r="P60" i="1"/>
  <c r="O60" i="1"/>
  <c r="AA59" i="1"/>
  <c r="Z59" i="1"/>
  <c r="X59" i="1"/>
  <c r="Y59" i="1" s="1"/>
  <c r="W59" i="1"/>
  <c r="S59" i="1"/>
  <c r="R59" i="1"/>
  <c r="P59" i="1"/>
  <c r="O59" i="1"/>
  <c r="AA58" i="1"/>
  <c r="Z58" i="1"/>
  <c r="X58" i="1"/>
  <c r="W58" i="1"/>
  <c r="S58" i="1"/>
  <c r="R58" i="1"/>
  <c r="P58" i="1"/>
  <c r="O58" i="1"/>
  <c r="AA57" i="1"/>
  <c r="Z57" i="1"/>
  <c r="X57" i="1"/>
  <c r="W57" i="1"/>
  <c r="S57" i="1"/>
  <c r="R57" i="1"/>
  <c r="P57" i="1"/>
  <c r="O57" i="1"/>
  <c r="AA56" i="1"/>
  <c r="Z56" i="1"/>
  <c r="X56" i="1"/>
  <c r="Y56" i="1" s="1"/>
  <c r="W56" i="1"/>
  <c r="S56" i="1"/>
  <c r="R56" i="1"/>
  <c r="P56" i="1"/>
  <c r="O56" i="1"/>
  <c r="AA55" i="1"/>
  <c r="Z55" i="1"/>
  <c r="Y55" i="1"/>
  <c r="X55" i="1"/>
  <c r="W55" i="1"/>
  <c r="S55" i="1"/>
  <c r="R55" i="1"/>
  <c r="P55" i="1"/>
  <c r="O55" i="1"/>
  <c r="AA54" i="1"/>
  <c r="Z54" i="1"/>
  <c r="X54" i="1"/>
  <c r="W54" i="1"/>
  <c r="S54" i="1"/>
  <c r="R54" i="1"/>
  <c r="P54" i="1"/>
  <c r="O54" i="1"/>
  <c r="AA53" i="1"/>
  <c r="Z53" i="1"/>
  <c r="X53" i="1"/>
  <c r="W53" i="1"/>
  <c r="S53" i="1"/>
  <c r="R53" i="1"/>
  <c r="P53" i="1"/>
  <c r="O53" i="1"/>
  <c r="AA52" i="1"/>
  <c r="Z52" i="1"/>
  <c r="X52" i="1"/>
  <c r="W52" i="1"/>
  <c r="S52" i="1"/>
  <c r="R52" i="1"/>
  <c r="P52" i="1"/>
  <c r="O52" i="1"/>
  <c r="AA51" i="1"/>
  <c r="Z51" i="1"/>
  <c r="X51" i="1"/>
  <c r="W51" i="1"/>
  <c r="Y51" i="1" s="1"/>
  <c r="S51" i="1"/>
  <c r="R51" i="1"/>
  <c r="P51" i="1"/>
  <c r="O51" i="1"/>
  <c r="Q51" i="1" s="1"/>
  <c r="AA50" i="1"/>
  <c r="Z50" i="1"/>
  <c r="X50" i="1"/>
  <c r="W50" i="1"/>
  <c r="Y50" i="1" s="1"/>
  <c r="S50" i="1"/>
  <c r="R50" i="1"/>
  <c r="P50" i="1"/>
  <c r="O50" i="1"/>
  <c r="AA49" i="1"/>
  <c r="Z49" i="1"/>
  <c r="X49" i="1"/>
  <c r="W49" i="1"/>
  <c r="Y49" i="1" s="1"/>
  <c r="S49" i="1"/>
  <c r="R49" i="1"/>
  <c r="P49" i="1"/>
  <c r="O49" i="1"/>
  <c r="Q49" i="1" s="1"/>
  <c r="AA48" i="1"/>
  <c r="Z48" i="1"/>
  <c r="X48" i="1"/>
  <c r="W48" i="1"/>
  <c r="S48" i="1"/>
  <c r="R48" i="1"/>
  <c r="P48" i="1"/>
  <c r="O48" i="1"/>
  <c r="AA47" i="1"/>
  <c r="Z47" i="1"/>
  <c r="X47" i="1"/>
  <c r="W47" i="1"/>
  <c r="Y47" i="1" s="1"/>
  <c r="S47" i="1"/>
  <c r="R47" i="1"/>
  <c r="P47" i="1"/>
  <c r="O47" i="1"/>
  <c r="AA46" i="1"/>
  <c r="Z46" i="1"/>
  <c r="X46" i="1"/>
  <c r="W46" i="1"/>
  <c r="S46" i="1"/>
  <c r="R46" i="1"/>
  <c r="P46" i="1"/>
  <c r="O46" i="1"/>
  <c r="AA45" i="1"/>
  <c r="Z45" i="1"/>
  <c r="X45" i="1"/>
  <c r="W45" i="1"/>
  <c r="S45" i="1"/>
  <c r="R45" i="1"/>
  <c r="P45" i="1"/>
  <c r="O45" i="1"/>
  <c r="AA44" i="1"/>
  <c r="Z44" i="1"/>
  <c r="X44" i="1"/>
  <c r="W44" i="1"/>
  <c r="S44" i="1"/>
  <c r="R44" i="1"/>
  <c r="P44" i="1"/>
  <c r="O44" i="1"/>
  <c r="AA43" i="1"/>
  <c r="Z43" i="1"/>
  <c r="X43" i="1"/>
  <c r="W43" i="1"/>
  <c r="Y43" i="1" s="1"/>
  <c r="S43" i="1"/>
  <c r="R43" i="1"/>
  <c r="P43" i="1"/>
  <c r="O43" i="1"/>
  <c r="AA42" i="1"/>
  <c r="Z42" i="1"/>
  <c r="X42" i="1"/>
  <c r="W42" i="1"/>
  <c r="S42" i="1"/>
  <c r="R42" i="1"/>
  <c r="P42" i="1"/>
  <c r="O42" i="1"/>
  <c r="AA41" i="1"/>
  <c r="Z41" i="1"/>
  <c r="X41" i="1"/>
  <c r="W41" i="1"/>
  <c r="S41" i="1"/>
  <c r="R41" i="1"/>
  <c r="P41" i="1"/>
  <c r="O41" i="1"/>
  <c r="AA40" i="1"/>
  <c r="Z40" i="1"/>
  <c r="X40" i="1"/>
  <c r="Y40" i="1" s="1"/>
  <c r="W40" i="1"/>
  <c r="S40" i="1"/>
  <c r="R40" i="1"/>
  <c r="P40" i="1"/>
  <c r="O40" i="1"/>
  <c r="AA39" i="1"/>
  <c r="Z39" i="1"/>
  <c r="Y39" i="1"/>
  <c r="X39" i="1"/>
  <c r="W39" i="1"/>
  <c r="S39" i="1"/>
  <c r="R39" i="1"/>
  <c r="P39" i="1"/>
  <c r="O39" i="1"/>
  <c r="AA38" i="1"/>
  <c r="Z38" i="1"/>
  <c r="X38" i="1"/>
  <c r="W38" i="1"/>
  <c r="S38" i="1"/>
  <c r="R38" i="1"/>
  <c r="P38" i="1"/>
  <c r="O38" i="1"/>
  <c r="AA37" i="1"/>
  <c r="Z37" i="1"/>
  <c r="X37" i="1"/>
  <c r="W37" i="1"/>
  <c r="S37" i="1"/>
  <c r="R37" i="1"/>
  <c r="P37" i="1"/>
  <c r="O37" i="1"/>
  <c r="AA36" i="1"/>
  <c r="Z36" i="1"/>
  <c r="X36" i="1"/>
  <c r="W36" i="1"/>
  <c r="S36" i="1"/>
  <c r="R36" i="1"/>
  <c r="P36" i="1"/>
  <c r="O36" i="1"/>
  <c r="AA35" i="1"/>
  <c r="Z35" i="1"/>
  <c r="X35" i="1"/>
  <c r="W35" i="1"/>
  <c r="Y35" i="1" s="1"/>
  <c r="S35" i="1"/>
  <c r="R35" i="1"/>
  <c r="P35" i="1"/>
  <c r="O35" i="1"/>
  <c r="Q35" i="1" s="1"/>
  <c r="AA34" i="1"/>
  <c r="Z34" i="1"/>
  <c r="X34" i="1"/>
  <c r="W34" i="1"/>
  <c r="Y34" i="1" s="1"/>
  <c r="S34" i="1"/>
  <c r="R34" i="1"/>
  <c r="P34" i="1"/>
  <c r="O34" i="1"/>
  <c r="Q34" i="1" s="1"/>
  <c r="AA33" i="1"/>
  <c r="Z33" i="1"/>
  <c r="X33" i="1"/>
  <c r="W33" i="1"/>
  <c r="Y33" i="1" s="1"/>
  <c r="S33" i="1"/>
  <c r="R33" i="1"/>
  <c r="P33" i="1"/>
  <c r="O33" i="1"/>
  <c r="Q33" i="1" s="1"/>
  <c r="AA32" i="1"/>
  <c r="Z32" i="1"/>
  <c r="X32" i="1"/>
  <c r="W32" i="1"/>
  <c r="S32" i="1"/>
  <c r="R32" i="1"/>
  <c r="P32" i="1"/>
  <c r="O32" i="1"/>
  <c r="AA31" i="1"/>
  <c r="Z31" i="1"/>
  <c r="X31" i="1"/>
  <c r="W31" i="1"/>
  <c r="S31" i="1"/>
  <c r="T31" i="1" s="1"/>
  <c r="R31" i="1"/>
  <c r="P31" i="1"/>
  <c r="O31" i="1"/>
  <c r="AA30" i="1"/>
  <c r="Z30" i="1"/>
  <c r="X30" i="1"/>
  <c r="W30" i="1"/>
  <c r="S30" i="1"/>
  <c r="R30" i="1"/>
  <c r="P30" i="1"/>
  <c r="O30" i="1"/>
  <c r="AA29" i="1"/>
  <c r="Z29" i="1"/>
  <c r="X29" i="1"/>
  <c r="Y29" i="1" s="1"/>
  <c r="W29" i="1"/>
  <c r="S29" i="1"/>
  <c r="T29" i="1" s="1"/>
  <c r="R29" i="1"/>
  <c r="P29" i="1"/>
  <c r="O29" i="1"/>
  <c r="AA28" i="1"/>
  <c r="Z28" i="1"/>
  <c r="X28" i="1"/>
  <c r="W28" i="1"/>
  <c r="Y28" i="1" s="1"/>
  <c r="S28" i="1"/>
  <c r="R28" i="1"/>
  <c r="P28" i="1"/>
  <c r="O28" i="1"/>
  <c r="AA27" i="1"/>
  <c r="Z27" i="1"/>
  <c r="AB27" i="1" s="1"/>
  <c r="X27" i="1"/>
  <c r="W27" i="1"/>
  <c r="S27" i="1"/>
  <c r="R27" i="1"/>
  <c r="P27" i="1"/>
  <c r="O27" i="1"/>
  <c r="AA26" i="1"/>
  <c r="Z26" i="1"/>
  <c r="X26" i="1"/>
  <c r="W26" i="1"/>
  <c r="S26" i="1"/>
  <c r="R26" i="1"/>
  <c r="P26" i="1"/>
  <c r="O26" i="1"/>
  <c r="AA25" i="1"/>
  <c r="Z25" i="1"/>
  <c r="AB25" i="1" s="1"/>
  <c r="X25" i="1"/>
  <c r="W25" i="1"/>
  <c r="S25" i="1"/>
  <c r="R25" i="1"/>
  <c r="P25" i="1"/>
  <c r="O25" i="1"/>
  <c r="AA24" i="1"/>
  <c r="Z24" i="1"/>
  <c r="X24" i="1"/>
  <c r="W24" i="1"/>
  <c r="Y24" i="1" s="1"/>
  <c r="S24" i="1"/>
  <c r="R24" i="1"/>
  <c r="P24" i="1"/>
  <c r="O24" i="1"/>
  <c r="AA23" i="1"/>
  <c r="Z23" i="1"/>
  <c r="X23" i="1"/>
  <c r="W23" i="1"/>
  <c r="S23" i="1"/>
  <c r="T23" i="1" s="1"/>
  <c r="R23" i="1"/>
  <c r="P23" i="1"/>
  <c r="O23" i="1"/>
  <c r="AA22" i="1"/>
  <c r="Z22" i="1"/>
  <c r="X22" i="1"/>
  <c r="W22" i="1"/>
  <c r="S22" i="1"/>
  <c r="R22" i="1"/>
  <c r="P22" i="1"/>
  <c r="O22" i="1"/>
  <c r="AA21" i="1"/>
  <c r="Z21" i="1"/>
  <c r="X21" i="1"/>
  <c r="W21" i="1"/>
  <c r="S21" i="1"/>
  <c r="T21" i="1" s="1"/>
  <c r="R21" i="1"/>
  <c r="P21" i="1"/>
  <c r="O21" i="1"/>
  <c r="AA20" i="1"/>
  <c r="Z20" i="1"/>
  <c r="X20" i="1"/>
  <c r="W20" i="1"/>
  <c r="S20" i="1"/>
  <c r="R20" i="1"/>
  <c r="P20" i="1"/>
  <c r="O20" i="1"/>
  <c r="AA19" i="1"/>
  <c r="Z19" i="1"/>
  <c r="X19" i="1"/>
  <c r="W19" i="1"/>
  <c r="S19" i="1"/>
  <c r="T19" i="1" s="1"/>
  <c r="R19" i="1"/>
  <c r="P19" i="1"/>
  <c r="O19" i="1"/>
  <c r="AA18" i="1"/>
  <c r="Z18" i="1"/>
  <c r="X18" i="1"/>
  <c r="W18" i="1"/>
  <c r="S18" i="1"/>
  <c r="R18" i="1"/>
  <c r="P18" i="1"/>
  <c r="O18" i="1"/>
  <c r="AA17" i="1"/>
  <c r="Z17" i="1"/>
  <c r="X17" i="1"/>
  <c r="W17" i="1"/>
  <c r="S17" i="1"/>
  <c r="T17" i="1" s="1"/>
  <c r="R17" i="1"/>
  <c r="P17" i="1"/>
  <c r="O17" i="1"/>
  <c r="AA16" i="1"/>
  <c r="Z16" i="1"/>
  <c r="X16" i="1"/>
  <c r="W16" i="1"/>
  <c r="S16" i="1"/>
  <c r="R16" i="1"/>
  <c r="P16" i="1"/>
  <c r="O16" i="1"/>
  <c r="AA15" i="1"/>
  <c r="Z15" i="1"/>
  <c r="X15" i="1"/>
  <c r="W15" i="1"/>
  <c r="S15" i="1"/>
  <c r="R15" i="1"/>
  <c r="P15" i="1"/>
  <c r="O15" i="1"/>
  <c r="AA14" i="1"/>
  <c r="Z14" i="1"/>
  <c r="X14" i="1"/>
  <c r="W14" i="1"/>
  <c r="S14" i="1"/>
  <c r="R14" i="1"/>
  <c r="P14" i="1"/>
  <c r="O14" i="1"/>
  <c r="AA13" i="1"/>
  <c r="Z13" i="1"/>
  <c r="X13" i="1"/>
  <c r="Y13" i="1" s="1"/>
  <c r="W13" i="1"/>
  <c r="S13" i="1"/>
  <c r="R13" i="1"/>
  <c r="P13" i="1"/>
  <c r="O13" i="1"/>
  <c r="AA12" i="1"/>
  <c r="Z12" i="1"/>
  <c r="Y12" i="1"/>
  <c r="X12" i="1"/>
  <c r="W12" i="1"/>
  <c r="S12" i="1"/>
  <c r="R12" i="1"/>
  <c r="P12" i="1"/>
  <c r="O12" i="1"/>
  <c r="AA11" i="1"/>
  <c r="Z11" i="1"/>
  <c r="AB11" i="1" s="1"/>
  <c r="X11" i="1"/>
  <c r="W11" i="1"/>
  <c r="S11" i="1"/>
  <c r="R11" i="1"/>
  <c r="P11" i="1"/>
  <c r="O11" i="1"/>
  <c r="AA10" i="1"/>
  <c r="Z10" i="1"/>
  <c r="X10" i="1"/>
  <c r="W10" i="1"/>
  <c r="S10" i="1"/>
  <c r="R10" i="1"/>
  <c r="P10" i="1"/>
  <c r="O10" i="1"/>
  <c r="AA9" i="1"/>
  <c r="Z9" i="1"/>
  <c r="AB9" i="1" s="1"/>
  <c r="X9" i="1"/>
  <c r="W9" i="1"/>
  <c r="S9" i="1"/>
  <c r="R9" i="1"/>
  <c r="P9" i="1"/>
  <c r="O9" i="1"/>
  <c r="AA8" i="1"/>
  <c r="Z8" i="1"/>
  <c r="AB8" i="1" s="1"/>
  <c r="X8" i="1"/>
  <c r="W8" i="1"/>
  <c r="Y8" i="1" s="1"/>
  <c r="S8" i="1"/>
  <c r="R8" i="1"/>
  <c r="P8" i="1"/>
  <c r="O8" i="1"/>
  <c r="Q8" i="1" s="1"/>
  <c r="AA7" i="1"/>
  <c r="Z7" i="1"/>
  <c r="X7" i="1"/>
  <c r="W7" i="1"/>
  <c r="Y7" i="1" s="1"/>
  <c r="T7" i="1"/>
  <c r="S7" i="1"/>
  <c r="R7" i="1"/>
  <c r="P7" i="1"/>
  <c r="O7" i="1"/>
  <c r="Q7" i="1" s="1"/>
  <c r="AA6" i="1"/>
  <c r="Z6" i="1"/>
  <c r="X6" i="1"/>
  <c r="W6" i="1"/>
  <c r="S6" i="1"/>
  <c r="R6" i="1"/>
  <c r="P6" i="1"/>
  <c r="O6" i="1"/>
  <c r="Q6" i="1" s="1"/>
  <c r="AA5" i="1"/>
  <c r="Z5" i="1"/>
  <c r="X5" i="1"/>
  <c r="W5" i="1"/>
  <c r="Y5" i="1" s="1"/>
  <c r="S5" i="1"/>
  <c r="R5" i="1"/>
  <c r="P5" i="1"/>
  <c r="O5" i="1"/>
  <c r="AA4" i="1"/>
  <c r="Z4" i="1"/>
  <c r="X4" i="1"/>
  <c r="W4" i="1"/>
  <c r="Y4" i="1" s="1"/>
  <c r="S4" i="1"/>
  <c r="R4" i="1"/>
  <c r="P4" i="1"/>
  <c r="Q4" i="1" s="1"/>
  <c r="O4" i="1"/>
  <c r="AA3" i="1"/>
  <c r="Z3" i="1"/>
  <c r="Y3" i="1"/>
  <c r="X3" i="1"/>
  <c r="W3" i="1"/>
  <c r="S3" i="1"/>
  <c r="R3" i="1"/>
  <c r="P3" i="1"/>
  <c r="O3" i="1"/>
  <c r="AA2" i="1"/>
  <c r="Z2" i="1"/>
  <c r="X2" i="1"/>
  <c r="W2" i="1"/>
  <c r="S2" i="1"/>
  <c r="R2" i="1"/>
  <c r="P2" i="1"/>
  <c r="O2" i="1"/>
  <c r="T4" i="1" l="1"/>
  <c r="T5" i="1"/>
  <c r="Y9" i="1"/>
  <c r="Y16" i="1"/>
  <c r="Q18" i="1"/>
  <c r="Y18" i="1"/>
  <c r="Y19" i="1"/>
  <c r="Q20" i="1"/>
  <c r="Y20" i="1"/>
  <c r="Q22" i="1"/>
  <c r="Y22" i="1"/>
  <c r="Y23" i="1"/>
  <c r="Y36" i="1"/>
  <c r="T44" i="1"/>
  <c r="T46" i="1"/>
  <c r="T48" i="1"/>
  <c r="T50" i="1"/>
  <c r="T52" i="1"/>
  <c r="T54" i="1"/>
  <c r="AB56" i="1"/>
  <c r="AB58" i="1"/>
  <c r="AB13" i="1"/>
  <c r="AB15" i="1"/>
  <c r="Y25" i="1"/>
  <c r="Y32" i="1"/>
  <c r="T34" i="1"/>
  <c r="T36" i="1"/>
  <c r="T38" i="1"/>
  <c r="AB40" i="1"/>
  <c r="AB42" i="1"/>
  <c r="Y44" i="1"/>
  <c r="Y52" i="1"/>
  <c r="T3" i="1"/>
  <c r="AB3" i="1"/>
  <c r="Y6" i="1"/>
  <c r="T9" i="1"/>
  <c r="T11" i="1"/>
  <c r="Y17" i="1"/>
  <c r="Q24" i="1"/>
  <c r="T25" i="1"/>
  <c r="T27" i="1"/>
  <c r="AB29" i="1"/>
  <c r="AB31" i="1"/>
  <c r="Q37" i="1"/>
  <c r="Y37" i="1"/>
  <c r="Q38" i="1"/>
  <c r="Y38" i="1"/>
  <c r="Q39" i="1"/>
  <c r="T40" i="1"/>
  <c r="T42" i="1"/>
  <c r="AB44" i="1"/>
  <c r="AB46" i="1"/>
  <c r="Y48" i="1"/>
  <c r="Q53" i="1"/>
  <c r="Y53" i="1"/>
  <c r="Y54" i="1"/>
  <c r="Q55" i="1"/>
  <c r="T56" i="1"/>
  <c r="T58" i="1"/>
  <c r="Q2" i="1"/>
  <c r="Y2" i="1"/>
  <c r="Q3" i="1"/>
  <c r="AB5" i="1"/>
  <c r="AB6" i="1"/>
  <c r="Q10" i="1"/>
  <c r="Y10" i="1"/>
  <c r="Y11" i="1"/>
  <c r="Q12" i="1"/>
  <c r="T13" i="1"/>
  <c r="T15" i="1"/>
  <c r="AB17" i="1"/>
  <c r="AB19" i="1"/>
  <c r="Y21" i="1"/>
  <c r="Q26" i="1"/>
  <c r="Y26" i="1"/>
  <c r="Q27" i="1"/>
  <c r="Y27" i="1"/>
  <c r="Q28" i="1"/>
  <c r="AB34" i="1"/>
  <c r="Q41" i="1"/>
  <c r="Y41" i="1"/>
  <c r="Y42" i="1"/>
  <c r="Q43" i="1"/>
  <c r="AB48" i="1"/>
  <c r="AB50" i="1"/>
  <c r="Q57" i="1"/>
  <c r="Y57" i="1"/>
  <c r="Y58" i="1"/>
  <c r="Q59" i="1"/>
  <c r="AB7" i="1"/>
  <c r="Q14" i="1"/>
  <c r="Y14" i="1"/>
  <c r="Y15" i="1"/>
  <c r="Q16" i="1"/>
  <c r="AB21" i="1"/>
  <c r="AB23" i="1"/>
  <c r="Q30" i="1"/>
  <c r="Y30" i="1"/>
  <c r="Y31" i="1"/>
  <c r="Q32" i="1"/>
  <c r="AB35" i="1"/>
  <c r="AB36" i="1"/>
  <c r="AB38" i="1"/>
  <c r="Q45" i="1"/>
  <c r="Y45" i="1"/>
  <c r="Y46" i="1"/>
  <c r="Q47" i="1"/>
  <c r="AB52" i="1"/>
  <c r="AB54" i="1"/>
  <c r="Q60" i="1"/>
  <c r="Y60" i="1"/>
  <c r="T8" i="1"/>
  <c r="Q11" i="1"/>
  <c r="T12" i="1"/>
  <c r="AB12" i="1"/>
  <c r="Q15" i="1"/>
  <c r="T16" i="1"/>
  <c r="AB16" i="1"/>
  <c r="Q19" i="1"/>
  <c r="T20" i="1"/>
  <c r="AB20" i="1"/>
  <c r="Q23" i="1"/>
  <c r="T24" i="1"/>
  <c r="AB24" i="1"/>
  <c r="T28" i="1"/>
  <c r="AB28" i="1"/>
  <c r="Q31" i="1"/>
  <c r="T32" i="1"/>
  <c r="AB32" i="1"/>
  <c r="T35" i="1"/>
  <c r="T39" i="1"/>
  <c r="AB39" i="1"/>
  <c r="Q42" i="1"/>
  <c r="T43" i="1"/>
  <c r="AB43" i="1"/>
  <c r="Q46" i="1"/>
  <c r="T47" i="1"/>
  <c r="AB47" i="1"/>
  <c r="Q50" i="1"/>
  <c r="T51" i="1"/>
  <c r="AB51" i="1"/>
  <c r="Q54" i="1"/>
  <c r="T55" i="1"/>
  <c r="AB55" i="1"/>
  <c r="Q58" i="1"/>
  <c r="T59" i="1"/>
  <c r="AB59" i="1"/>
  <c r="Q5" i="1"/>
  <c r="T6" i="1"/>
  <c r="T2" i="1"/>
  <c r="AB2" i="1"/>
  <c r="Q9" i="1"/>
  <c r="T10" i="1"/>
  <c r="AB10" i="1"/>
  <c r="Q13" i="1"/>
  <c r="T14" i="1"/>
  <c r="AB14" i="1"/>
  <c r="Q17" i="1"/>
  <c r="T18" i="1"/>
  <c r="AB18" i="1"/>
  <c r="Q21" i="1"/>
  <c r="T22" i="1"/>
  <c r="AB22" i="1"/>
  <c r="Q25" i="1"/>
  <c r="T26" i="1"/>
  <c r="AB26" i="1"/>
  <c r="Q29" i="1"/>
  <c r="T30" i="1"/>
  <c r="AB30" i="1"/>
  <c r="T33" i="1"/>
  <c r="AB33" i="1"/>
  <c r="Q36" i="1"/>
  <c r="T37" i="1"/>
  <c r="AB37" i="1"/>
  <c r="Q40" i="1"/>
  <c r="T41" i="1"/>
  <c r="AB41" i="1"/>
  <c r="Q44" i="1"/>
  <c r="T45" i="1"/>
  <c r="AB45" i="1"/>
  <c r="Q48" i="1"/>
  <c r="T49" i="1"/>
  <c r="AB49" i="1"/>
  <c r="Q52" i="1"/>
  <c r="T53" i="1"/>
  <c r="AB53" i="1"/>
  <c r="Q56" i="1"/>
  <c r="T57" i="1"/>
  <c r="AB57" i="1"/>
  <c r="T60" i="1"/>
  <c r="AB60" i="1"/>
  <c r="A10" i="5"/>
  <c r="A10" i="6"/>
  <c r="A4" i="5"/>
  <c r="A4" i="6"/>
  <c r="A8" i="6"/>
  <c r="A8" i="5"/>
  <c r="A12" i="5"/>
  <c r="A12" i="6"/>
  <c r="A14" i="5"/>
  <c r="A14" i="6"/>
  <c r="A16" i="6"/>
  <c r="A16" i="5"/>
  <c r="A18" i="5"/>
  <c r="A18" i="6"/>
  <c r="A2" i="5"/>
  <c r="A2" i="6"/>
  <c r="A6" i="5"/>
  <c r="A6" i="6"/>
  <c r="AB4" i="1"/>
  <c r="A3" i="6"/>
  <c r="A3" i="5"/>
  <c r="A5" i="6"/>
  <c r="A5" i="5"/>
  <c r="A7" i="6"/>
  <c r="A7" i="5"/>
  <c r="A9" i="6"/>
  <c r="A9" i="5"/>
  <c r="A11" i="6"/>
  <c r="A11" i="5"/>
  <c r="A13" i="6"/>
  <c r="A13" i="5"/>
  <c r="A15" i="6"/>
  <c r="A15" i="5"/>
  <c r="A17" i="6"/>
  <c r="A17" i="5"/>
  <c r="A19" i="6"/>
  <c r="A19" i="5"/>
  <c r="A20" i="5"/>
  <c r="A20" i="6"/>
  <c r="A21" i="6"/>
  <c r="A21" i="5"/>
  <c r="A22" i="5"/>
  <c r="A22" i="6"/>
  <c r="A23" i="6"/>
  <c r="A23" i="5"/>
  <c r="A25" i="6"/>
  <c r="A25" i="5"/>
  <c r="A26" i="5"/>
  <c r="A26" i="6"/>
  <c r="A27" i="6"/>
  <c r="A27" i="5"/>
  <c r="A28" i="5"/>
  <c r="A28" i="6"/>
  <c r="A29" i="6"/>
  <c r="A29" i="5"/>
  <c r="A30" i="5"/>
  <c r="A30" i="6"/>
  <c r="A31" i="6"/>
  <c r="A31" i="5"/>
  <c r="A32" i="6"/>
  <c r="A32" i="5"/>
  <c r="A33" i="6"/>
  <c r="A33" i="5"/>
  <c r="A35" i="6"/>
  <c r="A35" i="5"/>
  <c r="A36" i="5"/>
  <c r="A36" i="6"/>
  <c r="A37" i="6"/>
  <c r="A37" i="5"/>
  <c r="A38" i="5"/>
  <c r="A38" i="6"/>
  <c r="A39" i="6"/>
  <c r="A39" i="5"/>
  <c r="A40" i="6"/>
  <c r="A40" i="5"/>
  <c r="A41" i="6"/>
  <c r="A41" i="5"/>
  <c r="A42" i="5"/>
  <c r="A42" i="6"/>
  <c r="A43" i="6"/>
  <c r="A43" i="5"/>
  <c r="A44" i="5"/>
  <c r="A44" i="6"/>
  <c r="A45" i="6"/>
  <c r="A45" i="5"/>
  <c r="A46" i="5"/>
  <c r="A46" i="6"/>
  <c r="A47" i="6"/>
  <c r="A47" i="5"/>
  <c r="A48" i="6"/>
  <c r="A48" i="5"/>
  <c r="A49" i="6"/>
  <c r="A49" i="5"/>
  <c r="A50" i="5"/>
  <c r="A50" i="6"/>
  <c r="A51" i="6"/>
  <c r="A51" i="5"/>
  <c r="A52" i="5"/>
  <c r="A52" i="6"/>
  <c r="A53" i="6"/>
  <c r="A53" i="5"/>
  <c r="A54" i="5"/>
  <c r="A54" i="6"/>
  <c r="A55" i="6"/>
  <c r="A55" i="5"/>
  <c r="A57" i="6"/>
  <c r="A57" i="5"/>
  <c r="A59" i="6"/>
  <c r="A59" i="5"/>
  <c r="A61" i="6"/>
  <c r="A61" i="5"/>
  <c r="A63" i="6"/>
  <c r="A63" i="5"/>
  <c r="A65" i="6"/>
  <c r="A65" i="5"/>
  <c r="B45" i="6"/>
  <c r="B45" i="5"/>
  <c r="B2" i="6"/>
  <c r="B2" i="5"/>
  <c r="B3" i="6"/>
  <c r="B3" i="5"/>
  <c r="B4" i="6"/>
  <c r="B4" i="5"/>
  <c r="B5" i="6"/>
  <c r="B5" i="5"/>
  <c r="B6" i="6"/>
  <c r="B6" i="5"/>
  <c r="B7" i="6"/>
  <c r="B7" i="5"/>
  <c r="B8" i="6"/>
  <c r="B8" i="5"/>
  <c r="B9" i="6"/>
  <c r="B9" i="5"/>
  <c r="B10" i="6"/>
  <c r="B10" i="5"/>
  <c r="B11" i="6"/>
  <c r="B11" i="5"/>
  <c r="B12" i="6"/>
  <c r="B12" i="5"/>
  <c r="B13" i="6"/>
  <c r="B13" i="5"/>
  <c r="B14" i="6"/>
  <c r="B14" i="5"/>
  <c r="B15" i="6"/>
  <c r="B15" i="5"/>
  <c r="B16" i="6"/>
  <c r="B16" i="5"/>
  <c r="B17" i="6"/>
  <c r="B17" i="5"/>
  <c r="B18" i="6"/>
  <c r="B18" i="5"/>
  <c r="B19" i="6"/>
  <c r="B19" i="5"/>
  <c r="B23" i="6"/>
  <c r="B23" i="5"/>
  <c r="B25" i="6"/>
  <c r="B25" i="5"/>
  <c r="B27" i="6"/>
  <c r="B27" i="5"/>
  <c r="B31" i="6"/>
  <c r="B31" i="5"/>
  <c r="B33" i="6"/>
  <c r="B33" i="5"/>
  <c r="B35" i="6"/>
  <c r="B35" i="5"/>
  <c r="B39" i="6"/>
  <c r="B39" i="5"/>
  <c r="B41" i="6"/>
  <c r="B41" i="5"/>
  <c r="B43" i="6"/>
  <c r="B43" i="5"/>
  <c r="B47" i="6"/>
  <c r="B47" i="5"/>
  <c r="B49" i="6"/>
  <c r="B49" i="5"/>
  <c r="B51" i="6"/>
  <c r="B51" i="5"/>
  <c r="B52" i="6"/>
  <c r="B52" i="5"/>
  <c r="B55" i="6"/>
  <c r="B55" i="5"/>
  <c r="B57" i="6"/>
  <c r="B57" i="5"/>
  <c r="B59" i="6"/>
  <c r="B59" i="5"/>
  <c r="B21" i="6"/>
  <c r="B21" i="5"/>
  <c r="B53" i="6"/>
  <c r="B53" i="5"/>
  <c r="B48" i="6"/>
  <c r="B48" i="5"/>
  <c r="B29" i="6"/>
  <c r="B29" i="5"/>
  <c r="A62" i="5"/>
  <c r="A62" i="6"/>
  <c r="A24" i="5"/>
  <c r="B64" i="6"/>
  <c r="B64" i="5"/>
  <c r="B37" i="6"/>
  <c r="B37" i="5"/>
  <c r="A56" i="5"/>
  <c r="A34" i="6"/>
  <c r="B20" i="6"/>
  <c r="B20" i="5"/>
  <c r="B22" i="6"/>
  <c r="B22" i="5"/>
  <c r="B24" i="6"/>
  <c r="B24" i="5"/>
  <c r="B26" i="6"/>
  <c r="B26" i="5"/>
  <c r="B28" i="6"/>
  <c r="B28" i="5"/>
  <c r="B30" i="6"/>
  <c r="B30" i="5"/>
  <c r="B32" i="6"/>
  <c r="B32" i="5"/>
  <c r="B34" i="6"/>
  <c r="B34" i="5"/>
  <c r="B36" i="6"/>
  <c r="B36" i="5"/>
  <c r="B38" i="6"/>
  <c r="B38" i="5"/>
  <c r="B40" i="6"/>
  <c r="B40" i="5"/>
  <c r="B42" i="6"/>
  <c r="B42" i="5"/>
  <c r="B44" i="6"/>
  <c r="B44" i="5"/>
  <c r="B46" i="6"/>
  <c r="B46" i="5"/>
  <c r="B50" i="6"/>
  <c r="B50" i="5"/>
  <c r="B54" i="6"/>
  <c r="B54" i="5"/>
  <c r="B56" i="6"/>
  <c r="B56" i="5"/>
  <c r="B61" i="6"/>
  <c r="B61" i="5"/>
  <c r="B63" i="6"/>
  <c r="B63" i="5"/>
  <c r="B65" i="6"/>
  <c r="B65" i="5"/>
  <c r="A64" i="5"/>
  <c r="A60" i="5"/>
  <c r="A60" i="6"/>
  <c r="A66" i="6"/>
  <c r="A66" i="5"/>
  <c r="B58" i="6"/>
  <c r="B58" i="5"/>
  <c r="B60" i="6"/>
  <c r="B60" i="5"/>
  <c r="B62" i="6"/>
  <c r="B62" i="5"/>
  <c r="B66" i="6"/>
  <c r="B66" i="5"/>
  <c r="A58" i="6"/>
</calcChain>
</file>

<file path=xl/sharedStrings.xml><?xml version="1.0" encoding="utf-8"?>
<sst xmlns="http://schemas.openxmlformats.org/spreadsheetml/2006/main" count="126" uniqueCount="115">
  <si>
    <t>Turno</t>
  </si>
  <si>
    <t>Sujeto</t>
  </si>
  <si>
    <t>MtLL_NT_NR</t>
  </si>
  <si>
    <t>MtLL_NT_IR</t>
  </si>
  <si>
    <t>MtLL_NT_CR</t>
  </si>
  <si>
    <t>MtLL_T_NR</t>
  </si>
  <si>
    <t>MtLL_T_IR</t>
  </si>
  <si>
    <t>MtLL_T_CR</t>
  </si>
  <si>
    <t>MtHL_NT_NR</t>
  </si>
  <si>
    <t>MtHL_NT_IR</t>
  </si>
  <si>
    <t>MtHL_NT_CR</t>
  </si>
  <si>
    <t>MtHL_T_NR</t>
  </si>
  <si>
    <t>MtHL_T_IR</t>
  </si>
  <si>
    <t>MtHL_T_CR</t>
  </si>
  <si>
    <t>MtLL_NT_%RC</t>
  </si>
  <si>
    <t>MtLL_T_%RC</t>
  </si>
  <si>
    <t>MtLL%RC</t>
  </si>
  <si>
    <t>MtHL_NT_%RC</t>
  </si>
  <si>
    <t>MtHL_T_%RC</t>
  </si>
  <si>
    <t>MtHL%RC</t>
  </si>
  <si>
    <t>Mt_LL_Hits</t>
  </si>
  <si>
    <t>Mt_LL_FA</t>
  </si>
  <si>
    <t>MtLL_d'</t>
  </si>
  <si>
    <t>Mt_HL_Hits</t>
  </si>
  <si>
    <t>Mt_HL_FA</t>
  </si>
  <si>
    <t>MtHL_d'</t>
  </si>
  <si>
    <t>MtLL_NT_RT_NR</t>
  </si>
  <si>
    <t>MtLL_NT_RT_IR</t>
  </si>
  <si>
    <t>MtLL_NT_RT_CR</t>
  </si>
  <si>
    <t>MtLL_T_RT_NR</t>
  </si>
  <si>
    <t>MtLL_T_RT_IR</t>
  </si>
  <si>
    <t>MtLL_T_RT_CR</t>
  </si>
  <si>
    <t>MtHL_NT_RT_NR</t>
  </si>
  <si>
    <t>MtHL_NT_RT_IR</t>
  </si>
  <si>
    <t>MtHL_NT_RT_CR</t>
  </si>
  <si>
    <t>MtHL_T_RT_NR</t>
  </si>
  <si>
    <t>MtHL_T_RT_IR</t>
  </si>
  <si>
    <t>MtHL_T_RT_CR</t>
  </si>
  <si>
    <t>MtLL_RT</t>
  </si>
  <si>
    <t>MtHL_RT</t>
  </si>
  <si>
    <t>MpLL_NT_NR</t>
  </si>
  <si>
    <t>MpLL_NT_IR</t>
  </si>
  <si>
    <t>MpLL_NT_CR</t>
  </si>
  <si>
    <t>MpLL_T_NR</t>
  </si>
  <si>
    <t>MpLL_T_IR</t>
  </si>
  <si>
    <t>MpLL_T_CR</t>
  </si>
  <si>
    <t>MpHL_NT_NR</t>
  </si>
  <si>
    <t>MpHL_NT_IR</t>
  </si>
  <si>
    <t>MpHL_NT_CR</t>
  </si>
  <si>
    <t>MpHL_T_NR</t>
  </si>
  <si>
    <t>MpHL_T_IR</t>
  </si>
  <si>
    <t>MpHL_T_CR</t>
  </si>
  <si>
    <t>MpLL_NT_%RC</t>
  </si>
  <si>
    <t>MpLL_T_%RC</t>
  </si>
  <si>
    <t>MpLL%RC</t>
  </si>
  <si>
    <t>MpHL_NT_%RC</t>
  </si>
  <si>
    <t>MpHL_T_%RC</t>
  </si>
  <si>
    <t>MpHL%RC</t>
  </si>
  <si>
    <t>Mp_LL_Hits</t>
  </si>
  <si>
    <t>Mp_LL_FA</t>
  </si>
  <si>
    <t>MpLL_d'</t>
  </si>
  <si>
    <t>Mp_HL_Hits</t>
  </si>
  <si>
    <t>Mp_HL_FA</t>
  </si>
  <si>
    <t>MpHL_d'</t>
  </si>
  <si>
    <t>MpLL_NT_RT_NR</t>
  </si>
  <si>
    <t>MpLL_NT_RT_IR</t>
  </si>
  <si>
    <t>MpLL_NT_RT_RC</t>
  </si>
  <si>
    <t>MpLL_T_RC_NR</t>
  </si>
  <si>
    <t>MpLL_T_RT_IR</t>
  </si>
  <si>
    <t>MpLL_T_RT_RC</t>
  </si>
  <si>
    <t>MpHL_NT_RT_NR</t>
  </si>
  <si>
    <t>MpHL_NT_RT_IR</t>
  </si>
  <si>
    <t>MpHL_NT_RT_CR</t>
  </si>
  <si>
    <t>MpHL_NT_T_NR</t>
  </si>
  <si>
    <t>MpHL_NT_T_IR</t>
  </si>
  <si>
    <t>MpHL_NT_T_CR</t>
  </si>
  <si>
    <t>MpLL_RT</t>
  </si>
  <si>
    <t>MpHL_RT</t>
  </si>
  <si>
    <t>Subject</t>
  </si>
  <si>
    <t>PV_NT_NR</t>
  </si>
  <si>
    <t>PV_NT_CR</t>
  </si>
  <si>
    <t>PV_T_NR</t>
  </si>
  <si>
    <t>PV_T_CR</t>
  </si>
  <si>
    <t>CT</t>
  </si>
  <si>
    <t>ShipleyPE</t>
  </si>
  <si>
    <t>PV_B1_TR</t>
  </si>
  <si>
    <t>PV_B2_TR</t>
  </si>
  <si>
    <t>SEXO</t>
  </si>
  <si>
    <t>MtLLRC</t>
  </si>
  <si>
    <t>MtHLRC</t>
  </si>
  <si>
    <t>MpLLRC</t>
  </si>
  <si>
    <t>MtLLRT</t>
  </si>
  <si>
    <t>MpHLRC</t>
  </si>
  <si>
    <t>MtHLRT</t>
  </si>
  <si>
    <t>MpLLRT</t>
  </si>
  <si>
    <t>MpHLRT</t>
  </si>
  <si>
    <t>MtNTRC</t>
  </si>
  <si>
    <t>MtTrRC</t>
  </si>
  <si>
    <t>MpNTRC</t>
  </si>
  <si>
    <t>MpTrRC</t>
  </si>
  <si>
    <t>MtNTRT</t>
  </si>
  <si>
    <t>MtTrRT</t>
  </si>
  <si>
    <t>MpNTRT</t>
  </si>
  <si>
    <t>MpTrRT</t>
  </si>
  <si>
    <t>PvB1RT</t>
  </si>
  <si>
    <t>PvB2RT</t>
  </si>
  <si>
    <t>PV00RT</t>
  </si>
  <si>
    <t>MtLLdp</t>
  </si>
  <si>
    <t>MtHLdp</t>
  </si>
  <si>
    <t>MpLLdp</t>
  </si>
  <si>
    <t>MpHLdp</t>
  </si>
  <si>
    <t>EIMtHL</t>
  </si>
  <si>
    <t>EIMpHL</t>
  </si>
  <si>
    <t>Ctgrupo</t>
  </si>
  <si>
    <t>Prefsub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</si>
</sst>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charset val="134"/>
    </font>
    <font>
      <b/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top"/>
    </xf>
  </cellStyleXfs>
  <cellXfs count="15">
    <xf numFmtId="0" fontId="0" fillId="0" borderId="0" xfId="0">
      <alignment vertical="top"/>
    </xf>
    <xf numFmtId="0" fontId="0" fillId="2" borderId="0" xfId="0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1" fillId="0" borderId="0" xfId="0" applyFont="1">
      <alignment vertical="top"/>
    </xf>
    <xf numFmtId="2" fontId="0" fillId="0" borderId="0" xfId="0" applyNumberFormat="1">
      <alignment vertical="top"/>
    </xf>
    <xf numFmtId="2" fontId="0" fillId="4" borderId="0" xfId="0" applyNumberFormat="1" applyFill="1" applyBorder="1" applyAlignment="1"/>
    <xf numFmtId="2" fontId="0" fillId="4" borderId="1" xfId="0" applyNumberFormat="1" applyFill="1" applyBorder="1" applyAlignment="1"/>
    <xf numFmtId="0" fontId="0" fillId="5" borderId="0" xfId="0" applyFill="1" applyBorder="1" applyAlignment="1"/>
    <xf numFmtId="0" fontId="0" fillId="5" borderId="1" xfId="0" applyFill="1" applyBorder="1" applyAlignment="1"/>
    <xf numFmtId="0" fontId="0" fillId="2" borderId="0" xfId="0" applyFont="1" applyFill="1" applyBorder="1" applyAlignment="1" applyProtection="1">
      <alignment vertical="top"/>
      <protection locked="0"/>
    </xf>
    <xf numFmtId="0" fontId="0" fillId="3" borderId="0" xfId="0" applyFont="1" applyFill="1" applyBorder="1" applyAlignment="1" applyProtection="1">
      <alignment vertical="top"/>
      <protection locked="0"/>
    </xf>
    <xf numFmtId="0" fontId="0" fillId="5" borderId="0" xfId="0" applyFill="1" applyBorder="1" applyAlignment="1" applyProtection="1">
      <protection locked="0"/>
    </xf>
    <xf numFmtId="2" fontId="0" fillId="4" borderId="0" xfId="0" applyNumberFormat="1" applyFill="1" applyBorder="1" applyAlignment="1" applyProtection="1">
      <protection locked="0"/>
    </xf>
    <xf numFmtId="2" fontId="0" fillId="4" borderId="1" xfId="0" applyNumberFormat="1" applyFill="1" applyBorder="1" applyAlignment="1" applyProtection="1">
      <protection locked="0"/>
    </xf>
    <xf numFmtId="0" fontId="0" fillId="0" borderId="0" xfId="0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opLeftCell="O1" zoomScale="90" zoomScaleNormal="90" workbookViewId="0">
      <selection activeCell="A33" sqref="A33:XFD33"/>
    </sheetView>
  </sheetViews>
  <sheetFormatPr baseColWidth="10" defaultColWidth="9.140625" defaultRowHeight="15"/>
  <cols>
    <col min="1" max="1" width="7.7109375"/>
    <col min="2" max="2" width="7.28515625"/>
    <col min="3" max="4" width="11.5703125"/>
    <col min="5" max="5" width="10.85546875"/>
    <col min="6" max="6" width="11.28515625"/>
    <col min="7" max="7" width="10.42578125"/>
    <col min="8" max="8" width="9.5703125"/>
    <col min="9" max="9" width="11.5703125"/>
    <col min="10" max="10" width="12.28515625"/>
    <col min="11" max="11" width="11.140625"/>
    <col min="12" max="12" width="11.85546875"/>
    <col min="13" max="13" width="10.85546875"/>
    <col min="14" max="14" width="10"/>
    <col min="15" max="15" width="13.85546875"/>
    <col min="16" max="16" width="11.42578125"/>
    <col min="17" max="17" width="11.28515625"/>
    <col min="18" max="20" width="13.7109375"/>
    <col min="21" max="22" width="5.42578125"/>
    <col min="23" max="23" width="9.7109375"/>
    <col min="24" max="24" width="12.85546875"/>
    <col min="25" max="25" width="13"/>
    <col min="26" max="26" width="10.5703125"/>
    <col min="27" max="27" width="9.5703125"/>
    <col min="28" max="28" width="17.85546875"/>
    <col min="29" max="30" width="5.42578125"/>
    <col min="31" max="31" width="11.85546875"/>
    <col min="32" max="32" width="18.140625"/>
    <col min="33" max="37" width="11.28515625"/>
    <col min="38" max="1025" width="5.42578125"/>
  </cols>
  <sheetData>
    <row r="1" spans="1:3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37">
      <c r="A2" s="7">
        <v>1</v>
      </c>
      <c r="B2" s="7">
        <v>1101</v>
      </c>
      <c r="C2" s="5"/>
      <c r="D2" s="5">
        <v>1</v>
      </c>
      <c r="E2" s="5">
        <v>39</v>
      </c>
      <c r="F2" s="5"/>
      <c r="G2" s="5">
        <v>2</v>
      </c>
      <c r="H2" s="5">
        <v>38</v>
      </c>
      <c r="I2" s="5"/>
      <c r="J2" s="5">
        <v>1</v>
      </c>
      <c r="K2" s="5">
        <v>39</v>
      </c>
      <c r="L2" s="5"/>
      <c r="M2" s="5">
        <v>1</v>
      </c>
      <c r="N2" s="5">
        <v>39</v>
      </c>
      <c r="O2">
        <f t="shared" ref="O2:O60" si="0">E2*100/40</f>
        <v>97.5</v>
      </c>
      <c r="P2">
        <f t="shared" ref="P2:P33" si="1">H2*100/40</f>
        <v>95</v>
      </c>
      <c r="Q2">
        <f t="shared" ref="Q2:Q33" si="2">AVERAGE(O2,P2)</f>
        <v>96.25</v>
      </c>
      <c r="R2">
        <f t="shared" ref="R2:R33" si="3">K2*100/40</f>
        <v>97.5</v>
      </c>
      <c r="S2">
        <f t="shared" ref="S2:S33" si="4">N2*100/40</f>
        <v>97.5</v>
      </c>
      <c r="T2">
        <f t="shared" ref="T2:T33" si="5">AVERAGE(R2,S2)</f>
        <v>97.5</v>
      </c>
      <c r="W2">
        <f t="shared" ref="W2:W33" si="6">IF(H2*1/40=1,(H2-1)*1/40,H2*1/40)</f>
        <v>0.95</v>
      </c>
      <c r="X2">
        <f t="shared" ref="X2:X33" si="7">IF(D2*1/40=0,(D2+1)*1/40,D2*1/40)</f>
        <v>2.5000000000000001E-2</v>
      </c>
      <c r="Y2">
        <f t="shared" ref="Y2:Y33" si="8">(NORMINV(W2,0,1))-(NORMINV(X2,0,1))</f>
        <v>3.6048176114915256</v>
      </c>
      <c r="Z2">
        <f t="shared" ref="Z2:Z33" si="9">IF(N2*1/40=1,(N2-1)*1/40,N2*1/40)</f>
        <v>0.97499999999999998</v>
      </c>
      <c r="AA2">
        <f t="shared" ref="AA2:AA33" si="10">IF(J2*1/40=0,(J2+1)*1/40,J2*1/40)</f>
        <v>2.5000000000000001E-2</v>
      </c>
      <c r="AB2">
        <f t="shared" ref="AB2:AB33" si="11">(NORMINV(Z2,0,1))-(NORMINV(AA2,0,1))</f>
        <v>3.9199279690801072</v>
      </c>
    </row>
    <row r="3" spans="1:37">
      <c r="A3" s="7">
        <v>1</v>
      </c>
      <c r="B3" s="7">
        <v>1102</v>
      </c>
      <c r="C3" s="5"/>
      <c r="D3" s="5">
        <v>5</v>
      </c>
      <c r="E3" s="5">
        <v>35</v>
      </c>
      <c r="F3" s="5"/>
      <c r="G3" s="5">
        <v>4</v>
      </c>
      <c r="H3" s="5">
        <v>36</v>
      </c>
      <c r="I3" s="5"/>
      <c r="J3" s="5">
        <v>7</v>
      </c>
      <c r="K3" s="5">
        <v>33</v>
      </c>
      <c r="L3" s="5"/>
      <c r="M3" s="5">
        <v>8</v>
      </c>
      <c r="N3" s="5">
        <v>32</v>
      </c>
      <c r="O3">
        <f t="shared" si="0"/>
        <v>87.5</v>
      </c>
      <c r="P3">
        <f t="shared" si="1"/>
        <v>90</v>
      </c>
      <c r="Q3">
        <f t="shared" si="2"/>
        <v>88.75</v>
      </c>
      <c r="R3">
        <f t="shared" si="3"/>
        <v>82.5</v>
      </c>
      <c r="S3">
        <f t="shared" si="4"/>
        <v>80</v>
      </c>
      <c r="T3">
        <f t="shared" si="5"/>
        <v>81.25</v>
      </c>
      <c r="W3">
        <f t="shared" si="6"/>
        <v>0.9</v>
      </c>
      <c r="X3">
        <f t="shared" si="7"/>
        <v>0.125</v>
      </c>
      <c r="Y3">
        <f t="shared" si="8"/>
        <v>2.4319009459206091</v>
      </c>
      <c r="Z3">
        <f t="shared" si="9"/>
        <v>0.8</v>
      </c>
      <c r="AA3">
        <f t="shared" si="10"/>
        <v>0.17499999999999999</v>
      </c>
      <c r="AB3">
        <f t="shared" si="11"/>
        <v>1.7762105246463942</v>
      </c>
    </row>
    <row r="4" spans="1:37">
      <c r="A4" s="7">
        <v>1</v>
      </c>
      <c r="B4" s="7">
        <v>1103</v>
      </c>
      <c r="C4" s="5"/>
      <c r="D4" s="5">
        <v>1</v>
      </c>
      <c r="E4" s="5">
        <v>39</v>
      </c>
      <c r="F4" s="5">
        <v>3</v>
      </c>
      <c r="G4" s="5"/>
      <c r="H4" s="5">
        <v>37</v>
      </c>
      <c r="I4" s="5">
        <v>1</v>
      </c>
      <c r="J4" s="5"/>
      <c r="K4" s="5">
        <v>39</v>
      </c>
      <c r="L4" s="5">
        <v>2</v>
      </c>
      <c r="M4" s="5"/>
      <c r="N4" s="5">
        <v>38</v>
      </c>
      <c r="O4">
        <f t="shared" si="0"/>
        <v>97.5</v>
      </c>
      <c r="P4">
        <f t="shared" si="1"/>
        <v>92.5</v>
      </c>
      <c r="Q4">
        <f t="shared" si="2"/>
        <v>95</v>
      </c>
      <c r="R4">
        <f t="shared" si="3"/>
        <v>97.5</v>
      </c>
      <c r="S4">
        <f t="shared" si="4"/>
        <v>95</v>
      </c>
      <c r="T4">
        <f t="shared" si="5"/>
        <v>96.25</v>
      </c>
      <c r="W4">
        <f t="shared" si="6"/>
        <v>0.92500000000000004</v>
      </c>
      <c r="X4">
        <f t="shared" si="7"/>
        <v>2.5000000000000001E-2</v>
      </c>
      <c r="Y4">
        <f t="shared" si="8"/>
        <v>3.39949545547851</v>
      </c>
      <c r="Z4">
        <f t="shared" si="9"/>
        <v>0.95</v>
      </c>
      <c r="AA4">
        <f t="shared" si="10"/>
        <v>2.5000000000000001E-2</v>
      </c>
      <c r="AB4">
        <f t="shared" si="11"/>
        <v>3.6048176114915256</v>
      </c>
    </row>
    <row r="5" spans="1:37">
      <c r="A5" s="7">
        <v>1</v>
      </c>
      <c r="B5" s="7">
        <v>1104</v>
      </c>
      <c r="C5" s="5"/>
      <c r="D5" s="5">
        <v>4</v>
      </c>
      <c r="E5" s="5">
        <v>36</v>
      </c>
      <c r="F5" s="5"/>
      <c r="G5" s="5">
        <v>2</v>
      </c>
      <c r="H5" s="5">
        <v>38</v>
      </c>
      <c r="I5" s="5"/>
      <c r="J5" s="5">
        <v>2</v>
      </c>
      <c r="K5" s="5">
        <v>38</v>
      </c>
      <c r="L5" s="5"/>
      <c r="M5" s="5"/>
      <c r="N5" s="5">
        <v>40</v>
      </c>
      <c r="O5">
        <f t="shared" si="0"/>
        <v>90</v>
      </c>
      <c r="P5">
        <f t="shared" si="1"/>
        <v>95</v>
      </c>
      <c r="Q5">
        <f t="shared" si="2"/>
        <v>92.5</v>
      </c>
      <c r="R5">
        <f t="shared" si="3"/>
        <v>95</v>
      </c>
      <c r="S5">
        <f t="shared" si="4"/>
        <v>100</v>
      </c>
      <c r="T5">
        <f t="shared" si="5"/>
        <v>97.5</v>
      </c>
      <c r="W5">
        <f t="shared" si="6"/>
        <v>0.95</v>
      </c>
      <c r="X5">
        <f t="shared" si="7"/>
        <v>0.1</v>
      </c>
      <c r="Y5">
        <f t="shared" si="8"/>
        <v>2.9264051924960723</v>
      </c>
      <c r="Z5">
        <f t="shared" si="9"/>
        <v>0.97499999999999998</v>
      </c>
      <c r="AA5">
        <f t="shared" si="10"/>
        <v>0.05</v>
      </c>
      <c r="AB5">
        <f t="shared" si="11"/>
        <v>3.6048176114915265</v>
      </c>
    </row>
    <row r="6" spans="1:37">
      <c r="A6" s="7">
        <v>1</v>
      </c>
      <c r="B6" s="7">
        <v>1105</v>
      </c>
      <c r="C6" s="5">
        <v>2</v>
      </c>
      <c r="D6" s="5"/>
      <c r="E6" s="5">
        <v>38</v>
      </c>
      <c r="F6" s="5"/>
      <c r="G6" s="5">
        <v>5</v>
      </c>
      <c r="H6" s="5">
        <v>35</v>
      </c>
      <c r="I6" s="5">
        <v>3</v>
      </c>
      <c r="J6" s="5">
        <v>1</v>
      </c>
      <c r="K6" s="5">
        <v>36</v>
      </c>
      <c r="L6" s="5">
        <v>2</v>
      </c>
      <c r="M6" s="5"/>
      <c r="N6" s="5">
        <v>38</v>
      </c>
      <c r="O6">
        <f t="shared" si="0"/>
        <v>95</v>
      </c>
      <c r="P6">
        <f t="shared" si="1"/>
        <v>87.5</v>
      </c>
      <c r="Q6">
        <f t="shared" si="2"/>
        <v>91.25</v>
      </c>
      <c r="R6">
        <f t="shared" si="3"/>
        <v>90</v>
      </c>
      <c r="S6">
        <f t="shared" si="4"/>
        <v>95</v>
      </c>
      <c r="T6">
        <f t="shared" si="5"/>
        <v>92.5</v>
      </c>
      <c r="W6">
        <f t="shared" si="6"/>
        <v>0.875</v>
      </c>
      <c r="X6">
        <f t="shared" si="7"/>
        <v>2.5000000000000001E-2</v>
      </c>
      <c r="Y6">
        <f t="shared" si="8"/>
        <v>3.1103133649160624</v>
      </c>
      <c r="Z6">
        <f t="shared" si="9"/>
        <v>0.95</v>
      </c>
      <c r="AA6">
        <f t="shared" si="10"/>
        <v>2.5000000000000001E-2</v>
      </c>
      <c r="AB6">
        <f t="shared" si="11"/>
        <v>3.6048176114915256</v>
      </c>
    </row>
    <row r="7" spans="1:37">
      <c r="A7" s="7">
        <v>1</v>
      </c>
      <c r="B7" s="7">
        <v>1106</v>
      </c>
      <c r="C7" s="5"/>
      <c r="D7" s="5"/>
      <c r="E7" s="5">
        <v>40</v>
      </c>
      <c r="F7" s="5"/>
      <c r="G7" s="5">
        <v>4</v>
      </c>
      <c r="H7" s="5">
        <v>36</v>
      </c>
      <c r="I7" s="5"/>
      <c r="J7" s="5"/>
      <c r="K7" s="5">
        <v>40</v>
      </c>
      <c r="L7" s="5"/>
      <c r="M7" s="5">
        <v>1</v>
      </c>
      <c r="N7" s="5">
        <v>39</v>
      </c>
      <c r="O7">
        <f t="shared" si="0"/>
        <v>100</v>
      </c>
      <c r="P7">
        <f t="shared" si="1"/>
        <v>90</v>
      </c>
      <c r="Q7">
        <f t="shared" si="2"/>
        <v>95</v>
      </c>
      <c r="R7">
        <f t="shared" si="3"/>
        <v>100</v>
      </c>
      <c r="S7">
        <f t="shared" si="4"/>
        <v>97.5</v>
      </c>
      <c r="T7">
        <f t="shared" si="5"/>
        <v>98.75</v>
      </c>
      <c r="W7">
        <f t="shared" si="6"/>
        <v>0.9</v>
      </c>
      <c r="X7">
        <f t="shared" si="7"/>
        <v>2.5000000000000001E-2</v>
      </c>
      <c r="Y7">
        <f t="shared" si="8"/>
        <v>3.2415155500846544</v>
      </c>
      <c r="Z7">
        <f t="shared" si="9"/>
        <v>0.97499999999999998</v>
      </c>
      <c r="AA7">
        <f t="shared" si="10"/>
        <v>2.5000000000000001E-2</v>
      </c>
      <c r="AB7">
        <f t="shared" si="11"/>
        <v>3.9199279690801072</v>
      </c>
      <c r="AH7" s="3"/>
      <c r="AK7" s="3"/>
    </row>
    <row r="8" spans="1:37">
      <c r="A8" s="7">
        <v>1</v>
      </c>
      <c r="B8" s="7">
        <v>1107</v>
      </c>
      <c r="C8" s="5"/>
      <c r="D8" s="5">
        <v>1</v>
      </c>
      <c r="E8" s="5">
        <v>39</v>
      </c>
      <c r="F8" s="5"/>
      <c r="G8" s="5">
        <v>3</v>
      </c>
      <c r="H8" s="5">
        <v>37</v>
      </c>
      <c r="I8" s="5">
        <v>1</v>
      </c>
      <c r="J8" s="5">
        <v>2</v>
      </c>
      <c r="K8" s="5">
        <v>37</v>
      </c>
      <c r="L8" s="5"/>
      <c r="M8" s="5">
        <v>5</v>
      </c>
      <c r="N8" s="5">
        <v>35</v>
      </c>
      <c r="O8">
        <f t="shared" si="0"/>
        <v>97.5</v>
      </c>
      <c r="P8">
        <f t="shared" si="1"/>
        <v>92.5</v>
      </c>
      <c r="Q8">
        <f t="shared" si="2"/>
        <v>95</v>
      </c>
      <c r="R8">
        <f t="shared" si="3"/>
        <v>92.5</v>
      </c>
      <c r="S8">
        <f t="shared" si="4"/>
        <v>87.5</v>
      </c>
      <c r="T8">
        <f t="shared" si="5"/>
        <v>90</v>
      </c>
      <c r="W8">
        <f t="shared" si="6"/>
        <v>0.92500000000000004</v>
      </c>
      <c r="X8">
        <f t="shared" si="7"/>
        <v>2.5000000000000001E-2</v>
      </c>
      <c r="Y8">
        <f t="shared" si="8"/>
        <v>3.39949545547851</v>
      </c>
      <c r="Z8">
        <f t="shared" si="9"/>
        <v>0.875</v>
      </c>
      <c r="AA8">
        <f t="shared" si="10"/>
        <v>0.05</v>
      </c>
      <c r="AB8">
        <f t="shared" si="11"/>
        <v>2.7952030073274807</v>
      </c>
      <c r="AH8" s="3"/>
      <c r="AK8" s="3"/>
    </row>
    <row r="9" spans="1:37">
      <c r="A9" s="7">
        <v>1</v>
      </c>
      <c r="B9" s="7">
        <v>1108</v>
      </c>
      <c r="C9" s="5">
        <v>3</v>
      </c>
      <c r="D9" s="5">
        <v>2</v>
      </c>
      <c r="E9" s="5">
        <v>35</v>
      </c>
      <c r="F9" s="5">
        <v>1</v>
      </c>
      <c r="G9" s="5">
        <v>1</v>
      </c>
      <c r="H9" s="5">
        <v>38</v>
      </c>
      <c r="I9" s="5">
        <v>1</v>
      </c>
      <c r="J9" s="5">
        <v>4</v>
      </c>
      <c r="K9" s="5">
        <v>35</v>
      </c>
      <c r="L9" s="5"/>
      <c r="M9" s="5"/>
      <c r="N9" s="5">
        <v>40</v>
      </c>
      <c r="O9">
        <f t="shared" si="0"/>
        <v>87.5</v>
      </c>
      <c r="P9">
        <f t="shared" si="1"/>
        <v>95</v>
      </c>
      <c r="Q9">
        <f t="shared" si="2"/>
        <v>91.25</v>
      </c>
      <c r="R9">
        <f t="shared" si="3"/>
        <v>87.5</v>
      </c>
      <c r="S9">
        <f t="shared" si="4"/>
        <v>100</v>
      </c>
      <c r="T9">
        <f t="shared" si="5"/>
        <v>93.75</v>
      </c>
      <c r="W9">
        <f t="shared" si="6"/>
        <v>0.95</v>
      </c>
      <c r="X9">
        <f t="shared" si="7"/>
        <v>0.05</v>
      </c>
      <c r="Y9">
        <f t="shared" si="8"/>
        <v>3.2897072539029439</v>
      </c>
      <c r="Z9">
        <f t="shared" si="9"/>
        <v>0.97499999999999998</v>
      </c>
      <c r="AA9">
        <f t="shared" si="10"/>
        <v>0.1</v>
      </c>
      <c r="AB9">
        <f t="shared" si="11"/>
        <v>3.241515550084654</v>
      </c>
    </row>
    <row r="10" spans="1:37">
      <c r="A10" s="7">
        <v>1</v>
      </c>
      <c r="B10" s="7">
        <v>1109</v>
      </c>
      <c r="C10" s="5"/>
      <c r="D10" s="5">
        <v>1</v>
      </c>
      <c r="E10" s="5">
        <v>39</v>
      </c>
      <c r="F10" s="5"/>
      <c r="G10" s="5">
        <v>2</v>
      </c>
      <c r="H10" s="5">
        <v>38</v>
      </c>
      <c r="I10" s="5"/>
      <c r="J10" s="5">
        <v>2</v>
      </c>
      <c r="K10" s="5">
        <v>38</v>
      </c>
      <c r="L10" s="5"/>
      <c r="M10" s="5"/>
      <c r="N10" s="5">
        <v>40</v>
      </c>
      <c r="O10">
        <f t="shared" si="0"/>
        <v>97.5</v>
      </c>
      <c r="P10">
        <f t="shared" si="1"/>
        <v>95</v>
      </c>
      <c r="Q10">
        <f t="shared" si="2"/>
        <v>96.25</v>
      </c>
      <c r="R10">
        <f t="shared" si="3"/>
        <v>95</v>
      </c>
      <c r="S10">
        <f t="shared" si="4"/>
        <v>100</v>
      </c>
      <c r="T10">
        <f t="shared" si="5"/>
        <v>97.5</v>
      </c>
      <c r="W10">
        <f t="shared" si="6"/>
        <v>0.95</v>
      </c>
      <c r="X10">
        <f t="shared" si="7"/>
        <v>2.5000000000000001E-2</v>
      </c>
      <c r="Y10">
        <f t="shared" si="8"/>
        <v>3.6048176114915256</v>
      </c>
      <c r="Z10">
        <f t="shared" si="9"/>
        <v>0.97499999999999998</v>
      </c>
      <c r="AA10">
        <f t="shared" si="10"/>
        <v>0.05</v>
      </c>
      <c r="AB10">
        <f t="shared" si="11"/>
        <v>3.6048176114915265</v>
      </c>
    </row>
    <row r="11" spans="1:37">
      <c r="A11" s="7">
        <v>1</v>
      </c>
      <c r="B11" s="7">
        <v>2015</v>
      </c>
      <c r="C11" s="5"/>
      <c r="D11" s="5"/>
      <c r="E11" s="5">
        <v>40</v>
      </c>
      <c r="F11" s="5"/>
      <c r="G11" s="5">
        <v>4</v>
      </c>
      <c r="H11" s="5">
        <v>36</v>
      </c>
      <c r="I11" s="5"/>
      <c r="J11" s="5">
        <v>5</v>
      </c>
      <c r="K11" s="5">
        <v>35</v>
      </c>
      <c r="L11" s="5"/>
      <c r="M11" s="5">
        <v>4</v>
      </c>
      <c r="N11" s="5">
        <v>36</v>
      </c>
      <c r="O11">
        <f t="shared" si="0"/>
        <v>100</v>
      </c>
      <c r="P11">
        <f t="shared" si="1"/>
        <v>90</v>
      </c>
      <c r="Q11">
        <f t="shared" si="2"/>
        <v>95</v>
      </c>
      <c r="R11">
        <f t="shared" si="3"/>
        <v>87.5</v>
      </c>
      <c r="S11">
        <f t="shared" si="4"/>
        <v>90</v>
      </c>
      <c r="T11">
        <f t="shared" si="5"/>
        <v>88.75</v>
      </c>
      <c r="W11">
        <f t="shared" si="6"/>
        <v>0.9</v>
      </c>
      <c r="X11">
        <f t="shared" si="7"/>
        <v>2.5000000000000001E-2</v>
      </c>
      <c r="Y11">
        <f t="shared" si="8"/>
        <v>3.2415155500846544</v>
      </c>
      <c r="Z11">
        <f t="shared" si="9"/>
        <v>0.9</v>
      </c>
      <c r="AA11">
        <f t="shared" si="10"/>
        <v>0.125</v>
      </c>
      <c r="AB11">
        <f t="shared" si="11"/>
        <v>2.4319009459206091</v>
      </c>
    </row>
    <row r="12" spans="1:37">
      <c r="A12" s="7">
        <v>1</v>
      </c>
      <c r="B12" s="7">
        <v>2101</v>
      </c>
      <c r="C12" s="5"/>
      <c r="D12" s="5">
        <v>7</v>
      </c>
      <c r="E12" s="5">
        <v>33</v>
      </c>
      <c r="F12" s="5"/>
      <c r="G12" s="5">
        <v>8</v>
      </c>
      <c r="H12" s="5">
        <v>32</v>
      </c>
      <c r="I12" s="5"/>
      <c r="J12" s="5">
        <v>8</v>
      </c>
      <c r="K12" s="5">
        <v>32</v>
      </c>
      <c r="L12" s="5">
        <v>1</v>
      </c>
      <c r="M12" s="5">
        <v>8</v>
      </c>
      <c r="N12" s="5">
        <v>31</v>
      </c>
      <c r="O12">
        <f t="shared" si="0"/>
        <v>82.5</v>
      </c>
      <c r="P12">
        <f t="shared" si="1"/>
        <v>80</v>
      </c>
      <c r="Q12">
        <f t="shared" si="2"/>
        <v>81.25</v>
      </c>
      <c r="R12">
        <f t="shared" si="3"/>
        <v>80</v>
      </c>
      <c r="S12">
        <f t="shared" si="4"/>
        <v>77.5</v>
      </c>
      <c r="T12">
        <f t="shared" si="5"/>
        <v>78.75</v>
      </c>
      <c r="W12">
        <f t="shared" si="6"/>
        <v>0.8</v>
      </c>
      <c r="X12">
        <f t="shared" si="7"/>
        <v>0.17499999999999999</v>
      </c>
      <c r="Y12">
        <f t="shared" si="8"/>
        <v>1.7762105246463942</v>
      </c>
      <c r="Z12">
        <f t="shared" si="9"/>
        <v>0.77500000000000002</v>
      </c>
      <c r="AA12">
        <f t="shared" si="10"/>
        <v>0.2</v>
      </c>
      <c r="AB12">
        <f t="shared" si="11"/>
        <v>1.5970362599333836</v>
      </c>
    </row>
    <row r="13" spans="1:37">
      <c r="A13" s="7">
        <v>1</v>
      </c>
      <c r="B13" s="7">
        <v>2102</v>
      </c>
      <c r="C13" s="5"/>
      <c r="D13" s="5">
        <v>3</v>
      </c>
      <c r="E13" s="5">
        <v>37</v>
      </c>
      <c r="F13" s="5"/>
      <c r="G13" s="5">
        <v>2</v>
      </c>
      <c r="H13" s="5">
        <v>38</v>
      </c>
      <c r="I13" s="5"/>
      <c r="J13" s="5">
        <v>3</v>
      </c>
      <c r="K13" s="5">
        <v>37</v>
      </c>
      <c r="L13" s="5"/>
      <c r="M13" s="5">
        <v>1</v>
      </c>
      <c r="N13" s="5">
        <v>39</v>
      </c>
      <c r="O13">
        <f t="shared" si="0"/>
        <v>92.5</v>
      </c>
      <c r="P13">
        <f t="shared" si="1"/>
        <v>95</v>
      </c>
      <c r="Q13">
        <f t="shared" si="2"/>
        <v>93.75</v>
      </c>
      <c r="R13">
        <f t="shared" si="3"/>
        <v>92.5</v>
      </c>
      <c r="S13">
        <f t="shared" si="4"/>
        <v>97.5</v>
      </c>
      <c r="T13">
        <f t="shared" si="5"/>
        <v>95</v>
      </c>
      <c r="W13">
        <f t="shared" si="6"/>
        <v>0.95</v>
      </c>
      <c r="X13">
        <f t="shared" si="7"/>
        <v>7.4999999999999997E-2</v>
      </c>
      <c r="Y13">
        <f t="shared" si="8"/>
        <v>3.0843850978899288</v>
      </c>
      <c r="Z13">
        <f t="shared" si="9"/>
        <v>0.97499999999999998</v>
      </c>
      <c r="AA13">
        <f t="shared" si="10"/>
        <v>7.4999999999999997E-2</v>
      </c>
      <c r="AB13">
        <f t="shared" si="11"/>
        <v>3.3994954554785108</v>
      </c>
    </row>
    <row r="14" spans="1:37">
      <c r="A14" s="7">
        <v>1</v>
      </c>
      <c r="B14" s="7">
        <v>2103</v>
      </c>
      <c r="C14" s="5">
        <v>2</v>
      </c>
      <c r="D14" s="5">
        <v>2</v>
      </c>
      <c r="E14" s="5">
        <v>36</v>
      </c>
      <c r="F14" s="5"/>
      <c r="G14" s="5">
        <v>2</v>
      </c>
      <c r="H14" s="5">
        <v>38</v>
      </c>
      <c r="I14" s="5"/>
      <c r="J14" s="5">
        <v>1</v>
      </c>
      <c r="K14" s="5">
        <v>39</v>
      </c>
      <c r="L14" s="5">
        <v>2</v>
      </c>
      <c r="M14" s="5">
        <v>1</v>
      </c>
      <c r="N14" s="5">
        <v>37</v>
      </c>
      <c r="O14">
        <f t="shared" si="0"/>
        <v>90</v>
      </c>
      <c r="P14">
        <f t="shared" si="1"/>
        <v>95</v>
      </c>
      <c r="Q14">
        <f t="shared" si="2"/>
        <v>92.5</v>
      </c>
      <c r="R14">
        <f t="shared" si="3"/>
        <v>97.5</v>
      </c>
      <c r="S14">
        <f t="shared" si="4"/>
        <v>92.5</v>
      </c>
      <c r="T14">
        <f t="shared" si="5"/>
        <v>95</v>
      </c>
      <c r="W14">
        <f t="shared" si="6"/>
        <v>0.95</v>
      </c>
      <c r="X14">
        <f t="shared" si="7"/>
        <v>0.05</v>
      </c>
      <c r="Y14">
        <f t="shared" si="8"/>
        <v>3.2897072539029439</v>
      </c>
      <c r="Z14">
        <f t="shared" si="9"/>
        <v>0.92500000000000004</v>
      </c>
      <c r="AA14">
        <f t="shared" si="10"/>
        <v>2.5000000000000001E-2</v>
      </c>
      <c r="AB14">
        <f t="shared" si="11"/>
        <v>3.39949545547851</v>
      </c>
    </row>
    <row r="15" spans="1:37">
      <c r="A15" s="7">
        <v>1</v>
      </c>
      <c r="B15" s="7">
        <v>2104</v>
      </c>
      <c r="C15" s="5"/>
      <c r="D15" s="5">
        <v>1</v>
      </c>
      <c r="E15" s="5">
        <v>39</v>
      </c>
      <c r="F15" s="5"/>
      <c r="G15" s="5">
        <v>2</v>
      </c>
      <c r="H15" s="5">
        <v>38</v>
      </c>
      <c r="I15" s="5"/>
      <c r="J15" s="5">
        <v>3</v>
      </c>
      <c r="K15" s="5">
        <v>37</v>
      </c>
      <c r="L15" s="5"/>
      <c r="M15" s="5"/>
      <c r="N15" s="5">
        <v>40</v>
      </c>
      <c r="O15">
        <f t="shared" si="0"/>
        <v>97.5</v>
      </c>
      <c r="P15">
        <f t="shared" si="1"/>
        <v>95</v>
      </c>
      <c r="Q15">
        <f t="shared" si="2"/>
        <v>96.25</v>
      </c>
      <c r="R15">
        <f t="shared" si="3"/>
        <v>92.5</v>
      </c>
      <c r="S15">
        <f t="shared" si="4"/>
        <v>100</v>
      </c>
      <c r="T15">
        <f t="shared" si="5"/>
        <v>96.25</v>
      </c>
      <c r="W15">
        <f t="shared" si="6"/>
        <v>0.95</v>
      </c>
      <c r="X15">
        <f t="shared" si="7"/>
        <v>2.5000000000000001E-2</v>
      </c>
      <c r="Y15">
        <f t="shared" si="8"/>
        <v>3.6048176114915256</v>
      </c>
      <c r="Z15">
        <f t="shared" si="9"/>
        <v>0.97499999999999998</v>
      </c>
      <c r="AA15">
        <f t="shared" si="10"/>
        <v>7.4999999999999997E-2</v>
      </c>
      <c r="AB15">
        <f t="shared" si="11"/>
        <v>3.3994954554785108</v>
      </c>
    </row>
    <row r="16" spans="1:37">
      <c r="A16" s="7">
        <v>1</v>
      </c>
      <c r="B16" s="7">
        <v>2106</v>
      </c>
      <c r="C16" s="5"/>
      <c r="D16" s="5">
        <v>4</v>
      </c>
      <c r="E16" s="5">
        <v>36</v>
      </c>
      <c r="F16" s="5">
        <v>1</v>
      </c>
      <c r="G16" s="5"/>
      <c r="H16" s="5">
        <v>39</v>
      </c>
      <c r="I16" s="5"/>
      <c r="J16" s="5">
        <v>3</v>
      </c>
      <c r="K16" s="5">
        <v>37</v>
      </c>
      <c r="L16" s="5"/>
      <c r="M16" s="5">
        <v>1</v>
      </c>
      <c r="N16" s="5">
        <v>39</v>
      </c>
      <c r="O16">
        <f t="shared" si="0"/>
        <v>90</v>
      </c>
      <c r="P16">
        <f t="shared" si="1"/>
        <v>97.5</v>
      </c>
      <c r="Q16">
        <f t="shared" si="2"/>
        <v>93.75</v>
      </c>
      <c r="R16">
        <f t="shared" si="3"/>
        <v>92.5</v>
      </c>
      <c r="S16">
        <f t="shared" si="4"/>
        <v>97.5</v>
      </c>
      <c r="T16">
        <f t="shared" si="5"/>
        <v>95</v>
      </c>
      <c r="W16">
        <f t="shared" si="6"/>
        <v>0.97499999999999998</v>
      </c>
      <c r="X16">
        <f t="shared" si="7"/>
        <v>0.1</v>
      </c>
      <c r="Y16">
        <f t="shared" si="8"/>
        <v>3.241515550084654</v>
      </c>
      <c r="Z16">
        <f t="shared" si="9"/>
        <v>0.97499999999999998</v>
      </c>
      <c r="AA16">
        <f t="shared" si="10"/>
        <v>7.4999999999999997E-2</v>
      </c>
      <c r="AB16">
        <f t="shared" si="11"/>
        <v>3.3994954554785108</v>
      </c>
    </row>
    <row r="17" spans="1:28">
      <c r="A17" s="7">
        <v>1</v>
      </c>
      <c r="B17" s="7">
        <v>2107</v>
      </c>
      <c r="C17" s="5"/>
      <c r="D17" s="5"/>
      <c r="E17" s="5">
        <v>40</v>
      </c>
      <c r="F17" s="5"/>
      <c r="G17" s="5">
        <v>1</v>
      </c>
      <c r="H17" s="5">
        <v>39</v>
      </c>
      <c r="I17" s="5"/>
      <c r="J17" s="5"/>
      <c r="K17" s="5">
        <v>40</v>
      </c>
      <c r="L17" s="5"/>
      <c r="M17" s="5"/>
      <c r="N17" s="5">
        <v>40</v>
      </c>
      <c r="O17">
        <f t="shared" si="0"/>
        <v>100</v>
      </c>
      <c r="P17">
        <f t="shared" si="1"/>
        <v>97.5</v>
      </c>
      <c r="Q17">
        <f t="shared" si="2"/>
        <v>98.75</v>
      </c>
      <c r="R17">
        <f t="shared" si="3"/>
        <v>100</v>
      </c>
      <c r="S17">
        <f t="shared" si="4"/>
        <v>100</v>
      </c>
      <c r="T17">
        <f t="shared" si="5"/>
        <v>100</v>
      </c>
      <c r="W17">
        <f t="shared" si="6"/>
        <v>0.97499999999999998</v>
      </c>
      <c r="X17">
        <f t="shared" si="7"/>
        <v>2.5000000000000001E-2</v>
      </c>
      <c r="Y17">
        <f t="shared" si="8"/>
        <v>3.9199279690801072</v>
      </c>
      <c r="Z17">
        <f t="shared" si="9"/>
        <v>0.97499999999999998</v>
      </c>
      <c r="AA17">
        <f t="shared" si="10"/>
        <v>2.5000000000000001E-2</v>
      </c>
      <c r="AB17">
        <f t="shared" si="11"/>
        <v>3.9199279690801072</v>
      </c>
    </row>
    <row r="18" spans="1:28">
      <c r="A18" s="7">
        <v>1</v>
      </c>
      <c r="B18" s="7">
        <v>2108</v>
      </c>
      <c r="C18" s="5"/>
      <c r="D18" s="5">
        <v>2</v>
      </c>
      <c r="E18" s="5">
        <v>38</v>
      </c>
      <c r="F18" s="5"/>
      <c r="G18" s="5">
        <v>2</v>
      </c>
      <c r="H18" s="5">
        <v>38</v>
      </c>
      <c r="I18" s="5">
        <v>1</v>
      </c>
      <c r="J18" s="5">
        <v>5</v>
      </c>
      <c r="K18" s="5">
        <v>34</v>
      </c>
      <c r="L18" s="5"/>
      <c r="M18" s="5">
        <v>1</v>
      </c>
      <c r="N18" s="5">
        <v>39</v>
      </c>
      <c r="O18">
        <f t="shared" si="0"/>
        <v>95</v>
      </c>
      <c r="P18">
        <f t="shared" si="1"/>
        <v>95</v>
      </c>
      <c r="Q18">
        <f t="shared" si="2"/>
        <v>95</v>
      </c>
      <c r="R18">
        <f t="shared" si="3"/>
        <v>85</v>
      </c>
      <c r="S18">
        <f t="shared" si="4"/>
        <v>97.5</v>
      </c>
      <c r="T18">
        <f t="shared" si="5"/>
        <v>91.25</v>
      </c>
      <c r="W18">
        <f t="shared" si="6"/>
        <v>0.95</v>
      </c>
      <c r="X18">
        <f t="shared" si="7"/>
        <v>0.05</v>
      </c>
      <c r="Y18">
        <f t="shared" si="8"/>
        <v>3.2897072539029439</v>
      </c>
      <c r="Z18">
        <f t="shared" si="9"/>
        <v>0.97499999999999998</v>
      </c>
      <c r="AA18">
        <f t="shared" si="10"/>
        <v>0.125</v>
      </c>
      <c r="AB18">
        <f t="shared" si="11"/>
        <v>3.1103133649160619</v>
      </c>
    </row>
    <row r="19" spans="1:28">
      <c r="A19" s="7">
        <v>1</v>
      </c>
      <c r="B19" s="7">
        <v>2109</v>
      </c>
      <c r="C19" s="5"/>
      <c r="D19" s="5"/>
      <c r="E19" s="5">
        <v>40</v>
      </c>
      <c r="F19" s="5"/>
      <c r="G19" s="5">
        <v>1</v>
      </c>
      <c r="H19" s="5">
        <v>39</v>
      </c>
      <c r="I19" s="5"/>
      <c r="J19" s="5">
        <v>1</v>
      </c>
      <c r="K19" s="5">
        <v>39</v>
      </c>
      <c r="L19" s="5"/>
      <c r="M19" s="5">
        <v>2</v>
      </c>
      <c r="N19" s="5">
        <v>38</v>
      </c>
      <c r="O19">
        <f t="shared" si="0"/>
        <v>100</v>
      </c>
      <c r="P19">
        <f t="shared" si="1"/>
        <v>97.5</v>
      </c>
      <c r="Q19">
        <f t="shared" si="2"/>
        <v>98.75</v>
      </c>
      <c r="R19">
        <f t="shared" si="3"/>
        <v>97.5</v>
      </c>
      <c r="S19">
        <f t="shared" si="4"/>
        <v>95</v>
      </c>
      <c r="T19">
        <f t="shared" si="5"/>
        <v>96.25</v>
      </c>
      <c r="W19">
        <f t="shared" si="6"/>
        <v>0.97499999999999998</v>
      </c>
      <c r="X19">
        <f t="shared" si="7"/>
        <v>2.5000000000000001E-2</v>
      </c>
      <c r="Y19">
        <f t="shared" si="8"/>
        <v>3.9199279690801072</v>
      </c>
      <c r="Z19">
        <f t="shared" si="9"/>
        <v>0.95</v>
      </c>
      <c r="AA19">
        <f t="shared" si="10"/>
        <v>2.5000000000000001E-2</v>
      </c>
      <c r="AB19">
        <f t="shared" si="11"/>
        <v>3.6048176114915256</v>
      </c>
    </row>
    <row r="20" spans="1:28">
      <c r="A20" s="7">
        <v>1</v>
      </c>
      <c r="B20" s="7">
        <v>2110</v>
      </c>
      <c r="C20" s="5">
        <v>1</v>
      </c>
      <c r="D20" s="5">
        <v>2</v>
      </c>
      <c r="E20" s="5">
        <v>37</v>
      </c>
      <c r="F20" s="5"/>
      <c r="G20" s="5">
        <v>3</v>
      </c>
      <c r="H20" s="5">
        <v>37</v>
      </c>
      <c r="I20" s="5"/>
      <c r="J20" s="5">
        <v>5</v>
      </c>
      <c r="K20" s="5">
        <v>35</v>
      </c>
      <c r="L20" s="5"/>
      <c r="M20" s="5">
        <v>1</v>
      </c>
      <c r="N20" s="5">
        <v>39</v>
      </c>
      <c r="O20">
        <f t="shared" si="0"/>
        <v>92.5</v>
      </c>
      <c r="P20">
        <f t="shared" si="1"/>
        <v>92.5</v>
      </c>
      <c r="Q20">
        <f t="shared" si="2"/>
        <v>92.5</v>
      </c>
      <c r="R20">
        <f t="shared" si="3"/>
        <v>87.5</v>
      </c>
      <c r="S20">
        <f t="shared" si="4"/>
        <v>97.5</v>
      </c>
      <c r="T20">
        <f t="shared" si="5"/>
        <v>92.5</v>
      </c>
      <c r="W20">
        <f t="shared" si="6"/>
        <v>0.92500000000000004</v>
      </c>
      <c r="X20">
        <f t="shared" si="7"/>
        <v>0.05</v>
      </c>
      <c r="Y20">
        <f t="shared" si="8"/>
        <v>3.0843850978899292</v>
      </c>
      <c r="Z20">
        <f t="shared" si="9"/>
        <v>0.97499999999999998</v>
      </c>
      <c r="AA20">
        <f t="shared" si="10"/>
        <v>0.125</v>
      </c>
      <c r="AB20">
        <f t="shared" si="11"/>
        <v>3.1103133649160619</v>
      </c>
    </row>
    <row r="21" spans="1:28">
      <c r="A21" s="7">
        <v>2</v>
      </c>
      <c r="B21" s="7">
        <v>1201</v>
      </c>
      <c r="C21" s="5"/>
      <c r="D21" s="5">
        <v>1</v>
      </c>
      <c r="E21" s="5">
        <v>39</v>
      </c>
      <c r="F21" s="5"/>
      <c r="G21" s="5">
        <v>4</v>
      </c>
      <c r="H21" s="5">
        <v>36</v>
      </c>
      <c r="I21" s="5"/>
      <c r="J21" s="5">
        <v>3</v>
      </c>
      <c r="K21" s="5">
        <v>37</v>
      </c>
      <c r="L21" s="5"/>
      <c r="M21" s="5">
        <v>2</v>
      </c>
      <c r="N21" s="5">
        <v>38</v>
      </c>
      <c r="O21">
        <f t="shared" si="0"/>
        <v>97.5</v>
      </c>
      <c r="P21">
        <f t="shared" si="1"/>
        <v>90</v>
      </c>
      <c r="Q21">
        <f t="shared" si="2"/>
        <v>93.75</v>
      </c>
      <c r="R21">
        <f t="shared" si="3"/>
        <v>92.5</v>
      </c>
      <c r="S21">
        <f t="shared" si="4"/>
        <v>95</v>
      </c>
      <c r="T21">
        <f t="shared" si="5"/>
        <v>93.75</v>
      </c>
      <c r="W21">
        <f t="shared" si="6"/>
        <v>0.9</v>
      </c>
      <c r="X21">
        <f t="shared" si="7"/>
        <v>2.5000000000000001E-2</v>
      </c>
      <c r="Y21">
        <f t="shared" si="8"/>
        <v>3.2415155500846544</v>
      </c>
      <c r="Z21">
        <f t="shared" si="9"/>
        <v>0.95</v>
      </c>
      <c r="AA21">
        <f t="shared" si="10"/>
        <v>7.4999999999999997E-2</v>
      </c>
      <c r="AB21">
        <f t="shared" si="11"/>
        <v>3.0843850978899288</v>
      </c>
    </row>
    <row r="22" spans="1:28">
      <c r="A22" s="7">
        <v>2</v>
      </c>
      <c r="B22" s="7">
        <v>1202</v>
      </c>
      <c r="C22" s="5"/>
      <c r="D22" s="5">
        <v>2</v>
      </c>
      <c r="E22" s="5">
        <v>38</v>
      </c>
      <c r="F22" s="5"/>
      <c r="G22" s="5">
        <v>1</v>
      </c>
      <c r="H22" s="5">
        <v>39</v>
      </c>
      <c r="I22" s="5"/>
      <c r="J22" s="5">
        <v>14</v>
      </c>
      <c r="K22" s="5">
        <v>26</v>
      </c>
      <c r="L22" s="5">
        <v>1</v>
      </c>
      <c r="M22" s="5">
        <v>3</v>
      </c>
      <c r="N22" s="5">
        <v>36</v>
      </c>
      <c r="O22">
        <f t="shared" si="0"/>
        <v>95</v>
      </c>
      <c r="P22">
        <f t="shared" si="1"/>
        <v>97.5</v>
      </c>
      <c r="Q22">
        <f t="shared" si="2"/>
        <v>96.25</v>
      </c>
      <c r="R22">
        <f t="shared" si="3"/>
        <v>65</v>
      </c>
      <c r="S22">
        <f t="shared" si="4"/>
        <v>90</v>
      </c>
      <c r="T22">
        <f t="shared" si="5"/>
        <v>77.5</v>
      </c>
      <c r="W22">
        <f t="shared" si="6"/>
        <v>0.97499999999999998</v>
      </c>
      <c r="X22">
        <f t="shared" si="7"/>
        <v>0.05</v>
      </c>
      <c r="Y22">
        <f t="shared" si="8"/>
        <v>3.6048176114915265</v>
      </c>
      <c r="Z22">
        <f t="shared" si="9"/>
        <v>0.9</v>
      </c>
      <c r="AA22">
        <f t="shared" si="10"/>
        <v>0.35</v>
      </c>
      <c r="AB22">
        <f t="shared" si="11"/>
        <v>1.6668720319521684</v>
      </c>
    </row>
    <row r="23" spans="1:28">
      <c r="A23" s="7">
        <v>2</v>
      </c>
      <c r="B23" s="7">
        <v>1203</v>
      </c>
      <c r="C23" s="5"/>
      <c r="D23" s="5">
        <v>2</v>
      </c>
      <c r="E23" s="5">
        <v>38</v>
      </c>
      <c r="F23" s="5"/>
      <c r="G23" s="5">
        <v>3</v>
      </c>
      <c r="H23" s="5">
        <v>37</v>
      </c>
      <c r="I23" s="5"/>
      <c r="J23" s="5">
        <v>2</v>
      </c>
      <c r="K23" s="5">
        <v>38</v>
      </c>
      <c r="L23" s="5"/>
      <c r="M23" s="5">
        <v>1</v>
      </c>
      <c r="N23" s="5">
        <v>39</v>
      </c>
      <c r="O23">
        <f t="shared" si="0"/>
        <v>95</v>
      </c>
      <c r="P23">
        <f t="shared" si="1"/>
        <v>92.5</v>
      </c>
      <c r="Q23">
        <f t="shared" si="2"/>
        <v>93.75</v>
      </c>
      <c r="R23">
        <f t="shared" si="3"/>
        <v>95</v>
      </c>
      <c r="S23">
        <f t="shared" si="4"/>
        <v>97.5</v>
      </c>
      <c r="T23">
        <f t="shared" si="5"/>
        <v>96.25</v>
      </c>
      <c r="W23">
        <f t="shared" si="6"/>
        <v>0.92500000000000004</v>
      </c>
      <c r="X23">
        <f t="shared" si="7"/>
        <v>0.05</v>
      </c>
      <c r="Y23">
        <f t="shared" si="8"/>
        <v>3.0843850978899292</v>
      </c>
      <c r="Z23">
        <f t="shared" si="9"/>
        <v>0.97499999999999998</v>
      </c>
      <c r="AA23">
        <f t="shared" si="10"/>
        <v>0.05</v>
      </c>
      <c r="AB23">
        <f t="shared" si="11"/>
        <v>3.6048176114915265</v>
      </c>
    </row>
    <row r="24" spans="1:28">
      <c r="A24" s="7">
        <v>2</v>
      </c>
      <c r="B24" s="7">
        <v>1204</v>
      </c>
      <c r="C24" s="5">
        <v>2</v>
      </c>
      <c r="D24" s="5">
        <v>12</v>
      </c>
      <c r="E24" s="5">
        <v>26</v>
      </c>
      <c r="F24" s="5"/>
      <c r="G24" s="5">
        <v>6</v>
      </c>
      <c r="H24" s="5">
        <v>34</v>
      </c>
      <c r="I24" s="5">
        <v>5</v>
      </c>
      <c r="J24" s="5">
        <v>11</v>
      </c>
      <c r="K24" s="5">
        <v>24</v>
      </c>
      <c r="L24" s="5"/>
      <c r="M24" s="5">
        <v>4</v>
      </c>
      <c r="N24" s="5">
        <v>36</v>
      </c>
      <c r="O24">
        <f t="shared" si="0"/>
        <v>65</v>
      </c>
      <c r="P24">
        <f t="shared" si="1"/>
        <v>85</v>
      </c>
      <c r="Q24">
        <f t="shared" si="2"/>
        <v>75</v>
      </c>
      <c r="R24">
        <f t="shared" si="3"/>
        <v>60</v>
      </c>
      <c r="S24">
        <f t="shared" si="4"/>
        <v>90</v>
      </c>
      <c r="T24">
        <f t="shared" si="5"/>
        <v>75</v>
      </c>
      <c r="W24">
        <f t="shared" si="6"/>
        <v>0.85</v>
      </c>
      <c r="X24">
        <f t="shared" si="7"/>
        <v>0.3</v>
      </c>
      <c r="Y24">
        <f t="shared" si="8"/>
        <v>1.5608339022018307</v>
      </c>
      <c r="Z24">
        <f t="shared" si="9"/>
        <v>0.9</v>
      </c>
      <c r="AA24">
        <f t="shared" si="10"/>
        <v>0.27500000000000002</v>
      </c>
      <c r="AB24">
        <f t="shared" si="11"/>
        <v>1.8793116915870791</v>
      </c>
    </row>
    <row r="25" spans="1:28">
      <c r="A25" s="7">
        <v>2</v>
      </c>
      <c r="B25" s="7">
        <v>1205</v>
      </c>
      <c r="C25" s="5"/>
      <c r="D25" s="5">
        <v>2</v>
      </c>
      <c r="E25" s="5">
        <v>38</v>
      </c>
      <c r="F25" s="5"/>
      <c r="G25" s="5">
        <v>2</v>
      </c>
      <c r="H25" s="5">
        <v>38</v>
      </c>
      <c r="I25" s="5"/>
      <c r="J25" s="5">
        <v>1</v>
      </c>
      <c r="K25" s="5">
        <v>39</v>
      </c>
      <c r="L25" s="5"/>
      <c r="M25" s="5">
        <v>1</v>
      </c>
      <c r="N25" s="5">
        <v>39</v>
      </c>
      <c r="O25">
        <f t="shared" si="0"/>
        <v>95</v>
      </c>
      <c r="P25">
        <f t="shared" si="1"/>
        <v>95</v>
      </c>
      <c r="Q25">
        <f t="shared" si="2"/>
        <v>95</v>
      </c>
      <c r="R25">
        <f t="shared" si="3"/>
        <v>97.5</v>
      </c>
      <c r="S25">
        <f t="shared" si="4"/>
        <v>97.5</v>
      </c>
      <c r="T25">
        <f t="shared" si="5"/>
        <v>97.5</v>
      </c>
      <c r="W25">
        <f t="shared" si="6"/>
        <v>0.95</v>
      </c>
      <c r="X25">
        <f t="shared" si="7"/>
        <v>0.05</v>
      </c>
      <c r="Y25">
        <f t="shared" si="8"/>
        <v>3.2897072539029439</v>
      </c>
      <c r="Z25">
        <f t="shared" si="9"/>
        <v>0.97499999999999998</v>
      </c>
      <c r="AA25">
        <f t="shared" si="10"/>
        <v>2.5000000000000001E-2</v>
      </c>
      <c r="AB25">
        <f t="shared" si="11"/>
        <v>3.9199279690801072</v>
      </c>
    </row>
    <row r="26" spans="1:28">
      <c r="A26" s="7">
        <v>2</v>
      </c>
      <c r="B26" s="7">
        <v>1206</v>
      </c>
      <c r="C26" s="5"/>
      <c r="D26" s="5">
        <v>1</v>
      </c>
      <c r="E26" s="5">
        <v>39</v>
      </c>
      <c r="F26" s="5">
        <v>1</v>
      </c>
      <c r="G26" s="5">
        <v>6</v>
      </c>
      <c r="H26" s="5">
        <v>33</v>
      </c>
      <c r="I26" s="5"/>
      <c r="J26" s="5">
        <v>2</v>
      </c>
      <c r="K26" s="5">
        <v>38</v>
      </c>
      <c r="L26" s="5"/>
      <c r="M26" s="5">
        <v>7</v>
      </c>
      <c r="N26" s="5">
        <v>33</v>
      </c>
      <c r="O26">
        <f t="shared" si="0"/>
        <v>97.5</v>
      </c>
      <c r="P26">
        <f t="shared" si="1"/>
        <v>82.5</v>
      </c>
      <c r="Q26">
        <f t="shared" si="2"/>
        <v>90</v>
      </c>
      <c r="R26">
        <f t="shared" si="3"/>
        <v>95</v>
      </c>
      <c r="S26">
        <f t="shared" si="4"/>
        <v>82.5</v>
      </c>
      <c r="T26">
        <f t="shared" si="5"/>
        <v>88.75</v>
      </c>
      <c r="W26">
        <f t="shared" si="6"/>
        <v>0.82499999999999996</v>
      </c>
      <c r="X26">
        <f t="shared" si="7"/>
        <v>2.5000000000000001E-2</v>
      </c>
      <c r="Y26">
        <f t="shared" si="8"/>
        <v>2.8945532756135339</v>
      </c>
      <c r="Z26">
        <f t="shared" si="9"/>
        <v>0.82499999999999996</v>
      </c>
      <c r="AA26">
        <f t="shared" si="10"/>
        <v>0.05</v>
      </c>
      <c r="AB26">
        <f t="shared" si="11"/>
        <v>2.5794429180249527</v>
      </c>
    </row>
    <row r="27" spans="1:28">
      <c r="A27" s="7">
        <v>2</v>
      </c>
      <c r="B27" s="7">
        <v>1207</v>
      </c>
      <c r="C27" s="5"/>
      <c r="D27" s="5"/>
      <c r="E27" s="5">
        <v>40</v>
      </c>
      <c r="F27" s="5"/>
      <c r="G27" s="5">
        <v>2</v>
      </c>
      <c r="H27" s="5">
        <v>38</v>
      </c>
      <c r="I27" s="5"/>
      <c r="J27" s="5">
        <v>1</v>
      </c>
      <c r="K27" s="5">
        <v>39</v>
      </c>
      <c r="L27" s="5"/>
      <c r="M27" s="5">
        <v>2</v>
      </c>
      <c r="N27" s="5">
        <v>38</v>
      </c>
      <c r="O27">
        <f t="shared" si="0"/>
        <v>100</v>
      </c>
      <c r="P27">
        <f t="shared" si="1"/>
        <v>95</v>
      </c>
      <c r="Q27">
        <f t="shared" si="2"/>
        <v>97.5</v>
      </c>
      <c r="R27">
        <f t="shared" si="3"/>
        <v>97.5</v>
      </c>
      <c r="S27">
        <f t="shared" si="4"/>
        <v>95</v>
      </c>
      <c r="T27">
        <f t="shared" si="5"/>
        <v>96.25</v>
      </c>
      <c r="W27">
        <f t="shared" si="6"/>
        <v>0.95</v>
      </c>
      <c r="X27">
        <f t="shared" si="7"/>
        <v>2.5000000000000001E-2</v>
      </c>
      <c r="Y27">
        <f t="shared" si="8"/>
        <v>3.6048176114915256</v>
      </c>
      <c r="Z27">
        <f t="shared" si="9"/>
        <v>0.95</v>
      </c>
      <c r="AA27">
        <f t="shared" si="10"/>
        <v>2.5000000000000001E-2</v>
      </c>
      <c r="AB27">
        <f t="shared" si="11"/>
        <v>3.6048176114915256</v>
      </c>
    </row>
    <row r="28" spans="1:28">
      <c r="A28" s="7">
        <v>2</v>
      </c>
      <c r="B28" s="7">
        <v>1208</v>
      </c>
      <c r="C28" s="5"/>
      <c r="D28" s="5">
        <v>1</v>
      </c>
      <c r="E28" s="5">
        <v>39</v>
      </c>
      <c r="F28" s="5">
        <v>1</v>
      </c>
      <c r="G28" s="5">
        <v>6</v>
      </c>
      <c r="H28" s="5">
        <v>33</v>
      </c>
      <c r="I28" s="5"/>
      <c r="J28" s="5">
        <v>3</v>
      </c>
      <c r="K28" s="5">
        <v>37</v>
      </c>
      <c r="L28" s="5"/>
      <c r="M28" s="5">
        <v>3</v>
      </c>
      <c r="N28" s="5">
        <v>37</v>
      </c>
      <c r="O28">
        <f t="shared" si="0"/>
        <v>97.5</v>
      </c>
      <c r="P28">
        <f t="shared" si="1"/>
        <v>82.5</v>
      </c>
      <c r="Q28">
        <f t="shared" si="2"/>
        <v>90</v>
      </c>
      <c r="R28">
        <f t="shared" si="3"/>
        <v>92.5</v>
      </c>
      <c r="S28">
        <f t="shared" si="4"/>
        <v>92.5</v>
      </c>
      <c r="T28">
        <f t="shared" si="5"/>
        <v>92.5</v>
      </c>
      <c r="W28">
        <f t="shared" si="6"/>
        <v>0.82499999999999996</v>
      </c>
      <c r="X28">
        <f t="shared" si="7"/>
        <v>2.5000000000000001E-2</v>
      </c>
      <c r="Y28">
        <f t="shared" si="8"/>
        <v>2.8945532756135339</v>
      </c>
      <c r="Z28">
        <f t="shared" si="9"/>
        <v>0.92500000000000004</v>
      </c>
      <c r="AA28">
        <f t="shared" si="10"/>
        <v>7.4999999999999997E-2</v>
      </c>
      <c r="AB28">
        <f t="shared" si="11"/>
        <v>2.8790629418769136</v>
      </c>
    </row>
    <row r="29" spans="1:28">
      <c r="A29" s="7">
        <v>2</v>
      </c>
      <c r="B29" s="7">
        <v>1209</v>
      </c>
      <c r="C29" s="5">
        <v>2</v>
      </c>
      <c r="D29" s="5">
        <v>1</v>
      </c>
      <c r="E29" s="5">
        <v>37</v>
      </c>
      <c r="F29" s="5">
        <v>1</v>
      </c>
      <c r="G29" s="5">
        <v>2</v>
      </c>
      <c r="H29" s="5">
        <v>37</v>
      </c>
      <c r="I29" s="5"/>
      <c r="J29" s="5">
        <v>3</v>
      </c>
      <c r="K29" s="5">
        <v>37</v>
      </c>
      <c r="L29" s="5"/>
      <c r="M29" s="5"/>
      <c r="N29" s="5">
        <v>40</v>
      </c>
      <c r="O29">
        <f t="shared" si="0"/>
        <v>92.5</v>
      </c>
      <c r="P29">
        <f t="shared" si="1"/>
        <v>92.5</v>
      </c>
      <c r="Q29">
        <f t="shared" si="2"/>
        <v>92.5</v>
      </c>
      <c r="R29">
        <f t="shared" si="3"/>
        <v>92.5</v>
      </c>
      <c r="S29">
        <f t="shared" si="4"/>
        <v>100</v>
      </c>
      <c r="T29">
        <f t="shared" si="5"/>
        <v>96.25</v>
      </c>
      <c r="W29">
        <f t="shared" si="6"/>
        <v>0.92500000000000004</v>
      </c>
      <c r="X29">
        <f t="shared" si="7"/>
        <v>2.5000000000000001E-2</v>
      </c>
      <c r="Y29">
        <f t="shared" si="8"/>
        <v>3.39949545547851</v>
      </c>
      <c r="Z29">
        <f t="shared" si="9"/>
        <v>0.97499999999999998</v>
      </c>
      <c r="AA29">
        <f t="shared" si="10"/>
        <v>7.4999999999999997E-2</v>
      </c>
      <c r="AB29">
        <f t="shared" si="11"/>
        <v>3.3994954554785108</v>
      </c>
    </row>
    <row r="30" spans="1:28">
      <c r="A30" s="7">
        <v>2</v>
      </c>
      <c r="B30" s="7">
        <v>1210</v>
      </c>
      <c r="C30" s="5">
        <v>3</v>
      </c>
      <c r="D30" s="5">
        <v>1</v>
      </c>
      <c r="E30" s="5">
        <v>36</v>
      </c>
      <c r="F30" s="5"/>
      <c r="G30" s="5">
        <v>4</v>
      </c>
      <c r="H30" s="5">
        <v>36</v>
      </c>
      <c r="I30" s="5"/>
      <c r="J30" s="5"/>
      <c r="K30" s="5">
        <v>40</v>
      </c>
      <c r="L30" s="5"/>
      <c r="M30" s="5"/>
      <c r="N30" s="5">
        <v>40</v>
      </c>
      <c r="O30">
        <f t="shared" si="0"/>
        <v>90</v>
      </c>
      <c r="P30">
        <f t="shared" si="1"/>
        <v>90</v>
      </c>
      <c r="Q30">
        <f t="shared" si="2"/>
        <v>90</v>
      </c>
      <c r="R30">
        <f t="shared" si="3"/>
        <v>100</v>
      </c>
      <c r="S30">
        <f t="shared" si="4"/>
        <v>100</v>
      </c>
      <c r="T30">
        <f t="shared" si="5"/>
        <v>100</v>
      </c>
      <c r="W30">
        <f t="shared" si="6"/>
        <v>0.9</v>
      </c>
      <c r="X30">
        <f t="shared" si="7"/>
        <v>2.5000000000000001E-2</v>
      </c>
      <c r="Y30">
        <f t="shared" si="8"/>
        <v>3.2415155500846544</v>
      </c>
      <c r="Z30">
        <f t="shared" si="9"/>
        <v>0.97499999999999998</v>
      </c>
      <c r="AA30">
        <f t="shared" si="10"/>
        <v>2.5000000000000001E-2</v>
      </c>
      <c r="AB30">
        <f t="shared" si="11"/>
        <v>3.9199279690801072</v>
      </c>
    </row>
    <row r="31" spans="1:28">
      <c r="A31" s="7">
        <v>2</v>
      </c>
      <c r="B31" s="7">
        <v>2201</v>
      </c>
      <c r="C31" s="5"/>
      <c r="D31" s="5"/>
      <c r="E31" s="5">
        <v>40</v>
      </c>
      <c r="F31" s="5"/>
      <c r="G31" s="5">
        <v>20</v>
      </c>
      <c r="H31" s="5">
        <v>20</v>
      </c>
      <c r="I31" s="5"/>
      <c r="J31" s="5">
        <v>10</v>
      </c>
      <c r="K31" s="5">
        <v>30</v>
      </c>
      <c r="L31" s="5"/>
      <c r="M31" s="5">
        <v>1</v>
      </c>
      <c r="N31" s="5">
        <v>39</v>
      </c>
      <c r="O31">
        <f t="shared" si="0"/>
        <v>100</v>
      </c>
      <c r="P31">
        <f t="shared" si="1"/>
        <v>50</v>
      </c>
      <c r="Q31">
        <f t="shared" si="2"/>
        <v>75</v>
      </c>
      <c r="R31">
        <f t="shared" si="3"/>
        <v>75</v>
      </c>
      <c r="S31">
        <f t="shared" si="4"/>
        <v>97.5</v>
      </c>
      <c r="T31">
        <f t="shared" si="5"/>
        <v>86.25</v>
      </c>
      <c r="W31">
        <f t="shared" si="6"/>
        <v>0.5</v>
      </c>
      <c r="X31">
        <f t="shared" si="7"/>
        <v>2.5000000000000001E-2</v>
      </c>
      <c r="Y31">
        <f t="shared" si="8"/>
        <v>1.9599639845400538</v>
      </c>
      <c r="Z31">
        <f t="shared" si="9"/>
        <v>0.97499999999999998</v>
      </c>
      <c r="AA31">
        <f t="shared" si="10"/>
        <v>0.25</v>
      </c>
      <c r="AB31">
        <f t="shared" si="11"/>
        <v>2.6344537347361356</v>
      </c>
    </row>
    <row r="32" spans="1:28">
      <c r="A32" s="7">
        <v>2</v>
      </c>
      <c r="B32" s="7">
        <v>2202</v>
      </c>
      <c r="C32" s="5"/>
      <c r="D32" s="5">
        <v>15</v>
      </c>
      <c r="E32" s="5">
        <v>25</v>
      </c>
      <c r="F32" s="5"/>
      <c r="G32" s="5">
        <v>8</v>
      </c>
      <c r="H32" s="5">
        <v>32</v>
      </c>
      <c r="I32" s="5">
        <v>1</v>
      </c>
      <c r="J32" s="5">
        <v>12</v>
      </c>
      <c r="K32" s="5">
        <v>27</v>
      </c>
      <c r="L32" s="5"/>
      <c r="M32" s="5">
        <v>18</v>
      </c>
      <c r="N32" s="5">
        <v>22</v>
      </c>
      <c r="O32">
        <f t="shared" si="0"/>
        <v>62.5</v>
      </c>
      <c r="P32">
        <f t="shared" si="1"/>
        <v>80</v>
      </c>
      <c r="Q32">
        <f t="shared" si="2"/>
        <v>71.25</v>
      </c>
      <c r="R32">
        <f t="shared" si="3"/>
        <v>67.5</v>
      </c>
      <c r="S32">
        <f t="shared" si="4"/>
        <v>55</v>
      </c>
      <c r="T32">
        <f t="shared" si="5"/>
        <v>61.25</v>
      </c>
      <c r="W32">
        <f t="shared" si="6"/>
        <v>0.8</v>
      </c>
      <c r="X32">
        <f t="shared" si="7"/>
        <v>0.375</v>
      </c>
      <c r="Y32">
        <f t="shared" si="8"/>
        <v>1.1602605975372899</v>
      </c>
      <c r="Z32">
        <f t="shared" si="9"/>
        <v>0.55000000000000004</v>
      </c>
      <c r="AA32">
        <f t="shared" si="10"/>
        <v>0.3</v>
      </c>
      <c r="AB32">
        <f t="shared" si="11"/>
        <v>0.65006185956311502</v>
      </c>
    </row>
    <row r="33" spans="1:28">
      <c r="A33" s="7">
        <v>2</v>
      </c>
      <c r="B33" s="7">
        <v>2204</v>
      </c>
      <c r="C33" s="5"/>
      <c r="D33" s="5">
        <v>7</v>
      </c>
      <c r="E33" s="5">
        <v>33</v>
      </c>
      <c r="F33" s="5"/>
      <c r="G33" s="5">
        <v>3</v>
      </c>
      <c r="H33" s="5">
        <v>37</v>
      </c>
      <c r="I33" s="5"/>
      <c r="J33" s="5">
        <v>5</v>
      </c>
      <c r="K33" s="5">
        <v>35</v>
      </c>
      <c r="L33" s="5">
        <v>1</v>
      </c>
      <c r="M33" s="5">
        <v>2</v>
      </c>
      <c r="N33" s="5">
        <v>37</v>
      </c>
      <c r="O33">
        <f t="shared" si="0"/>
        <v>82.5</v>
      </c>
      <c r="P33">
        <f t="shared" si="1"/>
        <v>92.5</v>
      </c>
      <c r="Q33">
        <f t="shared" si="2"/>
        <v>87.5</v>
      </c>
      <c r="R33">
        <f t="shared" si="3"/>
        <v>87.5</v>
      </c>
      <c r="S33">
        <f t="shared" si="4"/>
        <v>92.5</v>
      </c>
      <c r="T33">
        <f t="shared" si="5"/>
        <v>90</v>
      </c>
      <c r="W33">
        <f t="shared" si="6"/>
        <v>0.92500000000000004</v>
      </c>
      <c r="X33">
        <f t="shared" si="7"/>
        <v>0.17499999999999999</v>
      </c>
      <c r="Y33">
        <f t="shared" si="8"/>
        <v>2.3741207620119358</v>
      </c>
      <c r="Z33">
        <f t="shared" si="9"/>
        <v>0.92500000000000004</v>
      </c>
      <c r="AA33">
        <f t="shared" si="10"/>
        <v>0.125</v>
      </c>
      <c r="AB33">
        <f t="shared" si="11"/>
        <v>2.5898808513144647</v>
      </c>
    </row>
    <row r="34" spans="1:28">
      <c r="A34" s="7">
        <v>2</v>
      </c>
      <c r="B34" s="7">
        <v>2205</v>
      </c>
      <c r="C34" s="5">
        <v>1</v>
      </c>
      <c r="D34" s="5">
        <v>1</v>
      </c>
      <c r="E34" s="5">
        <v>38</v>
      </c>
      <c r="F34" s="5">
        <v>2</v>
      </c>
      <c r="G34" s="5">
        <v>3</v>
      </c>
      <c r="H34" s="5">
        <v>35</v>
      </c>
      <c r="I34" s="5"/>
      <c r="J34" s="5">
        <v>1</v>
      </c>
      <c r="K34" s="5">
        <v>39</v>
      </c>
      <c r="L34" s="5"/>
      <c r="M34" s="5">
        <v>6</v>
      </c>
      <c r="N34" s="5">
        <v>34</v>
      </c>
      <c r="O34">
        <f t="shared" si="0"/>
        <v>95</v>
      </c>
      <c r="P34">
        <f t="shared" ref="P34:P60" si="12">H34*100/40</f>
        <v>87.5</v>
      </c>
      <c r="Q34">
        <f t="shared" ref="Q34:Q60" si="13">AVERAGE(O34,P34)</f>
        <v>91.25</v>
      </c>
      <c r="R34">
        <f t="shared" ref="R34:R60" si="14">K34*100/40</f>
        <v>97.5</v>
      </c>
      <c r="S34">
        <f t="shared" ref="S34:S60" si="15">N34*100/40</f>
        <v>85</v>
      </c>
      <c r="T34">
        <f t="shared" ref="T34:T60" si="16">AVERAGE(R34,S34)</f>
        <v>91.25</v>
      </c>
      <c r="W34">
        <f t="shared" ref="W34:W60" si="17">IF(H34*1/40=1,(H34-1)*1/40,H34*1/40)</f>
        <v>0.875</v>
      </c>
      <c r="X34">
        <f t="shared" ref="X34:X60" si="18">IF(D34*1/40=0,(D34+1)*1/40,D34*1/40)</f>
        <v>2.5000000000000001E-2</v>
      </c>
      <c r="Y34">
        <f t="shared" ref="Y34:Y60" si="19">(NORMINV(W34,0,1))-(NORMINV(X34,0,1))</f>
        <v>3.1103133649160624</v>
      </c>
      <c r="Z34">
        <f t="shared" ref="Z34:Z60" si="20">IF(N34*1/40=1,(N34-1)*1/40,N34*1/40)</f>
        <v>0.85</v>
      </c>
      <c r="AA34">
        <f t="shared" ref="AA34:AA60" si="21">IF(J34*1/40=0,(J34+1)*1/40,J34*1/40)</f>
        <v>2.5000000000000001E-2</v>
      </c>
      <c r="AB34">
        <f t="shared" ref="AB34:AB60" si="22">(NORMINV(Z34,0,1))-(NORMINV(AA34,0,1))</f>
        <v>2.9963973740338439</v>
      </c>
    </row>
    <row r="35" spans="1:28">
      <c r="A35" s="7">
        <v>2</v>
      </c>
      <c r="B35" s="7">
        <v>2206</v>
      </c>
      <c r="C35" s="5">
        <v>1</v>
      </c>
      <c r="D35" s="5">
        <v>4</v>
      </c>
      <c r="E35" s="5">
        <v>35</v>
      </c>
      <c r="F35" s="5">
        <v>1</v>
      </c>
      <c r="G35" s="5">
        <v>18</v>
      </c>
      <c r="H35" s="5">
        <v>21</v>
      </c>
      <c r="I35" s="5"/>
      <c r="J35" s="5">
        <v>2</v>
      </c>
      <c r="K35" s="5">
        <v>38</v>
      </c>
      <c r="L35" s="5"/>
      <c r="M35" s="5">
        <v>4</v>
      </c>
      <c r="N35" s="5">
        <v>36</v>
      </c>
      <c r="O35">
        <f t="shared" si="0"/>
        <v>87.5</v>
      </c>
      <c r="P35">
        <f t="shared" si="12"/>
        <v>52.5</v>
      </c>
      <c r="Q35">
        <f t="shared" si="13"/>
        <v>70</v>
      </c>
      <c r="R35">
        <f t="shared" si="14"/>
        <v>95</v>
      </c>
      <c r="S35">
        <f t="shared" si="15"/>
        <v>90</v>
      </c>
      <c r="T35">
        <f t="shared" si="16"/>
        <v>92.5</v>
      </c>
      <c r="W35">
        <f t="shared" si="17"/>
        <v>0.52500000000000002</v>
      </c>
      <c r="X35">
        <f t="shared" si="18"/>
        <v>0.1</v>
      </c>
      <c r="Y35">
        <f t="shared" si="19"/>
        <v>1.3442583434878144</v>
      </c>
      <c r="Z35">
        <f t="shared" si="20"/>
        <v>0.9</v>
      </c>
      <c r="AA35">
        <f t="shared" si="21"/>
        <v>0.05</v>
      </c>
      <c r="AB35">
        <f t="shared" si="22"/>
        <v>2.9264051924960732</v>
      </c>
    </row>
    <row r="36" spans="1:28">
      <c r="A36" s="7">
        <v>2</v>
      </c>
      <c r="B36" s="7">
        <v>2207</v>
      </c>
      <c r="C36" s="5"/>
      <c r="D36" s="5"/>
      <c r="E36" s="5">
        <v>40</v>
      </c>
      <c r="F36" s="5">
        <v>1</v>
      </c>
      <c r="G36" s="5">
        <v>1</v>
      </c>
      <c r="H36" s="5">
        <v>38</v>
      </c>
      <c r="I36" s="5"/>
      <c r="J36" s="5">
        <v>2</v>
      </c>
      <c r="K36" s="5">
        <v>38</v>
      </c>
      <c r="L36" s="5"/>
      <c r="M36" s="5"/>
      <c r="N36" s="5">
        <v>40</v>
      </c>
      <c r="O36">
        <f t="shared" si="0"/>
        <v>100</v>
      </c>
      <c r="P36">
        <f t="shared" si="12"/>
        <v>95</v>
      </c>
      <c r="Q36">
        <f t="shared" si="13"/>
        <v>97.5</v>
      </c>
      <c r="R36">
        <f t="shared" si="14"/>
        <v>95</v>
      </c>
      <c r="S36">
        <f t="shared" si="15"/>
        <v>100</v>
      </c>
      <c r="T36">
        <f t="shared" si="16"/>
        <v>97.5</v>
      </c>
      <c r="W36">
        <f t="shared" si="17"/>
        <v>0.95</v>
      </c>
      <c r="X36">
        <f t="shared" si="18"/>
        <v>2.5000000000000001E-2</v>
      </c>
      <c r="Y36">
        <f t="shared" si="19"/>
        <v>3.6048176114915256</v>
      </c>
      <c r="Z36">
        <f t="shared" si="20"/>
        <v>0.97499999999999998</v>
      </c>
      <c r="AA36">
        <f t="shared" si="21"/>
        <v>0.05</v>
      </c>
      <c r="AB36">
        <f t="shared" si="22"/>
        <v>3.6048176114915265</v>
      </c>
    </row>
    <row r="37" spans="1:28">
      <c r="A37" s="7">
        <v>2</v>
      </c>
      <c r="B37" s="7">
        <v>2208</v>
      </c>
      <c r="C37" s="5"/>
      <c r="D37" s="5">
        <v>2</v>
      </c>
      <c r="E37" s="5">
        <v>38</v>
      </c>
      <c r="F37" s="5"/>
      <c r="G37" s="5">
        <v>1</v>
      </c>
      <c r="H37" s="5">
        <v>39</v>
      </c>
      <c r="I37" s="5"/>
      <c r="J37" s="5">
        <v>2</v>
      </c>
      <c r="K37" s="5">
        <v>38</v>
      </c>
      <c r="L37" s="5"/>
      <c r="M37" s="5"/>
      <c r="N37" s="5">
        <v>40</v>
      </c>
      <c r="O37">
        <f t="shared" si="0"/>
        <v>95</v>
      </c>
      <c r="P37">
        <f t="shared" si="12"/>
        <v>97.5</v>
      </c>
      <c r="Q37">
        <f t="shared" si="13"/>
        <v>96.25</v>
      </c>
      <c r="R37">
        <f t="shared" si="14"/>
        <v>95</v>
      </c>
      <c r="S37">
        <f t="shared" si="15"/>
        <v>100</v>
      </c>
      <c r="T37">
        <f t="shared" si="16"/>
        <v>97.5</v>
      </c>
      <c r="W37">
        <f t="shared" si="17"/>
        <v>0.97499999999999998</v>
      </c>
      <c r="X37">
        <f t="shared" si="18"/>
        <v>0.05</v>
      </c>
      <c r="Y37">
        <f t="shared" si="19"/>
        <v>3.6048176114915265</v>
      </c>
      <c r="Z37">
        <f t="shared" si="20"/>
        <v>0.97499999999999998</v>
      </c>
      <c r="AA37">
        <f t="shared" si="21"/>
        <v>0.05</v>
      </c>
      <c r="AB37">
        <f t="shared" si="22"/>
        <v>3.6048176114915265</v>
      </c>
    </row>
    <row r="38" spans="1:28">
      <c r="A38" s="7">
        <v>2</v>
      </c>
      <c r="B38" s="7">
        <v>2209</v>
      </c>
      <c r="C38" s="5"/>
      <c r="D38" s="5">
        <v>1</v>
      </c>
      <c r="E38" s="5">
        <v>39</v>
      </c>
      <c r="F38" s="5"/>
      <c r="G38" s="5">
        <v>2</v>
      </c>
      <c r="H38" s="5">
        <v>38</v>
      </c>
      <c r="I38" s="5">
        <v>1</v>
      </c>
      <c r="J38" s="5"/>
      <c r="K38" s="5">
        <v>39</v>
      </c>
      <c r="L38" s="5">
        <v>1</v>
      </c>
      <c r="M38" s="5">
        <v>2</v>
      </c>
      <c r="N38" s="5">
        <v>37</v>
      </c>
      <c r="O38">
        <f t="shared" si="0"/>
        <v>97.5</v>
      </c>
      <c r="P38">
        <f t="shared" si="12"/>
        <v>95</v>
      </c>
      <c r="Q38">
        <f t="shared" si="13"/>
        <v>96.25</v>
      </c>
      <c r="R38">
        <f t="shared" si="14"/>
        <v>97.5</v>
      </c>
      <c r="S38">
        <f t="shared" si="15"/>
        <v>92.5</v>
      </c>
      <c r="T38">
        <f t="shared" si="16"/>
        <v>95</v>
      </c>
      <c r="W38">
        <f t="shared" si="17"/>
        <v>0.95</v>
      </c>
      <c r="X38">
        <f t="shared" si="18"/>
        <v>2.5000000000000001E-2</v>
      </c>
      <c r="Y38">
        <f t="shared" si="19"/>
        <v>3.6048176114915256</v>
      </c>
      <c r="Z38">
        <f t="shared" si="20"/>
        <v>0.92500000000000004</v>
      </c>
      <c r="AA38">
        <f t="shared" si="21"/>
        <v>2.5000000000000001E-2</v>
      </c>
      <c r="AB38">
        <f t="shared" si="22"/>
        <v>3.39949545547851</v>
      </c>
    </row>
    <row r="39" spans="1:28">
      <c r="A39" s="7">
        <v>2</v>
      </c>
      <c r="B39" s="7">
        <v>2210</v>
      </c>
      <c r="C39" s="5"/>
      <c r="D39" s="5">
        <v>1</v>
      </c>
      <c r="E39" s="5">
        <v>39</v>
      </c>
      <c r="F39" s="5">
        <v>1</v>
      </c>
      <c r="G39" s="5">
        <v>4</v>
      </c>
      <c r="H39" s="5">
        <v>35</v>
      </c>
      <c r="I39" s="5"/>
      <c r="J39" s="5">
        <v>2</v>
      </c>
      <c r="K39" s="5">
        <v>38</v>
      </c>
      <c r="L39" s="5"/>
      <c r="M39" s="5">
        <v>3</v>
      </c>
      <c r="N39" s="5">
        <v>37</v>
      </c>
      <c r="O39">
        <f t="shared" si="0"/>
        <v>97.5</v>
      </c>
      <c r="P39">
        <f t="shared" si="12"/>
        <v>87.5</v>
      </c>
      <c r="Q39">
        <f t="shared" si="13"/>
        <v>92.5</v>
      </c>
      <c r="R39">
        <f t="shared" si="14"/>
        <v>95</v>
      </c>
      <c r="S39">
        <f t="shared" si="15"/>
        <v>92.5</v>
      </c>
      <c r="T39">
        <f t="shared" si="16"/>
        <v>93.75</v>
      </c>
      <c r="W39">
        <f t="shared" si="17"/>
        <v>0.875</v>
      </c>
      <c r="X39">
        <f t="shared" si="18"/>
        <v>2.5000000000000001E-2</v>
      </c>
      <c r="Y39">
        <f t="shared" si="19"/>
        <v>3.1103133649160624</v>
      </c>
      <c r="Z39">
        <f t="shared" si="20"/>
        <v>0.92500000000000004</v>
      </c>
      <c r="AA39">
        <f t="shared" si="21"/>
        <v>0.05</v>
      </c>
      <c r="AB39">
        <f t="shared" si="22"/>
        <v>3.0843850978899292</v>
      </c>
    </row>
    <row r="40" spans="1:28">
      <c r="A40" s="7">
        <v>2</v>
      </c>
      <c r="B40" s="7">
        <v>2211</v>
      </c>
      <c r="C40" s="5"/>
      <c r="D40" s="5"/>
      <c r="E40" s="5">
        <v>40</v>
      </c>
      <c r="F40" s="5"/>
      <c r="G40" s="5">
        <v>2</v>
      </c>
      <c r="H40" s="5">
        <v>38</v>
      </c>
      <c r="I40" s="5"/>
      <c r="J40" s="5">
        <v>2</v>
      </c>
      <c r="K40" s="5">
        <v>38</v>
      </c>
      <c r="L40" s="5"/>
      <c r="M40" s="5">
        <v>1</v>
      </c>
      <c r="N40" s="5">
        <v>39</v>
      </c>
      <c r="O40">
        <f t="shared" si="0"/>
        <v>100</v>
      </c>
      <c r="P40">
        <f t="shared" si="12"/>
        <v>95</v>
      </c>
      <c r="Q40">
        <f t="shared" si="13"/>
        <v>97.5</v>
      </c>
      <c r="R40">
        <f t="shared" si="14"/>
        <v>95</v>
      </c>
      <c r="S40">
        <f t="shared" si="15"/>
        <v>97.5</v>
      </c>
      <c r="T40">
        <f t="shared" si="16"/>
        <v>96.25</v>
      </c>
      <c r="W40">
        <f t="shared" si="17"/>
        <v>0.95</v>
      </c>
      <c r="X40">
        <f t="shared" si="18"/>
        <v>2.5000000000000001E-2</v>
      </c>
      <c r="Y40">
        <f t="shared" si="19"/>
        <v>3.6048176114915256</v>
      </c>
      <c r="Z40">
        <f t="shared" si="20"/>
        <v>0.97499999999999998</v>
      </c>
      <c r="AA40">
        <f t="shared" si="21"/>
        <v>0.05</v>
      </c>
      <c r="AB40">
        <f t="shared" si="22"/>
        <v>3.6048176114915265</v>
      </c>
    </row>
    <row r="41" spans="1:28">
      <c r="A41" s="7">
        <v>3</v>
      </c>
      <c r="B41" s="7">
        <v>1301</v>
      </c>
      <c r="C41" s="5"/>
      <c r="D41" s="5">
        <v>2</v>
      </c>
      <c r="E41" s="5">
        <v>38</v>
      </c>
      <c r="F41" s="5"/>
      <c r="G41" s="5">
        <v>9</v>
      </c>
      <c r="H41" s="5">
        <v>31</v>
      </c>
      <c r="I41" s="5"/>
      <c r="J41" s="5">
        <v>7</v>
      </c>
      <c r="K41" s="5">
        <v>33</v>
      </c>
      <c r="L41" s="5"/>
      <c r="M41" s="5">
        <v>6</v>
      </c>
      <c r="N41" s="5">
        <v>34</v>
      </c>
      <c r="O41">
        <f t="shared" si="0"/>
        <v>95</v>
      </c>
      <c r="P41">
        <f t="shared" si="12"/>
        <v>77.5</v>
      </c>
      <c r="Q41">
        <f t="shared" si="13"/>
        <v>86.25</v>
      </c>
      <c r="R41">
        <f t="shared" si="14"/>
        <v>82.5</v>
      </c>
      <c r="S41">
        <f t="shared" si="15"/>
        <v>85</v>
      </c>
      <c r="T41">
        <f t="shared" si="16"/>
        <v>83.75</v>
      </c>
      <c r="W41">
        <f t="shared" si="17"/>
        <v>0.77500000000000002</v>
      </c>
      <c r="X41">
        <f t="shared" si="18"/>
        <v>0.05</v>
      </c>
      <c r="Y41">
        <f t="shared" si="19"/>
        <v>2.4002686533119419</v>
      </c>
      <c r="Z41">
        <f t="shared" si="20"/>
        <v>0.85</v>
      </c>
      <c r="AA41">
        <f t="shared" si="21"/>
        <v>0.17499999999999999</v>
      </c>
      <c r="AB41">
        <f t="shared" si="22"/>
        <v>1.9710226805672693</v>
      </c>
    </row>
    <row r="42" spans="1:28">
      <c r="A42" s="7">
        <v>3</v>
      </c>
      <c r="B42" s="7">
        <v>1302</v>
      </c>
      <c r="C42" s="5">
        <v>1</v>
      </c>
      <c r="D42" s="5">
        <v>1</v>
      </c>
      <c r="E42" s="5">
        <v>38</v>
      </c>
      <c r="F42" s="5"/>
      <c r="G42" s="5">
        <v>1</v>
      </c>
      <c r="H42" s="5">
        <v>39</v>
      </c>
      <c r="I42" s="5"/>
      <c r="J42" s="5">
        <v>1</v>
      </c>
      <c r="K42" s="5">
        <v>39</v>
      </c>
      <c r="L42" s="5"/>
      <c r="M42" s="5">
        <v>1</v>
      </c>
      <c r="N42" s="5">
        <v>39</v>
      </c>
      <c r="O42">
        <f t="shared" si="0"/>
        <v>95</v>
      </c>
      <c r="P42">
        <f t="shared" si="12"/>
        <v>97.5</v>
      </c>
      <c r="Q42">
        <f t="shared" si="13"/>
        <v>96.25</v>
      </c>
      <c r="R42">
        <f t="shared" si="14"/>
        <v>97.5</v>
      </c>
      <c r="S42">
        <f t="shared" si="15"/>
        <v>97.5</v>
      </c>
      <c r="T42">
        <f t="shared" si="16"/>
        <v>97.5</v>
      </c>
      <c r="W42">
        <f t="shared" si="17"/>
        <v>0.97499999999999998</v>
      </c>
      <c r="X42">
        <f t="shared" si="18"/>
        <v>2.5000000000000001E-2</v>
      </c>
      <c r="Y42">
        <f t="shared" si="19"/>
        <v>3.9199279690801072</v>
      </c>
      <c r="Z42">
        <f t="shared" si="20"/>
        <v>0.97499999999999998</v>
      </c>
      <c r="AA42">
        <f t="shared" si="21"/>
        <v>2.5000000000000001E-2</v>
      </c>
      <c r="AB42">
        <f t="shared" si="22"/>
        <v>3.9199279690801072</v>
      </c>
    </row>
    <row r="43" spans="1:28">
      <c r="A43" s="7">
        <v>3</v>
      </c>
      <c r="B43" s="7">
        <v>1303</v>
      </c>
      <c r="C43" s="5"/>
      <c r="D43" s="5"/>
      <c r="E43" s="5">
        <v>40</v>
      </c>
      <c r="F43" s="5"/>
      <c r="G43" s="5">
        <v>3</v>
      </c>
      <c r="H43" s="5">
        <v>37</v>
      </c>
      <c r="I43" s="5"/>
      <c r="J43" s="5">
        <v>1</v>
      </c>
      <c r="K43" s="5">
        <v>39</v>
      </c>
      <c r="L43" s="5"/>
      <c r="M43" s="5">
        <v>2</v>
      </c>
      <c r="N43" s="5">
        <v>38</v>
      </c>
      <c r="O43">
        <f t="shared" si="0"/>
        <v>100</v>
      </c>
      <c r="P43">
        <f t="shared" si="12"/>
        <v>92.5</v>
      </c>
      <c r="Q43">
        <f t="shared" si="13"/>
        <v>96.25</v>
      </c>
      <c r="R43">
        <f t="shared" si="14"/>
        <v>97.5</v>
      </c>
      <c r="S43">
        <f t="shared" si="15"/>
        <v>95</v>
      </c>
      <c r="T43">
        <f t="shared" si="16"/>
        <v>96.25</v>
      </c>
      <c r="W43">
        <f t="shared" si="17"/>
        <v>0.92500000000000004</v>
      </c>
      <c r="X43">
        <f t="shared" si="18"/>
        <v>2.5000000000000001E-2</v>
      </c>
      <c r="Y43">
        <f t="shared" si="19"/>
        <v>3.39949545547851</v>
      </c>
      <c r="Z43">
        <f t="shared" si="20"/>
        <v>0.95</v>
      </c>
      <c r="AA43">
        <f t="shared" si="21"/>
        <v>2.5000000000000001E-2</v>
      </c>
      <c r="AB43">
        <f t="shared" si="22"/>
        <v>3.6048176114915256</v>
      </c>
    </row>
    <row r="44" spans="1:28">
      <c r="A44" s="7">
        <v>3</v>
      </c>
      <c r="B44" s="7">
        <v>1304</v>
      </c>
      <c r="C44" s="5"/>
      <c r="D44" s="5">
        <v>2</v>
      </c>
      <c r="E44" s="5">
        <v>38</v>
      </c>
      <c r="F44" s="5"/>
      <c r="G44" s="5">
        <v>1</v>
      </c>
      <c r="H44" s="5">
        <v>39</v>
      </c>
      <c r="I44" s="5"/>
      <c r="J44" s="5">
        <v>2</v>
      </c>
      <c r="K44" s="5">
        <v>38</v>
      </c>
      <c r="L44" s="5"/>
      <c r="M44" s="5">
        <v>1</v>
      </c>
      <c r="N44" s="5">
        <v>39</v>
      </c>
      <c r="O44">
        <f t="shared" si="0"/>
        <v>95</v>
      </c>
      <c r="P44">
        <f t="shared" si="12"/>
        <v>97.5</v>
      </c>
      <c r="Q44">
        <f t="shared" si="13"/>
        <v>96.25</v>
      </c>
      <c r="R44">
        <f t="shared" si="14"/>
        <v>95</v>
      </c>
      <c r="S44">
        <f t="shared" si="15"/>
        <v>97.5</v>
      </c>
      <c r="T44">
        <f t="shared" si="16"/>
        <v>96.25</v>
      </c>
      <c r="W44">
        <f t="shared" si="17"/>
        <v>0.97499999999999998</v>
      </c>
      <c r="X44">
        <f t="shared" si="18"/>
        <v>0.05</v>
      </c>
      <c r="Y44">
        <f t="shared" si="19"/>
        <v>3.6048176114915265</v>
      </c>
      <c r="Z44">
        <f t="shared" si="20"/>
        <v>0.97499999999999998</v>
      </c>
      <c r="AA44">
        <f t="shared" si="21"/>
        <v>0.05</v>
      </c>
      <c r="AB44">
        <f t="shared" si="22"/>
        <v>3.6048176114915265</v>
      </c>
    </row>
    <row r="45" spans="1:28">
      <c r="A45" s="7">
        <v>3</v>
      </c>
      <c r="B45" s="7">
        <v>1305</v>
      </c>
      <c r="C45" s="5"/>
      <c r="D45" s="5"/>
      <c r="E45" s="5">
        <v>40</v>
      </c>
      <c r="F45" s="5">
        <v>1</v>
      </c>
      <c r="G45" s="5">
        <v>2</v>
      </c>
      <c r="H45" s="5">
        <v>37</v>
      </c>
      <c r="I45" s="5"/>
      <c r="J45" s="5">
        <v>1</v>
      </c>
      <c r="K45" s="5">
        <v>39</v>
      </c>
      <c r="L45" s="5"/>
      <c r="M45" s="5">
        <v>2</v>
      </c>
      <c r="N45" s="5">
        <v>38</v>
      </c>
      <c r="O45">
        <f t="shared" si="0"/>
        <v>100</v>
      </c>
      <c r="P45">
        <f t="shared" si="12"/>
        <v>92.5</v>
      </c>
      <c r="Q45">
        <f t="shared" si="13"/>
        <v>96.25</v>
      </c>
      <c r="R45">
        <f t="shared" si="14"/>
        <v>97.5</v>
      </c>
      <c r="S45">
        <f t="shared" si="15"/>
        <v>95</v>
      </c>
      <c r="T45">
        <f t="shared" si="16"/>
        <v>96.25</v>
      </c>
      <c r="W45">
        <f t="shared" si="17"/>
        <v>0.92500000000000004</v>
      </c>
      <c r="X45">
        <f t="shared" si="18"/>
        <v>2.5000000000000001E-2</v>
      </c>
      <c r="Y45">
        <f t="shared" si="19"/>
        <v>3.39949545547851</v>
      </c>
      <c r="Z45">
        <f t="shared" si="20"/>
        <v>0.95</v>
      </c>
      <c r="AA45">
        <f t="shared" si="21"/>
        <v>2.5000000000000001E-2</v>
      </c>
      <c r="AB45">
        <f t="shared" si="22"/>
        <v>3.6048176114915256</v>
      </c>
    </row>
    <row r="46" spans="1:28">
      <c r="A46" s="7">
        <v>3</v>
      </c>
      <c r="B46" s="7">
        <v>1306</v>
      </c>
      <c r="C46" s="5">
        <v>1</v>
      </c>
      <c r="D46" s="5">
        <v>1</v>
      </c>
      <c r="E46" s="5">
        <v>38</v>
      </c>
      <c r="F46" s="5"/>
      <c r="G46" s="5">
        <v>4</v>
      </c>
      <c r="H46" s="5">
        <v>36</v>
      </c>
      <c r="I46" s="5"/>
      <c r="J46" s="5">
        <v>2</v>
      </c>
      <c r="K46" s="5">
        <v>38</v>
      </c>
      <c r="L46" s="5"/>
      <c r="M46" s="5">
        <v>1</v>
      </c>
      <c r="N46" s="5">
        <v>39</v>
      </c>
      <c r="O46">
        <f t="shared" si="0"/>
        <v>95</v>
      </c>
      <c r="P46">
        <f t="shared" si="12"/>
        <v>90</v>
      </c>
      <c r="Q46">
        <f t="shared" si="13"/>
        <v>92.5</v>
      </c>
      <c r="R46">
        <f t="shared" si="14"/>
        <v>95</v>
      </c>
      <c r="S46">
        <f t="shared" si="15"/>
        <v>97.5</v>
      </c>
      <c r="T46">
        <f t="shared" si="16"/>
        <v>96.25</v>
      </c>
      <c r="W46">
        <f t="shared" si="17"/>
        <v>0.9</v>
      </c>
      <c r="X46">
        <f t="shared" si="18"/>
        <v>2.5000000000000001E-2</v>
      </c>
      <c r="Y46">
        <f t="shared" si="19"/>
        <v>3.2415155500846544</v>
      </c>
      <c r="Z46">
        <f t="shared" si="20"/>
        <v>0.97499999999999998</v>
      </c>
      <c r="AA46">
        <f t="shared" si="21"/>
        <v>0.05</v>
      </c>
      <c r="AB46">
        <f t="shared" si="22"/>
        <v>3.6048176114915265</v>
      </c>
    </row>
    <row r="47" spans="1:28">
      <c r="A47" s="7">
        <v>3</v>
      </c>
      <c r="B47" s="7">
        <v>1307</v>
      </c>
      <c r="C47" s="5"/>
      <c r="D47" s="5"/>
      <c r="E47" s="5">
        <v>40</v>
      </c>
      <c r="F47" s="5"/>
      <c r="G47" s="5">
        <v>4</v>
      </c>
      <c r="H47" s="5">
        <v>36</v>
      </c>
      <c r="I47" s="5"/>
      <c r="J47" s="5">
        <v>3</v>
      </c>
      <c r="K47" s="5">
        <v>37</v>
      </c>
      <c r="L47" s="5"/>
      <c r="M47" s="5">
        <v>5</v>
      </c>
      <c r="N47" s="5">
        <v>35</v>
      </c>
      <c r="O47">
        <f t="shared" si="0"/>
        <v>100</v>
      </c>
      <c r="P47">
        <f t="shared" si="12"/>
        <v>90</v>
      </c>
      <c r="Q47">
        <f t="shared" si="13"/>
        <v>95</v>
      </c>
      <c r="R47">
        <f t="shared" si="14"/>
        <v>92.5</v>
      </c>
      <c r="S47">
        <f t="shared" si="15"/>
        <v>87.5</v>
      </c>
      <c r="T47">
        <f t="shared" si="16"/>
        <v>90</v>
      </c>
      <c r="W47">
        <f t="shared" si="17"/>
        <v>0.9</v>
      </c>
      <c r="X47">
        <f t="shared" si="18"/>
        <v>2.5000000000000001E-2</v>
      </c>
      <c r="Y47">
        <f t="shared" si="19"/>
        <v>3.2415155500846544</v>
      </c>
      <c r="Z47">
        <f t="shared" si="20"/>
        <v>0.875</v>
      </c>
      <c r="AA47">
        <f t="shared" si="21"/>
        <v>7.4999999999999997E-2</v>
      </c>
      <c r="AB47">
        <f t="shared" si="22"/>
        <v>2.5898808513144655</v>
      </c>
    </row>
    <row r="48" spans="1:28">
      <c r="A48" s="7">
        <v>3</v>
      </c>
      <c r="B48" s="7">
        <v>1308</v>
      </c>
      <c r="C48" s="5"/>
      <c r="D48" s="5">
        <v>1</v>
      </c>
      <c r="E48" s="5">
        <v>39</v>
      </c>
      <c r="F48" s="5"/>
      <c r="G48" s="5">
        <v>3</v>
      </c>
      <c r="H48" s="5">
        <v>37</v>
      </c>
      <c r="I48" s="5"/>
      <c r="J48" s="5">
        <v>1</v>
      </c>
      <c r="K48" s="5">
        <v>39</v>
      </c>
      <c r="L48" s="5"/>
      <c r="M48" s="5">
        <v>2</v>
      </c>
      <c r="N48" s="5">
        <v>38</v>
      </c>
      <c r="O48">
        <f t="shared" si="0"/>
        <v>97.5</v>
      </c>
      <c r="P48">
        <f t="shared" si="12"/>
        <v>92.5</v>
      </c>
      <c r="Q48">
        <f t="shared" si="13"/>
        <v>95</v>
      </c>
      <c r="R48">
        <f t="shared" si="14"/>
        <v>97.5</v>
      </c>
      <c r="S48">
        <f t="shared" si="15"/>
        <v>95</v>
      </c>
      <c r="T48">
        <f t="shared" si="16"/>
        <v>96.25</v>
      </c>
      <c r="W48">
        <f t="shared" si="17"/>
        <v>0.92500000000000004</v>
      </c>
      <c r="X48">
        <f t="shared" si="18"/>
        <v>2.5000000000000001E-2</v>
      </c>
      <c r="Y48">
        <f t="shared" si="19"/>
        <v>3.39949545547851</v>
      </c>
      <c r="Z48">
        <f t="shared" si="20"/>
        <v>0.95</v>
      </c>
      <c r="AA48">
        <f t="shared" si="21"/>
        <v>2.5000000000000001E-2</v>
      </c>
      <c r="AB48">
        <f t="shared" si="22"/>
        <v>3.6048176114915256</v>
      </c>
    </row>
    <row r="49" spans="1:28">
      <c r="A49" s="7">
        <v>3</v>
      </c>
      <c r="B49" s="7">
        <v>1309</v>
      </c>
      <c r="C49" s="5"/>
      <c r="D49" s="5">
        <v>7</v>
      </c>
      <c r="E49" s="5">
        <v>33</v>
      </c>
      <c r="F49" s="5"/>
      <c r="G49" s="5">
        <v>4</v>
      </c>
      <c r="H49" s="5">
        <v>36</v>
      </c>
      <c r="I49" s="5">
        <v>1</v>
      </c>
      <c r="J49" s="5">
        <v>10</v>
      </c>
      <c r="K49" s="5">
        <v>29</v>
      </c>
      <c r="L49" s="5"/>
      <c r="M49" s="5"/>
      <c r="N49" s="5">
        <v>40</v>
      </c>
      <c r="O49">
        <f t="shared" si="0"/>
        <v>82.5</v>
      </c>
      <c r="P49">
        <f t="shared" si="12"/>
        <v>90</v>
      </c>
      <c r="Q49">
        <f t="shared" si="13"/>
        <v>86.25</v>
      </c>
      <c r="R49">
        <f t="shared" si="14"/>
        <v>72.5</v>
      </c>
      <c r="S49">
        <f t="shared" si="15"/>
        <v>100</v>
      </c>
      <c r="T49">
        <f t="shared" si="16"/>
        <v>86.25</v>
      </c>
      <c r="W49">
        <f t="shared" si="17"/>
        <v>0.9</v>
      </c>
      <c r="X49">
        <f t="shared" si="18"/>
        <v>0.17499999999999999</v>
      </c>
      <c r="Y49">
        <f t="shared" si="19"/>
        <v>2.2161408566180798</v>
      </c>
      <c r="Z49">
        <f t="shared" si="20"/>
        <v>0.97499999999999998</v>
      </c>
      <c r="AA49">
        <f t="shared" si="21"/>
        <v>0.25</v>
      </c>
      <c r="AB49">
        <f t="shared" si="22"/>
        <v>2.6344537347361356</v>
      </c>
    </row>
    <row r="50" spans="1:28">
      <c r="A50" s="7">
        <v>3</v>
      </c>
      <c r="B50" s="7">
        <v>1310</v>
      </c>
      <c r="C50" s="5"/>
      <c r="D50" s="5">
        <v>1</v>
      </c>
      <c r="E50" s="5">
        <v>39</v>
      </c>
      <c r="F50" s="5"/>
      <c r="G50" s="5">
        <v>2</v>
      </c>
      <c r="H50" s="5">
        <v>38</v>
      </c>
      <c r="I50" s="5"/>
      <c r="J50" s="5">
        <v>1</v>
      </c>
      <c r="K50" s="5">
        <v>39</v>
      </c>
      <c r="L50" s="5"/>
      <c r="M50" s="5"/>
      <c r="N50" s="5">
        <v>40</v>
      </c>
      <c r="O50">
        <f t="shared" si="0"/>
        <v>97.5</v>
      </c>
      <c r="P50">
        <f t="shared" si="12"/>
        <v>95</v>
      </c>
      <c r="Q50">
        <f t="shared" si="13"/>
        <v>96.25</v>
      </c>
      <c r="R50">
        <f t="shared" si="14"/>
        <v>97.5</v>
      </c>
      <c r="S50">
        <f t="shared" si="15"/>
        <v>100</v>
      </c>
      <c r="T50">
        <f t="shared" si="16"/>
        <v>98.75</v>
      </c>
      <c r="W50">
        <f t="shared" si="17"/>
        <v>0.95</v>
      </c>
      <c r="X50">
        <f t="shared" si="18"/>
        <v>2.5000000000000001E-2</v>
      </c>
      <c r="Y50">
        <f t="shared" si="19"/>
        <v>3.6048176114915256</v>
      </c>
      <c r="Z50">
        <f t="shared" si="20"/>
        <v>0.97499999999999998</v>
      </c>
      <c r="AA50">
        <f t="shared" si="21"/>
        <v>2.5000000000000001E-2</v>
      </c>
      <c r="AB50">
        <f t="shared" si="22"/>
        <v>3.9199279690801072</v>
      </c>
    </row>
    <row r="51" spans="1:28">
      <c r="A51" s="7">
        <v>3</v>
      </c>
      <c r="B51" s="7">
        <v>2301</v>
      </c>
      <c r="C51" s="5"/>
      <c r="D51" s="5">
        <v>2</v>
      </c>
      <c r="E51" s="5">
        <v>38</v>
      </c>
      <c r="F51" s="5">
        <v>1</v>
      </c>
      <c r="G51" s="5">
        <v>4</v>
      </c>
      <c r="H51" s="5">
        <v>35</v>
      </c>
      <c r="I51" s="5">
        <v>1</v>
      </c>
      <c r="J51" s="5">
        <v>4</v>
      </c>
      <c r="K51" s="5">
        <v>35</v>
      </c>
      <c r="L51" s="5"/>
      <c r="M51" s="5">
        <v>1</v>
      </c>
      <c r="N51" s="5">
        <v>39</v>
      </c>
      <c r="O51">
        <f t="shared" si="0"/>
        <v>95</v>
      </c>
      <c r="P51">
        <f t="shared" si="12"/>
        <v>87.5</v>
      </c>
      <c r="Q51">
        <f t="shared" si="13"/>
        <v>91.25</v>
      </c>
      <c r="R51">
        <f t="shared" si="14"/>
        <v>87.5</v>
      </c>
      <c r="S51">
        <f t="shared" si="15"/>
        <v>97.5</v>
      </c>
      <c r="T51">
        <f t="shared" si="16"/>
        <v>92.5</v>
      </c>
      <c r="W51">
        <f t="shared" si="17"/>
        <v>0.875</v>
      </c>
      <c r="X51">
        <f t="shared" si="18"/>
        <v>0.05</v>
      </c>
      <c r="Y51">
        <f t="shared" si="19"/>
        <v>2.7952030073274807</v>
      </c>
      <c r="Z51">
        <f t="shared" si="20"/>
        <v>0.97499999999999998</v>
      </c>
      <c r="AA51">
        <f t="shared" si="21"/>
        <v>0.1</v>
      </c>
      <c r="AB51">
        <f t="shared" si="22"/>
        <v>3.241515550084654</v>
      </c>
    </row>
    <row r="52" spans="1:28">
      <c r="A52" s="7">
        <v>3</v>
      </c>
      <c r="B52" s="7">
        <v>2302</v>
      </c>
      <c r="C52" s="5"/>
      <c r="D52" s="5">
        <v>3</v>
      </c>
      <c r="E52" s="5">
        <v>37</v>
      </c>
      <c r="F52" s="5"/>
      <c r="G52" s="5">
        <v>7</v>
      </c>
      <c r="H52" s="5">
        <v>33</v>
      </c>
      <c r="I52" s="5"/>
      <c r="J52" s="5">
        <v>2</v>
      </c>
      <c r="K52" s="5">
        <v>38</v>
      </c>
      <c r="L52" s="5"/>
      <c r="M52" s="5">
        <v>5</v>
      </c>
      <c r="N52" s="5">
        <v>35</v>
      </c>
      <c r="O52">
        <f t="shared" si="0"/>
        <v>92.5</v>
      </c>
      <c r="P52">
        <f t="shared" si="12"/>
        <v>82.5</v>
      </c>
      <c r="Q52">
        <f t="shared" si="13"/>
        <v>87.5</v>
      </c>
      <c r="R52">
        <f t="shared" si="14"/>
        <v>95</v>
      </c>
      <c r="S52">
        <f t="shared" si="15"/>
        <v>87.5</v>
      </c>
      <c r="T52">
        <f t="shared" si="16"/>
        <v>91.25</v>
      </c>
      <c r="W52">
        <f t="shared" si="17"/>
        <v>0.82499999999999996</v>
      </c>
      <c r="X52">
        <f t="shared" si="18"/>
        <v>7.4999999999999997E-2</v>
      </c>
      <c r="Y52">
        <f t="shared" si="19"/>
        <v>2.3741207620119376</v>
      </c>
      <c r="Z52">
        <f t="shared" si="20"/>
        <v>0.875</v>
      </c>
      <c r="AA52">
        <f t="shared" si="21"/>
        <v>0.05</v>
      </c>
      <c r="AB52">
        <f t="shared" si="22"/>
        <v>2.7952030073274807</v>
      </c>
    </row>
    <row r="53" spans="1:28">
      <c r="A53" s="7">
        <v>3</v>
      </c>
      <c r="B53" s="7">
        <v>2303</v>
      </c>
      <c r="C53" s="5"/>
      <c r="D53" s="5"/>
      <c r="E53" s="5">
        <v>40</v>
      </c>
      <c r="F53" s="5"/>
      <c r="G53" s="5"/>
      <c r="H53" s="5">
        <v>40</v>
      </c>
      <c r="I53" s="5"/>
      <c r="J53" s="5">
        <v>2</v>
      </c>
      <c r="K53" s="5">
        <v>38</v>
      </c>
      <c r="L53" s="5"/>
      <c r="M53" s="5"/>
      <c r="N53" s="5">
        <v>40</v>
      </c>
      <c r="O53">
        <f t="shared" si="0"/>
        <v>100</v>
      </c>
      <c r="P53">
        <f t="shared" si="12"/>
        <v>100</v>
      </c>
      <c r="Q53">
        <f t="shared" si="13"/>
        <v>100</v>
      </c>
      <c r="R53">
        <f t="shared" si="14"/>
        <v>95</v>
      </c>
      <c r="S53">
        <f t="shared" si="15"/>
        <v>100</v>
      </c>
      <c r="T53">
        <f t="shared" si="16"/>
        <v>97.5</v>
      </c>
      <c r="W53">
        <f t="shared" si="17"/>
        <v>0.97499999999999998</v>
      </c>
      <c r="X53">
        <f t="shared" si="18"/>
        <v>2.5000000000000001E-2</v>
      </c>
      <c r="Y53">
        <f t="shared" si="19"/>
        <v>3.9199279690801072</v>
      </c>
      <c r="Z53">
        <f t="shared" si="20"/>
        <v>0.97499999999999998</v>
      </c>
      <c r="AA53">
        <f t="shared" si="21"/>
        <v>0.05</v>
      </c>
      <c r="AB53">
        <f t="shared" si="22"/>
        <v>3.6048176114915265</v>
      </c>
    </row>
    <row r="54" spans="1:28">
      <c r="A54" s="7">
        <v>3</v>
      </c>
      <c r="B54" s="7">
        <v>2304</v>
      </c>
      <c r="C54" s="5">
        <v>1</v>
      </c>
      <c r="D54" s="5"/>
      <c r="E54" s="5">
        <v>39</v>
      </c>
      <c r="F54" s="5">
        <v>1</v>
      </c>
      <c r="G54" s="5">
        <v>5</v>
      </c>
      <c r="H54" s="5">
        <v>34</v>
      </c>
      <c r="I54" s="5"/>
      <c r="J54" s="5">
        <v>3</v>
      </c>
      <c r="K54" s="5">
        <v>37</v>
      </c>
      <c r="L54" s="5"/>
      <c r="M54" s="5"/>
      <c r="N54" s="5">
        <v>40</v>
      </c>
      <c r="O54">
        <f t="shared" si="0"/>
        <v>97.5</v>
      </c>
      <c r="P54">
        <f t="shared" si="12"/>
        <v>85</v>
      </c>
      <c r="Q54">
        <f t="shared" si="13"/>
        <v>91.25</v>
      </c>
      <c r="R54">
        <f t="shared" si="14"/>
        <v>92.5</v>
      </c>
      <c r="S54">
        <f t="shared" si="15"/>
        <v>100</v>
      </c>
      <c r="T54">
        <f t="shared" si="16"/>
        <v>96.25</v>
      </c>
      <c r="W54">
        <f t="shared" si="17"/>
        <v>0.85</v>
      </c>
      <c r="X54">
        <f t="shared" si="18"/>
        <v>2.5000000000000001E-2</v>
      </c>
      <c r="Y54">
        <f t="shared" si="19"/>
        <v>2.9963973740338439</v>
      </c>
      <c r="Z54">
        <f t="shared" si="20"/>
        <v>0.97499999999999998</v>
      </c>
      <c r="AA54">
        <f t="shared" si="21"/>
        <v>7.4999999999999997E-2</v>
      </c>
      <c r="AB54">
        <f t="shared" si="22"/>
        <v>3.3994954554785108</v>
      </c>
    </row>
    <row r="55" spans="1:28">
      <c r="A55" s="7">
        <v>3</v>
      </c>
      <c r="B55" s="7">
        <v>2305</v>
      </c>
      <c r="C55" s="5"/>
      <c r="D55" s="5"/>
      <c r="E55" s="5">
        <v>40</v>
      </c>
      <c r="F55" s="5">
        <v>1</v>
      </c>
      <c r="G55" s="5">
        <v>2</v>
      </c>
      <c r="H55" s="5">
        <v>37</v>
      </c>
      <c r="I55" s="5"/>
      <c r="J55" s="5">
        <v>1</v>
      </c>
      <c r="K55" s="5">
        <v>39</v>
      </c>
      <c r="L55" s="5"/>
      <c r="M55" s="5"/>
      <c r="N55" s="5">
        <v>40</v>
      </c>
      <c r="O55">
        <f t="shared" si="0"/>
        <v>100</v>
      </c>
      <c r="P55">
        <f t="shared" si="12"/>
        <v>92.5</v>
      </c>
      <c r="Q55">
        <f t="shared" si="13"/>
        <v>96.25</v>
      </c>
      <c r="R55">
        <f t="shared" si="14"/>
        <v>97.5</v>
      </c>
      <c r="S55">
        <f t="shared" si="15"/>
        <v>100</v>
      </c>
      <c r="T55">
        <f t="shared" si="16"/>
        <v>98.75</v>
      </c>
      <c r="W55">
        <f t="shared" si="17"/>
        <v>0.92500000000000004</v>
      </c>
      <c r="X55">
        <f t="shared" si="18"/>
        <v>2.5000000000000001E-2</v>
      </c>
      <c r="Y55">
        <f t="shared" si="19"/>
        <v>3.39949545547851</v>
      </c>
      <c r="Z55">
        <f t="shared" si="20"/>
        <v>0.97499999999999998</v>
      </c>
      <c r="AA55">
        <f t="shared" si="21"/>
        <v>2.5000000000000001E-2</v>
      </c>
      <c r="AB55">
        <f t="shared" si="22"/>
        <v>3.9199279690801072</v>
      </c>
    </row>
    <row r="56" spans="1:28">
      <c r="A56" s="7">
        <v>3</v>
      </c>
      <c r="B56" s="7">
        <v>2306</v>
      </c>
      <c r="C56" s="5">
        <v>1</v>
      </c>
      <c r="D56" s="5">
        <v>1</v>
      </c>
      <c r="E56" s="5">
        <v>38</v>
      </c>
      <c r="F56" s="5"/>
      <c r="G56" s="5">
        <v>1</v>
      </c>
      <c r="H56" s="5">
        <v>39</v>
      </c>
      <c r="I56" s="5"/>
      <c r="J56" s="5">
        <v>7</v>
      </c>
      <c r="K56" s="5">
        <v>33</v>
      </c>
      <c r="L56" s="5"/>
      <c r="M56" s="5">
        <v>2</v>
      </c>
      <c r="N56" s="5">
        <v>38</v>
      </c>
      <c r="O56">
        <f t="shared" si="0"/>
        <v>95</v>
      </c>
      <c r="P56">
        <f t="shared" si="12"/>
        <v>97.5</v>
      </c>
      <c r="Q56">
        <f t="shared" si="13"/>
        <v>96.25</v>
      </c>
      <c r="R56">
        <f t="shared" si="14"/>
        <v>82.5</v>
      </c>
      <c r="S56">
        <f t="shared" si="15"/>
        <v>95</v>
      </c>
      <c r="T56">
        <f t="shared" si="16"/>
        <v>88.75</v>
      </c>
      <c r="W56">
        <f t="shared" si="17"/>
        <v>0.97499999999999998</v>
      </c>
      <c r="X56">
        <f t="shared" si="18"/>
        <v>2.5000000000000001E-2</v>
      </c>
      <c r="Y56">
        <f t="shared" si="19"/>
        <v>3.9199279690801072</v>
      </c>
      <c r="Z56">
        <f t="shared" si="20"/>
        <v>0.95</v>
      </c>
      <c r="AA56">
        <f t="shared" si="21"/>
        <v>0.17499999999999999</v>
      </c>
      <c r="AB56">
        <f t="shared" si="22"/>
        <v>2.579442918024951</v>
      </c>
    </row>
    <row r="57" spans="1:28">
      <c r="A57" s="7">
        <v>3</v>
      </c>
      <c r="B57" s="7">
        <v>2307</v>
      </c>
      <c r="C57" s="5">
        <v>1</v>
      </c>
      <c r="D57" s="5">
        <v>4</v>
      </c>
      <c r="E57" s="5">
        <v>35</v>
      </c>
      <c r="F57" s="5"/>
      <c r="G57" s="5"/>
      <c r="H57" s="5">
        <v>40</v>
      </c>
      <c r="I57" s="5">
        <v>3</v>
      </c>
      <c r="J57" s="5">
        <v>8</v>
      </c>
      <c r="K57" s="5">
        <v>29</v>
      </c>
      <c r="L57" s="5"/>
      <c r="M57" s="5">
        <v>6</v>
      </c>
      <c r="N57" s="5">
        <v>34</v>
      </c>
      <c r="O57">
        <f t="shared" si="0"/>
        <v>87.5</v>
      </c>
      <c r="P57">
        <f t="shared" si="12"/>
        <v>100</v>
      </c>
      <c r="Q57">
        <f t="shared" si="13"/>
        <v>93.75</v>
      </c>
      <c r="R57">
        <f t="shared" si="14"/>
        <v>72.5</v>
      </c>
      <c r="S57">
        <f t="shared" si="15"/>
        <v>85</v>
      </c>
      <c r="T57">
        <f t="shared" si="16"/>
        <v>78.75</v>
      </c>
      <c r="W57">
        <f t="shared" si="17"/>
        <v>0.97499999999999998</v>
      </c>
      <c r="X57">
        <f t="shared" si="18"/>
        <v>0.1</v>
      </c>
      <c r="Y57">
        <f t="shared" si="19"/>
        <v>3.241515550084654</v>
      </c>
      <c r="Z57">
        <f t="shared" si="20"/>
        <v>0.85</v>
      </c>
      <c r="AA57">
        <f t="shared" si="21"/>
        <v>0.2</v>
      </c>
      <c r="AB57">
        <f t="shared" si="22"/>
        <v>1.8780546230667043</v>
      </c>
    </row>
    <row r="58" spans="1:28">
      <c r="A58" s="7">
        <v>3</v>
      </c>
      <c r="B58" s="7">
        <v>2308</v>
      </c>
      <c r="C58" s="5"/>
      <c r="D58" s="5"/>
      <c r="E58" s="5">
        <v>40</v>
      </c>
      <c r="F58" s="5"/>
      <c r="G58" s="5">
        <v>3</v>
      </c>
      <c r="H58" s="5">
        <v>37</v>
      </c>
      <c r="I58" s="5"/>
      <c r="J58" s="5"/>
      <c r="K58" s="5">
        <v>40</v>
      </c>
      <c r="L58" s="5"/>
      <c r="M58" s="5"/>
      <c r="N58" s="5">
        <v>40</v>
      </c>
      <c r="O58">
        <f t="shared" si="0"/>
        <v>100</v>
      </c>
      <c r="P58">
        <f t="shared" si="12"/>
        <v>92.5</v>
      </c>
      <c r="Q58">
        <f t="shared" si="13"/>
        <v>96.25</v>
      </c>
      <c r="R58">
        <f t="shared" si="14"/>
        <v>100</v>
      </c>
      <c r="S58">
        <f t="shared" si="15"/>
        <v>100</v>
      </c>
      <c r="T58">
        <f t="shared" si="16"/>
        <v>100</v>
      </c>
      <c r="W58">
        <f t="shared" si="17"/>
        <v>0.92500000000000004</v>
      </c>
      <c r="X58">
        <f t="shared" si="18"/>
        <v>2.5000000000000001E-2</v>
      </c>
      <c r="Y58">
        <f t="shared" si="19"/>
        <v>3.39949545547851</v>
      </c>
      <c r="Z58">
        <f t="shared" si="20"/>
        <v>0.97499999999999998</v>
      </c>
      <c r="AA58">
        <f t="shared" si="21"/>
        <v>2.5000000000000001E-2</v>
      </c>
      <c r="AB58">
        <f t="shared" si="22"/>
        <v>3.9199279690801072</v>
      </c>
    </row>
    <row r="59" spans="1:28">
      <c r="A59" s="7">
        <v>3</v>
      </c>
      <c r="B59" s="7">
        <v>2309</v>
      </c>
      <c r="C59" s="5"/>
      <c r="D59" s="5">
        <v>5</v>
      </c>
      <c r="E59" s="5">
        <v>35</v>
      </c>
      <c r="F59" s="5">
        <v>1</v>
      </c>
      <c r="G59" s="5">
        <v>9</v>
      </c>
      <c r="H59" s="5">
        <v>30</v>
      </c>
      <c r="I59" s="5">
        <v>1</v>
      </c>
      <c r="J59" s="5">
        <v>2</v>
      </c>
      <c r="K59" s="5">
        <v>37</v>
      </c>
      <c r="L59" s="5"/>
      <c r="M59" s="5">
        <v>4</v>
      </c>
      <c r="N59" s="5">
        <v>36</v>
      </c>
      <c r="O59">
        <f t="shared" si="0"/>
        <v>87.5</v>
      </c>
      <c r="P59">
        <f t="shared" si="12"/>
        <v>75</v>
      </c>
      <c r="Q59">
        <f t="shared" si="13"/>
        <v>81.25</v>
      </c>
      <c r="R59">
        <f t="shared" si="14"/>
        <v>92.5</v>
      </c>
      <c r="S59">
        <f t="shared" si="15"/>
        <v>90</v>
      </c>
      <c r="T59">
        <f t="shared" si="16"/>
        <v>91.25</v>
      </c>
      <c r="W59">
        <f t="shared" si="17"/>
        <v>0.75</v>
      </c>
      <c r="X59">
        <f t="shared" si="18"/>
        <v>0.125</v>
      </c>
      <c r="Y59">
        <f t="shared" si="19"/>
        <v>1.8248391305720904</v>
      </c>
      <c r="Z59">
        <f t="shared" si="20"/>
        <v>0.9</v>
      </c>
      <c r="AA59">
        <f t="shared" si="21"/>
        <v>0.05</v>
      </c>
      <c r="AB59">
        <f t="shared" si="22"/>
        <v>2.9264051924960732</v>
      </c>
    </row>
    <row r="60" spans="1:28" ht="15.75" thickBot="1">
      <c r="A60" s="8">
        <v>3</v>
      </c>
      <c r="B60" s="8">
        <v>2311</v>
      </c>
      <c r="C60" s="6"/>
      <c r="D60" s="6"/>
      <c r="E60" s="6">
        <v>40</v>
      </c>
      <c r="F60" s="6"/>
      <c r="G60" s="6">
        <v>2</v>
      </c>
      <c r="H60" s="6">
        <v>38</v>
      </c>
      <c r="I60" s="6"/>
      <c r="J60" s="6">
        <v>1</v>
      </c>
      <c r="K60" s="6">
        <v>39</v>
      </c>
      <c r="L60" s="6"/>
      <c r="M60" s="6">
        <v>2</v>
      </c>
      <c r="N60" s="6">
        <v>38</v>
      </c>
      <c r="O60">
        <f t="shared" si="0"/>
        <v>100</v>
      </c>
      <c r="P60">
        <f t="shared" si="12"/>
        <v>95</v>
      </c>
      <c r="Q60">
        <f t="shared" si="13"/>
        <v>97.5</v>
      </c>
      <c r="R60">
        <f t="shared" si="14"/>
        <v>97.5</v>
      </c>
      <c r="S60">
        <f t="shared" si="15"/>
        <v>95</v>
      </c>
      <c r="T60">
        <f t="shared" si="16"/>
        <v>96.25</v>
      </c>
      <c r="W60">
        <f t="shared" si="17"/>
        <v>0.95</v>
      </c>
      <c r="X60">
        <f t="shared" si="18"/>
        <v>2.5000000000000001E-2</v>
      </c>
      <c r="Y60">
        <f t="shared" si="19"/>
        <v>3.6048176114915256</v>
      </c>
      <c r="Z60">
        <f t="shared" si="20"/>
        <v>0.95</v>
      </c>
      <c r="AA60">
        <f t="shared" si="21"/>
        <v>2.5000000000000001E-2</v>
      </c>
      <c r="AB60">
        <f t="shared" si="22"/>
        <v>3.6048176114915256</v>
      </c>
    </row>
  </sheetData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zoomScale="90" zoomScaleNormal="90" workbookViewId="0">
      <selection activeCell="N1" sqref="A1:N1048576"/>
    </sheetView>
  </sheetViews>
  <sheetFormatPr baseColWidth="10" defaultColWidth="9.140625" defaultRowHeight="15"/>
  <cols>
    <col min="1" max="2" width="9.140625" style="14"/>
    <col min="3" max="3" width="15.5703125" style="14"/>
    <col min="4" max="4" width="13.85546875" style="14"/>
    <col min="5" max="5" width="15.140625" style="14"/>
    <col min="6" max="6" width="15.5703125" style="14"/>
    <col min="7" max="7" width="13.42578125" style="14"/>
    <col min="8" max="8" width="13.85546875" style="14"/>
    <col min="9" max="9" width="16.140625" style="14"/>
    <col min="10" max="10" width="14.140625" style="14"/>
    <col min="11" max="11" width="15.28515625" style="14"/>
    <col min="12" max="12" width="13.85546875" style="14"/>
    <col min="13" max="13" width="13.42578125" style="14"/>
    <col min="14" max="14" width="19.42578125" style="14"/>
    <col min="15" max="15" width="14.5703125"/>
    <col min="16" max="16" width="11.28515625"/>
    <col min="17" max="17" width="11.85546875"/>
    <col min="18" max="18" width="13"/>
    <col min="19" max="19" width="11.42578125"/>
    <col min="20" max="20" width="8.7109375"/>
    <col min="21" max="1025" width="8.5703125"/>
  </cols>
  <sheetData>
    <row r="1" spans="1:17">
      <c r="A1" s="9" t="s">
        <v>0</v>
      </c>
      <c r="B1" s="9" t="s">
        <v>1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  <c r="M1" s="10" t="s">
        <v>36</v>
      </c>
      <c r="N1" s="10" t="s">
        <v>37</v>
      </c>
      <c r="P1" s="2" t="s">
        <v>38</v>
      </c>
      <c r="Q1" s="2" t="s">
        <v>39</v>
      </c>
    </row>
    <row r="2" spans="1:17">
      <c r="A2" s="11">
        <f>'ACC Mt'!A2</f>
        <v>1</v>
      </c>
      <c r="B2" s="11">
        <f>'ACC Mt'!B2</f>
        <v>1101</v>
      </c>
      <c r="C2" s="12"/>
      <c r="D2" s="12">
        <v>588</v>
      </c>
      <c r="E2" s="12">
        <v>509.21</v>
      </c>
      <c r="F2" s="12"/>
      <c r="G2" s="12">
        <v>535</v>
      </c>
      <c r="H2" s="12">
        <v>538.03</v>
      </c>
      <c r="I2" s="12"/>
      <c r="J2" s="12">
        <v>480</v>
      </c>
      <c r="K2" s="12">
        <v>546.74</v>
      </c>
      <c r="L2" s="12"/>
      <c r="M2" s="12">
        <v>459</v>
      </c>
      <c r="N2" s="12">
        <v>480.26</v>
      </c>
      <c r="O2" s="4"/>
      <c r="P2" s="4">
        <f t="shared" ref="P2:P33" si="0">AVERAGE(H2,E2)</f>
        <v>523.62</v>
      </c>
      <c r="Q2" s="4">
        <f t="shared" ref="Q2:Q33" si="1">AVERAGE(K2,N2)</f>
        <v>513.5</v>
      </c>
    </row>
    <row r="3" spans="1:17">
      <c r="A3" s="11">
        <f>'ACC Mt'!A3</f>
        <v>1</v>
      </c>
      <c r="B3" s="11">
        <f>'ACC Mt'!B3</f>
        <v>1102</v>
      </c>
      <c r="C3" s="12"/>
      <c r="D3" s="12">
        <v>656.8</v>
      </c>
      <c r="E3" s="12">
        <v>552.77</v>
      </c>
      <c r="F3" s="12"/>
      <c r="G3" s="12">
        <v>568.25</v>
      </c>
      <c r="H3" s="12">
        <v>586.61</v>
      </c>
      <c r="I3" s="12"/>
      <c r="J3" s="12">
        <v>821.14</v>
      </c>
      <c r="K3" s="12">
        <v>547.45000000000005</v>
      </c>
      <c r="L3" s="12"/>
      <c r="M3" s="12">
        <v>658.88</v>
      </c>
      <c r="N3" s="12">
        <v>597.94000000000005</v>
      </c>
      <c r="P3" s="4">
        <f t="shared" si="0"/>
        <v>569.69000000000005</v>
      </c>
      <c r="Q3" s="4">
        <f t="shared" si="1"/>
        <v>572.69500000000005</v>
      </c>
    </row>
    <row r="4" spans="1:17">
      <c r="A4" s="11">
        <f>'ACC Mt'!A4</f>
        <v>1</v>
      </c>
      <c r="B4" s="11">
        <f>'ACC Mt'!B4</f>
        <v>1103</v>
      </c>
      <c r="C4" s="12"/>
      <c r="D4" s="12">
        <v>849</v>
      </c>
      <c r="E4" s="12">
        <v>557.59</v>
      </c>
      <c r="F4" s="12">
        <v>0</v>
      </c>
      <c r="G4" s="12"/>
      <c r="H4" s="12">
        <v>530.32000000000005</v>
      </c>
      <c r="I4" s="12">
        <v>0</v>
      </c>
      <c r="J4" s="12"/>
      <c r="K4" s="12">
        <v>614.64</v>
      </c>
      <c r="L4" s="12">
        <v>0</v>
      </c>
      <c r="M4" s="12"/>
      <c r="N4" s="12">
        <v>565.5</v>
      </c>
      <c r="P4" s="4">
        <f t="shared" si="0"/>
        <v>543.95500000000004</v>
      </c>
      <c r="Q4" s="4">
        <f t="shared" si="1"/>
        <v>590.06999999999994</v>
      </c>
    </row>
    <row r="5" spans="1:17">
      <c r="A5" s="11">
        <f>'ACC Mt'!A5</f>
        <v>1</v>
      </c>
      <c r="B5" s="11">
        <f>'ACC Mt'!B5</f>
        <v>1104</v>
      </c>
      <c r="C5" s="12"/>
      <c r="D5" s="12">
        <v>617.25</v>
      </c>
      <c r="E5" s="12">
        <v>630.11</v>
      </c>
      <c r="F5" s="12"/>
      <c r="G5" s="12">
        <v>842.5</v>
      </c>
      <c r="H5" s="12">
        <v>610.24</v>
      </c>
      <c r="I5" s="12"/>
      <c r="J5" s="12">
        <v>648.5</v>
      </c>
      <c r="K5" s="12">
        <v>666.61</v>
      </c>
      <c r="L5" s="12"/>
      <c r="M5" s="12"/>
      <c r="N5" s="12">
        <v>643.91999999999996</v>
      </c>
      <c r="P5" s="4">
        <f t="shared" si="0"/>
        <v>620.17499999999995</v>
      </c>
      <c r="Q5" s="4">
        <f t="shared" si="1"/>
        <v>655.26499999999999</v>
      </c>
    </row>
    <row r="6" spans="1:17">
      <c r="A6" s="11">
        <f>'ACC Mt'!A6</f>
        <v>1</v>
      </c>
      <c r="B6" s="11">
        <f>'ACC Mt'!B6</f>
        <v>1105</v>
      </c>
      <c r="C6" s="12">
        <v>0</v>
      </c>
      <c r="D6" s="12"/>
      <c r="E6" s="12">
        <v>1067.26</v>
      </c>
      <c r="F6" s="12"/>
      <c r="G6" s="12">
        <v>1063.5999999999999</v>
      </c>
      <c r="H6" s="12">
        <v>979.11</v>
      </c>
      <c r="I6" s="12">
        <v>0</v>
      </c>
      <c r="J6" s="12">
        <v>1993</v>
      </c>
      <c r="K6" s="12">
        <v>1062.58</v>
      </c>
      <c r="L6" s="12">
        <v>0</v>
      </c>
      <c r="M6" s="12"/>
      <c r="N6" s="12">
        <v>842.16</v>
      </c>
      <c r="P6" s="4">
        <f t="shared" si="0"/>
        <v>1023.1849999999999</v>
      </c>
      <c r="Q6" s="4">
        <f t="shared" si="1"/>
        <v>952.36999999999989</v>
      </c>
    </row>
    <row r="7" spans="1:17">
      <c r="A7" s="11">
        <f>'ACC Mt'!A7</f>
        <v>1</v>
      </c>
      <c r="B7" s="11">
        <f>'ACC Mt'!B7</f>
        <v>1106</v>
      </c>
      <c r="C7" s="12"/>
      <c r="D7" s="12"/>
      <c r="E7" s="12">
        <v>538.1</v>
      </c>
      <c r="F7" s="12"/>
      <c r="G7" s="12">
        <v>614.75</v>
      </c>
      <c r="H7" s="12">
        <v>503.17</v>
      </c>
      <c r="I7" s="12"/>
      <c r="J7" s="12"/>
      <c r="K7" s="12">
        <v>556.77</v>
      </c>
      <c r="L7" s="12"/>
      <c r="M7" s="12">
        <v>509</v>
      </c>
      <c r="N7" s="12">
        <v>484</v>
      </c>
      <c r="P7" s="4">
        <f t="shared" si="0"/>
        <v>520.63499999999999</v>
      </c>
      <c r="Q7" s="4">
        <f t="shared" si="1"/>
        <v>520.38499999999999</v>
      </c>
    </row>
    <row r="8" spans="1:17">
      <c r="A8" s="11">
        <f>'ACC Mt'!A8</f>
        <v>1</v>
      </c>
      <c r="B8" s="11">
        <f>'ACC Mt'!B8</f>
        <v>1107</v>
      </c>
      <c r="C8" s="12"/>
      <c r="D8" s="12">
        <v>548</v>
      </c>
      <c r="E8" s="12">
        <v>611.03</v>
      </c>
      <c r="F8" s="12"/>
      <c r="G8" s="12">
        <v>873</v>
      </c>
      <c r="H8" s="12">
        <v>651.65</v>
      </c>
      <c r="I8" s="12">
        <v>0</v>
      </c>
      <c r="J8" s="12">
        <v>878.5</v>
      </c>
      <c r="K8" s="12">
        <v>721.41</v>
      </c>
      <c r="L8" s="12"/>
      <c r="M8" s="12">
        <v>698.6</v>
      </c>
      <c r="N8" s="12">
        <v>622.42999999999995</v>
      </c>
      <c r="P8" s="4">
        <f t="shared" si="0"/>
        <v>631.33999999999992</v>
      </c>
      <c r="Q8" s="4">
        <f t="shared" si="1"/>
        <v>671.92</v>
      </c>
    </row>
    <row r="9" spans="1:17">
      <c r="A9" s="11">
        <f>'ACC Mt'!A9</f>
        <v>1</v>
      </c>
      <c r="B9" s="11">
        <f>'ACC Mt'!B9</f>
        <v>1108</v>
      </c>
      <c r="C9" s="12">
        <v>0</v>
      </c>
      <c r="D9" s="12">
        <v>987.5</v>
      </c>
      <c r="E9" s="12">
        <v>818.86</v>
      </c>
      <c r="F9" s="12">
        <v>0</v>
      </c>
      <c r="G9" s="12">
        <v>1248</v>
      </c>
      <c r="H9" s="12">
        <v>802.29</v>
      </c>
      <c r="I9" s="12">
        <v>0</v>
      </c>
      <c r="J9" s="12">
        <v>703</v>
      </c>
      <c r="K9" s="12">
        <v>798.46</v>
      </c>
      <c r="L9" s="12"/>
      <c r="M9" s="12"/>
      <c r="N9" s="12">
        <v>604.95000000000005</v>
      </c>
      <c r="P9" s="4">
        <f t="shared" si="0"/>
        <v>810.57500000000005</v>
      </c>
      <c r="Q9" s="4">
        <f t="shared" si="1"/>
        <v>701.70500000000004</v>
      </c>
    </row>
    <row r="10" spans="1:17">
      <c r="A10" s="11">
        <f>'ACC Mt'!A10</f>
        <v>1</v>
      </c>
      <c r="B10" s="11">
        <f>'ACC Mt'!B10</f>
        <v>1109</v>
      </c>
      <c r="C10" s="12"/>
      <c r="D10" s="12">
        <v>961</v>
      </c>
      <c r="E10" s="12">
        <v>729.64</v>
      </c>
      <c r="F10" s="12"/>
      <c r="G10" s="12">
        <v>812</v>
      </c>
      <c r="H10" s="12">
        <v>701.05</v>
      </c>
      <c r="I10" s="12"/>
      <c r="J10" s="12">
        <v>983</v>
      </c>
      <c r="K10" s="12">
        <v>749.39</v>
      </c>
      <c r="L10" s="12"/>
      <c r="M10" s="12"/>
      <c r="N10" s="12">
        <v>697.6</v>
      </c>
      <c r="P10" s="4">
        <f t="shared" si="0"/>
        <v>715.34500000000003</v>
      </c>
      <c r="Q10" s="4">
        <f t="shared" si="1"/>
        <v>723.495</v>
      </c>
    </row>
    <row r="11" spans="1:17">
      <c r="A11" s="11">
        <f>'ACC Mt'!A11</f>
        <v>1</v>
      </c>
      <c r="B11" s="11">
        <f>'ACC Mt'!B11</f>
        <v>2015</v>
      </c>
      <c r="C11" s="12"/>
      <c r="D11" s="12"/>
      <c r="E11" s="12">
        <v>592.27</v>
      </c>
      <c r="F11" s="12"/>
      <c r="G11" s="12">
        <v>776.5</v>
      </c>
      <c r="H11" s="12">
        <v>568.83000000000004</v>
      </c>
      <c r="I11" s="12"/>
      <c r="J11" s="12">
        <v>592.4</v>
      </c>
      <c r="K11" s="12">
        <v>686.46</v>
      </c>
      <c r="L11" s="12"/>
      <c r="M11" s="12">
        <v>1028</v>
      </c>
      <c r="N11" s="12">
        <v>646.39</v>
      </c>
      <c r="P11" s="4">
        <f t="shared" si="0"/>
        <v>580.54999999999995</v>
      </c>
      <c r="Q11" s="4">
        <f t="shared" si="1"/>
        <v>666.42499999999995</v>
      </c>
    </row>
    <row r="12" spans="1:17">
      <c r="A12" s="11">
        <f>'ACC Mt'!A12</f>
        <v>1</v>
      </c>
      <c r="B12" s="11">
        <f>'ACC Mt'!B12</f>
        <v>2101</v>
      </c>
      <c r="C12" s="12"/>
      <c r="D12" s="12">
        <v>637.86</v>
      </c>
      <c r="E12" s="12">
        <v>560.70000000000005</v>
      </c>
      <c r="F12" s="12"/>
      <c r="G12" s="12">
        <v>632.88</v>
      </c>
      <c r="H12" s="12">
        <v>514.80999999999995</v>
      </c>
      <c r="I12" s="12"/>
      <c r="J12" s="12">
        <v>699.5</v>
      </c>
      <c r="K12" s="12">
        <v>626.84</v>
      </c>
      <c r="L12" s="12">
        <v>0</v>
      </c>
      <c r="M12" s="12">
        <v>669.5</v>
      </c>
      <c r="N12" s="12">
        <v>576.94000000000005</v>
      </c>
      <c r="P12" s="4">
        <f t="shared" si="0"/>
        <v>537.755</v>
      </c>
      <c r="Q12" s="4">
        <f t="shared" si="1"/>
        <v>601.8900000000001</v>
      </c>
    </row>
    <row r="13" spans="1:17">
      <c r="A13" s="11">
        <f>'ACC Mt'!A13</f>
        <v>1</v>
      </c>
      <c r="B13" s="11">
        <f>'ACC Mt'!B13</f>
        <v>2102</v>
      </c>
      <c r="C13" s="12"/>
      <c r="D13" s="12">
        <v>1183.33</v>
      </c>
      <c r="E13" s="12">
        <v>750</v>
      </c>
      <c r="F13" s="12"/>
      <c r="G13" s="12">
        <v>823.5</v>
      </c>
      <c r="H13" s="12">
        <v>773.26</v>
      </c>
      <c r="I13" s="12"/>
      <c r="J13" s="12">
        <v>929</v>
      </c>
      <c r="K13" s="12">
        <v>836.32</v>
      </c>
      <c r="L13" s="12"/>
      <c r="M13" s="12">
        <v>1148</v>
      </c>
      <c r="N13" s="12">
        <v>723.03</v>
      </c>
      <c r="P13" s="4">
        <f t="shared" si="0"/>
        <v>761.63</v>
      </c>
      <c r="Q13" s="4">
        <f t="shared" si="1"/>
        <v>779.67499999999995</v>
      </c>
    </row>
    <row r="14" spans="1:17">
      <c r="A14" s="11">
        <f>'ACC Mt'!A14</f>
        <v>1</v>
      </c>
      <c r="B14" s="11">
        <f>'ACC Mt'!B14</f>
        <v>2103</v>
      </c>
      <c r="C14" s="12">
        <v>0</v>
      </c>
      <c r="D14" s="12">
        <v>1207</v>
      </c>
      <c r="E14" s="12">
        <v>707.39</v>
      </c>
      <c r="F14" s="12"/>
      <c r="G14" s="12">
        <v>768</v>
      </c>
      <c r="H14" s="12">
        <v>705.97</v>
      </c>
      <c r="I14" s="12"/>
      <c r="J14" s="12">
        <v>854</v>
      </c>
      <c r="K14" s="12">
        <v>786.21</v>
      </c>
      <c r="L14" s="12">
        <v>0</v>
      </c>
      <c r="M14" s="12">
        <v>915</v>
      </c>
      <c r="N14" s="12">
        <v>864.78</v>
      </c>
      <c r="P14" s="4">
        <f t="shared" si="0"/>
        <v>706.68000000000006</v>
      </c>
      <c r="Q14" s="4">
        <f t="shared" si="1"/>
        <v>825.495</v>
      </c>
    </row>
    <row r="15" spans="1:17">
      <c r="A15" s="11">
        <f>'ACC Mt'!A15</f>
        <v>1</v>
      </c>
      <c r="B15" s="11">
        <f>'ACC Mt'!B15</f>
        <v>2104</v>
      </c>
      <c r="C15" s="12"/>
      <c r="D15" s="12">
        <v>831</v>
      </c>
      <c r="E15" s="12">
        <v>622.9</v>
      </c>
      <c r="F15" s="12"/>
      <c r="G15" s="12">
        <v>716.5</v>
      </c>
      <c r="H15" s="12">
        <v>638.47</v>
      </c>
      <c r="I15" s="12"/>
      <c r="J15" s="12">
        <v>762.33</v>
      </c>
      <c r="K15" s="12">
        <v>686.35</v>
      </c>
      <c r="L15" s="12"/>
      <c r="M15" s="12"/>
      <c r="N15" s="12">
        <v>589.1</v>
      </c>
      <c r="P15" s="4">
        <f t="shared" si="0"/>
        <v>630.68499999999995</v>
      </c>
      <c r="Q15" s="4">
        <f t="shared" si="1"/>
        <v>637.72500000000002</v>
      </c>
    </row>
    <row r="16" spans="1:17">
      <c r="A16" s="11">
        <f>'ACC Mt'!A16</f>
        <v>1</v>
      </c>
      <c r="B16" s="11">
        <f>'ACC Mt'!B16</f>
        <v>2106</v>
      </c>
      <c r="C16" s="12"/>
      <c r="D16" s="12">
        <v>632.5</v>
      </c>
      <c r="E16" s="12">
        <v>744.83</v>
      </c>
      <c r="F16" s="12">
        <v>0</v>
      </c>
      <c r="G16" s="12"/>
      <c r="H16" s="12">
        <v>635</v>
      </c>
      <c r="I16" s="12"/>
      <c r="J16" s="12">
        <v>762.67</v>
      </c>
      <c r="K16" s="12">
        <v>712.24</v>
      </c>
      <c r="L16" s="12"/>
      <c r="M16" s="12">
        <v>916</v>
      </c>
      <c r="N16" s="12">
        <v>579.85</v>
      </c>
      <c r="P16" s="4">
        <f t="shared" si="0"/>
        <v>689.91499999999996</v>
      </c>
      <c r="Q16" s="4">
        <f t="shared" si="1"/>
        <v>646.04500000000007</v>
      </c>
    </row>
    <row r="17" spans="1:20">
      <c r="A17" s="11">
        <f>'ACC Mt'!A17</f>
        <v>1</v>
      </c>
      <c r="B17" s="11">
        <f>'ACC Mt'!B17</f>
        <v>2107</v>
      </c>
      <c r="C17" s="12"/>
      <c r="D17" s="12"/>
      <c r="E17" s="12">
        <v>671.27</v>
      </c>
      <c r="F17" s="12"/>
      <c r="G17" s="12">
        <v>566</v>
      </c>
      <c r="H17" s="12">
        <v>627.38</v>
      </c>
      <c r="I17" s="12"/>
      <c r="J17" s="12"/>
      <c r="K17" s="12">
        <v>621.66999999999996</v>
      </c>
      <c r="L17" s="12"/>
      <c r="M17" s="12"/>
      <c r="N17" s="12">
        <v>589.73</v>
      </c>
      <c r="O17" s="4"/>
      <c r="P17" s="4">
        <f t="shared" si="0"/>
        <v>649.32500000000005</v>
      </c>
      <c r="Q17" s="4">
        <f t="shared" si="1"/>
        <v>605.70000000000005</v>
      </c>
      <c r="R17" s="4"/>
      <c r="S17" s="4"/>
      <c r="T17" s="4"/>
    </row>
    <row r="18" spans="1:20">
      <c r="A18" s="11">
        <f>'ACC Mt'!A18</f>
        <v>1</v>
      </c>
      <c r="B18" s="11">
        <f>'ACC Mt'!B18</f>
        <v>2108</v>
      </c>
      <c r="C18" s="12"/>
      <c r="D18" s="12">
        <v>606.5</v>
      </c>
      <c r="E18" s="12">
        <v>785.79</v>
      </c>
      <c r="F18" s="12"/>
      <c r="G18" s="12">
        <v>683</v>
      </c>
      <c r="H18" s="12">
        <v>500.55</v>
      </c>
      <c r="I18" s="12">
        <v>0</v>
      </c>
      <c r="J18" s="12">
        <v>898.8</v>
      </c>
      <c r="K18" s="12">
        <v>866.91</v>
      </c>
      <c r="L18" s="12"/>
      <c r="M18" s="12">
        <v>1995</v>
      </c>
      <c r="N18" s="12">
        <v>544.1</v>
      </c>
      <c r="O18" s="4"/>
      <c r="P18" s="4">
        <f t="shared" si="0"/>
        <v>643.16999999999996</v>
      </c>
      <c r="Q18" s="4">
        <f t="shared" si="1"/>
        <v>705.505</v>
      </c>
      <c r="R18" s="4"/>
      <c r="S18" s="4"/>
      <c r="T18" s="4"/>
    </row>
    <row r="19" spans="1:20">
      <c r="A19" s="11">
        <f>'ACC Mt'!A19</f>
        <v>1</v>
      </c>
      <c r="B19" s="11">
        <f>'ACC Mt'!B19</f>
        <v>2109</v>
      </c>
      <c r="C19" s="12"/>
      <c r="D19" s="12"/>
      <c r="E19" s="12">
        <v>594.77</v>
      </c>
      <c r="F19" s="12"/>
      <c r="G19" s="12">
        <v>523</v>
      </c>
      <c r="H19" s="12">
        <v>498.44</v>
      </c>
      <c r="I19" s="12"/>
      <c r="J19" s="12">
        <v>535</v>
      </c>
      <c r="K19" s="12">
        <v>626.26</v>
      </c>
      <c r="L19" s="12"/>
      <c r="M19" s="12">
        <v>627</v>
      </c>
      <c r="N19" s="12">
        <v>557.37</v>
      </c>
      <c r="P19" s="4">
        <f t="shared" si="0"/>
        <v>546.60500000000002</v>
      </c>
      <c r="Q19" s="4">
        <f t="shared" si="1"/>
        <v>591.81500000000005</v>
      </c>
    </row>
    <row r="20" spans="1:20">
      <c r="A20" s="11">
        <f>'ACC Mt'!A20</f>
        <v>1</v>
      </c>
      <c r="B20" s="11">
        <f>'ACC Mt'!B20</f>
        <v>2110</v>
      </c>
      <c r="C20" s="12">
        <v>0</v>
      </c>
      <c r="D20" s="12">
        <v>1130.5</v>
      </c>
      <c r="E20" s="12">
        <v>720.32</v>
      </c>
      <c r="F20" s="12"/>
      <c r="G20" s="12">
        <v>833.67</v>
      </c>
      <c r="H20" s="12">
        <v>664.16</v>
      </c>
      <c r="I20" s="12"/>
      <c r="J20" s="12">
        <v>827.8</v>
      </c>
      <c r="K20" s="12">
        <v>763.2</v>
      </c>
      <c r="L20" s="12"/>
      <c r="M20" s="12">
        <v>1680</v>
      </c>
      <c r="N20" s="12">
        <v>682.08</v>
      </c>
      <c r="P20" s="4">
        <f t="shared" si="0"/>
        <v>692.24</v>
      </c>
      <c r="Q20" s="4">
        <f t="shared" si="1"/>
        <v>722.6400000000001</v>
      </c>
    </row>
    <row r="21" spans="1:20">
      <c r="A21" s="11">
        <f>'ACC Mt'!A21</f>
        <v>2</v>
      </c>
      <c r="B21" s="11">
        <f>'ACC Mt'!B21</f>
        <v>1201</v>
      </c>
      <c r="C21" s="12"/>
      <c r="D21" s="12">
        <v>865</v>
      </c>
      <c r="E21" s="12">
        <v>627.77</v>
      </c>
      <c r="F21" s="12"/>
      <c r="G21" s="12">
        <v>753.25</v>
      </c>
      <c r="H21" s="12">
        <v>601.39</v>
      </c>
      <c r="I21" s="12"/>
      <c r="J21" s="12">
        <v>690.33</v>
      </c>
      <c r="K21" s="12">
        <v>630.19000000000005</v>
      </c>
      <c r="L21" s="12"/>
      <c r="M21" s="12">
        <v>614.5</v>
      </c>
      <c r="N21" s="12">
        <v>590.54999999999995</v>
      </c>
      <c r="P21" s="4">
        <f t="shared" si="0"/>
        <v>614.57999999999993</v>
      </c>
      <c r="Q21" s="4">
        <f t="shared" si="1"/>
        <v>610.37</v>
      </c>
    </row>
    <row r="22" spans="1:20">
      <c r="A22" s="11">
        <f>'ACC Mt'!A22</f>
        <v>2</v>
      </c>
      <c r="B22" s="11">
        <f>'ACC Mt'!B22</f>
        <v>1202</v>
      </c>
      <c r="C22" s="12"/>
      <c r="D22" s="12">
        <v>706</v>
      </c>
      <c r="E22" s="12">
        <v>562.04999999999995</v>
      </c>
      <c r="F22" s="12"/>
      <c r="G22" s="12">
        <v>696</v>
      </c>
      <c r="H22" s="12">
        <v>724.79</v>
      </c>
      <c r="I22" s="12"/>
      <c r="J22" s="12">
        <v>943.5</v>
      </c>
      <c r="K22" s="12">
        <v>705.81</v>
      </c>
      <c r="L22" s="12">
        <v>0</v>
      </c>
      <c r="M22" s="12">
        <v>766</v>
      </c>
      <c r="N22" s="12">
        <v>727.14</v>
      </c>
      <c r="P22" s="4">
        <f t="shared" si="0"/>
        <v>643.41999999999996</v>
      </c>
      <c r="Q22" s="4">
        <f t="shared" si="1"/>
        <v>716.47499999999991</v>
      </c>
    </row>
    <row r="23" spans="1:20">
      <c r="A23" s="11">
        <f>'ACC Mt'!A23</f>
        <v>2</v>
      </c>
      <c r="B23" s="11">
        <f>'ACC Mt'!B23</f>
        <v>1203</v>
      </c>
      <c r="C23" s="12"/>
      <c r="D23" s="12">
        <v>718.5</v>
      </c>
      <c r="E23" s="12">
        <v>586.54999999999995</v>
      </c>
      <c r="F23" s="12"/>
      <c r="G23" s="12">
        <v>705.67</v>
      </c>
      <c r="H23" s="12">
        <v>509.35</v>
      </c>
      <c r="I23" s="12"/>
      <c r="J23" s="12">
        <v>550</v>
      </c>
      <c r="K23" s="12">
        <v>587.29</v>
      </c>
      <c r="L23" s="12"/>
      <c r="M23" s="12">
        <v>895</v>
      </c>
      <c r="N23" s="12">
        <v>554.41</v>
      </c>
      <c r="P23" s="4">
        <f t="shared" si="0"/>
        <v>547.95000000000005</v>
      </c>
      <c r="Q23" s="4">
        <f t="shared" si="1"/>
        <v>570.84999999999991</v>
      </c>
    </row>
    <row r="24" spans="1:20">
      <c r="A24" s="11">
        <f>'ACC Mt'!A24</f>
        <v>2</v>
      </c>
      <c r="B24" s="11">
        <f>'ACC Mt'!B24</f>
        <v>1204</v>
      </c>
      <c r="C24" s="12">
        <v>0</v>
      </c>
      <c r="D24" s="12">
        <v>866.5</v>
      </c>
      <c r="E24" s="12">
        <v>842.88</v>
      </c>
      <c r="F24" s="12"/>
      <c r="G24" s="12">
        <v>705.67</v>
      </c>
      <c r="H24" s="12">
        <v>739.09</v>
      </c>
      <c r="I24" s="12">
        <v>0</v>
      </c>
      <c r="J24" s="12">
        <v>790</v>
      </c>
      <c r="K24" s="12">
        <v>909.67</v>
      </c>
      <c r="L24" s="12"/>
      <c r="M24" s="12">
        <v>1104.75</v>
      </c>
      <c r="N24" s="12">
        <v>731.03</v>
      </c>
      <c r="P24" s="4">
        <f t="shared" si="0"/>
        <v>790.98500000000001</v>
      </c>
      <c r="Q24" s="4">
        <f t="shared" si="1"/>
        <v>820.34999999999991</v>
      </c>
    </row>
    <row r="25" spans="1:20">
      <c r="A25" s="11">
        <f>'ACC Mt'!A25</f>
        <v>2</v>
      </c>
      <c r="B25" s="11">
        <f>'ACC Mt'!B25</f>
        <v>1205</v>
      </c>
      <c r="C25" s="12"/>
      <c r="D25" s="12">
        <v>406.5</v>
      </c>
      <c r="E25" s="12">
        <v>529.16</v>
      </c>
      <c r="F25" s="12"/>
      <c r="G25" s="12">
        <v>493</v>
      </c>
      <c r="H25" s="12">
        <v>510.68</v>
      </c>
      <c r="I25" s="12"/>
      <c r="J25" s="12">
        <v>679</v>
      </c>
      <c r="K25" s="12">
        <v>569.74</v>
      </c>
      <c r="L25" s="12"/>
      <c r="M25" s="12">
        <v>503</v>
      </c>
      <c r="N25" s="12">
        <v>554.72</v>
      </c>
      <c r="P25" s="4">
        <f t="shared" si="0"/>
        <v>519.91999999999996</v>
      </c>
      <c r="Q25" s="4">
        <f t="shared" si="1"/>
        <v>562.23</v>
      </c>
    </row>
    <row r="26" spans="1:20">
      <c r="A26" s="11">
        <f>'ACC Mt'!A26</f>
        <v>2</v>
      </c>
      <c r="B26" s="11">
        <f>'ACC Mt'!B26</f>
        <v>1206</v>
      </c>
      <c r="C26" s="12"/>
      <c r="D26" s="12">
        <v>545</v>
      </c>
      <c r="E26" s="12">
        <v>1086.5899999999999</v>
      </c>
      <c r="F26" s="12">
        <v>0</v>
      </c>
      <c r="G26" s="12">
        <v>1086.17</v>
      </c>
      <c r="H26" s="12">
        <v>925.42</v>
      </c>
      <c r="I26" s="12"/>
      <c r="J26" s="12">
        <v>934</v>
      </c>
      <c r="K26" s="12">
        <v>1099.3900000000001</v>
      </c>
      <c r="L26" s="12"/>
      <c r="M26" s="12">
        <v>1069.43</v>
      </c>
      <c r="N26" s="12">
        <v>989.39</v>
      </c>
      <c r="P26" s="4">
        <f t="shared" si="0"/>
        <v>1006.0049999999999</v>
      </c>
      <c r="Q26" s="4">
        <f t="shared" si="1"/>
        <v>1044.3900000000001</v>
      </c>
    </row>
    <row r="27" spans="1:20">
      <c r="A27" s="11">
        <f>'ACC Mt'!A27</f>
        <v>2</v>
      </c>
      <c r="B27" s="11">
        <f>'ACC Mt'!B27</f>
        <v>1207</v>
      </c>
      <c r="C27" s="12"/>
      <c r="D27" s="12"/>
      <c r="E27" s="12">
        <v>607.9</v>
      </c>
      <c r="F27" s="12"/>
      <c r="G27" s="12">
        <v>855</v>
      </c>
      <c r="H27" s="12">
        <v>583.53</v>
      </c>
      <c r="I27" s="12"/>
      <c r="J27" s="12">
        <v>536</v>
      </c>
      <c r="K27" s="12">
        <v>632.97</v>
      </c>
      <c r="L27" s="12"/>
      <c r="M27" s="12">
        <v>1133.5</v>
      </c>
      <c r="N27" s="12">
        <v>572.47</v>
      </c>
      <c r="P27" s="4">
        <f t="shared" si="0"/>
        <v>595.71499999999992</v>
      </c>
      <c r="Q27" s="4">
        <f t="shared" si="1"/>
        <v>602.72</v>
      </c>
    </row>
    <row r="28" spans="1:20">
      <c r="A28" s="11">
        <f>'ACC Mt'!A28</f>
        <v>2</v>
      </c>
      <c r="B28" s="11">
        <f>'ACC Mt'!B28</f>
        <v>1208</v>
      </c>
      <c r="C28" s="12"/>
      <c r="D28" s="12">
        <v>713</v>
      </c>
      <c r="E28" s="12">
        <v>717.21</v>
      </c>
      <c r="F28" s="12">
        <v>0</v>
      </c>
      <c r="G28" s="12">
        <v>809</v>
      </c>
      <c r="H28" s="12">
        <v>760.94</v>
      </c>
      <c r="I28" s="12"/>
      <c r="J28" s="12">
        <v>660.33</v>
      </c>
      <c r="K28" s="12">
        <v>773</v>
      </c>
      <c r="L28" s="12"/>
      <c r="M28" s="12">
        <v>957</v>
      </c>
      <c r="N28" s="12">
        <v>742.46</v>
      </c>
      <c r="P28" s="4">
        <f t="shared" si="0"/>
        <v>739.07500000000005</v>
      </c>
      <c r="Q28" s="4">
        <f t="shared" si="1"/>
        <v>757.73</v>
      </c>
    </row>
    <row r="29" spans="1:20">
      <c r="A29" s="11">
        <f>'ACC Mt'!A29</f>
        <v>2</v>
      </c>
      <c r="B29" s="11">
        <f>'ACC Mt'!B29</f>
        <v>1209</v>
      </c>
      <c r="C29" s="12">
        <v>0</v>
      </c>
      <c r="D29" s="12">
        <v>665</v>
      </c>
      <c r="E29" s="12">
        <v>786.03</v>
      </c>
      <c r="F29" s="12">
        <v>0</v>
      </c>
      <c r="G29" s="12">
        <v>762</v>
      </c>
      <c r="H29" s="12">
        <v>611.14</v>
      </c>
      <c r="I29" s="12"/>
      <c r="J29" s="12">
        <v>959.67</v>
      </c>
      <c r="K29" s="12">
        <v>769.27</v>
      </c>
      <c r="L29" s="12"/>
      <c r="M29" s="12"/>
      <c r="N29" s="12">
        <v>615</v>
      </c>
      <c r="P29" s="4">
        <f t="shared" si="0"/>
        <v>698.58500000000004</v>
      </c>
      <c r="Q29" s="4">
        <f t="shared" si="1"/>
        <v>692.13499999999999</v>
      </c>
    </row>
    <row r="30" spans="1:20">
      <c r="A30" s="11">
        <f>'ACC Mt'!A30</f>
        <v>2</v>
      </c>
      <c r="B30" s="11">
        <f>'ACC Mt'!B30</f>
        <v>1210</v>
      </c>
      <c r="C30" s="12">
        <v>0</v>
      </c>
      <c r="D30" s="12">
        <v>755</v>
      </c>
      <c r="E30" s="12">
        <v>1001.81</v>
      </c>
      <c r="F30" s="12"/>
      <c r="G30" s="12">
        <v>1036.5</v>
      </c>
      <c r="H30" s="12">
        <v>1171.17</v>
      </c>
      <c r="I30" s="12"/>
      <c r="J30" s="12"/>
      <c r="K30" s="12">
        <v>954.88</v>
      </c>
      <c r="L30" s="12"/>
      <c r="M30" s="12"/>
      <c r="N30" s="12">
        <v>1066.72</v>
      </c>
      <c r="P30" s="4">
        <f t="shared" si="0"/>
        <v>1086.49</v>
      </c>
      <c r="Q30" s="4">
        <f t="shared" si="1"/>
        <v>1010.8</v>
      </c>
    </row>
    <row r="31" spans="1:20">
      <c r="A31" s="11">
        <f>'ACC Mt'!A31</f>
        <v>2</v>
      </c>
      <c r="B31" s="11">
        <f>'ACC Mt'!B31</f>
        <v>2201</v>
      </c>
      <c r="C31" s="12"/>
      <c r="D31" s="12"/>
      <c r="E31" s="12">
        <v>648</v>
      </c>
      <c r="F31" s="12"/>
      <c r="G31" s="12">
        <v>748.45</v>
      </c>
      <c r="H31" s="12">
        <v>717</v>
      </c>
      <c r="I31" s="12"/>
      <c r="J31" s="12">
        <v>674.7</v>
      </c>
      <c r="K31" s="12">
        <v>693.93</v>
      </c>
      <c r="L31" s="12"/>
      <c r="M31" s="12">
        <v>297</v>
      </c>
      <c r="N31" s="12">
        <v>636.9</v>
      </c>
      <c r="P31" s="4">
        <f t="shared" si="0"/>
        <v>682.5</v>
      </c>
      <c r="Q31" s="4">
        <f t="shared" si="1"/>
        <v>665.41499999999996</v>
      </c>
    </row>
    <row r="32" spans="1:20">
      <c r="A32" s="11">
        <f>'ACC Mt'!A32</f>
        <v>2</v>
      </c>
      <c r="B32" s="11">
        <f>'ACC Mt'!B32</f>
        <v>2202</v>
      </c>
      <c r="C32" s="12"/>
      <c r="D32" s="12">
        <v>821</v>
      </c>
      <c r="E32" s="12">
        <v>901.8</v>
      </c>
      <c r="F32" s="12"/>
      <c r="G32" s="12">
        <v>900</v>
      </c>
      <c r="H32" s="12">
        <v>683.59</v>
      </c>
      <c r="I32" s="12">
        <v>0</v>
      </c>
      <c r="J32" s="12">
        <v>743.25</v>
      </c>
      <c r="K32" s="12">
        <v>883.63</v>
      </c>
      <c r="L32" s="12"/>
      <c r="M32" s="12">
        <v>937.78</v>
      </c>
      <c r="N32" s="12">
        <v>941.5</v>
      </c>
      <c r="P32" s="4">
        <f t="shared" si="0"/>
        <v>792.69499999999994</v>
      </c>
      <c r="Q32" s="4">
        <f t="shared" si="1"/>
        <v>912.56500000000005</v>
      </c>
    </row>
    <row r="33" spans="1:17">
      <c r="A33" s="11" t="e">
        <f>'ACC Mt'!#REF!</f>
        <v>#REF!</v>
      </c>
      <c r="B33" s="11" t="e">
        <f>'ACC Mt'!#REF!</f>
        <v>#REF!</v>
      </c>
      <c r="C33" s="12">
        <v>0</v>
      </c>
      <c r="D33" s="12">
        <v>971</v>
      </c>
      <c r="E33" s="12">
        <v>773.21</v>
      </c>
      <c r="F33" s="12">
        <v>0</v>
      </c>
      <c r="G33" s="12">
        <v>942.17</v>
      </c>
      <c r="H33" s="12">
        <v>713.42</v>
      </c>
      <c r="I33" s="12">
        <v>0</v>
      </c>
      <c r="J33" s="12">
        <v>900</v>
      </c>
      <c r="K33" s="12">
        <v>827.87</v>
      </c>
      <c r="L33" s="12">
        <v>0</v>
      </c>
      <c r="M33" s="12">
        <v>877.17</v>
      </c>
      <c r="N33" s="12">
        <v>756.77</v>
      </c>
      <c r="P33" s="4">
        <f t="shared" si="0"/>
        <v>743.31500000000005</v>
      </c>
      <c r="Q33" s="4">
        <f t="shared" si="1"/>
        <v>792.31999999999994</v>
      </c>
    </row>
    <row r="34" spans="1:17">
      <c r="A34" s="11">
        <f>'ACC Mt'!A33</f>
        <v>2</v>
      </c>
      <c r="B34" s="11">
        <f>'ACC Mt'!B33</f>
        <v>2204</v>
      </c>
      <c r="C34" s="12"/>
      <c r="D34" s="12">
        <v>795.71</v>
      </c>
      <c r="E34" s="12">
        <v>793.15</v>
      </c>
      <c r="F34" s="12"/>
      <c r="G34" s="12">
        <v>963.67</v>
      </c>
      <c r="H34" s="12">
        <v>647.38</v>
      </c>
      <c r="I34" s="12"/>
      <c r="J34" s="12">
        <v>770.2</v>
      </c>
      <c r="K34" s="12">
        <v>895.57</v>
      </c>
      <c r="L34" s="12">
        <v>0</v>
      </c>
      <c r="M34" s="12">
        <v>895</v>
      </c>
      <c r="N34" s="12">
        <v>775.78</v>
      </c>
      <c r="P34" s="4">
        <f t="shared" ref="P34:P64" si="2">AVERAGE(H34,E34)</f>
        <v>720.26499999999999</v>
      </c>
      <c r="Q34" s="4">
        <f t="shared" ref="Q34:Q66" si="3">AVERAGE(K34,N34)</f>
        <v>835.67499999999995</v>
      </c>
    </row>
    <row r="35" spans="1:17">
      <c r="A35" s="11">
        <f>'ACC Mt'!A34</f>
        <v>2</v>
      </c>
      <c r="B35" s="11">
        <f>'ACC Mt'!B34</f>
        <v>2205</v>
      </c>
      <c r="C35" s="12">
        <v>0</v>
      </c>
      <c r="D35" s="12">
        <v>1664</v>
      </c>
      <c r="E35" s="12">
        <v>820.11</v>
      </c>
      <c r="F35" s="12">
        <v>0</v>
      </c>
      <c r="G35" s="12">
        <v>911.67</v>
      </c>
      <c r="H35" s="12">
        <v>742.46</v>
      </c>
      <c r="I35" s="12"/>
      <c r="J35" s="12">
        <v>686</v>
      </c>
      <c r="K35" s="12">
        <v>939.18</v>
      </c>
      <c r="L35" s="12"/>
      <c r="M35" s="12">
        <v>950.33</v>
      </c>
      <c r="N35" s="12">
        <v>831.53</v>
      </c>
      <c r="P35" s="4">
        <f t="shared" si="2"/>
        <v>781.28500000000008</v>
      </c>
      <c r="Q35" s="4">
        <f t="shared" si="3"/>
        <v>885.35500000000002</v>
      </c>
    </row>
    <row r="36" spans="1:17">
      <c r="A36" s="11">
        <f>'ACC Mt'!A35</f>
        <v>2</v>
      </c>
      <c r="B36" s="11">
        <f>'ACC Mt'!B35</f>
        <v>2206</v>
      </c>
      <c r="C36" s="12">
        <v>0</v>
      </c>
      <c r="D36" s="12">
        <v>565.75</v>
      </c>
      <c r="E36" s="12">
        <v>625.51</v>
      </c>
      <c r="F36" s="12">
        <v>0</v>
      </c>
      <c r="G36" s="12">
        <v>626.16999999999996</v>
      </c>
      <c r="H36" s="12">
        <v>601.48</v>
      </c>
      <c r="I36" s="12"/>
      <c r="J36" s="12">
        <v>525.5</v>
      </c>
      <c r="K36" s="12">
        <v>651.76</v>
      </c>
      <c r="L36" s="12"/>
      <c r="M36" s="12">
        <v>775.25</v>
      </c>
      <c r="N36" s="12">
        <v>540.36</v>
      </c>
      <c r="P36" s="4">
        <f t="shared" si="2"/>
        <v>613.495</v>
      </c>
      <c r="Q36" s="4">
        <f t="shared" si="3"/>
        <v>596.05999999999995</v>
      </c>
    </row>
    <row r="37" spans="1:17">
      <c r="A37" s="11">
        <f>'ACC Mt'!A36</f>
        <v>2</v>
      </c>
      <c r="B37" s="11">
        <f>'ACC Mt'!B36</f>
        <v>2207</v>
      </c>
      <c r="C37" s="12"/>
      <c r="D37" s="12"/>
      <c r="E37" s="12">
        <v>569.48</v>
      </c>
      <c r="F37" s="12">
        <v>0</v>
      </c>
      <c r="G37" s="12">
        <v>616</v>
      </c>
      <c r="H37" s="12">
        <v>610.91999999999996</v>
      </c>
      <c r="I37" s="12"/>
      <c r="J37" s="12">
        <v>578</v>
      </c>
      <c r="K37" s="12">
        <v>634.34</v>
      </c>
      <c r="L37" s="12"/>
      <c r="M37" s="12"/>
      <c r="N37" s="12">
        <v>543.16999999999996</v>
      </c>
      <c r="P37" s="4">
        <f t="shared" si="2"/>
        <v>590.20000000000005</v>
      </c>
      <c r="Q37" s="4">
        <f t="shared" si="3"/>
        <v>588.755</v>
      </c>
    </row>
    <row r="38" spans="1:17">
      <c r="A38" s="11">
        <f>'ACC Mt'!A37</f>
        <v>2</v>
      </c>
      <c r="B38" s="11">
        <f>'ACC Mt'!B37</f>
        <v>2208</v>
      </c>
      <c r="C38" s="12"/>
      <c r="D38" s="12">
        <v>676.5</v>
      </c>
      <c r="E38" s="12">
        <v>523.45000000000005</v>
      </c>
      <c r="F38" s="12"/>
      <c r="G38" s="12">
        <v>570</v>
      </c>
      <c r="H38" s="12">
        <v>602.17999999999995</v>
      </c>
      <c r="I38" s="12"/>
      <c r="J38" s="12">
        <v>560</v>
      </c>
      <c r="K38" s="12">
        <v>623.91999999999996</v>
      </c>
      <c r="L38" s="12"/>
      <c r="M38" s="12"/>
      <c r="N38" s="12">
        <v>596.77</v>
      </c>
      <c r="P38" s="4">
        <f t="shared" si="2"/>
        <v>562.81500000000005</v>
      </c>
      <c r="Q38" s="4">
        <f t="shared" si="3"/>
        <v>610.34500000000003</v>
      </c>
    </row>
    <row r="39" spans="1:17">
      <c r="A39" s="11">
        <f>'ACC Mt'!A38</f>
        <v>2</v>
      </c>
      <c r="B39" s="11">
        <f>'ACC Mt'!B38</f>
        <v>2209</v>
      </c>
      <c r="C39" s="12"/>
      <c r="D39" s="12">
        <v>689</v>
      </c>
      <c r="E39" s="12">
        <v>629</v>
      </c>
      <c r="F39" s="12"/>
      <c r="G39" s="12">
        <v>561</v>
      </c>
      <c r="H39" s="12">
        <v>572.08000000000004</v>
      </c>
      <c r="I39" s="12">
        <v>0</v>
      </c>
      <c r="J39" s="12"/>
      <c r="K39" s="12">
        <v>619.46</v>
      </c>
      <c r="L39" s="12">
        <v>0</v>
      </c>
      <c r="M39" s="12">
        <v>702</v>
      </c>
      <c r="N39" s="12">
        <v>594.46</v>
      </c>
      <c r="P39" s="4">
        <f t="shared" si="2"/>
        <v>600.54</v>
      </c>
      <c r="Q39" s="4">
        <f t="shared" si="3"/>
        <v>606.96</v>
      </c>
    </row>
    <row r="40" spans="1:17">
      <c r="A40" s="11">
        <f>'ACC Mt'!A39</f>
        <v>2</v>
      </c>
      <c r="B40" s="11">
        <f>'ACC Mt'!B39</f>
        <v>2210</v>
      </c>
      <c r="C40" s="12"/>
      <c r="D40" s="12">
        <v>385</v>
      </c>
      <c r="E40" s="12">
        <v>540.85</v>
      </c>
      <c r="F40" s="12">
        <v>0</v>
      </c>
      <c r="G40" s="12">
        <v>888.75</v>
      </c>
      <c r="H40" s="12">
        <v>554.16999999999996</v>
      </c>
      <c r="I40" s="12"/>
      <c r="J40" s="12">
        <v>1363.5</v>
      </c>
      <c r="K40" s="12">
        <v>599.47</v>
      </c>
      <c r="L40" s="12"/>
      <c r="M40" s="12">
        <v>650</v>
      </c>
      <c r="N40" s="12">
        <v>559.29999999999995</v>
      </c>
      <c r="P40" s="4">
        <f t="shared" si="2"/>
        <v>547.51</v>
      </c>
      <c r="Q40" s="4">
        <f t="shared" si="3"/>
        <v>579.38499999999999</v>
      </c>
    </row>
    <row r="41" spans="1:17">
      <c r="A41" s="11">
        <f>'ACC Mt'!A40</f>
        <v>2</v>
      </c>
      <c r="B41" s="11">
        <f>'ACC Mt'!B40</f>
        <v>2211</v>
      </c>
      <c r="C41" s="12"/>
      <c r="D41" s="12"/>
      <c r="E41" s="12">
        <v>849.95</v>
      </c>
      <c r="F41" s="12"/>
      <c r="G41" s="12">
        <v>721</v>
      </c>
      <c r="H41" s="12">
        <v>838.47</v>
      </c>
      <c r="I41" s="12"/>
      <c r="J41" s="12">
        <v>1679.5</v>
      </c>
      <c r="K41" s="12">
        <v>915.87</v>
      </c>
      <c r="L41" s="12"/>
      <c r="M41" s="12">
        <v>1102</v>
      </c>
      <c r="N41" s="12">
        <v>811.54</v>
      </c>
      <c r="P41" s="4">
        <f t="shared" si="2"/>
        <v>844.21</v>
      </c>
      <c r="Q41" s="4">
        <f t="shared" si="3"/>
        <v>863.70499999999993</v>
      </c>
    </row>
    <row r="42" spans="1:17">
      <c r="A42" s="11">
        <f>'ACC Mt'!A41</f>
        <v>3</v>
      </c>
      <c r="B42" s="11">
        <f>'ACC Mt'!B41</f>
        <v>1301</v>
      </c>
      <c r="C42" s="12"/>
      <c r="D42" s="12">
        <v>894.5</v>
      </c>
      <c r="E42" s="12">
        <v>705.68</v>
      </c>
      <c r="F42" s="12"/>
      <c r="G42" s="12">
        <v>714.67</v>
      </c>
      <c r="H42" s="12">
        <v>733.35</v>
      </c>
      <c r="I42" s="12"/>
      <c r="J42" s="12">
        <v>851.57</v>
      </c>
      <c r="K42" s="12">
        <v>813.67</v>
      </c>
      <c r="L42" s="12"/>
      <c r="M42" s="12">
        <v>1026.17</v>
      </c>
      <c r="N42" s="12">
        <v>725.18</v>
      </c>
      <c r="P42" s="4">
        <f t="shared" si="2"/>
        <v>719.51499999999999</v>
      </c>
      <c r="Q42" s="4">
        <f t="shared" si="3"/>
        <v>769.42499999999995</v>
      </c>
    </row>
    <row r="43" spans="1:17">
      <c r="A43" s="11">
        <f>'ACC Mt'!A42</f>
        <v>3</v>
      </c>
      <c r="B43" s="11">
        <f>'ACC Mt'!B42</f>
        <v>1302</v>
      </c>
      <c r="C43" s="12">
        <v>0</v>
      </c>
      <c r="D43" s="12">
        <v>915</v>
      </c>
      <c r="E43" s="12">
        <v>725.08</v>
      </c>
      <c r="F43" s="12"/>
      <c r="G43" s="12">
        <v>1118</v>
      </c>
      <c r="H43" s="12">
        <v>713.69</v>
      </c>
      <c r="I43" s="12"/>
      <c r="J43" s="12">
        <v>787</v>
      </c>
      <c r="K43" s="12">
        <v>706.51</v>
      </c>
      <c r="L43" s="12"/>
      <c r="M43" s="12">
        <v>785</v>
      </c>
      <c r="N43" s="12">
        <v>715.54</v>
      </c>
      <c r="P43" s="4">
        <f t="shared" si="2"/>
        <v>719.38499999999999</v>
      </c>
      <c r="Q43" s="4">
        <f t="shared" si="3"/>
        <v>711.02499999999998</v>
      </c>
    </row>
    <row r="44" spans="1:17">
      <c r="A44" s="11">
        <f>'ACC Mt'!A43</f>
        <v>3</v>
      </c>
      <c r="B44" s="11">
        <f>'ACC Mt'!B43</f>
        <v>1303</v>
      </c>
      <c r="C44" s="12"/>
      <c r="D44" s="12"/>
      <c r="E44" s="12">
        <v>611.58000000000004</v>
      </c>
      <c r="F44" s="12"/>
      <c r="G44" s="12">
        <v>764.67</v>
      </c>
      <c r="H44" s="12">
        <v>594.27</v>
      </c>
      <c r="I44" s="12"/>
      <c r="J44" s="12">
        <v>468</v>
      </c>
      <c r="K44" s="12">
        <v>640.26</v>
      </c>
      <c r="L44" s="12"/>
      <c r="M44" s="12">
        <v>975.5</v>
      </c>
      <c r="N44" s="12">
        <v>662.34</v>
      </c>
      <c r="P44" s="4">
        <f t="shared" si="2"/>
        <v>602.92499999999995</v>
      </c>
      <c r="Q44" s="4">
        <f t="shared" si="3"/>
        <v>651.29999999999995</v>
      </c>
    </row>
    <row r="45" spans="1:17">
      <c r="A45" s="11">
        <f>'ACC Mt'!A44</f>
        <v>3</v>
      </c>
      <c r="B45" s="11">
        <f>'ACC Mt'!B44</f>
        <v>1304</v>
      </c>
      <c r="C45" s="12"/>
      <c r="D45" s="12">
        <v>600</v>
      </c>
      <c r="E45" s="12">
        <v>548.82000000000005</v>
      </c>
      <c r="F45" s="12"/>
      <c r="G45" s="12">
        <v>554</v>
      </c>
      <c r="H45" s="12">
        <v>553.36</v>
      </c>
      <c r="I45" s="12"/>
      <c r="J45" s="12">
        <v>671</v>
      </c>
      <c r="K45" s="12">
        <v>563.53</v>
      </c>
      <c r="L45" s="12"/>
      <c r="M45" s="12">
        <v>626</v>
      </c>
      <c r="N45" s="12">
        <v>559.66999999999996</v>
      </c>
      <c r="P45" s="4">
        <f t="shared" si="2"/>
        <v>551.09</v>
      </c>
      <c r="Q45" s="4">
        <f t="shared" si="3"/>
        <v>561.59999999999991</v>
      </c>
    </row>
    <row r="46" spans="1:17">
      <c r="A46" s="11">
        <f>'ACC Mt'!A45</f>
        <v>3</v>
      </c>
      <c r="B46" s="11">
        <f>'ACC Mt'!B45</f>
        <v>1305</v>
      </c>
      <c r="C46" s="12"/>
      <c r="D46" s="12"/>
      <c r="E46" s="12">
        <v>819.98</v>
      </c>
      <c r="F46" s="12">
        <v>0</v>
      </c>
      <c r="G46" s="12">
        <v>693</v>
      </c>
      <c r="H46" s="12">
        <v>805.89</v>
      </c>
      <c r="I46" s="12"/>
      <c r="J46" s="12">
        <v>834</v>
      </c>
      <c r="K46" s="12">
        <v>872</v>
      </c>
      <c r="L46" s="12"/>
      <c r="M46" s="12">
        <v>855</v>
      </c>
      <c r="N46" s="12">
        <v>824.92</v>
      </c>
      <c r="P46" s="4">
        <f t="shared" si="2"/>
        <v>812.93499999999995</v>
      </c>
      <c r="Q46" s="4">
        <f t="shared" si="3"/>
        <v>848.46</v>
      </c>
    </row>
    <row r="47" spans="1:17">
      <c r="A47" s="11">
        <f>'ACC Mt'!A46</f>
        <v>3</v>
      </c>
      <c r="B47" s="11">
        <f>'ACC Mt'!B46</f>
        <v>1306</v>
      </c>
      <c r="C47" s="12">
        <v>0</v>
      </c>
      <c r="D47" s="12">
        <v>1457</v>
      </c>
      <c r="E47" s="12">
        <v>819.5</v>
      </c>
      <c r="F47" s="12"/>
      <c r="G47" s="12">
        <v>965.5</v>
      </c>
      <c r="H47" s="12">
        <v>684.28</v>
      </c>
      <c r="I47" s="12"/>
      <c r="J47" s="12">
        <v>414</v>
      </c>
      <c r="K47" s="12">
        <v>859.26</v>
      </c>
      <c r="L47" s="12"/>
      <c r="M47" s="12">
        <v>849</v>
      </c>
      <c r="N47" s="12">
        <v>623.79</v>
      </c>
      <c r="P47" s="4">
        <f t="shared" si="2"/>
        <v>751.89</v>
      </c>
      <c r="Q47" s="4">
        <f t="shared" si="3"/>
        <v>741.52499999999998</v>
      </c>
    </row>
    <row r="48" spans="1:17">
      <c r="A48" s="11">
        <f>'ACC Mt'!A47</f>
        <v>3</v>
      </c>
      <c r="B48" s="11">
        <f>'ACC Mt'!B47</f>
        <v>1307</v>
      </c>
      <c r="C48" s="12"/>
      <c r="D48" s="12"/>
      <c r="E48" s="12">
        <v>504.95</v>
      </c>
      <c r="F48" s="12"/>
      <c r="G48" s="12">
        <v>546.25</v>
      </c>
      <c r="H48" s="12">
        <v>451.06</v>
      </c>
      <c r="I48" s="12"/>
      <c r="J48" s="12">
        <v>455.67</v>
      </c>
      <c r="K48" s="12">
        <v>537.16</v>
      </c>
      <c r="L48" s="12"/>
      <c r="M48" s="12">
        <v>713.6</v>
      </c>
      <c r="N48" s="12">
        <v>449.74</v>
      </c>
      <c r="P48" s="4">
        <f t="shared" si="2"/>
        <v>478.005</v>
      </c>
      <c r="Q48" s="4">
        <f t="shared" si="3"/>
        <v>493.45</v>
      </c>
    </row>
    <row r="49" spans="1:17">
      <c r="A49" s="11">
        <f>'ACC Mt'!A48</f>
        <v>3</v>
      </c>
      <c r="B49" s="11">
        <f>'ACC Mt'!B48</f>
        <v>1308</v>
      </c>
      <c r="C49" s="12"/>
      <c r="D49" s="12">
        <v>823</v>
      </c>
      <c r="E49" s="12">
        <v>846.92</v>
      </c>
      <c r="F49" s="12"/>
      <c r="G49" s="12">
        <v>1135</v>
      </c>
      <c r="H49" s="12">
        <v>776.59</v>
      </c>
      <c r="I49" s="12"/>
      <c r="J49" s="12">
        <v>825</v>
      </c>
      <c r="K49" s="12">
        <v>884.79</v>
      </c>
      <c r="L49" s="12"/>
      <c r="M49" s="12">
        <v>801</v>
      </c>
      <c r="N49" s="12">
        <v>736.21</v>
      </c>
      <c r="P49" s="4">
        <f t="shared" si="2"/>
        <v>811.755</v>
      </c>
      <c r="Q49" s="4">
        <f t="shared" si="3"/>
        <v>810.5</v>
      </c>
    </row>
    <row r="50" spans="1:17">
      <c r="A50" s="11">
        <f>'ACC Mt'!A49</f>
        <v>3</v>
      </c>
      <c r="B50" s="11">
        <f>'ACC Mt'!B49</f>
        <v>1309</v>
      </c>
      <c r="C50" s="12"/>
      <c r="D50" s="12">
        <v>610.29</v>
      </c>
      <c r="E50" s="12">
        <v>759.36</v>
      </c>
      <c r="F50" s="12"/>
      <c r="G50" s="12">
        <v>931.5</v>
      </c>
      <c r="H50" s="12">
        <v>628.91999999999996</v>
      </c>
      <c r="I50" s="12">
        <v>0</v>
      </c>
      <c r="J50" s="12">
        <v>644.5</v>
      </c>
      <c r="K50" s="12">
        <v>824.66</v>
      </c>
      <c r="L50" s="12"/>
      <c r="M50" s="12"/>
      <c r="N50" s="12">
        <v>592.41999999999996</v>
      </c>
      <c r="P50" s="4">
        <f t="shared" si="2"/>
        <v>694.14</v>
      </c>
      <c r="Q50" s="4">
        <f t="shared" si="3"/>
        <v>708.54</v>
      </c>
    </row>
    <row r="51" spans="1:17">
      <c r="A51" s="11">
        <f>'ACC Mt'!A50</f>
        <v>3</v>
      </c>
      <c r="B51" s="11">
        <f>'ACC Mt'!B50</f>
        <v>1310</v>
      </c>
      <c r="C51" s="12"/>
      <c r="D51" s="12">
        <v>823</v>
      </c>
      <c r="E51" s="12">
        <v>696</v>
      </c>
      <c r="F51" s="12"/>
      <c r="G51" s="12">
        <v>682</v>
      </c>
      <c r="H51" s="12">
        <v>630.32000000000005</v>
      </c>
      <c r="I51" s="12"/>
      <c r="J51" s="12">
        <v>550</v>
      </c>
      <c r="K51" s="12">
        <v>689.41</v>
      </c>
      <c r="L51" s="12"/>
      <c r="M51" s="12"/>
      <c r="N51" s="12">
        <v>582.75</v>
      </c>
      <c r="P51" s="4">
        <f t="shared" si="2"/>
        <v>663.16000000000008</v>
      </c>
      <c r="Q51" s="4">
        <f t="shared" si="3"/>
        <v>636.07999999999993</v>
      </c>
    </row>
    <row r="52" spans="1:17">
      <c r="A52" s="11">
        <f>'ACC Mt'!A51</f>
        <v>3</v>
      </c>
      <c r="B52" s="11">
        <f>'ACC Mt'!B51</f>
        <v>2301</v>
      </c>
      <c r="C52" s="12"/>
      <c r="D52" s="12">
        <v>1184</v>
      </c>
      <c r="E52" s="12">
        <v>904.76</v>
      </c>
      <c r="F52" s="12">
        <v>0</v>
      </c>
      <c r="G52" s="12">
        <v>1193.75</v>
      </c>
      <c r="H52" s="12">
        <v>866.29</v>
      </c>
      <c r="I52" s="12">
        <v>0</v>
      </c>
      <c r="J52" s="12">
        <v>1602.75</v>
      </c>
      <c r="K52" s="12">
        <v>1004.4</v>
      </c>
      <c r="L52" s="12"/>
      <c r="M52" s="12">
        <v>836</v>
      </c>
      <c r="N52" s="12">
        <v>897.33</v>
      </c>
      <c r="P52" s="4">
        <f t="shared" si="2"/>
        <v>885.52499999999998</v>
      </c>
      <c r="Q52" s="4">
        <f t="shared" si="3"/>
        <v>950.86500000000001</v>
      </c>
    </row>
    <row r="53" spans="1:17">
      <c r="A53" s="11">
        <f>'ACC Mt'!A52</f>
        <v>3</v>
      </c>
      <c r="B53" s="11">
        <f>'ACC Mt'!B52</f>
        <v>2302</v>
      </c>
      <c r="C53" s="12"/>
      <c r="D53" s="12">
        <v>469.67</v>
      </c>
      <c r="E53" s="12">
        <v>625.65</v>
      </c>
      <c r="F53" s="12"/>
      <c r="G53" s="12">
        <v>639.14</v>
      </c>
      <c r="H53" s="12">
        <v>663.3</v>
      </c>
      <c r="I53" s="12"/>
      <c r="J53" s="12">
        <v>602.5</v>
      </c>
      <c r="K53" s="12">
        <v>602.47</v>
      </c>
      <c r="L53" s="12"/>
      <c r="M53" s="12">
        <v>904.4</v>
      </c>
      <c r="N53" s="12">
        <v>497.43</v>
      </c>
      <c r="P53" s="4">
        <f t="shared" si="2"/>
        <v>644.47499999999991</v>
      </c>
      <c r="Q53" s="4">
        <f t="shared" si="3"/>
        <v>549.95000000000005</v>
      </c>
    </row>
    <row r="54" spans="1:17">
      <c r="A54" s="11">
        <f>'ACC Mt'!A53</f>
        <v>3</v>
      </c>
      <c r="B54" s="11">
        <f>'ACC Mt'!B53</f>
        <v>2303</v>
      </c>
      <c r="C54" s="12"/>
      <c r="D54" s="12"/>
      <c r="E54" s="12">
        <v>790.05</v>
      </c>
      <c r="F54" s="12"/>
      <c r="G54" s="12"/>
      <c r="H54" s="12">
        <v>728.2</v>
      </c>
      <c r="I54" s="12"/>
      <c r="J54" s="12">
        <v>834</v>
      </c>
      <c r="K54" s="12">
        <v>840.26</v>
      </c>
      <c r="L54" s="12"/>
      <c r="M54" s="12"/>
      <c r="N54" s="12">
        <v>728.8</v>
      </c>
      <c r="P54" s="4">
        <f t="shared" si="2"/>
        <v>759.125</v>
      </c>
      <c r="Q54" s="4">
        <f t="shared" si="3"/>
        <v>784.53</v>
      </c>
    </row>
    <row r="55" spans="1:17">
      <c r="A55" s="11">
        <f>'ACC Mt'!A54</f>
        <v>3</v>
      </c>
      <c r="B55" s="11">
        <f>'ACC Mt'!B54</f>
        <v>2304</v>
      </c>
      <c r="C55" s="12">
        <v>0</v>
      </c>
      <c r="D55" s="12"/>
      <c r="E55" s="12">
        <v>651.08000000000004</v>
      </c>
      <c r="F55" s="12">
        <v>0</v>
      </c>
      <c r="G55" s="12">
        <v>906.8</v>
      </c>
      <c r="H55" s="12">
        <v>613.03</v>
      </c>
      <c r="I55" s="12"/>
      <c r="J55" s="12">
        <v>694.33</v>
      </c>
      <c r="K55" s="12">
        <v>753.03</v>
      </c>
      <c r="L55" s="12"/>
      <c r="M55" s="12"/>
      <c r="N55" s="12">
        <v>632.4</v>
      </c>
      <c r="P55" s="4">
        <f t="shared" si="2"/>
        <v>632.05500000000006</v>
      </c>
      <c r="Q55" s="4">
        <f t="shared" si="3"/>
        <v>692.71499999999992</v>
      </c>
    </row>
    <row r="56" spans="1:17">
      <c r="A56" s="11">
        <f>'ACC Mt'!A55</f>
        <v>3</v>
      </c>
      <c r="B56" s="11">
        <f>'ACC Mt'!B55</f>
        <v>2305</v>
      </c>
      <c r="C56" s="12"/>
      <c r="D56" s="12"/>
      <c r="E56" s="12">
        <v>645</v>
      </c>
      <c r="F56" s="12">
        <v>0</v>
      </c>
      <c r="G56" s="12">
        <v>684</v>
      </c>
      <c r="H56" s="12">
        <v>591.91999999999996</v>
      </c>
      <c r="I56" s="12"/>
      <c r="J56" s="12">
        <v>477</v>
      </c>
      <c r="K56" s="12">
        <v>702.36</v>
      </c>
      <c r="L56" s="12"/>
      <c r="M56" s="12"/>
      <c r="N56" s="12">
        <v>609.70000000000005</v>
      </c>
      <c r="P56" s="4">
        <f t="shared" si="2"/>
        <v>618.46</v>
      </c>
      <c r="Q56" s="4">
        <f t="shared" si="3"/>
        <v>656.03</v>
      </c>
    </row>
    <row r="57" spans="1:17">
      <c r="A57" s="11">
        <f>'ACC Mt'!A56</f>
        <v>3</v>
      </c>
      <c r="B57" s="11">
        <f>'ACC Mt'!B56</f>
        <v>2306</v>
      </c>
      <c r="C57" s="12">
        <v>0</v>
      </c>
      <c r="D57" s="12">
        <v>402</v>
      </c>
      <c r="E57" s="12">
        <v>548.26</v>
      </c>
      <c r="F57" s="12"/>
      <c r="G57" s="12">
        <v>785</v>
      </c>
      <c r="H57" s="12">
        <v>514.36</v>
      </c>
      <c r="I57" s="12"/>
      <c r="J57" s="12">
        <v>544.57000000000005</v>
      </c>
      <c r="K57" s="12">
        <v>751.94</v>
      </c>
      <c r="L57" s="12"/>
      <c r="M57" s="12">
        <v>645.5</v>
      </c>
      <c r="N57" s="12">
        <v>615.47</v>
      </c>
      <c r="P57" s="4">
        <f t="shared" si="2"/>
        <v>531.30999999999995</v>
      </c>
      <c r="Q57" s="4">
        <f t="shared" si="3"/>
        <v>683.70500000000004</v>
      </c>
    </row>
    <row r="58" spans="1:17">
      <c r="A58" s="11">
        <f>'ACC Mt'!A57</f>
        <v>3</v>
      </c>
      <c r="B58" s="11">
        <f>'ACC Mt'!B57</f>
        <v>2307</v>
      </c>
      <c r="C58" s="12">
        <v>0</v>
      </c>
      <c r="D58" s="12">
        <v>1145.75</v>
      </c>
      <c r="E58" s="12">
        <v>1161.74</v>
      </c>
      <c r="F58" s="12"/>
      <c r="G58" s="12"/>
      <c r="H58" s="12">
        <v>795.08</v>
      </c>
      <c r="I58" s="12">
        <v>0</v>
      </c>
      <c r="J58" s="12">
        <v>1278.5</v>
      </c>
      <c r="K58" s="12">
        <v>1287.93</v>
      </c>
      <c r="L58" s="12"/>
      <c r="M58" s="12">
        <v>1296.83</v>
      </c>
      <c r="N58" s="12">
        <v>1006.97</v>
      </c>
      <c r="P58" s="4">
        <f t="shared" si="2"/>
        <v>978.41000000000008</v>
      </c>
      <c r="Q58" s="4">
        <f t="shared" si="3"/>
        <v>1147.45</v>
      </c>
    </row>
    <row r="59" spans="1:17">
      <c r="A59" s="11">
        <f>'ACC Mt'!A58</f>
        <v>3</v>
      </c>
      <c r="B59" s="11">
        <f>'ACC Mt'!B58</f>
        <v>2308</v>
      </c>
      <c r="C59" s="12"/>
      <c r="D59" s="12"/>
      <c r="E59" s="12">
        <v>749.6</v>
      </c>
      <c r="F59" s="12"/>
      <c r="G59" s="12">
        <v>736.33</v>
      </c>
      <c r="H59" s="12">
        <v>656.49</v>
      </c>
      <c r="I59" s="12"/>
      <c r="J59" s="12"/>
      <c r="K59" s="12">
        <v>763.92</v>
      </c>
      <c r="L59" s="12"/>
      <c r="M59" s="12"/>
      <c r="N59" s="12">
        <v>585.65</v>
      </c>
      <c r="P59" s="4">
        <f t="shared" si="2"/>
        <v>703.04500000000007</v>
      </c>
      <c r="Q59" s="4">
        <f t="shared" si="3"/>
        <v>674.78499999999997</v>
      </c>
    </row>
    <row r="60" spans="1:17">
      <c r="A60" s="11">
        <f>'ACC Mt'!A59</f>
        <v>3</v>
      </c>
      <c r="B60" s="11">
        <f>'ACC Mt'!B59</f>
        <v>2309</v>
      </c>
      <c r="C60" s="12"/>
      <c r="D60" s="12">
        <v>752.6</v>
      </c>
      <c r="E60" s="12">
        <v>762.71</v>
      </c>
      <c r="F60" s="12">
        <v>0</v>
      </c>
      <c r="G60" s="12">
        <v>818.89</v>
      </c>
      <c r="H60" s="12">
        <v>592.13</v>
      </c>
      <c r="I60" s="12">
        <v>0</v>
      </c>
      <c r="J60" s="12">
        <v>1065</v>
      </c>
      <c r="K60" s="12">
        <v>847.46</v>
      </c>
      <c r="L60" s="12"/>
      <c r="M60" s="12">
        <v>851.5</v>
      </c>
      <c r="N60" s="12">
        <v>728.67</v>
      </c>
      <c r="P60" s="4">
        <f t="shared" si="2"/>
        <v>677.42000000000007</v>
      </c>
      <c r="Q60" s="4">
        <f t="shared" si="3"/>
        <v>788.06500000000005</v>
      </c>
    </row>
    <row r="61" spans="1:17">
      <c r="A61" s="11" t="e">
        <f>'ACC Mt'!#REF!</f>
        <v>#REF!</v>
      </c>
      <c r="B61" s="11" t="e">
        <f>'ACC Mt'!#REF!</f>
        <v>#REF!</v>
      </c>
      <c r="C61" s="12"/>
      <c r="D61" s="12">
        <v>799.6</v>
      </c>
      <c r="E61" s="12">
        <v>568</v>
      </c>
      <c r="F61" s="12"/>
      <c r="G61" s="12">
        <v>759.5</v>
      </c>
      <c r="H61" s="12">
        <v>452.06</v>
      </c>
      <c r="I61" s="12"/>
      <c r="J61" s="12">
        <v>531.4</v>
      </c>
      <c r="K61" s="12">
        <v>620.77</v>
      </c>
      <c r="L61" s="12"/>
      <c r="M61" s="12">
        <v>564</v>
      </c>
      <c r="N61" s="12">
        <v>567.13</v>
      </c>
      <c r="P61" s="4">
        <f t="shared" si="2"/>
        <v>510.03</v>
      </c>
      <c r="Q61" s="4">
        <f t="shared" si="3"/>
        <v>593.95000000000005</v>
      </c>
    </row>
    <row r="62" spans="1:17" ht="15.75" thickBot="1">
      <c r="A62" s="11">
        <f>'ACC Mt'!A60</f>
        <v>3</v>
      </c>
      <c r="B62" s="11">
        <f>'ACC Mt'!B60</f>
        <v>2311</v>
      </c>
      <c r="C62" s="13"/>
      <c r="D62" s="13"/>
      <c r="E62" s="13">
        <v>680.52</v>
      </c>
      <c r="F62" s="13"/>
      <c r="G62" s="13">
        <v>739.5</v>
      </c>
      <c r="H62" s="13">
        <v>719.39</v>
      </c>
      <c r="I62" s="13"/>
      <c r="J62" s="13">
        <v>772</v>
      </c>
      <c r="K62" s="13">
        <v>702.56</v>
      </c>
      <c r="L62" s="13"/>
      <c r="M62" s="13">
        <v>615.5</v>
      </c>
      <c r="N62" s="13">
        <v>675.39</v>
      </c>
      <c r="P62" s="4">
        <f t="shared" si="2"/>
        <v>699.95499999999993</v>
      </c>
      <c r="Q62" s="4">
        <f t="shared" si="3"/>
        <v>688.97499999999991</v>
      </c>
    </row>
    <row r="63" spans="1:17">
      <c r="A63" s="11">
        <f>'ACC Mt'!A61</f>
        <v>0</v>
      </c>
      <c r="B63" s="11">
        <f>'ACC Mt'!B61</f>
        <v>0</v>
      </c>
      <c r="P63" s="4" t="e">
        <f t="shared" si="2"/>
        <v>#DIV/0!</v>
      </c>
      <c r="Q63" s="4" t="e">
        <f t="shared" si="3"/>
        <v>#DIV/0!</v>
      </c>
    </row>
    <row r="64" spans="1:17">
      <c r="A64" s="11">
        <f>'ACC Mt'!A62</f>
        <v>0</v>
      </c>
      <c r="B64" s="11">
        <f>'ACC Mt'!B62</f>
        <v>0</v>
      </c>
      <c r="P64" s="4" t="e">
        <f t="shared" si="2"/>
        <v>#DIV/0!</v>
      </c>
      <c r="Q64" s="4" t="e">
        <f t="shared" si="3"/>
        <v>#DIV/0!</v>
      </c>
    </row>
    <row r="65" spans="1:17">
      <c r="A65" s="11">
        <f>'ACC Mt'!A63</f>
        <v>0</v>
      </c>
      <c r="B65" s="11">
        <f>'ACC Mt'!B63</f>
        <v>0</v>
      </c>
      <c r="Q65" s="4" t="e">
        <f t="shared" si="3"/>
        <v>#DIV/0!</v>
      </c>
    </row>
    <row r="66" spans="1:17">
      <c r="A66" s="11">
        <f>'ACC Mt'!A64</f>
        <v>0</v>
      </c>
      <c r="B66" s="11">
        <f>'ACC Mt'!B64</f>
        <v>0</v>
      </c>
      <c r="Q66" s="4" t="e">
        <f t="shared" si="3"/>
        <v>#DIV/0!</v>
      </c>
    </row>
  </sheetData>
  <sheetProtection sheet="1" objects="1" scenarios="1"/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zoomScale="85" zoomScaleNormal="85" workbookViewId="0">
      <selection activeCell="B19" sqref="B19"/>
    </sheetView>
  </sheetViews>
  <sheetFormatPr baseColWidth="10" defaultColWidth="9.140625" defaultRowHeight="15"/>
  <cols>
    <col min="1" max="1" width="7.7109375"/>
    <col min="2" max="2" width="7.28515625"/>
    <col min="3" max="4" width="12.140625" style="14"/>
    <col min="5" max="5" width="13" style="14"/>
    <col min="6" max="6" width="11" style="14"/>
    <col min="7" max="7" width="11.42578125" style="14"/>
    <col min="8" max="8" width="11.140625" style="14"/>
    <col min="9" max="9" width="12.85546875" style="14"/>
    <col min="10" max="10" width="11.42578125" style="14"/>
    <col min="11" max="11" width="12.85546875" style="14"/>
    <col min="12" max="12" width="12.140625" style="14"/>
    <col min="13" max="13" width="11" style="14"/>
    <col min="14" max="14" width="11.42578125" style="14"/>
    <col min="15" max="15" width="13.5703125"/>
    <col min="16" max="17" width="10"/>
    <col min="18" max="18" width="14.42578125"/>
    <col min="19" max="19" width="12.85546875"/>
    <col min="20" max="23" width="8.5703125"/>
    <col min="24" max="24" width="8.7109375"/>
    <col min="25" max="25" width="17.5703125"/>
    <col min="26" max="1025" width="8.5703125"/>
  </cols>
  <sheetData>
    <row r="1" spans="1:28">
      <c r="A1" s="1" t="s">
        <v>0</v>
      </c>
      <c r="B1" s="1" t="s">
        <v>1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</row>
    <row r="2" spans="1:28">
      <c r="A2">
        <f>'RT Mt'!A2</f>
        <v>1</v>
      </c>
      <c r="B2">
        <f>'RT Mt'!B2</f>
        <v>1101</v>
      </c>
      <c r="C2" s="12">
        <v>3</v>
      </c>
      <c r="D2" s="12">
        <v>8</v>
      </c>
      <c r="E2" s="12">
        <v>29</v>
      </c>
      <c r="F2" s="12"/>
      <c r="G2" s="12">
        <v>2</v>
      </c>
      <c r="H2" s="12">
        <v>38</v>
      </c>
      <c r="I2" s="12">
        <v>3</v>
      </c>
      <c r="J2" s="12">
        <v>5</v>
      </c>
      <c r="K2" s="12">
        <v>32</v>
      </c>
      <c r="L2" s="12">
        <v>3</v>
      </c>
      <c r="M2" s="12">
        <v>3</v>
      </c>
      <c r="N2" s="12">
        <v>34</v>
      </c>
      <c r="O2">
        <f t="shared" ref="O2:O33" si="0">(E2*100/40)</f>
        <v>72.5</v>
      </c>
      <c r="P2">
        <f t="shared" ref="P2:P33" si="1">(H2*100/40)</f>
        <v>95</v>
      </c>
      <c r="Q2">
        <f t="shared" ref="Q2:Q33" si="2">AVERAGE(O2:P2)</f>
        <v>83.75</v>
      </c>
      <c r="R2">
        <f t="shared" ref="R2:R33" si="3">K2*100/40</f>
        <v>80</v>
      </c>
      <c r="S2">
        <f t="shared" ref="S2:S33" si="4">N2*100/40</f>
        <v>85</v>
      </c>
      <c r="T2">
        <f t="shared" ref="T2:T33" si="5">AVERAGE(R2:S2)</f>
        <v>82.5</v>
      </c>
      <c r="W2">
        <f t="shared" ref="W2:W33" si="6">IF(H2*1/40=1,((H2*1)-1)/40,H2*1/40)</f>
        <v>0.95</v>
      </c>
      <c r="X2">
        <f t="shared" ref="X2:X33" si="7">IF(D2*1/40=0,(D2+1)*1/40,D2*1/40)</f>
        <v>0.2</v>
      </c>
      <c r="Y2">
        <f t="shared" ref="Y2:Y33" si="8">(NORMINV(W2,0,1))-(NORMINV(X2,0,1))</f>
        <v>2.4864748605243863</v>
      </c>
      <c r="Z2">
        <f t="shared" ref="Z2:Z33" si="9">IF(N2*1/40=1,(N2-1)*1/40,N2*1/40)</f>
        <v>0.85</v>
      </c>
      <c r="AA2">
        <f t="shared" ref="AA2:AA33" si="10">IF(J2*1/40=0,(J2+1)*1/40,J2*1/40)</f>
        <v>0.125</v>
      </c>
      <c r="AB2">
        <f t="shared" ref="AB2:AB33" si="11">(NORMINV(Z2,0,1))-(NORMINV(AA2,0,1))</f>
        <v>2.1867827698697981</v>
      </c>
    </row>
    <row r="3" spans="1:28">
      <c r="A3">
        <f>'RT Mt'!A3</f>
        <v>1</v>
      </c>
      <c r="B3">
        <f>'RT Mt'!B3</f>
        <v>1102</v>
      </c>
      <c r="C3" s="12"/>
      <c r="D3" s="12">
        <v>5</v>
      </c>
      <c r="E3" s="12">
        <v>35</v>
      </c>
      <c r="F3" s="12"/>
      <c r="G3" s="12">
        <v>1</v>
      </c>
      <c r="H3" s="12">
        <v>39</v>
      </c>
      <c r="I3" s="12"/>
      <c r="J3" s="12">
        <v>5</v>
      </c>
      <c r="K3" s="12">
        <v>35</v>
      </c>
      <c r="L3" s="12"/>
      <c r="M3" s="12">
        <v>3</v>
      </c>
      <c r="N3" s="12">
        <v>37</v>
      </c>
      <c r="O3">
        <f t="shared" si="0"/>
        <v>87.5</v>
      </c>
      <c r="P3">
        <f t="shared" si="1"/>
        <v>97.5</v>
      </c>
      <c r="Q3">
        <f t="shared" si="2"/>
        <v>92.5</v>
      </c>
      <c r="R3">
        <f t="shared" si="3"/>
        <v>87.5</v>
      </c>
      <c r="S3">
        <f t="shared" si="4"/>
        <v>92.5</v>
      </c>
      <c r="T3">
        <f t="shared" si="5"/>
        <v>90</v>
      </c>
      <c r="W3">
        <f t="shared" si="6"/>
        <v>0.97499999999999998</v>
      </c>
      <c r="X3">
        <f t="shared" si="7"/>
        <v>0.125</v>
      </c>
      <c r="Y3">
        <f t="shared" si="8"/>
        <v>3.1103133649160619</v>
      </c>
      <c r="Z3">
        <f t="shared" si="9"/>
        <v>0.92500000000000004</v>
      </c>
      <c r="AA3">
        <f t="shared" si="10"/>
        <v>0.125</v>
      </c>
      <c r="AB3">
        <f t="shared" si="11"/>
        <v>2.5898808513144647</v>
      </c>
    </row>
    <row r="4" spans="1:28">
      <c r="A4">
        <f>'RT Mt'!A4</f>
        <v>1</v>
      </c>
      <c r="B4">
        <f>'RT Mt'!B4</f>
        <v>1103</v>
      </c>
      <c r="C4" s="12"/>
      <c r="D4" s="12">
        <v>2</v>
      </c>
      <c r="E4" s="12">
        <v>38</v>
      </c>
      <c r="F4" s="12"/>
      <c r="G4" s="12">
        <v>4</v>
      </c>
      <c r="H4" s="12">
        <v>36</v>
      </c>
      <c r="I4" s="12"/>
      <c r="J4" s="12"/>
      <c r="K4" s="12">
        <v>40</v>
      </c>
      <c r="L4" s="12"/>
      <c r="M4" s="12">
        <v>5</v>
      </c>
      <c r="N4" s="12">
        <v>35</v>
      </c>
      <c r="O4">
        <f t="shared" si="0"/>
        <v>95</v>
      </c>
      <c r="P4">
        <f t="shared" si="1"/>
        <v>90</v>
      </c>
      <c r="Q4">
        <f t="shared" si="2"/>
        <v>92.5</v>
      </c>
      <c r="R4">
        <f t="shared" si="3"/>
        <v>100</v>
      </c>
      <c r="S4">
        <f t="shared" si="4"/>
        <v>87.5</v>
      </c>
      <c r="T4">
        <f t="shared" si="5"/>
        <v>93.75</v>
      </c>
      <c r="W4">
        <f t="shared" si="6"/>
        <v>0.9</v>
      </c>
      <c r="X4">
        <f t="shared" si="7"/>
        <v>0.05</v>
      </c>
      <c r="Y4">
        <f t="shared" si="8"/>
        <v>2.9264051924960732</v>
      </c>
      <c r="Z4">
        <f t="shared" si="9"/>
        <v>0.875</v>
      </c>
      <c r="AA4">
        <f t="shared" si="10"/>
        <v>2.5000000000000001E-2</v>
      </c>
      <c r="AB4">
        <f t="shared" si="11"/>
        <v>3.1103133649160624</v>
      </c>
    </row>
    <row r="5" spans="1:28">
      <c r="A5">
        <f>'RT Mt'!A5</f>
        <v>1</v>
      </c>
      <c r="B5">
        <f>'RT Mt'!B5</f>
        <v>1104</v>
      </c>
      <c r="C5" s="12"/>
      <c r="D5" s="12">
        <v>2</v>
      </c>
      <c r="E5" s="12">
        <v>38</v>
      </c>
      <c r="F5" s="12"/>
      <c r="G5" s="12">
        <v>1</v>
      </c>
      <c r="H5" s="12">
        <v>39</v>
      </c>
      <c r="I5" s="12"/>
      <c r="J5" s="12">
        <v>1</v>
      </c>
      <c r="K5" s="12">
        <v>39</v>
      </c>
      <c r="L5" s="12"/>
      <c r="M5" s="12">
        <v>3</v>
      </c>
      <c r="N5" s="12">
        <v>37</v>
      </c>
      <c r="O5">
        <f t="shared" si="0"/>
        <v>95</v>
      </c>
      <c r="P5">
        <f t="shared" si="1"/>
        <v>97.5</v>
      </c>
      <c r="Q5">
        <f t="shared" si="2"/>
        <v>96.25</v>
      </c>
      <c r="R5">
        <f t="shared" si="3"/>
        <v>97.5</v>
      </c>
      <c r="S5">
        <f t="shared" si="4"/>
        <v>92.5</v>
      </c>
      <c r="T5">
        <f t="shared" si="5"/>
        <v>95</v>
      </c>
      <c r="W5">
        <f t="shared" si="6"/>
        <v>0.97499999999999998</v>
      </c>
      <c r="X5">
        <f t="shared" si="7"/>
        <v>0.05</v>
      </c>
      <c r="Y5">
        <f t="shared" si="8"/>
        <v>3.6048176114915265</v>
      </c>
      <c r="Z5">
        <f t="shared" si="9"/>
        <v>0.92500000000000004</v>
      </c>
      <c r="AA5">
        <f t="shared" si="10"/>
        <v>2.5000000000000001E-2</v>
      </c>
      <c r="AB5">
        <f t="shared" si="11"/>
        <v>3.39949545547851</v>
      </c>
    </row>
    <row r="6" spans="1:28">
      <c r="A6">
        <f>'RT Mt'!A6</f>
        <v>1</v>
      </c>
      <c r="B6">
        <f>'RT Mt'!B6</f>
        <v>1105</v>
      </c>
      <c r="C6" s="12"/>
      <c r="D6" s="12">
        <v>5</v>
      </c>
      <c r="E6" s="12">
        <v>35</v>
      </c>
      <c r="F6" s="12">
        <v>1</v>
      </c>
      <c r="G6" s="12">
        <v>3</v>
      </c>
      <c r="H6" s="12">
        <v>36</v>
      </c>
      <c r="I6" s="12">
        <v>1</v>
      </c>
      <c r="J6" s="12">
        <v>6</v>
      </c>
      <c r="K6" s="12">
        <v>33</v>
      </c>
      <c r="L6" s="12"/>
      <c r="M6" s="12">
        <v>2</v>
      </c>
      <c r="N6" s="12">
        <v>38</v>
      </c>
      <c r="O6">
        <f t="shared" si="0"/>
        <v>87.5</v>
      </c>
      <c r="P6">
        <f t="shared" si="1"/>
        <v>90</v>
      </c>
      <c r="Q6">
        <f t="shared" si="2"/>
        <v>88.75</v>
      </c>
      <c r="R6">
        <f t="shared" si="3"/>
        <v>82.5</v>
      </c>
      <c r="S6">
        <f t="shared" si="4"/>
        <v>95</v>
      </c>
      <c r="T6">
        <f t="shared" si="5"/>
        <v>88.75</v>
      </c>
      <c r="W6">
        <f t="shared" si="6"/>
        <v>0.9</v>
      </c>
      <c r="X6">
        <f t="shared" si="7"/>
        <v>0.125</v>
      </c>
      <c r="Y6">
        <f t="shared" si="8"/>
        <v>2.4319009459206091</v>
      </c>
      <c r="Z6">
        <f t="shared" si="9"/>
        <v>0.95</v>
      </c>
      <c r="AA6">
        <f t="shared" si="10"/>
        <v>0.15</v>
      </c>
      <c r="AB6">
        <f t="shared" si="11"/>
        <v>2.6812870164452614</v>
      </c>
    </row>
    <row r="7" spans="1:28">
      <c r="A7">
        <f>'RT Mt'!A7</f>
        <v>1</v>
      </c>
      <c r="B7">
        <f>'RT Mt'!B7</f>
        <v>1106</v>
      </c>
      <c r="C7" s="12"/>
      <c r="D7" s="12"/>
      <c r="E7" s="12">
        <v>40</v>
      </c>
      <c r="F7" s="12"/>
      <c r="G7" s="12">
        <v>3</v>
      </c>
      <c r="H7" s="12">
        <v>37</v>
      </c>
      <c r="I7" s="12"/>
      <c r="J7" s="12">
        <v>1</v>
      </c>
      <c r="K7" s="12">
        <v>39</v>
      </c>
      <c r="L7" s="12"/>
      <c r="M7" s="12"/>
      <c r="N7" s="12">
        <v>40</v>
      </c>
      <c r="O7">
        <f t="shared" si="0"/>
        <v>100</v>
      </c>
      <c r="P7">
        <f t="shared" si="1"/>
        <v>92.5</v>
      </c>
      <c r="Q7">
        <f t="shared" si="2"/>
        <v>96.25</v>
      </c>
      <c r="R7">
        <f t="shared" si="3"/>
        <v>97.5</v>
      </c>
      <c r="S7">
        <f t="shared" si="4"/>
        <v>100</v>
      </c>
      <c r="T7">
        <f t="shared" si="5"/>
        <v>98.75</v>
      </c>
      <c r="W7">
        <f t="shared" si="6"/>
        <v>0.92500000000000004</v>
      </c>
      <c r="X7">
        <f t="shared" si="7"/>
        <v>2.5000000000000001E-2</v>
      </c>
      <c r="Y7">
        <f t="shared" si="8"/>
        <v>3.39949545547851</v>
      </c>
      <c r="Z7">
        <f t="shared" si="9"/>
        <v>0.97499999999999998</v>
      </c>
      <c r="AA7">
        <f t="shared" si="10"/>
        <v>2.5000000000000001E-2</v>
      </c>
      <c r="AB7">
        <f t="shared" si="11"/>
        <v>3.9199279690801072</v>
      </c>
    </row>
    <row r="8" spans="1:28">
      <c r="A8">
        <f>'RT Mt'!A8</f>
        <v>1</v>
      </c>
      <c r="B8">
        <f>'RT Mt'!B8</f>
        <v>1107</v>
      </c>
      <c r="C8" s="12"/>
      <c r="D8" s="12">
        <v>1</v>
      </c>
      <c r="E8" s="12">
        <v>39</v>
      </c>
      <c r="F8" s="12"/>
      <c r="G8" s="12"/>
      <c r="H8" s="12">
        <v>40</v>
      </c>
      <c r="I8" s="12"/>
      <c r="J8" s="12">
        <v>3</v>
      </c>
      <c r="K8" s="12">
        <v>37</v>
      </c>
      <c r="L8" s="12"/>
      <c r="M8" s="12">
        <v>2</v>
      </c>
      <c r="N8" s="12">
        <v>38</v>
      </c>
      <c r="O8">
        <f t="shared" si="0"/>
        <v>97.5</v>
      </c>
      <c r="P8">
        <f t="shared" si="1"/>
        <v>100</v>
      </c>
      <c r="Q8">
        <f t="shared" si="2"/>
        <v>98.75</v>
      </c>
      <c r="R8">
        <f t="shared" si="3"/>
        <v>92.5</v>
      </c>
      <c r="S8">
        <f t="shared" si="4"/>
        <v>95</v>
      </c>
      <c r="T8">
        <f t="shared" si="5"/>
        <v>93.75</v>
      </c>
      <c r="W8">
        <f t="shared" si="6"/>
        <v>0.97499999999999998</v>
      </c>
      <c r="X8">
        <f t="shared" si="7"/>
        <v>2.5000000000000001E-2</v>
      </c>
      <c r="Y8">
        <f t="shared" si="8"/>
        <v>3.9199279690801072</v>
      </c>
      <c r="Z8">
        <f t="shared" si="9"/>
        <v>0.95</v>
      </c>
      <c r="AA8">
        <f t="shared" si="10"/>
        <v>7.4999999999999997E-2</v>
      </c>
      <c r="AB8">
        <f t="shared" si="11"/>
        <v>3.0843850978899288</v>
      </c>
    </row>
    <row r="9" spans="1:28">
      <c r="A9">
        <f>'RT Mt'!A9</f>
        <v>1</v>
      </c>
      <c r="B9">
        <f>'RT Mt'!B9</f>
        <v>1108</v>
      </c>
      <c r="C9" s="12"/>
      <c r="D9" s="12">
        <v>4</v>
      </c>
      <c r="E9" s="12">
        <v>36</v>
      </c>
      <c r="F9" s="12"/>
      <c r="G9" s="12"/>
      <c r="H9" s="12">
        <v>40</v>
      </c>
      <c r="I9" s="12"/>
      <c r="J9" s="12">
        <v>2</v>
      </c>
      <c r="K9" s="12">
        <v>38</v>
      </c>
      <c r="L9" s="12"/>
      <c r="M9" s="12">
        <v>2</v>
      </c>
      <c r="N9" s="12">
        <v>38</v>
      </c>
      <c r="O9">
        <f t="shared" si="0"/>
        <v>90</v>
      </c>
      <c r="P9">
        <f t="shared" si="1"/>
        <v>100</v>
      </c>
      <c r="Q9">
        <f t="shared" si="2"/>
        <v>95</v>
      </c>
      <c r="R9">
        <f t="shared" si="3"/>
        <v>95</v>
      </c>
      <c r="S9">
        <f t="shared" si="4"/>
        <v>95</v>
      </c>
      <c r="T9">
        <f t="shared" si="5"/>
        <v>95</v>
      </c>
      <c r="W9">
        <f t="shared" si="6"/>
        <v>0.97499999999999998</v>
      </c>
      <c r="X9">
        <f t="shared" si="7"/>
        <v>0.1</v>
      </c>
      <c r="Y9">
        <f t="shared" si="8"/>
        <v>3.241515550084654</v>
      </c>
      <c r="Z9">
        <f t="shared" si="9"/>
        <v>0.95</v>
      </c>
      <c r="AA9">
        <f t="shared" si="10"/>
        <v>0.05</v>
      </c>
      <c r="AB9">
        <f t="shared" si="11"/>
        <v>3.2897072539029439</v>
      </c>
    </row>
    <row r="10" spans="1:28">
      <c r="A10">
        <f>'RT Mt'!A10</f>
        <v>1</v>
      </c>
      <c r="B10">
        <f>'RT Mt'!B10</f>
        <v>1109</v>
      </c>
      <c r="C10" s="12"/>
      <c r="D10" s="12">
        <v>2</v>
      </c>
      <c r="E10" s="12">
        <v>38</v>
      </c>
      <c r="F10" s="12"/>
      <c r="G10" s="12"/>
      <c r="H10" s="12">
        <v>40</v>
      </c>
      <c r="I10" s="12"/>
      <c r="J10" s="12">
        <v>5</v>
      </c>
      <c r="K10" s="12">
        <v>35</v>
      </c>
      <c r="L10" s="12"/>
      <c r="M10" s="12">
        <v>3</v>
      </c>
      <c r="N10" s="12">
        <v>37</v>
      </c>
      <c r="O10">
        <f t="shared" si="0"/>
        <v>95</v>
      </c>
      <c r="P10">
        <f t="shared" si="1"/>
        <v>100</v>
      </c>
      <c r="Q10">
        <f t="shared" si="2"/>
        <v>97.5</v>
      </c>
      <c r="R10">
        <f t="shared" si="3"/>
        <v>87.5</v>
      </c>
      <c r="S10">
        <f t="shared" si="4"/>
        <v>92.5</v>
      </c>
      <c r="T10">
        <f t="shared" si="5"/>
        <v>90</v>
      </c>
      <c r="W10">
        <f t="shared" si="6"/>
        <v>0.97499999999999998</v>
      </c>
      <c r="X10">
        <f t="shared" si="7"/>
        <v>0.05</v>
      </c>
      <c r="Y10">
        <f t="shared" si="8"/>
        <v>3.6048176114915265</v>
      </c>
      <c r="Z10">
        <f t="shared" si="9"/>
        <v>0.92500000000000004</v>
      </c>
      <c r="AA10">
        <f t="shared" si="10"/>
        <v>0.125</v>
      </c>
      <c r="AB10">
        <f t="shared" si="11"/>
        <v>2.5898808513144647</v>
      </c>
    </row>
    <row r="11" spans="1:28">
      <c r="A11">
        <f>'RT Mt'!A11</f>
        <v>1</v>
      </c>
      <c r="B11">
        <f>'RT Mt'!B11</f>
        <v>2015</v>
      </c>
      <c r="C11" s="12">
        <v>1</v>
      </c>
      <c r="D11" s="12">
        <v>12</v>
      </c>
      <c r="E11" s="12">
        <v>27</v>
      </c>
      <c r="F11" s="12">
        <v>1</v>
      </c>
      <c r="G11" s="12">
        <v>5</v>
      </c>
      <c r="H11" s="12">
        <v>34</v>
      </c>
      <c r="I11" s="12">
        <v>1</v>
      </c>
      <c r="J11" s="12">
        <v>17</v>
      </c>
      <c r="K11" s="12">
        <v>22</v>
      </c>
      <c r="L11" s="12"/>
      <c r="M11" s="12">
        <v>10</v>
      </c>
      <c r="N11" s="12">
        <v>30</v>
      </c>
      <c r="O11">
        <f t="shared" si="0"/>
        <v>67.5</v>
      </c>
      <c r="P11">
        <f t="shared" si="1"/>
        <v>85</v>
      </c>
      <c r="Q11">
        <f t="shared" si="2"/>
        <v>76.25</v>
      </c>
      <c r="R11">
        <f t="shared" si="3"/>
        <v>55</v>
      </c>
      <c r="S11">
        <f t="shared" si="4"/>
        <v>75</v>
      </c>
      <c r="T11">
        <f t="shared" si="5"/>
        <v>65</v>
      </c>
      <c r="W11">
        <f t="shared" si="6"/>
        <v>0.85</v>
      </c>
      <c r="X11">
        <f t="shared" si="7"/>
        <v>0.3</v>
      </c>
      <c r="Y11">
        <f t="shared" si="8"/>
        <v>1.5608339022018307</v>
      </c>
      <c r="Z11">
        <f t="shared" si="9"/>
        <v>0.75</v>
      </c>
      <c r="AA11">
        <f t="shared" si="10"/>
        <v>0.42499999999999999</v>
      </c>
      <c r="AB11">
        <f t="shared" si="11"/>
        <v>0.86360817646887444</v>
      </c>
    </row>
    <row r="12" spans="1:28">
      <c r="A12">
        <f>'RT Mt'!A12</f>
        <v>1</v>
      </c>
      <c r="B12">
        <f>'RT Mt'!B12</f>
        <v>2101</v>
      </c>
      <c r="C12" s="12"/>
      <c r="D12" s="12">
        <v>2</v>
      </c>
      <c r="E12" s="12">
        <v>38</v>
      </c>
      <c r="F12" s="12"/>
      <c r="G12" s="12">
        <v>3</v>
      </c>
      <c r="H12" s="12">
        <v>37</v>
      </c>
      <c r="I12" s="12"/>
      <c r="J12" s="12">
        <v>4</v>
      </c>
      <c r="K12" s="12">
        <v>36</v>
      </c>
      <c r="L12" s="12"/>
      <c r="M12" s="12">
        <v>6</v>
      </c>
      <c r="N12" s="12">
        <v>34</v>
      </c>
      <c r="O12">
        <f t="shared" si="0"/>
        <v>95</v>
      </c>
      <c r="P12">
        <f t="shared" si="1"/>
        <v>92.5</v>
      </c>
      <c r="Q12">
        <f t="shared" si="2"/>
        <v>93.75</v>
      </c>
      <c r="R12">
        <f t="shared" si="3"/>
        <v>90</v>
      </c>
      <c r="S12">
        <f t="shared" si="4"/>
        <v>85</v>
      </c>
      <c r="T12">
        <f t="shared" si="5"/>
        <v>87.5</v>
      </c>
      <c r="W12">
        <f t="shared" si="6"/>
        <v>0.92500000000000004</v>
      </c>
      <c r="X12">
        <f t="shared" si="7"/>
        <v>0.05</v>
      </c>
      <c r="Y12">
        <f t="shared" si="8"/>
        <v>3.0843850978899292</v>
      </c>
      <c r="Z12">
        <f t="shared" si="9"/>
        <v>0.85</v>
      </c>
      <c r="AA12">
        <f t="shared" si="10"/>
        <v>0.1</v>
      </c>
      <c r="AB12">
        <f t="shared" si="11"/>
        <v>2.3179849550383906</v>
      </c>
    </row>
    <row r="13" spans="1:28">
      <c r="A13">
        <f>'RT Mt'!A13</f>
        <v>1</v>
      </c>
      <c r="B13">
        <f>'RT Mt'!B13</f>
        <v>2102</v>
      </c>
      <c r="C13" s="12"/>
      <c r="D13" s="12">
        <v>6</v>
      </c>
      <c r="E13" s="12">
        <v>34</v>
      </c>
      <c r="F13" s="12"/>
      <c r="G13" s="12">
        <v>7</v>
      </c>
      <c r="H13" s="12">
        <v>33</v>
      </c>
      <c r="I13" s="12">
        <v>2</v>
      </c>
      <c r="J13" s="12">
        <v>8</v>
      </c>
      <c r="K13" s="12">
        <v>30</v>
      </c>
      <c r="L13" s="12">
        <v>2</v>
      </c>
      <c r="M13" s="12">
        <v>3</v>
      </c>
      <c r="N13" s="12">
        <v>35</v>
      </c>
      <c r="O13">
        <f t="shared" si="0"/>
        <v>85</v>
      </c>
      <c r="P13">
        <f t="shared" si="1"/>
        <v>82.5</v>
      </c>
      <c r="Q13">
        <f t="shared" si="2"/>
        <v>83.75</v>
      </c>
      <c r="R13">
        <f t="shared" si="3"/>
        <v>75</v>
      </c>
      <c r="S13">
        <f t="shared" si="4"/>
        <v>87.5</v>
      </c>
      <c r="T13">
        <f t="shared" si="5"/>
        <v>81.25</v>
      </c>
      <c r="W13">
        <f t="shared" si="6"/>
        <v>0.82499999999999996</v>
      </c>
      <c r="X13">
        <f t="shared" si="7"/>
        <v>0.15</v>
      </c>
      <c r="Y13">
        <f t="shared" si="8"/>
        <v>1.9710226805672699</v>
      </c>
      <c r="Z13">
        <f t="shared" si="9"/>
        <v>0.875</v>
      </c>
      <c r="AA13">
        <f t="shared" si="10"/>
        <v>0.2</v>
      </c>
      <c r="AB13">
        <f t="shared" si="11"/>
        <v>1.9919706139489228</v>
      </c>
    </row>
    <row r="14" spans="1:28">
      <c r="A14">
        <f>'RT Mt'!A14</f>
        <v>1</v>
      </c>
      <c r="B14">
        <f>'RT Mt'!B14</f>
        <v>2103</v>
      </c>
      <c r="C14" s="12"/>
      <c r="D14" s="12">
        <v>6</v>
      </c>
      <c r="E14" s="12">
        <v>34</v>
      </c>
      <c r="F14" s="12"/>
      <c r="G14" s="12">
        <v>3</v>
      </c>
      <c r="H14" s="12">
        <v>37</v>
      </c>
      <c r="I14" s="12"/>
      <c r="J14" s="12">
        <v>12</v>
      </c>
      <c r="K14" s="12">
        <v>28</v>
      </c>
      <c r="L14" s="12"/>
      <c r="M14" s="12">
        <v>3</v>
      </c>
      <c r="N14" s="12">
        <v>37</v>
      </c>
      <c r="O14">
        <f t="shared" si="0"/>
        <v>85</v>
      </c>
      <c r="P14">
        <f t="shared" si="1"/>
        <v>92.5</v>
      </c>
      <c r="Q14">
        <f t="shared" si="2"/>
        <v>88.75</v>
      </c>
      <c r="R14">
        <f t="shared" si="3"/>
        <v>70</v>
      </c>
      <c r="S14">
        <f t="shared" si="4"/>
        <v>92.5</v>
      </c>
      <c r="T14">
        <f t="shared" si="5"/>
        <v>81.25</v>
      </c>
      <c r="W14">
        <f t="shared" si="6"/>
        <v>0.92500000000000004</v>
      </c>
      <c r="X14">
        <f t="shared" si="7"/>
        <v>0.15</v>
      </c>
      <c r="Y14">
        <f t="shared" si="8"/>
        <v>2.4759648604322462</v>
      </c>
      <c r="Z14">
        <f t="shared" si="9"/>
        <v>0.92500000000000004</v>
      </c>
      <c r="AA14">
        <f t="shared" si="10"/>
        <v>0.3</v>
      </c>
      <c r="AB14">
        <f t="shared" si="11"/>
        <v>1.9639319836464972</v>
      </c>
    </row>
    <row r="15" spans="1:28">
      <c r="A15">
        <f>'RT Mt'!A15</f>
        <v>1</v>
      </c>
      <c r="B15">
        <f>'RT Mt'!B15</f>
        <v>2104</v>
      </c>
      <c r="C15" s="12"/>
      <c r="D15" s="12">
        <v>11</v>
      </c>
      <c r="E15" s="12">
        <v>29</v>
      </c>
      <c r="F15" s="12"/>
      <c r="G15" s="12">
        <v>7</v>
      </c>
      <c r="H15" s="12">
        <v>33</v>
      </c>
      <c r="I15" s="12"/>
      <c r="J15" s="12">
        <v>11</v>
      </c>
      <c r="K15" s="12">
        <v>29</v>
      </c>
      <c r="L15" s="12"/>
      <c r="M15" s="12">
        <v>10</v>
      </c>
      <c r="N15" s="12">
        <v>30</v>
      </c>
      <c r="O15">
        <f t="shared" si="0"/>
        <v>72.5</v>
      </c>
      <c r="P15">
        <f t="shared" si="1"/>
        <v>82.5</v>
      </c>
      <c r="Q15">
        <f t="shared" si="2"/>
        <v>77.5</v>
      </c>
      <c r="R15">
        <f t="shared" si="3"/>
        <v>72.5</v>
      </c>
      <c r="S15">
        <f t="shared" si="4"/>
        <v>75</v>
      </c>
      <c r="T15">
        <f t="shared" si="5"/>
        <v>73.75</v>
      </c>
      <c r="W15">
        <f t="shared" si="6"/>
        <v>0.82499999999999996</v>
      </c>
      <c r="X15">
        <f t="shared" si="7"/>
        <v>0.27500000000000002</v>
      </c>
      <c r="Y15">
        <f t="shared" si="8"/>
        <v>1.5323494171159586</v>
      </c>
      <c r="Z15">
        <f t="shared" si="9"/>
        <v>0.75</v>
      </c>
      <c r="AA15">
        <f t="shared" si="10"/>
        <v>0.27500000000000002</v>
      </c>
      <c r="AB15">
        <f t="shared" si="11"/>
        <v>1.2722498762385603</v>
      </c>
    </row>
    <row r="16" spans="1:28">
      <c r="A16">
        <f>'RT Mt'!A16</f>
        <v>1</v>
      </c>
      <c r="B16">
        <f>'RT Mt'!B16</f>
        <v>2106</v>
      </c>
      <c r="C16" s="12"/>
      <c r="D16" s="12">
        <v>22</v>
      </c>
      <c r="E16" s="12">
        <v>18</v>
      </c>
      <c r="F16" s="12"/>
      <c r="G16" s="12">
        <v>12</v>
      </c>
      <c r="H16" s="12">
        <v>28</v>
      </c>
      <c r="I16" s="12"/>
      <c r="J16" s="12">
        <v>22</v>
      </c>
      <c r="K16" s="12">
        <v>18</v>
      </c>
      <c r="L16" s="12"/>
      <c r="M16" s="12">
        <v>11</v>
      </c>
      <c r="N16" s="12">
        <v>29</v>
      </c>
      <c r="O16">
        <f t="shared" si="0"/>
        <v>45</v>
      </c>
      <c r="P16">
        <f t="shared" si="1"/>
        <v>70</v>
      </c>
      <c r="Q16">
        <f t="shared" si="2"/>
        <v>57.5</v>
      </c>
      <c r="R16">
        <f t="shared" si="3"/>
        <v>45</v>
      </c>
      <c r="S16">
        <f t="shared" si="4"/>
        <v>72.5</v>
      </c>
      <c r="T16">
        <f t="shared" si="5"/>
        <v>58.75</v>
      </c>
      <c r="W16">
        <f t="shared" si="6"/>
        <v>0.7</v>
      </c>
      <c r="X16">
        <f t="shared" si="7"/>
        <v>0.55000000000000004</v>
      </c>
      <c r="Y16">
        <f t="shared" si="8"/>
        <v>0.39873916585296665</v>
      </c>
      <c r="Z16">
        <f t="shared" si="9"/>
        <v>0.72499999999999998</v>
      </c>
      <c r="AA16">
        <f t="shared" si="10"/>
        <v>0.55000000000000004</v>
      </c>
      <c r="AB16">
        <f t="shared" si="11"/>
        <v>0.47209877918740428</v>
      </c>
    </row>
    <row r="17" spans="1:28">
      <c r="A17">
        <f>'RT Mt'!A17</f>
        <v>1</v>
      </c>
      <c r="B17">
        <f>'RT Mt'!B17</f>
        <v>2107</v>
      </c>
      <c r="C17" s="12"/>
      <c r="D17" s="12">
        <v>2</v>
      </c>
      <c r="E17" s="12">
        <v>38</v>
      </c>
      <c r="F17" s="12"/>
      <c r="G17" s="12">
        <v>3</v>
      </c>
      <c r="H17" s="12">
        <v>37</v>
      </c>
      <c r="I17" s="12"/>
      <c r="J17" s="12">
        <v>5</v>
      </c>
      <c r="K17" s="12">
        <v>35</v>
      </c>
      <c r="L17" s="12"/>
      <c r="M17" s="12">
        <v>3</v>
      </c>
      <c r="N17" s="12">
        <v>37</v>
      </c>
      <c r="O17">
        <f t="shared" si="0"/>
        <v>95</v>
      </c>
      <c r="P17">
        <f t="shared" si="1"/>
        <v>92.5</v>
      </c>
      <c r="Q17">
        <f t="shared" si="2"/>
        <v>93.75</v>
      </c>
      <c r="R17">
        <f t="shared" si="3"/>
        <v>87.5</v>
      </c>
      <c r="S17">
        <f t="shared" si="4"/>
        <v>92.5</v>
      </c>
      <c r="T17">
        <f t="shared" si="5"/>
        <v>90</v>
      </c>
      <c r="W17">
        <f t="shared" si="6"/>
        <v>0.92500000000000004</v>
      </c>
      <c r="X17">
        <f t="shared" si="7"/>
        <v>0.05</v>
      </c>
      <c r="Y17">
        <f t="shared" si="8"/>
        <v>3.0843850978899292</v>
      </c>
      <c r="Z17">
        <f t="shared" si="9"/>
        <v>0.92500000000000004</v>
      </c>
      <c r="AA17">
        <f t="shared" si="10"/>
        <v>0.125</v>
      </c>
      <c r="AB17">
        <f t="shared" si="11"/>
        <v>2.5898808513144647</v>
      </c>
    </row>
    <row r="18" spans="1:28">
      <c r="A18">
        <f>'RT Mt'!A18</f>
        <v>1</v>
      </c>
      <c r="B18">
        <f>'RT Mt'!B18</f>
        <v>2108</v>
      </c>
      <c r="C18" s="12"/>
      <c r="D18" s="12">
        <v>11</v>
      </c>
      <c r="E18" s="12">
        <v>29</v>
      </c>
      <c r="F18" s="12">
        <v>1</v>
      </c>
      <c r="G18" s="12">
        <v>1</v>
      </c>
      <c r="H18" s="12">
        <v>38</v>
      </c>
      <c r="I18" s="12"/>
      <c r="J18" s="12">
        <v>24</v>
      </c>
      <c r="K18" s="12">
        <v>16</v>
      </c>
      <c r="L18" s="12"/>
      <c r="M18" s="12">
        <v>3</v>
      </c>
      <c r="N18" s="12">
        <v>37</v>
      </c>
      <c r="O18">
        <f t="shared" si="0"/>
        <v>72.5</v>
      </c>
      <c r="P18">
        <f t="shared" si="1"/>
        <v>95</v>
      </c>
      <c r="Q18">
        <f t="shared" si="2"/>
        <v>83.75</v>
      </c>
      <c r="R18">
        <f t="shared" si="3"/>
        <v>40</v>
      </c>
      <c r="S18">
        <f t="shared" si="4"/>
        <v>92.5</v>
      </c>
      <c r="T18">
        <f t="shared" si="5"/>
        <v>66.25</v>
      </c>
      <c r="W18">
        <f t="shared" si="6"/>
        <v>0.95</v>
      </c>
      <c r="X18">
        <f t="shared" si="7"/>
        <v>0.27500000000000002</v>
      </c>
      <c r="Y18">
        <f t="shared" si="8"/>
        <v>2.2426137529939498</v>
      </c>
      <c r="Z18">
        <f t="shared" si="9"/>
        <v>0.92500000000000004</v>
      </c>
      <c r="AA18">
        <f t="shared" si="10"/>
        <v>0.6</v>
      </c>
      <c r="AB18">
        <f t="shared" si="11"/>
        <v>1.1861843678026567</v>
      </c>
    </row>
    <row r="19" spans="1:28">
      <c r="A19">
        <f>'RT Mt'!A19</f>
        <v>1</v>
      </c>
      <c r="B19">
        <f>'RT Mt'!B19</f>
        <v>2109</v>
      </c>
      <c r="C19" s="12"/>
      <c r="D19" s="12"/>
      <c r="E19" s="12">
        <v>40</v>
      </c>
      <c r="F19" s="12"/>
      <c r="G19" s="12">
        <v>1</v>
      </c>
      <c r="H19" s="12">
        <v>39</v>
      </c>
      <c r="I19" s="12"/>
      <c r="J19" s="12">
        <v>1</v>
      </c>
      <c r="K19" s="12">
        <v>39</v>
      </c>
      <c r="L19" s="12">
        <v>1</v>
      </c>
      <c r="M19" s="12">
        <v>3</v>
      </c>
      <c r="N19" s="12">
        <v>36</v>
      </c>
      <c r="O19">
        <f t="shared" si="0"/>
        <v>100</v>
      </c>
      <c r="P19">
        <f t="shared" si="1"/>
        <v>97.5</v>
      </c>
      <c r="Q19">
        <f t="shared" si="2"/>
        <v>98.75</v>
      </c>
      <c r="R19">
        <f t="shared" si="3"/>
        <v>97.5</v>
      </c>
      <c r="S19">
        <f t="shared" si="4"/>
        <v>90</v>
      </c>
      <c r="T19">
        <f t="shared" si="5"/>
        <v>93.75</v>
      </c>
      <c r="W19">
        <f t="shared" si="6"/>
        <v>0.97499999999999998</v>
      </c>
      <c r="X19">
        <f t="shared" si="7"/>
        <v>2.5000000000000001E-2</v>
      </c>
      <c r="Y19">
        <f t="shared" si="8"/>
        <v>3.9199279690801072</v>
      </c>
      <c r="Z19">
        <f t="shared" si="9"/>
        <v>0.9</v>
      </c>
      <c r="AA19">
        <f t="shared" si="10"/>
        <v>2.5000000000000001E-2</v>
      </c>
      <c r="AB19">
        <f t="shared" si="11"/>
        <v>3.2415155500846544</v>
      </c>
    </row>
    <row r="20" spans="1:28">
      <c r="A20">
        <f>'RT Mt'!A20</f>
        <v>1</v>
      </c>
      <c r="B20">
        <f>'RT Mt'!B20</f>
        <v>2110</v>
      </c>
      <c r="C20" s="12">
        <v>1</v>
      </c>
      <c r="D20" s="12">
        <v>4</v>
      </c>
      <c r="E20" s="12">
        <v>35</v>
      </c>
      <c r="F20" s="12">
        <v>2</v>
      </c>
      <c r="G20" s="12">
        <v>3</v>
      </c>
      <c r="H20" s="12">
        <v>35</v>
      </c>
      <c r="I20" s="12">
        <v>1</v>
      </c>
      <c r="J20" s="12">
        <v>9</v>
      </c>
      <c r="K20" s="12">
        <v>30</v>
      </c>
      <c r="L20" s="12"/>
      <c r="M20" s="12">
        <v>8</v>
      </c>
      <c r="N20" s="12">
        <v>32</v>
      </c>
      <c r="O20">
        <f t="shared" si="0"/>
        <v>87.5</v>
      </c>
      <c r="P20">
        <f t="shared" si="1"/>
        <v>87.5</v>
      </c>
      <c r="Q20">
        <f t="shared" si="2"/>
        <v>87.5</v>
      </c>
      <c r="R20">
        <f t="shared" si="3"/>
        <v>75</v>
      </c>
      <c r="S20">
        <f t="shared" si="4"/>
        <v>80</v>
      </c>
      <c r="T20">
        <f t="shared" si="5"/>
        <v>77.5</v>
      </c>
      <c r="W20">
        <f t="shared" si="6"/>
        <v>0.875</v>
      </c>
      <c r="X20">
        <f t="shared" si="7"/>
        <v>0.1</v>
      </c>
      <c r="Y20">
        <f t="shared" si="8"/>
        <v>2.4319009459206091</v>
      </c>
      <c r="Z20">
        <f t="shared" si="9"/>
        <v>0.8</v>
      </c>
      <c r="AA20">
        <f t="shared" si="10"/>
        <v>0.22500000000000001</v>
      </c>
      <c r="AB20">
        <f t="shared" si="11"/>
        <v>1.5970362599333838</v>
      </c>
    </row>
    <row r="21" spans="1:28">
      <c r="A21">
        <f>'RT Mt'!A21</f>
        <v>2</v>
      </c>
      <c r="B21">
        <f>'RT Mt'!B21</f>
        <v>1201</v>
      </c>
      <c r="C21" s="12">
        <v>1</v>
      </c>
      <c r="D21" s="12">
        <v>3</v>
      </c>
      <c r="E21" s="12">
        <v>36</v>
      </c>
      <c r="F21" s="12"/>
      <c r="G21" s="12"/>
      <c r="H21" s="12">
        <v>40</v>
      </c>
      <c r="I21" s="12"/>
      <c r="J21" s="12">
        <v>4</v>
      </c>
      <c r="K21" s="12">
        <v>36</v>
      </c>
      <c r="L21" s="12"/>
      <c r="M21" s="12">
        <v>5</v>
      </c>
      <c r="N21" s="12">
        <v>35</v>
      </c>
      <c r="O21">
        <f t="shared" si="0"/>
        <v>90</v>
      </c>
      <c r="P21">
        <f t="shared" si="1"/>
        <v>100</v>
      </c>
      <c r="Q21">
        <f t="shared" si="2"/>
        <v>95</v>
      </c>
      <c r="R21">
        <f t="shared" si="3"/>
        <v>90</v>
      </c>
      <c r="S21">
        <f t="shared" si="4"/>
        <v>87.5</v>
      </c>
      <c r="T21">
        <f t="shared" si="5"/>
        <v>88.75</v>
      </c>
      <c r="W21">
        <f t="shared" si="6"/>
        <v>0.97499999999999998</v>
      </c>
      <c r="X21">
        <f t="shared" si="7"/>
        <v>7.4999999999999997E-2</v>
      </c>
      <c r="Y21">
        <f t="shared" si="8"/>
        <v>3.3994954554785108</v>
      </c>
      <c r="Z21">
        <f t="shared" si="9"/>
        <v>0.875</v>
      </c>
      <c r="AA21">
        <f t="shared" si="10"/>
        <v>0.1</v>
      </c>
      <c r="AB21">
        <f t="shared" si="11"/>
        <v>2.4319009459206091</v>
      </c>
    </row>
    <row r="22" spans="1:28">
      <c r="A22">
        <f>'RT Mt'!A22</f>
        <v>2</v>
      </c>
      <c r="B22">
        <f>'RT Mt'!B22</f>
        <v>1202</v>
      </c>
      <c r="C22" s="12">
        <v>1</v>
      </c>
      <c r="D22" s="12">
        <v>16</v>
      </c>
      <c r="E22" s="12">
        <v>23</v>
      </c>
      <c r="F22" s="12"/>
      <c r="G22" s="12">
        <v>1</v>
      </c>
      <c r="H22" s="12">
        <v>39</v>
      </c>
      <c r="I22" s="12"/>
      <c r="J22" s="12">
        <v>5</v>
      </c>
      <c r="K22" s="12">
        <v>35</v>
      </c>
      <c r="L22" s="12">
        <v>1</v>
      </c>
      <c r="M22" s="12">
        <v>8</v>
      </c>
      <c r="N22" s="12">
        <v>31</v>
      </c>
      <c r="O22">
        <f t="shared" si="0"/>
        <v>57.5</v>
      </c>
      <c r="P22">
        <f t="shared" si="1"/>
        <v>97.5</v>
      </c>
      <c r="Q22">
        <f t="shared" si="2"/>
        <v>77.5</v>
      </c>
      <c r="R22">
        <f t="shared" si="3"/>
        <v>87.5</v>
      </c>
      <c r="S22">
        <f t="shared" si="4"/>
        <v>77.5</v>
      </c>
      <c r="T22">
        <f t="shared" si="5"/>
        <v>82.5</v>
      </c>
      <c r="W22">
        <f t="shared" si="6"/>
        <v>0.97499999999999998</v>
      </c>
      <c r="X22">
        <f t="shared" si="7"/>
        <v>0.4</v>
      </c>
      <c r="Y22">
        <f t="shared" si="8"/>
        <v>2.2133110876758533</v>
      </c>
      <c r="Z22">
        <f t="shared" si="9"/>
        <v>0.77500000000000002</v>
      </c>
      <c r="AA22">
        <f t="shared" si="10"/>
        <v>0.125</v>
      </c>
      <c r="AB22">
        <f t="shared" si="11"/>
        <v>1.9057644067364774</v>
      </c>
    </row>
    <row r="23" spans="1:28">
      <c r="A23">
        <f>'RT Mt'!A23</f>
        <v>2</v>
      </c>
      <c r="B23">
        <f>'RT Mt'!B23</f>
        <v>1203</v>
      </c>
      <c r="C23" s="12"/>
      <c r="D23" s="12">
        <v>7</v>
      </c>
      <c r="E23" s="12">
        <v>33</v>
      </c>
      <c r="F23" s="12">
        <v>1</v>
      </c>
      <c r="G23" s="12"/>
      <c r="H23" s="12">
        <v>39</v>
      </c>
      <c r="I23" s="12"/>
      <c r="J23" s="12">
        <v>7</v>
      </c>
      <c r="K23" s="12">
        <v>33</v>
      </c>
      <c r="L23" s="12">
        <v>1</v>
      </c>
      <c r="M23" s="12">
        <v>7</v>
      </c>
      <c r="N23" s="12">
        <v>32</v>
      </c>
      <c r="O23">
        <f t="shared" si="0"/>
        <v>82.5</v>
      </c>
      <c r="P23">
        <f t="shared" si="1"/>
        <v>97.5</v>
      </c>
      <c r="Q23">
        <f t="shared" si="2"/>
        <v>90</v>
      </c>
      <c r="R23">
        <f t="shared" si="3"/>
        <v>82.5</v>
      </c>
      <c r="S23">
        <f t="shared" si="4"/>
        <v>80</v>
      </c>
      <c r="T23">
        <f t="shared" si="5"/>
        <v>81.25</v>
      </c>
      <c r="W23">
        <f t="shared" si="6"/>
        <v>0.97499999999999998</v>
      </c>
      <c r="X23">
        <f t="shared" si="7"/>
        <v>0.17499999999999999</v>
      </c>
      <c r="Y23">
        <f t="shared" si="8"/>
        <v>2.894553275613533</v>
      </c>
      <c r="Z23">
        <f t="shared" si="9"/>
        <v>0.8</v>
      </c>
      <c r="AA23">
        <f t="shared" si="10"/>
        <v>0.17499999999999999</v>
      </c>
      <c r="AB23">
        <f t="shared" si="11"/>
        <v>1.7762105246463942</v>
      </c>
    </row>
    <row r="24" spans="1:28">
      <c r="A24">
        <f>'RT Mt'!A24</f>
        <v>2</v>
      </c>
      <c r="B24">
        <f>'RT Mt'!B24</f>
        <v>1204</v>
      </c>
      <c r="C24" s="12">
        <v>1</v>
      </c>
      <c r="D24" s="12">
        <v>15</v>
      </c>
      <c r="E24" s="12">
        <v>24</v>
      </c>
      <c r="F24" s="12">
        <v>1</v>
      </c>
      <c r="G24" s="12">
        <v>3</v>
      </c>
      <c r="H24" s="12">
        <v>36</v>
      </c>
      <c r="I24" s="12"/>
      <c r="J24" s="12">
        <v>15</v>
      </c>
      <c r="K24" s="12">
        <v>25</v>
      </c>
      <c r="L24" s="12">
        <v>2</v>
      </c>
      <c r="M24" s="12">
        <v>4</v>
      </c>
      <c r="N24" s="12">
        <v>34</v>
      </c>
      <c r="O24">
        <f t="shared" si="0"/>
        <v>60</v>
      </c>
      <c r="P24">
        <f t="shared" si="1"/>
        <v>90</v>
      </c>
      <c r="Q24">
        <f t="shared" si="2"/>
        <v>75</v>
      </c>
      <c r="R24">
        <f t="shared" si="3"/>
        <v>62.5</v>
      </c>
      <c r="S24">
        <f t="shared" si="4"/>
        <v>85</v>
      </c>
      <c r="T24">
        <f t="shared" si="5"/>
        <v>73.75</v>
      </c>
      <c r="W24">
        <f t="shared" si="6"/>
        <v>0.9</v>
      </c>
      <c r="X24">
        <f t="shared" si="7"/>
        <v>0.375</v>
      </c>
      <c r="Y24">
        <f t="shared" si="8"/>
        <v>1.6001909295089758</v>
      </c>
      <c r="Z24">
        <f t="shared" si="9"/>
        <v>0.85</v>
      </c>
      <c r="AA24">
        <f t="shared" si="10"/>
        <v>0.375</v>
      </c>
      <c r="AB24">
        <f t="shared" si="11"/>
        <v>1.355072753458165</v>
      </c>
    </row>
    <row r="25" spans="1:28">
      <c r="A25">
        <f>'RT Mt'!A25</f>
        <v>2</v>
      </c>
      <c r="B25">
        <f>'RT Mt'!B25</f>
        <v>1205</v>
      </c>
      <c r="C25" s="12"/>
      <c r="D25" s="12">
        <v>3</v>
      </c>
      <c r="E25" s="12">
        <v>37</v>
      </c>
      <c r="F25" s="12"/>
      <c r="G25" s="12"/>
      <c r="H25" s="12">
        <v>40</v>
      </c>
      <c r="I25" s="12">
        <v>1</v>
      </c>
      <c r="J25" s="12"/>
      <c r="K25" s="12">
        <v>39</v>
      </c>
      <c r="L25" s="12"/>
      <c r="M25" s="12"/>
      <c r="N25" s="12">
        <v>40</v>
      </c>
      <c r="O25">
        <f t="shared" si="0"/>
        <v>92.5</v>
      </c>
      <c r="P25">
        <f t="shared" si="1"/>
        <v>100</v>
      </c>
      <c r="Q25">
        <f t="shared" si="2"/>
        <v>96.25</v>
      </c>
      <c r="R25">
        <f t="shared" si="3"/>
        <v>97.5</v>
      </c>
      <c r="S25">
        <f t="shared" si="4"/>
        <v>100</v>
      </c>
      <c r="T25">
        <f t="shared" si="5"/>
        <v>98.75</v>
      </c>
      <c r="W25">
        <f t="shared" si="6"/>
        <v>0.97499999999999998</v>
      </c>
      <c r="X25">
        <f t="shared" si="7"/>
        <v>7.4999999999999997E-2</v>
      </c>
      <c r="Y25">
        <f t="shared" si="8"/>
        <v>3.3994954554785108</v>
      </c>
      <c r="Z25">
        <f t="shared" si="9"/>
        <v>0.97499999999999998</v>
      </c>
      <c r="AA25">
        <f t="shared" si="10"/>
        <v>2.5000000000000001E-2</v>
      </c>
      <c r="AB25">
        <f t="shared" si="11"/>
        <v>3.9199279690801072</v>
      </c>
    </row>
    <row r="26" spans="1:28">
      <c r="A26">
        <f>'RT Mt'!A26</f>
        <v>2</v>
      </c>
      <c r="B26">
        <f>'RT Mt'!B26</f>
        <v>1206</v>
      </c>
      <c r="C26" s="12">
        <v>1</v>
      </c>
      <c r="D26" s="12">
        <v>7</v>
      </c>
      <c r="E26" s="12">
        <v>32</v>
      </c>
      <c r="F26" s="12"/>
      <c r="G26" s="12">
        <v>2</v>
      </c>
      <c r="H26" s="12">
        <v>38</v>
      </c>
      <c r="I26" s="12">
        <v>4</v>
      </c>
      <c r="J26" s="12">
        <v>5</v>
      </c>
      <c r="K26" s="12">
        <v>31</v>
      </c>
      <c r="L26" s="12"/>
      <c r="M26" s="12">
        <v>2</v>
      </c>
      <c r="N26" s="12">
        <v>38</v>
      </c>
      <c r="O26">
        <f t="shared" si="0"/>
        <v>80</v>
      </c>
      <c r="P26">
        <f t="shared" si="1"/>
        <v>95</v>
      </c>
      <c r="Q26">
        <f t="shared" si="2"/>
        <v>87.5</v>
      </c>
      <c r="R26">
        <f t="shared" si="3"/>
        <v>77.5</v>
      </c>
      <c r="S26">
        <f t="shared" si="4"/>
        <v>95</v>
      </c>
      <c r="T26">
        <f t="shared" si="5"/>
        <v>86.25</v>
      </c>
      <c r="W26">
        <f t="shared" si="6"/>
        <v>0.95</v>
      </c>
      <c r="X26">
        <f t="shared" si="7"/>
        <v>0.17499999999999999</v>
      </c>
      <c r="Y26">
        <f t="shared" si="8"/>
        <v>2.579442918024951</v>
      </c>
      <c r="Z26">
        <f t="shared" si="9"/>
        <v>0.95</v>
      </c>
      <c r="AA26">
        <f t="shared" si="10"/>
        <v>0.125</v>
      </c>
      <c r="AB26">
        <f t="shared" si="11"/>
        <v>2.7952030073274798</v>
      </c>
    </row>
    <row r="27" spans="1:28">
      <c r="A27">
        <f>'RT Mt'!A27</f>
        <v>2</v>
      </c>
      <c r="B27">
        <f>'RT Mt'!B27</f>
        <v>1207</v>
      </c>
      <c r="C27" s="12"/>
      <c r="D27" s="12">
        <v>1</v>
      </c>
      <c r="E27" s="12">
        <v>39</v>
      </c>
      <c r="F27" s="12"/>
      <c r="G27" s="12">
        <v>1</v>
      </c>
      <c r="H27" s="12">
        <v>39</v>
      </c>
      <c r="I27" s="12"/>
      <c r="J27" s="12">
        <v>5</v>
      </c>
      <c r="K27" s="12">
        <v>35</v>
      </c>
      <c r="L27" s="12"/>
      <c r="M27" s="12">
        <v>3</v>
      </c>
      <c r="N27" s="12">
        <v>37</v>
      </c>
      <c r="O27">
        <f t="shared" si="0"/>
        <v>97.5</v>
      </c>
      <c r="P27">
        <f t="shared" si="1"/>
        <v>97.5</v>
      </c>
      <c r="Q27">
        <f t="shared" si="2"/>
        <v>97.5</v>
      </c>
      <c r="R27">
        <f t="shared" si="3"/>
        <v>87.5</v>
      </c>
      <c r="S27">
        <f t="shared" si="4"/>
        <v>92.5</v>
      </c>
      <c r="T27">
        <f t="shared" si="5"/>
        <v>90</v>
      </c>
      <c r="W27">
        <f t="shared" si="6"/>
        <v>0.97499999999999998</v>
      </c>
      <c r="X27">
        <f t="shared" si="7"/>
        <v>2.5000000000000001E-2</v>
      </c>
      <c r="Y27">
        <f t="shared" si="8"/>
        <v>3.9199279690801072</v>
      </c>
      <c r="Z27">
        <f t="shared" si="9"/>
        <v>0.92500000000000004</v>
      </c>
      <c r="AA27">
        <f t="shared" si="10"/>
        <v>0.125</v>
      </c>
      <c r="AB27">
        <f t="shared" si="11"/>
        <v>2.5898808513144647</v>
      </c>
    </row>
    <row r="28" spans="1:28">
      <c r="A28">
        <f>'RT Mt'!A28</f>
        <v>2</v>
      </c>
      <c r="B28">
        <f>'RT Mt'!B28</f>
        <v>1208</v>
      </c>
      <c r="C28" s="12"/>
      <c r="D28" s="12">
        <v>3</v>
      </c>
      <c r="E28" s="12">
        <v>37</v>
      </c>
      <c r="F28" s="12"/>
      <c r="G28" s="12">
        <v>4</v>
      </c>
      <c r="H28" s="12">
        <v>36</v>
      </c>
      <c r="I28" s="12"/>
      <c r="J28" s="12">
        <v>5</v>
      </c>
      <c r="K28" s="12">
        <v>35</v>
      </c>
      <c r="L28" s="12"/>
      <c r="M28" s="12">
        <v>2</v>
      </c>
      <c r="N28" s="12">
        <v>38</v>
      </c>
      <c r="O28">
        <f t="shared" si="0"/>
        <v>92.5</v>
      </c>
      <c r="P28">
        <f t="shared" si="1"/>
        <v>90</v>
      </c>
      <c r="Q28">
        <f t="shared" si="2"/>
        <v>91.25</v>
      </c>
      <c r="R28">
        <f t="shared" si="3"/>
        <v>87.5</v>
      </c>
      <c r="S28">
        <f t="shared" si="4"/>
        <v>95</v>
      </c>
      <c r="T28">
        <f t="shared" si="5"/>
        <v>91.25</v>
      </c>
      <c r="W28">
        <f t="shared" si="6"/>
        <v>0.9</v>
      </c>
      <c r="X28">
        <f t="shared" si="7"/>
        <v>7.4999999999999997E-2</v>
      </c>
      <c r="Y28">
        <f t="shared" si="8"/>
        <v>2.7210830364830576</v>
      </c>
      <c r="Z28">
        <f t="shared" si="9"/>
        <v>0.95</v>
      </c>
      <c r="AA28">
        <f t="shared" si="10"/>
        <v>0.125</v>
      </c>
      <c r="AB28">
        <f t="shared" si="11"/>
        <v>2.7952030073274798</v>
      </c>
    </row>
    <row r="29" spans="1:28">
      <c r="A29">
        <f>'RT Mt'!A29</f>
        <v>2</v>
      </c>
      <c r="B29">
        <f>'RT Mt'!B29</f>
        <v>1209</v>
      </c>
      <c r="C29" s="12">
        <v>2</v>
      </c>
      <c r="D29" s="12">
        <v>4</v>
      </c>
      <c r="E29" s="12">
        <v>34</v>
      </c>
      <c r="F29" s="12"/>
      <c r="G29" s="12"/>
      <c r="H29" s="12">
        <v>40</v>
      </c>
      <c r="I29" s="12">
        <v>5</v>
      </c>
      <c r="J29" s="12"/>
      <c r="K29" s="12">
        <v>35</v>
      </c>
      <c r="L29" s="12"/>
      <c r="M29" s="12">
        <v>1</v>
      </c>
      <c r="N29" s="12">
        <v>39</v>
      </c>
      <c r="O29">
        <f t="shared" si="0"/>
        <v>85</v>
      </c>
      <c r="P29">
        <f t="shared" si="1"/>
        <v>100</v>
      </c>
      <c r="Q29">
        <f t="shared" si="2"/>
        <v>92.5</v>
      </c>
      <c r="R29">
        <f t="shared" si="3"/>
        <v>87.5</v>
      </c>
      <c r="S29">
        <f t="shared" si="4"/>
        <v>97.5</v>
      </c>
      <c r="T29">
        <f t="shared" si="5"/>
        <v>92.5</v>
      </c>
      <c r="W29">
        <f t="shared" si="6"/>
        <v>0.97499999999999998</v>
      </c>
      <c r="X29">
        <f t="shared" si="7"/>
        <v>0.1</v>
      </c>
      <c r="Y29">
        <f t="shared" si="8"/>
        <v>3.241515550084654</v>
      </c>
      <c r="Z29">
        <f t="shared" si="9"/>
        <v>0.97499999999999998</v>
      </c>
      <c r="AA29">
        <f t="shared" si="10"/>
        <v>2.5000000000000001E-2</v>
      </c>
      <c r="AB29">
        <f t="shared" si="11"/>
        <v>3.9199279690801072</v>
      </c>
    </row>
    <row r="30" spans="1:28">
      <c r="A30">
        <f>'RT Mt'!A30</f>
        <v>2</v>
      </c>
      <c r="B30">
        <f>'RT Mt'!B30</f>
        <v>1210</v>
      </c>
      <c r="C30" s="12"/>
      <c r="D30" s="12">
        <v>2</v>
      </c>
      <c r="E30" s="12">
        <v>38</v>
      </c>
      <c r="F30" s="12">
        <v>1</v>
      </c>
      <c r="G30" s="12">
        <v>3</v>
      </c>
      <c r="H30" s="12">
        <v>36</v>
      </c>
      <c r="I30" s="12">
        <v>1</v>
      </c>
      <c r="J30" s="12">
        <v>1</v>
      </c>
      <c r="K30" s="12">
        <v>38</v>
      </c>
      <c r="L30" s="12">
        <v>1</v>
      </c>
      <c r="M30" s="12">
        <v>2</v>
      </c>
      <c r="N30" s="12">
        <v>37</v>
      </c>
      <c r="O30">
        <f t="shared" si="0"/>
        <v>95</v>
      </c>
      <c r="P30">
        <f t="shared" si="1"/>
        <v>90</v>
      </c>
      <c r="Q30">
        <f t="shared" si="2"/>
        <v>92.5</v>
      </c>
      <c r="R30">
        <f t="shared" si="3"/>
        <v>95</v>
      </c>
      <c r="S30">
        <f t="shared" si="4"/>
        <v>92.5</v>
      </c>
      <c r="T30">
        <f t="shared" si="5"/>
        <v>93.75</v>
      </c>
      <c r="W30">
        <f t="shared" si="6"/>
        <v>0.9</v>
      </c>
      <c r="X30">
        <f t="shared" si="7"/>
        <v>0.05</v>
      </c>
      <c r="Y30">
        <f t="shared" si="8"/>
        <v>2.9264051924960732</v>
      </c>
      <c r="Z30">
        <f t="shared" si="9"/>
        <v>0.92500000000000004</v>
      </c>
      <c r="AA30">
        <f t="shared" si="10"/>
        <v>2.5000000000000001E-2</v>
      </c>
      <c r="AB30">
        <f t="shared" si="11"/>
        <v>3.39949545547851</v>
      </c>
    </row>
    <row r="31" spans="1:28">
      <c r="A31">
        <f>'RT Mt'!A31</f>
        <v>2</v>
      </c>
      <c r="B31">
        <f>'RT Mt'!B31</f>
        <v>2201</v>
      </c>
      <c r="C31" s="12"/>
      <c r="D31" s="12"/>
      <c r="E31" s="12">
        <v>40</v>
      </c>
      <c r="F31" s="12">
        <v>1</v>
      </c>
      <c r="G31" s="12">
        <v>5</v>
      </c>
      <c r="H31" s="12">
        <v>34</v>
      </c>
      <c r="I31" s="12"/>
      <c r="J31" s="12">
        <v>6</v>
      </c>
      <c r="K31" s="12">
        <v>34</v>
      </c>
      <c r="L31" s="12">
        <v>1</v>
      </c>
      <c r="M31" s="12">
        <v>2</v>
      </c>
      <c r="N31" s="12">
        <v>37</v>
      </c>
      <c r="O31">
        <f t="shared" si="0"/>
        <v>100</v>
      </c>
      <c r="P31">
        <f t="shared" si="1"/>
        <v>85</v>
      </c>
      <c r="Q31">
        <f t="shared" si="2"/>
        <v>92.5</v>
      </c>
      <c r="R31">
        <f t="shared" si="3"/>
        <v>85</v>
      </c>
      <c r="S31">
        <f t="shared" si="4"/>
        <v>92.5</v>
      </c>
      <c r="T31">
        <f t="shared" si="5"/>
        <v>88.75</v>
      </c>
      <c r="W31">
        <f t="shared" si="6"/>
        <v>0.85</v>
      </c>
      <c r="X31">
        <f t="shared" si="7"/>
        <v>2.5000000000000001E-2</v>
      </c>
      <c r="Y31">
        <f t="shared" si="8"/>
        <v>2.9963973740338439</v>
      </c>
      <c r="Z31">
        <f t="shared" si="9"/>
        <v>0.92500000000000004</v>
      </c>
      <c r="AA31">
        <f t="shared" si="10"/>
        <v>0.15</v>
      </c>
      <c r="AB31">
        <f t="shared" si="11"/>
        <v>2.4759648604322462</v>
      </c>
    </row>
    <row r="32" spans="1:28">
      <c r="A32">
        <f>'RT Mt'!A32</f>
        <v>2</v>
      </c>
      <c r="B32">
        <f>'RT Mt'!B32</f>
        <v>2202</v>
      </c>
      <c r="C32" s="12"/>
      <c r="D32" s="12">
        <v>23</v>
      </c>
      <c r="E32" s="12">
        <v>17</v>
      </c>
      <c r="F32" s="12"/>
      <c r="G32" s="12">
        <v>6</v>
      </c>
      <c r="H32" s="12">
        <v>34</v>
      </c>
      <c r="I32" s="12"/>
      <c r="J32" s="12">
        <v>20</v>
      </c>
      <c r="K32" s="12">
        <v>20</v>
      </c>
      <c r="L32" s="12">
        <v>3</v>
      </c>
      <c r="M32" s="12">
        <v>7</v>
      </c>
      <c r="N32" s="12">
        <v>30</v>
      </c>
      <c r="O32">
        <f t="shared" si="0"/>
        <v>42.5</v>
      </c>
      <c r="P32">
        <f t="shared" si="1"/>
        <v>85</v>
      </c>
      <c r="Q32">
        <f t="shared" si="2"/>
        <v>63.75</v>
      </c>
      <c r="R32">
        <f t="shared" si="3"/>
        <v>50</v>
      </c>
      <c r="S32">
        <f t="shared" si="4"/>
        <v>75</v>
      </c>
      <c r="T32">
        <f t="shared" si="5"/>
        <v>62.5</v>
      </c>
      <c r="W32">
        <f t="shared" si="6"/>
        <v>0.85</v>
      </c>
      <c r="X32">
        <f t="shared" si="7"/>
        <v>0.57499999999999996</v>
      </c>
      <c r="Y32">
        <f t="shared" si="8"/>
        <v>0.84731496322099742</v>
      </c>
      <c r="Z32">
        <f t="shared" si="9"/>
        <v>0.75</v>
      </c>
      <c r="AA32">
        <f t="shared" si="10"/>
        <v>0.5</v>
      </c>
      <c r="AB32">
        <f t="shared" si="11"/>
        <v>0.67448975019608193</v>
      </c>
    </row>
    <row r="33" spans="1:28">
      <c r="A33" t="e">
        <f>'RT Mt'!A33</f>
        <v>#REF!</v>
      </c>
      <c r="B33" t="e">
        <f>'RT Mt'!B33</f>
        <v>#REF!</v>
      </c>
      <c r="C33" s="12">
        <v>5</v>
      </c>
      <c r="D33" s="12">
        <v>23</v>
      </c>
      <c r="E33" s="12">
        <v>12</v>
      </c>
      <c r="F33" s="12">
        <v>7</v>
      </c>
      <c r="G33" s="12">
        <v>11</v>
      </c>
      <c r="H33" s="12">
        <v>22</v>
      </c>
      <c r="I33" s="12">
        <v>6</v>
      </c>
      <c r="J33" s="12">
        <v>18</v>
      </c>
      <c r="K33" s="12">
        <v>16</v>
      </c>
      <c r="L33" s="12">
        <v>3</v>
      </c>
      <c r="M33" s="12">
        <v>8</v>
      </c>
      <c r="N33" s="12">
        <v>29</v>
      </c>
      <c r="O33">
        <f t="shared" si="0"/>
        <v>30</v>
      </c>
      <c r="P33">
        <f t="shared" si="1"/>
        <v>55</v>
      </c>
      <c r="Q33">
        <f t="shared" si="2"/>
        <v>42.5</v>
      </c>
      <c r="R33">
        <f t="shared" si="3"/>
        <v>40</v>
      </c>
      <c r="S33">
        <f t="shared" si="4"/>
        <v>72.5</v>
      </c>
      <c r="T33">
        <f t="shared" si="5"/>
        <v>56.25</v>
      </c>
      <c r="W33">
        <f t="shared" si="6"/>
        <v>0.55000000000000004</v>
      </c>
      <c r="X33">
        <f t="shared" si="7"/>
        <v>0.57499999999999996</v>
      </c>
      <c r="Y33">
        <f t="shared" si="8"/>
        <v>-6.3457079417718276E-2</v>
      </c>
      <c r="Z33">
        <f t="shared" si="9"/>
        <v>0.72499999999999998</v>
      </c>
      <c r="AA33">
        <f t="shared" si="10"/>
        <v>0.45</v>
      </c>
      <c r="AB33">
        <f t="shared" si="11"/>
        <v>0.72342147289755243</v>
      </c>
    </row>
    <row r="34" spans="1:28">
      <c r="A34">
        <f>'RT Mt'!A34</f>
        <v>2</v>
      </c>
      <c r="B34">
        <f>'RT Mt'!B34</f>
        <v>2204</v>
      </c>
      <c r="C34" s="12"/>
      <c r="D34" s="12">
        <v>18</v>
      </c>
      <c r="E34" s="12">
        <v>22</v>
      </c>
      <c r="F34" s="12"/>
      <c r="G34" s="12">
        <v>3</v>
      </c>
      <c r="H34" s="12">
        <v>37</v>
      </c>
      <c r="I34" s="12"/>
      <c r="J34" s="12">
        <v>18</v>
      </c>
      <c r="K34" s="12">
        <v>22</v>
      </c>
      <c r="L34" s="12"/>
      <c r="M34" s="12">
        <v>4</v>
      </c>
      <c r="N34" s="12">
        <v>36</v>
      </c>
      <c r="O34">
        <f t="shared" ref="O34:O65" si="12">(E34*100/40)</f>
        <v>55</v>
      </c>
      <c r="P34">
        <f t="shared" ref="P34:P65" si="13">(H34*100/40)</f>
        <v>92.5</v>
      </c>
      <c r="Q34">
        <f t="shared" ref="Q34:Q65" si="14">AVERAGE(O34:P34)</f>
        <v>73.75</v>
      </c>
      <c r="R34">
        <f t="shared" ref="R34:R65" si="15">K34*100/40</f>
        <v>55</v>
      </c>
      <c r="S34">
        <f t="shared" ref="S34:S65" si="16">N34*100/40</f>
        <v>90</v>
      </c>
      <c r="T34">
        <f t="shared" ref="T34:T65" si="17">AVERAGE(R34:S34)</f>
        <v>72.5</v>
      </c>
      <c r="W34">
        <f t="shared" ref="W34:W65" si="18">IF(H34*1/40=1,((H34*1)-1)/40,H34*1/40)</f>
        <v>0.92500000000000004</v>
      </c>
      <c r="X34">
        <f t="shared" ref="X34:X65" si="19">IF(D34*1/40=0,(D34+1)*1/40,D34*1/40)</f>
        <v>0.45</v>
      </c>
      <c r="Y34">
        <f t="shared" ref="Y34:Y65" si="20">(NORMINV(W34,0,1))-(NORMINV(X34,0,1))</f>
        <v>1.5651928177935304</v>
      </c>
      <c r="Z34">
        <f t="shared" ref="Z34:Z65" si="21">IF(N34*1/40=1,(N34-1)*1/40,N34*1/40)</f>
        <v>0.9</v>
      </c>
      <c r="AA34">
        <f t="shared" ref="AA34:AA65" si="22">IF(J34*1/40=0,(J34+1)*1/40,J34*1/40)</f>
        <v>0.45</v>
      </c>
      <c r="AB34">
        <f t="shared" ref="AB34:AB65" si="23">(NORMINV(Z34,0,1))-(NORMINV(AA34,0,1))</f>
        <v>1.4072129123996746</v>
      </c>
    </row>
    <row r="35" spans="1:28">
      <c r="A35">
        <f>'RT Mt'!A35</f>
        <v>2</v>
      </c>
      <c r="B35">
        <f>'RT Mt'!B35</f>
        <v>2205</v>
      </c>
      <c r="C35" s="12"/>
      <c r="D35" s="12">
        <v>8</v>
      </c>
      <c r="E35" s="12">
        <v>32</v>
      </c>
      <c r="F35" s="12"/>
      <c r="G35" s="12">
        <v>2</v>
      </c>
      <c r="H35" s="12">
        <v>38</v>
      </c>
      <c r="I35" s="12"/>
      <c r="J35" s="12">
        <v>16</v>
      </c>
      <c r="K35" s="12">
        <v>24</v>
      </c>
      <c r="L35" s="12">
        <v>2</v>
      </c>
      <c r="M35" s="12">
        <v>12</v>
      </c>
      <c r="N35" s="12">
        <v>26</v>
      </c>
      <c r="O35">
        <f t="shared" si="12"/>
        <v>80</v>
      </c>
      <c r="P35">
        <f t="shared" si="13"/>
        <v>95</v>
      </c>
      <c r="Q35">
        <f t="shared" si="14"/>
        <v>87.5</v>
      </c>
      <c r="R35">
        <f t="shared" si="15"/>
        <v>60</v>
      </c>
      <c r="S35">
        <f t="shared" si="16"/>
        <v>65</v>
      </c>
      <c r="T35">
        <f t="shared" si="17"/>
        <v>62.5</v>
      </c>
      <c r="W35">
        <f t="shared" si="18"/>
        <v>0.95</v>
      </c>
      <c r="X35">
        <f t="shared" si="19"/>
        <v>0.2</v>
      </c>
      <c r="Y35">
        <f t="shared" si="20"/>
        <v>2.4864748605243863</v>
      </c>
      <c r="Z35">
        <f t="shared" si="21"/>
        <v>0.65</v>
      </c>
      <c r="AA35">
        <f t="shared" si="22"/>
        <v>0.4</v>
      </c>
      <c r="AB35">
        <f t="shared" si="23"/>
        <v>0.63866756954336767</v>
      </c>
    </row>
    <row r="36" spans="1:28">
      <c r="A36">
        <f>'RT Mt'!A36</f>
        <v>2</v>
      </c>
      <c r="B36">
        <f>'RT Mt'!B36</f>
        <v>2206</v>
      </c>
      <c r="C36" s="12"/>
      <c r="D36" s="12">
        <v>18</v>
      </c>
      <c r="E36" s="12">
        <v>22</v>
      </c>
      <c r="F36" s="12">
        <v>1</v>
      </c>
      <c r="G36" s="12">
        <v>18</v>
      </c>
      <c r="H36" s="12">
        <v>21</v>
      </c>
      <c r="I36" s="12"/>
      <c r="J36" s="12">
        <v>22</v>
      </c>
      <c r="K36" s="12">
        <v>18</v>
      </c>
      <c r="L36" s="12"/>
      <c r="M36" s="12">
        <v>17</v>
      </c>
      <c r="N36" s="12">
        <v>23</v>
      </c>
      <c r="O36">
        <f t="shared" si="12"/>
        <v>55</v>
      </c>
      <c r="P36">
        <f t="shared" si="13"/>
        <v>52.5</v>
      </c>
      <c r="Q36">
        <f t="shared" si="14"/>
        <v>53.75</v>
      </c>
      <c r="R36">
        <f t="shared" si="15"/>
        <v>45</v>
      </c>
      <c r="S36">
        <f t="shared" si="16"/>
        <v>57.5</v>
      </c>
      <c r="T36">
        <f t="shared" si="17"/>
        <v>51.25</v>
      </c>
      <c r="W36">
        <f t="shared" si="18"/>
        <v>0.52500000000000002</v>
      </c>
      <c r="X36">
        <f t="shared" si="19"/>
        <v>0.45</v>
      </c>
      <c r="Y36">
        <f t="shared" si="20"/>
        <v>0.18836812479828785</v>
      </c>
      <c r="Z36">
        <f t="shared" si="21"/>
        <v>0.57499999999999996</v>
      </c>
      <c r="AA36">
        <f t="shared" si="22"/>
        <v>0.55000000000000004</v>
      </c>
      <c r="AB36">
        <f t="shared" si="23"/>
        <v>6.3457079417718276E-2</v>
      </c>
    </row>
    <row r="37" spans="1:28">
      <c r="A37">
        <f>'RT Mt'!A37</f>
        <v>2</v>
      </c>
      <c r="B37">
        <f>'RT Mt'!B37</f>
        <v>2207</v>
      </c>
      <c r="C37" s="12"/>
      <c r="D37" s="12">
        <v>3</v>
      </c>
      <c r="E37" s="12">
        <v>37</v>
      </c>
      <c r="F37" s="12"/>
      <c r="G37" s="12">
        <v>2</v>
      </c>
      <c r="H37" s="12">
        <v>38</v>
      </c>
      <c r="I37" s="12"/>
      <c r="J37" s="12">
        <v>7</v>
      </c>
      <c r="K37" s="12">
        <v>33</v>
      </c>
      <c r="L37" s="12"/>
      <c r="M37" s="12">
        <v>3</v>
      </c>
      <c r="N37" s="12">
        <v>37</v>
      </c>
      <c r="O37">
        <f t="shared" si="12"/>
        <v>92.5</v>
      </c>
      <c r="P37">
        <f t="shared" si="13"/>
        <v>95</v>
      </c>
      <c r="Q37">
        <f t="shared" si="14"/>
        <v>93.75</v>
      </c>
      <c r="R37">
        <f t="shared" si="15"/>
        <v>82.5</v>
      </c>
      <c r="S37">
        <f t="shared" si="16"/>
        <v>92.5</v>
      </c>
      <c r="T37">
        <f t="shared" si="17"/>
        <v>87.5</v>
      </c>
      <c r="W37">
        <f t="shared" si="18"/>
        <v>0.95</v>
      </c>
      <c r="X37">
        <f t="shared" si="19"/>
        <v>7.4999999999999997E-2</v>
      </c>
      <c r="Y37">
        <f t="shared" si="20"/>
        <v>3.0843850978899288</v>
      </c>
      <c r="Z37">
        <f t="shared" si="21"/>
        <v>0.92500000000000004</v>
      </c>
      <c r="AA37">
        <f t="shared" si="22"/>
        <v>0.17499999999999999</v>
      </c>
      <c r="AB37">
        <f t="shared" si="23"/>
        <v>2.3741207620119358</v>
      </c>
    </row>
    <row r="38" spans="1:28">
      <c r="A38">
        <f>'RT Mt'!A38</f>
        <v>2</v>
      </c>
      <c r="B38">
        <f>'RT Mt'!B38</f>
        <v>2208</v>
      </c>
      <c r="C38" s="12"/>
      <c r="D38" s="12">
        <v>2</v>
      </c>
      <c r="E38" s="12">
        <v>38</v>
      </c>
      <c r="F38" s="12"/>
      <c r="G38" s="12"/>
      <c r="H38" s="12">
        <v>40</v>
      </c>
      <c r="I38" s="12"/>
      <c r="J38" s="12">
        <v>3</v>
      </c>
      <c r="K38" s="12">
        <v>37</v>
      </c>
      <c r="L38" s="12"/>
      <c r="M38" s="12">
        <v>5</v>
      </c>
      <c r="N38" s="12">
        <v>35</v>
      </c>
      <c r="O38">
        <f t="shared" si="12"/>
        <v>95</v>
      </c>
      <c r="P38">
        <f t="shared" si="13"/>
        <v>100</v>
      </c>
      <c r="Q38">
        <f t="shared" si="14"/>
        <v>97.5</v>
      </c>
      <c r="R38">
        <f t="shared" si="15"/>
        <v>92.5</v>
      </c>
      <c r="S38">
        <f t="shared" si="16"/>
        <v>87.5</v>
      </c>
      <c r="T38">
        <f t="shared" si="17"/>
        <v>90</v>
      </c>
      <c r="W38">
        <f t="shared" si="18"/>
        <v>0.97499999999999998</v>
      </c>
      <c r="X38">
        <f t="shared" si="19"/>
        <v>0.05</v>
      </c>
      <c r="Y38">
        <f t="shared" si="20"/>
        <v>3.6048176114915265</v>
      </c>
      <c r="Z38">
        <f t="shared" si="21"/>
        <v>0.875</v>
      </c>
      <c r="AA38">
        <f t="shared" si="22"/>
        <v>7.4999999999999997E-2</v>
      </c>
      <c r="AB38">
        <f t="shared" si="23"/>
        <v>2.5898808513144655</v>
      </c>
    </row>
    <row r="39" spans="1:28">
      <c r="A39">
        <f>'RT Mt'!A39</f>
        <v>2</v>
      </c>
      <c r="B39">
        <f>'RT Mt'!B39</f>
        <v>2209</v>
      </c>
      <c r="C39" s="12"/>
      <c r="D39" s="12">
        <v>3</v>
      </c>
      <c r="E39" s="12">
        <v>37</v>
      </c>
      <c r="F39" s="12">
        <v>1</v>
      </c>
      <c r="G39" s="12">
        <v>5</v>
      </c>
      <c r="H39" s="12">
        <v>34</v>
      </c>
      <c r="I39" s="12">
        <v>1</v>
      </c>
      <c r="J39" s="12">
        <v>4</v>
      </c>
      <c r="K39" s="12">
        <v>35</v>
      </c>
      <c r="L39" s="12"/>
      <c r="M39" s="12">
        <v>4</v>
      </c>
      <c r="N39" s="12">
        <v>36</v>
      </c>
      <c r="O39">
        <f t="shared" si="12"/>
        <v>92.5</v>
      </c>
      <c r="P39">
        <f t="shared" si="13"/>
        <v>85</v>
      </c>
      <c r="Q39">
        <f t="shared" si="14"/>
        <v>88.75</v>
      </c>
      <c r="R39">
        <f t="shared" si="15"/>
        <v>87.5</v>
      </c>
      <c r="S39">
        <f t="shared" si="16"/>
        <v>90</v>
      </c>
      <c r="T39">
        <f t="shared" si="17"/>
        <v>88.75</v>
      </c>
      <c r="W39">
        <f t="shared" si="18"/>
        <v>0.85</v>
      </c>
      <c r="X39">
        <f t="shared" si="19"/>
        <v>7.4999999999999997E-2</v>
      </c>
      <c r="Y39">
        <f t="shared" si="20"/>
        <v>2.4759648604322471</v>
      </c>
      <c r="Z39">
        <f t="shared" si="21"/>
        <v>0.9</v>
      </c>
      <c r="AA39">
        <f t="shared" si="22"/>
        <v>0.1</v>
      </c>
      <c r="AB39">
        <f t="shared" si="23"/>
        <v>2.5631031310892012</v>
      </c>
    </row>
    <row r="40" spans="1:28">
      <c r="A40">
        <f>'RT Mt'!A40</f>
        <v>2</v>
      </c>
      <c r="B40">
        <f>'RT Mt'!B40</f>
        <v>2210</v>
      </c>
      <c r="C40" s="12"/>
      <c r="D40" s="12">
        <v>10</v>
      </c>
      <c r="E40" s="12">
        <v>30</v>
      </c>
      <c r="F40" s="12">
        <v>1</v>
      </c>
      <c r="G40" s="12">
        <v>7</v>
      </c>
      <c r="H40" s="12">
        <v>32</v>
      </c>
      <c r="I40" s="12">
        <v>1</v>
      </c>
      <c r="J40" s="12">
        <v>26</v>
      </c>
      <c r="K40" s="12">
        <v>13</v>
      </c>
      <c r="L40" s="12">
        <v>1</v>
      </c>
      <c r="M40" s="12">
        <v>8</v>
      </c>
      <c r="N40" s="12">
        <v>31</v>
      </c>
      <c r="O40">
        <f t="shared" si="12"/>
        <v>75</v>
      </c>
      <c r="P40">
        <f t="shared" si="13"/>
        <v>80</v>
      </c>
      <c r="Q40">
        <f t="shared" si="14"/>
        <v>77.5</v>
      </c>
      <c r="R40">
        <f t="shared" si="15"/>
        <v>32.5</v>
      </c>
      <c r="S40">
        <f t="shared" si="16"/>
        <v>77.5</v>
      </c>
      <c r="T40">
        <f t="shared" si="17"/>
        <v>55</v>
      </c>
      <c r="W40">
        <f t="shared" si="18"/>
        <v>0.8</v>
      </c>
      <c r="X40">
        <f t="shared" si="19"/>
        <v>0.25</v>
      </c>
      <c r="Y40">
        <f t="shared" si="20"/>
        <v>1.5161109837689968</v>
      </c>
      <c r="Z40">
        <f t="shared" si="21"/>
        <v>0.77500000000000002</v>
      </c>
      <c r="AA40">
        <f t="shared" si="22"/>
        <v>0.65</v>
      </c>
      <c r="AB40">
        <f t="shared" si="23"/>
        <v>0.37009455995290125</v>
      </c>
    </row>
    <row r="41" spans="1:28">
      <c r="A41">
        <f>'RT Mt'!A41</f>
        <v>2</v>
      </c>
      <c r="B41">
        <f>'RT Mt'!B41</f>
        <v>2211</v>
      </c>
      <c r="C41" s="12"/>
      <c r="D41" s="12">
        <v>4</v>
      </c>
      <c r="E41" s="12">
        <v>36</v>
      </c>
      <c r="F41" s="12">
        <v>1</v>
      </c>
      <c r="G41" s="12">
        <v>1</v>
      </c>
      <c r="H41" s="12">
        <v>38</v>
      </c>
      <c r="I41" s="12"/>
      <c r="J41" s="12">
        <v>3</v>
      </c>
      <c r="K41" s="12">
        <v>37</v>
      </c>
      <c r="L41" s="12"/>
      <c r="M41" s="12">
        <v>6</v>
      </c>
      <c r="N41" s="12">
        <v>34</v>
      </c>
      <c r="O41">
        <f t="shared" si="12"/>
        <v>90</v>
      </c>
      <c r="P41">
        <f t="shared" si="13"/>
        <v>95</v>
      </c>
      <c r="Q41">
        <f t="shared" si="14"/>
        <v>92.5</v>
      </c>
      <c r="R41">
        <f t="shared" si="15"/>
        <v>92.5</v>
      </c>
      <c r="S41">
        <f t="shared" si="16"/>
        <v>85</v>
      </c>
      <c r="T41">
        <f t="shared" si="17"/>
        <v>88.75</v>
      </c>
      <c r="W41">
        <f t="shared" si="18"/>
        <v>0.95</v>
      </c>
      <c r="X41">
        <f t="shared" si="19"/>
        <v>0.1</v>
      </c>
      <c r="Y41">
        <f t="shared" si="20"/>
        <v>2.9264051924960723</v>
      </c>
      <c r="Z41">
        <f t="shared" si="21"/>
        <v>0.85</v>
      </c>
      <c r="AA41">
        <f t="shared" si="22"/>
        <v>7.4999999999999997E-2</v>
      </c>
      <c r="AB41">
        <f t="shared" si="23"/>
        <v>2.4759648604322471</v>
      </c>
    </row>
    <row r="42" spans="1:28">
      <c r="A42">
        <f>'RT Mt'!A42</f>
        <v>3</v>
      </c>
      <c r="B42">
        <f>'RT Mt'!B42</f>
        <v>1301</v>
      </c>
      <c r="C42" s="12"/>
      <c r="D42" s="12">
        <v>4</v>
      </c>
      <c r="E42" s="12">
        <v>36</v>
      </c>
      <c r="F42" s="12"/>
      <c r="G42" s="12">
        <v>2</v>
      </c>
      <c r="H42" s="12">
        <v>38</v>
      </c>
      <c r="I42" s="12">
        <v>1</v>
      </c>
      <c r="J42" s="12">
        <v>4</v>
      </c>
      <c r="K42" s="12">
        <v>35</v>
      </c>
      <c r="L42" s="12"/>
      <c r="M42" s="12">
        <v>7</v>
      </c>
      <c r="N42" s="12">
        <v>33</v>
      </c>
      <c r="O42">
        <f t="shared" si="12"/>
        <v>90</v>
      </c>
      <c r="P42">
        <f t="shared" si="13"/>
        <v>95</v>
      </c>
      <c r="Q42">
        <f t="shared" si="14"/>
        <v>92.5</v>
      </c>
      <c r="R42">
        <f t="shared" si="15"/>
        <v>87.5</v>
      </c>
      <c r="S42">
        <f t="shared" si="16"/>
        <v>82.5</v>
      </c>
      <c r="T42">
        <f t="shared" si="17"/>
        <v>85</v>
      </c>
      <c r="W42">
        <f t="shared" si="18"/>
        <v>0.95</v>
      </c>
      <c r="X42">
        <f t="shared" si="19"/>
        <v>0.1</v>
      </c>
      <c r="Y42">
        <f t="shared" si="20"/>
        <v>2.9264051924960723</v>
      </c>
      <c r="Z42">
        <f t="shared" si="21"/>
        <v>0.82499999999999996</v>
      </c>
      <c r="AA42">
        <f t="shared" si="22"/>
        <v>0.1</v>
      </c>
      <c r="AB42">
        <f t="shared" si="23"/>
        <v>2.2161408566180807</v>
      </c>
    </row>
    <row r="43" spans="1:28">
      <c r="A43">
        <f>'RT Mt'!A43</f>
        <v>3</v>
      </c>
      <c r="B43">
        <f>'RT Mt'!B43</f>
        <v>1302</v>
      </c>
      <c r="C43" s="12"/>
      <c r="D43" s="12">
        <v>8</v>
      </c>
      <c r="E43" s="12">
        <v>32</v>
      </c>
      <c r="F43" s="12"/>
      <c r="G43" s="12">
        <v>4</v>
      </c>
      <c r="H43" s="12">
        <v>36</v>
      </c>
      <c r="I43" s="12"/>
      <c r="J43" s="12">
        <v>7</v>
      </c>
      <c r="K43" s="12">
        <v>33</v>
      </c>
      <c r="L43" s="12"/>
      <c r="M43" s="12">
        <v>14</v>
      </c>
      <c r="N43" s="12">
        <v>26</v>
      </c>
      <c r="O43">
        <f t="shared" si="12"/>
        <v>80</v>
      </c>
      <c r="P43">
        <f t="shared" si="13"/>
        <v>90</v>
      </c>
      <c r="Q43">
        <f t="shared" si="14"/>
        <v>85</v>
      </c>
      <c r="R43">
        <f t="shared" si="15"/>
        <v>82.5</v>
      </c>
      <c r="S43">
        <f t="shared" si="16"/>
        <v>65</v>
      </c>
      <c r="T43">
        <f t="shared" si="17"/>
        <v>73.75</v>
      </c>
      <c r="W43">
        <f t="shared" si="18"/>
        <v>0.9</v>
      </c>
      <c r="X43">
        <f t="shared" si="19"/>
        <v>0.2</v>
      </c>
      <c r="Y43">
        <f t="shared" si="20"/>
        <v>2.1231727991175151</v>
      </c>
      <c r="Z43">
        <f t="shared" si="21"/>
        <v>0.65</v>
      </c>
      <c r="AA43">
        <f t="shared" si="22"/>
        <v>0.17499999999999999</v>
      </c>
      <c r="AB43">
        <f t="shared" si="23"/>
        <v>1.3199097574810472</v>
      </c>
    </row>
    <row r="44" spans="1:28">
      <c r="A44">
        <f>'RT Mt'!A44</f>
        <v>3</v>
      </c>
      <c r="B44">
        <f>'RT Mt'!B44</f>
        <v>1303</v>
      </c>
      <c r="C44" s="12"/>
      <c r="D44" s="12">
        <v>1</v>
      </c>
      <c r="E44" s="12">
        <v>39</v>
      </c>
      <c r="F44" s="12"/>
      <c r="G44" s="12">
        <v>5</v>
      </c>
      <c r="H44" s="12">
        <v>35</v>
      </c>
      <c r="I44" s="12">
        <v>1</v>
      </c>
      <c r="J44" s="12">
        <v>2</v>
      </c>
      <c r="K44" s="12">
        <v>37</v>
      </c>
      <c r="L44" s="12"/>
      <c r="M44" s="12">
        <v>6</v>
      </c>
      <c r="N44" s="12">
        <v>34</v>
      </c>
      <c r="O44">
        <f t="shared" si="12"/>
        <v>97.5</v>
      </c>
      <c r="P44">
        <f t="shared" si="13"/>
        <v>87.5</v>
      </c>
      <c r="Q44">
        <f t="shared" si="14"/>
        <v>92.5</v>
      </c>
      <c r="R44">
        <f t="shared" si="15"/>
        <v>92.5</v>
      </c>
      <c r="S44">
        <f t="shared" si="16"/>
        <v>85</v>
      </c>
      <c r="T44">
        <f t="shared" si="17"/>
        <v>88.75</v>
      </c>
      <c r="W44">
        <f t="shared" si="18"/>
        <v>0.875</v>
      </c>
      <c r="X44">
        <f t="shared" si="19"/>
        <v>2.5000000000000001E-2</v>
      </c>
      <c r="Y44">
        <f t="shared" si="20"/>
        <v>3.1103133649160624</v>
      </c>
      <c r="Z44">
        <f t="shared" si="21"/>
        <v>0.85</v>
      </c>
      <c r="AA44">
        <f t="shared" si="22"/>
        <v>0.05</v>
      </c>
      <c r="AB44">
        <f t="shared" si="23"/>
        <v>2.6812870164452622</v>
      </c>
    </row>
    <row r="45" spans="1:28">
      <c r="A45">
        <f>'RT Mt'!A45</f>
        <v>3</v>
      </c>
      <c r="B45">
        <f>'RT Mt'!B45</f>
        <v>1304</v>
      </c>
      <c r="C45" s="12"/>
      <c r="D45" s="12">
        <v>3</v>
      </c>
      <c r="E45" s="12">
        <v>37</v>
      </c>
      <c r="F45" s="12">
        <v>1</v>
      </c>
      <c r="G45" s="12">
        <v>1</v>
      </c>
      <c r="H45" s="12">
        <v>38</v>
      </c>
      <c r="I45" s="12"/>
      <c r="J45" s="12">
        <v>4</v>
      </c>
      <c r="K45" s="12">
        <v>36</v>
      </c>
      <c r="L45" s="12"/>
      <c r="M45" s="12"/>
      <c r="N45" s="12">
        <v>40</v>
      </c>
      <c r="O45">
        <f t="shared" si="12"/>
        <v>92.5</v>
      </c>
      <c r="P45">
        <f t="shared" si="13"/>
        <v>95</v>
      </c>
      <c r="Q45">
        <f t="shared" si="14"/>
        <v>93.75</v>
      </c>
      <c r="R45">
        <f t="shared" si="15"/>
        <v>90</v>
      </c>
      <c r="S45">
        <f t="shared" si="16"/>
        <v>100</v>
      </c>
      <c r="T45">
        <f t="shared" si="17"/>
        <v>95</v>
      </c>
      <c r="W45">
        <f t="shared" si="18"/>
        <v>0.95</v>
      </c>
      <c r="X45">
        <f t="shared" si="19"/>
        <v>7.4999999999999997E-2</v>
      </c>
      <c r="Y45">
        <f t="shared" si="20"/>
        <v>3.0843850978899288</v>
      </c>
      <c r="Z45">
        <f t="shared" si="21"/>
        <v>0.97499999999999998</v>
      </c>
      <c r="AA45">
        <f t="shared" si="22"/>
        <v>0.1</v>
      </c>
      <c r="AB45">
        <f t="shared" si="23"/>
        <v>3.241515550084654</v>
      </c>
    </row>
    <row r="46" spans="1:28">
      <c r="A46">
        <f>'RT Mt'!A46</f>
        <v>3</v>
      </c>
      <c r="B46">
        <f>'RT Mt'!B46</f>
        <v>1305</v>
      </c>
      <c r="C46" s="12"/>
      <c r="D46" s="12">
        <v>2</v>
      </c>
      <c r="E46" s="12">
        <v>38</v>
      </c>
      <c r="F46" s="12"/>
      <c r="G46" s="12">
        <v>7</v>
      </c>
      <c r="H46" s="12">
        <v>33</v>
      </c>
      <c r="I46" s="12"/>
      <c r="J46" s="12">
        <v>5</v>
      </c>
      <c r="K46" s="12">
        <v>35</v>
      </c>
      <c r="L46" s="12">
        <v>1</v>
      </c>
      <c r="M46" s="12">
        <v>7</v>
      </c>
      <c r="N46" s="12">
        <v>32</v>
      </c>
      <c r="O46">
        <f t="shared" si="12"/>
        <v>95</v>
      </c>
      <c r="P46">
        <f t="shared" si="13"/>
        <v>82.5</v>
      </c>
      <c r="Q46">
        <f t="shared" si="14"/>
        <v>88.75</v>
      </c>
      <c r="R46">
        <f t="shared" si="15"/>
        <v>87.5</v>
      </c>
      <c r="S46">
        <f t="shared" si="16"/>
        <v>80</v>
      </c>
      <c r="T46">
        <f t="shared" si="17"/>
        <v>83.75</v>
      </c>
      <c r="W46">
        <f t="shared" si="18"/>
        <v>0.82499999999999996</v>
      </c>
      <c r="X46">
        <f t="shared" si="19"/>
        <v>0.05</v>
      </c>
      <c r="Y46">
        <f t="shared" si="20"/>
        <v>2.5794429180249527</v>
      </c>
      <c r="Z46">
        <f t="shared" si="21"/>
        <v>0.8</v>
      </c>
      <c r="AA46">
        <f t="shared" si="22"/>
        <v>0.125</v>
      </c>
      <c r="AB46">
        <f t="shared" si="23"/>
        <v>1.9919706139489231</v>
      </c>
    </row>
    <row r="47" spans="1:28">
      <c r="A47">
        <f>'RT Mt'!A47</f>
        <v>3</v>
      </c>
      <c r="B47">
        <f>'RT Mt'!B47</f>
        <v>1306</v>
      </c>
      <c r="C47" s="12">
        <v>1</v>
      </c>
      <c r="D47" s="12">
        <v>6</v>
      </c>
      <c r="E47" s="12">
        <v>33</v>
      </c>
      <c r="F47" s="12"/>
      <c r="G47" s="12">
        <v>2</v>
      </c>
      <c r="H47" s="12">
        <v>38</v>
      </c>
      <c r="I47" s="12">
        <v>2</v>
      </c>
      <c r="J47" s="12">
        <v>4</v>
      </c>
      <c r="K47" s="12">
        <v>34</v>
      </c>
      <c r="L47" s="12"/>
      <c r="M47" s="12">
        <v>2</v>
      </c>
      <c r="N47" s="12">
        <v>38</v>
      </c>
      <c r="O47">
        <f t="shared" si="12"/>
        <v>82.5</v>
      </c>
      <c r="P47">
        <f t="shared" si="13"/>
        <v>95</v>
      </c>
      <c r="Q47">
        <f t="shared" si="14"/>
        <v>88.75</v>
      </c>
      <c r="R47">
        <f t="shared" si="15"/>
        <v>85</v>
      </c>
      <c r="S47">
        <f t="shared" si="16"/>
        <v>95</v>
      </c>
      <c r="T47">
        <f t="shared" si="17"/>
        <v>90</v>
      </c>
      <c r="W47">
        <f t="shared" si="18"/>
        <v>0.95</v>
      </c>
      <c r="X47">
        <f t="shared" si="19"/>
        <v>0.15</v>
      </c>
      <c r="Y47">
        <f t="shared" si="20"/>
        <v>2.6812870164452614</v>
      </c>
      <c r="Z47">
        <f t="shared" si="21"/>
        <v>0.95</v>
      </c>
      <c r="AA47">
        <f t="shared" si="22"/>
        <v>0.1</v>
      </c>
      <c r="AB47">
        <f t="shared" si="23"/>
        <v>2.9264051924960723</v>
      </c>
    </row>
    <row r="48" spans="1:28">
      <c r="A48">
        <f>'RT Mt'!A48</f>
        <v>3</v>
      </c>
      <c r="B48">
        <f>'RT Mt'!B48</f>
        <v>1307</v>
      </c>
      <c r="C48" s="12"/>
      <c r="D48" s="12">
        <v>2</v>
      </c>
      <c r="E48" s="12">
        <v>38</v>
      </c>
      <c r="F48" s="12"/>
      <c r="G48" s="12">
        <v>1</v>
      </c>
      <c r="H48" s="12">
        <v>39</v>
      </c>
      <c r="I48" s="12"/>
      <c r="J48" s="12">
        <v>3</v>
      </c>
      <c r="K48" s="12">
        <v>37</v>
      </c>
      <c r="L48" s="12"/>
      <c r="M48" s="12">
        <v>5</v>
      </c>
      <c r="N48" s="12">
        <v>35</v>
      </c>
      <c r="O48">
        <f t="shared" si="12"/>
        <v>95</v>
      </c>
      <c r="P48">
        <f t="shared" si="13"/>
        <v>97.5</v>
      </c>
      <c r="Q48">
        <f t="shared" si="14"/>
        <v>96.25</v>
      </c>
      <c r="R48">
        <f t="shared" si="15"/>
        <v>92.5</v>
      </c>
      <c r="S48">
        <f t="shared" si="16"/>
        <v>87.5</v>
      </c>
      <c r="T48">
        <f t="shared" si="17"/>
        <v>90</v>
      </c>
      <c r="W48">
        <f t="shared" si="18"/>
        <v>0.97499999999999998</v>
      </c>
      <c r="X48">
        <f t="shared" si="19"/>
        <v>0.05</v>
      </c>
      <c r="Y48">
        <f t="shared" si="20"/>
        <v>3.6048176114915265</v>
      </c>
      <c r="Z48">
        <f t="shared" si="21"/>
        <v>0.875</v>
      </c>
      <c r="AA48">
        <f t="shared" si="22"/>
        <v>7.4999999999999997E-2</v>
      </c>
      <c r="AB48">
        <f t="shared" si="23"/>
        <v>2.5898808513144655</v>
      </c>
    </row>
    <row r="49" spans="1:28">
      <c r="A49">
        <f>'RT Mt'!A49</f>
        <v>3</v>
      </c>
      <c r="B49">
        <f>'RT Mt'!B49</f>
        <v>1308</v>
      </c>
      <c r="C49" s="12">
        <v>3</v>
      </c>
      <c r="D49" s="12">
        <v>4</v>
      </c>
      <c r="E49" s="12">
        <v>33</v>
      </c>
      <c r="F49" s="12">
        <v>3</v>
      </c>
      <c r="G49" s="12">
        <v>6</v>
      </c>
      <c r="H49" s="12">
        <v>31</v>
      </c>
      <c r="I49" s="12">
        <v>3</v>
      </c>
      <c r="J49" s="12">
        <v>10</v>
      </c>
      <c r="K49" s="12">
        <v>27</v>
      </c>
      <c r="L49" s="12">
        <v>1</v>
      </c>
      <c r="M49" s="12">
        <v>8</v>
      </c>
      <c r="N49" s="12">
        <v>31</v>
      </c>
      <c r="O49">
        <f t="shared" si="12"/>
        <v>82.5</v>
      </c>
      <c r="P49">
        <f t="shared" si="13"/>
        <v>77.5</v>
      </c>
      <c r="Q49">
        <f t="shared" si="14"/>
        <v>80</v>
      </c>
      <c r="R49">
        <f t="shared" si="15"/>
        <v>67.5</v>
      </c>
      <c r="S49">
        <f t="shared" si="16"/>
        <v>77.5</v>
      </c>
      <c r="T49">
        <f t="shared" si="17"/>
        <v>72.5</v>
      </c>
      <c r="W49">
        <f t="shared" si="18"/>
        <v>0.77500000000000002</v>
      </c>
      <c r="X49">
        <f t="shared" si="19"/>
        <v>0.1</v>
      </c>
      <c r="Y49">
        <f t="shared" si="20"/>
        <v>2.0369665919050695</v>
      </c>
      <c r="Z49">
        <f t="shared" si="21"/>
        <v>0.77500000000000002</v>
      </c>
      <c r="AA49">
        <f t="shared" si="22"/>
        <v>0.25</v>
      </c>
      <c r="AB49">
        <f t="shared" si="23"/>
        <v>1.4299047765565511</v>
      </c>
    </row>
    <row r="50" spans="1:28">
      <c r="A50">
        <f>'RT Mt'!A50</f>
        <v>3</v>
      </c>
      <c r="B50">
        <f>'RT Mt'!B50</f>
        <v>1309</v>
      </c>
      <c r="C50" s="12"/>
      <c r="D50" s="12">
        <v>15</v>
      </c>
      <c r="E50" s="12">
        <v>25</v>
      </c>
      <c r="F50" s="12"/>
      <c r="G50" s="12">
        <v>2</v>
      </c>
      <c r="H50" s="12">
        <v>38</v>
      </c>
      <c r="I50" s="12"/>
      <c r="J50" s="12">
        <v>17</v>
      </c>
      <c r="K50" s="12">
        <v>23</v>
      </c>
      <c r="L50" s="12"/>
      <c r="M50" s="12">
        <v>12</v>
      </c>
      <c r="N50" s="12">
        <v>28</v>
      </c>
      <c r="O50">
        <f t="shared" si="12"/>
        <v>62.5</v>
      </c>
      <c r="P50">
        <f t="shared" si="13"/>
        <v>95</v>
      </c>
      <c r="Q50">
        <f t="shared" si="14"/>
        <v>78.75</v>
      </c>
      <c r="R50">
        <f t="shared" si="15"/>
        <v>57.5</v>
      </c>
      <c r="S50">
        <f t="shared" si="16"/>
        <v>70</v>
      </c>
      <c r="T50">
        <f t="shared" si="17"/>
        <v>63.75</v>
      </c>
      <c r="W50">
        <f t="shared" si="18"/>
        <v>0.95</v>
      </c>
      <c r="X50">
        <f t="shared" si="19"/>
        <v>0.375</v>
      </c>
      <c r="Y50">
        <f t="shared" si="20"/>
        <v>1.9634929909158467</v>
      </c>
      <c r="Z50">
        <f t="shared" si="21"/>
        <v>0.7</v>
      </c>
      <c r="AA50">
        <f t="shared" si="22"/>
        <v>0.42499999999999999</v>
      </c>
      <c r="AB50">
        <f t="shared" si="23"/>
        <v>0.71351893898083329</v>
      </c>
    </row>
    <row r="51" spans="1:28">
      <c r="A51">
        <f>'RT Mt'!A51</f>
        <v>3</v>
      </c>
      <c r="B51">
        <f>'RT Mt'!B51</f>
        <v>1310</v>
      </c>
      <c r="C51" s="12"/>
      <c r="D51" s="12">
        <v>6</v>
      </c>
      <c r="E51" s="12">
        <v>34</v>
      </c>
      <c r="F51" s="12"/>
      <c r="G51" s="12">
        <v>4</v>
      </c>
      <c r="H51" s="12">
        <v>36</v>
      </c>
      <c r="I51" s="12"/>
      <c r="J51" s="12">
        <v>1</v>
      </c>
      <c r="K51" s="12">
        <v>39</v>
      </c>
      <c r="L51" s="12"/>
      <c r="M51" s="12"/>
      <c r="N51" s="12">
        <v>40</v>
      </c>
      <c r="O51">
        <f t="shared" si="12"/>
        <v>85</v>
      </c>
      <c r="P51">
        <f t="shared" si="13"/>
        <v>90</v>
      </c>
      <c r="Q51">
        <f t="shared" si="14"/>
        <v>87.5</v>
      </c>
      <c r="R51">
        <f t="shared" si="15"/>
        <v>97.5</v>
      </c>
      <c r="S51">
        <f t="shared" si="16"/>
        <v>100</v>
      </c>
      <c r="T51">
        <f t="shared" si="17"/>
        <v>98.75</v>
      </c>
      <c r="W51">
        <f t="shared" si="18"/>
        <v>0.9</v>
      </c>
      <c r="X51">
        <f t="shared" si="19"/>
        <v>0.15</v>
      </c>
      <c r="Y51">
        <f t="shared" si="20"/>
        <v>2.3179849550383906</v>
      </c>
      <c r="Z51">
        <f t="shared" si="21"/>
        <v>0.97499999999999998</v>
      </c>
      <c r="AA51">
        <f t="shared" si="22"/>
        <v>2.5000000000000001E-2</v>
      </c>
      <c r="AB51">
        <f t="shared" si="23"/>
        <v>3.9199279690801072</v>
      </c>
    </row>
    <row r="52" spans="1:28">
      <c r="A52">
        <f>'RT Mt'!A52</f>
        <v>3</v>
      </c>
      <c r="B52">
        <f>'RT Mt'!B52</f>
        <v>2301</v>
      </c>
      <c r="C52" s="12">
        <v>2</v>
      </c>
      <c r="D52" s="12">
        <v>7</v>
      </c>
      <c r="E52" s="12">
        <v>31</v>
      </c>
      <c r="F52" s="12">
        <v>1</v>
      </c>
      <c r="G52" s="12">
        <v>2</v>
      </c>
      <c r="H52" s="12">
        <v>37</v>
      </c>
      <c r="I52" s="12">
        <v>3</v>
      </c>
      <c r="J52" s="12">
        <v>6</v>
      </c>
      <c r="K52" s="12">
        <v>31</v>
      </c>
      <c r="L52" s="12"/>
      <c r="M52" s="12">
        <v>4</v>
      </c>
      <c r="N52" s="12">
        <v>36</v>
      </c>
      <c r="O52">
        <f t="shared" si="12"/>
        <v>77.5</v>
      </c>
      <c r="P52">
        <f t="shared" si="13"/>
        <v>92.5</v>
      </c>
      <c r="Q52">
        <f t="shared" si="14"/>
        <v>85</v>
      </c>
      <c r="R52">
        <f t="shared" si="15"/>
        <v>77.5</v>
      </c>
      <c r="S52">
        <f t="shared" si="16"/>
        <v>90</v>
      </c>
      <c r="T52">
        <f t="shared" si="17"/>
        <v>83.75</v>
      </c>
      <c r="W52">
        <f t="shared" si="18"/>
        <v>0.92500000000000004</v>
      </c>
      <c r="X52">
        <f t="shared" si="19"/>
        <v>0.17499999999999999</v>
      </c>
      <c r="Y52">
        <f t="shared" si="20"/>
        <v>2.3741207620119358</v>
      </c>
      <c r="Z52">
        <f t="shared" si="21"/>
        <v>0.9</v>
      </c>
      <c r="AA52">
        <f t="shared" si="22"/>
        <v>0.15</v>
      </c>
      <c r="AB52">
        <f t="shared" si="23"/>
        <v>2.3179849550383906</v>
      </c>
    </row>
    <row r="53" spans="1:28">
      <c r="A53">
        <f>'RT Mt'!A53</f>
        <v>3</v>
      </c>
      <c r="B53">
        <f>'RT Mt'!B53</f>
        <v>2302</v>
      </c>
      <c r="C53" s="12"/>
      <c r="D53" s="12">
        <v>6</v>
      </c>
      <c r="E53" s="12">
        <v>34</v>
      </c>
      <c r="F53" s="12">
        <v>1</v>
      </c>
      <c r="G53" s="12">
        <v>7</v>
      </c>
      <c r="H53" s="12">
        <v>32</v>
      </c>
      <c r="I53" s="12">
        <v>1</v>
      </c>
      <c r="J53" s="12">
        <v>15</v>
      </c>
      <c r="K53" s="12">
        <v>24</v>
      </c>
      <c r="L53" s="12"/>
      <c r="M53" s="12">
        <v>5</v>
      </c>
      <c r="N53" s="12">
        <v>35</v>
      </c>
      <c r="O53">
        <f t="shared" si="12"/>
        <v>85</v>
      </c>
      <c r="P53">
        <f t="shared" si="13"/>
        <v>80</v>
      </c>
      <c r="Q53">
        <f t="shared" si="14"/>
        <v>82.5</v>
      </c>
      <c r="R53">
        <f t="shared" si="15"/>
        <v>60</v>
      </c>
      <c r="S53">
        <f t="shared" si="16"/>
        <v>87.5</v>
      </c>
      <c r="T53">
        <f t="shared" si="17"/>
        <v>73.75</v>
      </c>
      <c r="W53">
        <f t="shared" si="18"/>
        <v>0.8</v>
      </c>
      <c r="X53">
        <f t="shared" si="19"/>
        <v>0.15</v>
      </c>
      <c r="Y53">
        <f t="shared" si="20"/>
        <v>1.8780546230667046</v>
      </c>
      <c r="Z53">
        <f t="shared" si="21"/>
        <v>0.875</v>
      </c>
      <c r="AA53">
        <f t="shared" si="22"/>
        <v>0.375</v>
      </c>
      <c r="AB53">
        <f t="shared" si="23"/>
        <v>1.4689887443403835</v>
      </c>
    </row>
    <row r="54" spans="1:28">
      <c r="A54">
        <f>'RT Mt'!A54</f>
        <v>3</v>
      </c>
      <c r="B54">
        <f>'RT Mt'!B54</f>
        <v>2303</v>
      </c>
      <c r="C54" s="12"/>
      <c r="D54" s="12">
        <v>8</v>
      </c>
      <c r="E54" s="12">
        <v>32</v>
      </c>
      <c r="F54" s="12"/>
      <c r="G54" s="12">
        <v>8</v>
      </c>
      <c r="H54" s="12">
        <v>32</v>
      </c>
      <c r="I54" s="12"/>
      <c r="J54" s="12">
        <v>10</v>
      </c>
      <c r="K54" s="12">
        <v>30</v>
      </c>
      <c r="L54" s="12"/>
      <c r="M54" s="12">
        <v>2</v>
      </c>
      <c r="N54" s="12">
        <v>38</v>
      </c>
      <c r="O54">
        <f t="shared" si="12"/>
        <v>80</v>
      </c>
      <c r="P54">
        <f t="shared" si="13"/>
        <v>80</v>
      </c>
      <c r="Q54">
        <f t="shared" si="14"/>
        <v>80</v>
      </c>
      <c r="R54">
        <f t="shared" si="15"/>
        <v>75</v>
      </c>
      <c r="S54">
        <f t="shared" si="16"/>
        <v>95</v>
      </c>
      <c r="T54">
        <f t="shared" si="17"/>
        <v>85</v>
      </c>
      <c r="W54">
        <f t="shared" si="18"/>
        <v>0.8</v>
      </c>
      <c r="X54">
        <f t="shared" si="19"/>
        <v>0.2</v>
      </c>
      <c r="Y54">
        <f t="shared" si="20"/>
        <v>1.6832424671458293</v>
      </c>
      <c r="Z54">
        <f t="shared" si="21"/>
        <v>0.95</v>
      </c>
      <c r="AA54">
        <f t="shared" si="22"/>
        <v>0.25</v>
      </c>
      <c r="AB54">
        <f t="shared" si="23"/>
        <v>2.3193433771475536</v>
      </c>
    </row>
    <row r="55" spans="1:28">
      <c r="A55">
        <f>'RT Mt'!A55</f>
        <v>3</v>
      </c>
      <c r="B55">
        <f>'RT Mt'!B55</f>
        <v>2304</v>
      </c>
      <c r="C55" s="12"/>
      <c r="D55" s="12">
        <v>6</v>
      </c>
      <c r="E55" s="12">
        <v>34</v>
      </c>
      <c r="F55" s="12"/>
      <c r="G55" s="12">
        <v>2</v>
      </c>
      <c r="H55" s="12">
        <v>38</v>
      </c>
      <c r="I55" s="12">
        <v>1</v>
      </c>
      <c r="J55" s="12">
        <v>4</v>
      </c>
      <c r="K55" s="12">
        <v>35</v>
      </c>
      <c r="L55" s="12"/>
      <c r="M55" s="12">
        <v>6</v>
      </c>
      <c r="N55" s="12">
        <v>34</v>
      </c>
      <c r="O55">
        <f t="shared" si="12"/>
        <v>85</v>
      </c>
      <c r="P55">
        <f t="shared" si="13"/>
        <v>95</v>
      </c>
      <c r="Q55">
        <f t="shared" si="14"/>
        <v>90</v>
      </c>
      <c r="R55">
        <f t="shared" si="15"/>
        <v>87.5</v>
      </c>
      <c r="S55">
        <f t="shared" si="16"/>
        <v>85</v>
      </c>
      <c r="T55">
        <f t="shared" si="17"/>
        <v>86.25</v>
      </c>
      <c r="W55">
        <f t="shared" si="18"/>
        <v>0.95</v>
      </c>
      <c r="X55">
        <f t="shared" si="19"/>
        <v>0.15</v>
      </c>
      <c r="Y55">
        <f t="shared" si="20"/>
        <v>2.6812870164452614</v>
      </c>
      <c r="Z55">
        <f t="shared" si="21"/>
        <v>0.85</v>
      </c>
      <c r="AA55">
        <f t="shared" si="22"/>
        <v>0.1</v>
      </c>
      <c r="AB55">
        <f t="shared" si="23"/>
        <v>2.3179849550383906</v>
      </c>
    </row>
    <row r="56" spans="1:28">
      <c r="A56">
        <f>'RT Mt'!A56</f>
        <v>3</v>
      </c>
      <c r="B56">
        <f>'RT Mt'!B56</f>
        <v>2305</v>
      </c>
      <c r="C56" s="12"/>
      <c r="D56" s="12">
        <v>5</v>
      </c>
      <c r="E56" s="12">
        <v>35</v>
      </c>
      <c r="F56" s="12">
        <v>1</v>
      </c>
      <c r="G56" s="12">
        <v>4</v>
      </c>
      <c r="H56" s="12">
        <v>35</v>
      </c>
      <c r="I56" s="12"/>
      <c r="J56" s="12">
        <v>3</v>
      </c>
      <c r="K56" s="12">
        <v>37</v>
      </c>
      <c r="L56" s="12"/>
      <c r="M56" s="12">
        <v>2</v>
      </c>
      <c r="N56" s="12">
        <v>38</v>
      </c>
      <c r="O56">
        <f t="shared" si="12"/>
        <v>87.5</v>
      </c>
      <c r="P56">
        <f t="shared" si="13"/>
        <v>87.5</v>
      </c>
      <c r="Q56">
        <f t="shared" si="14"/>
        <v>87.5</v>
      </c>
      <c r="R56">
        <f t="shared" si="15"/>
        <v>92.5</v>
      </c>
      <c r="S56">
        <f t="shared" si="16"/>
        <v>95</v>
      </c>
      <c r="T56">
        <f t="shared" si="17"/>
        <v>93.75</v>
      </c>
      <c r="W56">
        <f t="shared" si="18"/>
        <v>0.875</v>
      </c>
      <c r="X56">
        <f t="shared" si="19"/>
        <v>0.125</v>
      </c>
      <c r="Y56">
        <f t="shared" si="20"/>
        <v>2.3006987607520166</v>
      </c>
      <c r="Z56">
        <f t="shared" si="21"/>
        <v>0.95</v>
      </c>
      <c r="AA56">
        <f t="shared" si="22"/>
        <v>7.4999999999999997E-2</v>
      </c>
      <c r="AB56">
        <f t="shared" si="23"/>
        <v>3.0843850978899288</v>
      </c>
    </row>
    <row r="57" spans="1:28">
      <c r="A57">
        <f>'RT Mt'!A57</f>
        <v>3</v>
      </c>
      <c r="B57">
        <f>'RT Mt'!B57</f>
        <v>2306</v>
      </c>
      <c r="C57" s="12"/>
      <c r="D57" s="12">
        <v>1</v>
      </c>
      <c r="E57" s="12">
        <v>39</v>
      </c>
      <c r="F57" s="12"/>
      <c r="G57" s="12">
        <v>5</v>
      </c>
      <c r="H57" s="12">
        <v>35</v>
      </c>
      <c r="I57" s="12">
        <v>1</v>
      </c>
      <c r="J57" s="12">
        <v>2</v>
      </c>
      <c r="K57" s="12">
        <v>37</v>
      </c>
      <c r="L57" s="12"/>
      <c r="M57" s="12">
        <v>6</v>
      </c>
      <c r="N57" s="12">
        <v>34</v>
      </c>
      <c r="O57">
        <f t="shared" si="12"/>
        <v>97.5</v>
      </c>
      <c r="P57">
        <f t="shared" si="13"/>
        <v>87.5</v>
      </c>
      <c r="Q57">
        <f t="shared" si="14"/>
        <v>92.5</v>
      </c>
      <c r="R57">
        <f t="shared" si="15"/>
        <v>92.5</v>
      </c>
      <c r="S57">
        <f t="shared" si="16"/>
        <v>85</v>
      </c>
      <c r="T57">
        <f t="shared" si="17"/>
        <v>88.75</v>
      </c>
      <c r="W57">
        <f t="shared" si="18"/>
        <v>0.875</v>
      </c>
      <c r="X57">
        <f t="shared" si="19"/>
        <v>2.5000000000000001E-2</v>
      </c>
      <c r="Y57">
        <f t="shared" si="20"/>
        <v>3.1103133649160624</v>
      </c>
      <c r="Z57">
        <f t="shared" si="21"/>
        <v>0.85</v>
      </c>
      <c r="AA57">
        <f t="shared" si="22"/>
        <v>0.05</v>
      </c>
      <c r="AB57">
        <f t="shared" si="23"/>
        <v>2.6812870164452622</v>
      </c>
    </row>
    <row r="58" spans="1:28">
      <c r="A58">
        <f>'RT Mt'!A58</f>
        <v>3</v>
      </c>
      <c r="B58">
        <f>'RT Mt'!B58</f>
        <v>2307</v>
      </c>
      <c r="C58" s="12"/>
      <c r="D58" s="12">
        <v>18</v>
      </c>
      <c r="E58" s="12">
        <v>22</v>
      </c>
      <c r="F58" s="12">
        <v>1</v>
      </c>
      <c r="G58" s="12">
        <v>6</v>
      </c>
      <c r="H58" s="12">
        <v>33</v>
      </c>
      <c r="I58" s="12">
        <v>2</v>
      </c>
      <c r="J58" s="12">
        <v>18</v>
      </c>
      <c r="K58" s="12">
        <v>20</v>
      </c>
      <c r="L58" s="12">
        <v>1</v>
      </c>
      <c r="M58" s="12">
        <v>6</v>
      </c>
      <c r="N58" s="12">
        <v>33</v>
      </c>
      <c r="O58">
        <f t="shared" si="12"/>
        <v>55</v>
      </c>
      <c r="P58">
        <f t="shared" si="13"/>
        <v>82.5</v>
      </c>
      <c r="Q58">
        <f t="shared" si="14"/>
        <v>68.75</v>
      </c>
      <c r="R58">
        <f t="shared" si="15"/>
        <v>50</v>
      </c>
      <c r="S58">
        <f t="shared" si="16"/>
        <v>82.5</v>
      </c>
      <c r="T58">
        <f t="shared" si="17"/>
        <v>66.25</v>
      </c>
      <c r="W58">
        <f t="shared" si="18"/>
        <v>0.82499999999999996</v>
      </c>
      <c r="X58">
        <f t="shared" si="19"/>
        <v>0.45</v>
      </c>
      <c r="Y58">
        <f t="shared" si="20"/>
        <v>1.0602506379285541</v>
      </c>
      <c r="Z58">
        <f t="shared" si="21"/>
        <v>0.82499999999999996</v>
      </c>
      <c r="AA58">
        <f t="shared" si="22"/>
        <v>0.45</v>
      </c>
      <c r="AB58">
        <f t="shared" si="23"/>
        <v>1.0602506379285541</v>
      </c>
    </row>
    <row r="59" spans="1:28">
      <c r="A59">
        <f>'RT Mt'!A59</f>
        <v>3</v>
      </c>
      <c r="B59">
        <f>'RT Mt'!B59</f>
        <v>2308</v>
      </c>
      <c r="C59" s="12"/>
      <c r="D59" s="12"/>
      <c r="E59" s="12">
        <v>40</v>
      </c>
      <c r="F59" s="12"/>
      <c r="G59" s="12">
        <v>6</v>
      </c>
      <c r="H59" s="12">
        <v>34</v>
      </c>
      <c r="I59" s="12"/>
      <c r="J59" s="12">
        <v>9</v>
      </c>
      <c r="K59" s="12">
        <v>31</v>
      </c>
      <c r="L59" s="12"/>
      <c r="M59" s="12">
        <v>4</v>
      </c>
      <c r="N59" s="12">
        <v>36</v>
      </c>
      <c r="O59">
        <f t="shared" si="12"/>
        <v>100</v>
      </c>
      <c r="P59">
        <f t="shared" si="13"/>
        <v>85</v>
      </c>
      <c r="Q59">
        <f t="shared" si="14"/>
        <v>92.5</v>
      </c>
      <c r="R59">
        <f t="shared" si="15"/>
        <v>77.5</v>
      </c>
      <c r="S59">
        <f t="shared" si="16"/>
        <v>90</v>
      </c>
      <c r="T59">
        <f t="shared" si="17"/>
        <v>83.75</v>
      </c>
      <c r="W59">
        <f t="shared" si="18"/>
        <v>0.85</v>
      </c>
      <c r="X59">
        <f t="shared" si="19"/>
        <v>2.5000000000000001E-2</v>
      </c>
      <c r="Y59">
        <f t="shared" si="20"/>
        <v>2.9963973740338439</v>
      </c>
      <c r="Z59">
        <f t="shared" si="21"/>
        <v>0.9</v>
      </c>
      <c r="AA59">
        <f t="shared" si="22"/>
        <v>0.22500000000000001</v>
      </c>
      <c r="AB59">
        <f t="shared" si="23"/>
        <v>2.0369665919050695</v>
      </c>
    </row>
    <row r="60" spans="1:28">
      <c r="A60">
        <f>'RT Mt'!A60</f>
        <v>3</v>
      </c>
      <c r="B60">
        <f>'RT Mt'!B60</f>
        <v>2309</v>
      </c>
      <c r="C60" s="12"/>
      <c r="D60" s="12">
        <v>12</v>
      </c>
      <c r="E60" s="12">
        <v>28</v>
      </c>
      <c r="F60" s="12">
        <v>1</v>
      </c>
      <c r="G60" s="12">
        <v>4</v>
      </c>
      <c r="H60" s="12">
        <v>35</v>
      </c>
      <c r="I60" s="12"/>
      <c r="J60" s="12">
        <v>14</v>
      </c>
      <c r="K60" s="12">
        <v>26</v>
      </c>
      <c r="L60" s="12"/>
      <c r="M60" s="12">
        <v>8</v>
      </c>
      <c r="N60" s="12">
        <v>32</v>
      </c>
      <c r="O60">
        <f t="shared" si="12"/>
        <v>70</v>
      </c>
      <c r="P60">
        <f t="shared" si="13"/>
        <v>87.5</v>
      </c>
      <c r="Q60">
        <f t="shared" si="14"/>
        <v>78.75</v>
      </c>
      <c r="R60">
        <f t="shared" si="15"/>
        <v>65</v>
      </c>
      <c r="S60">
        <f t="shared" si="16"/>
        <v>80</v>
      </c>
      <c r="T60">
        <f t="shared" si="17"/>
        <v>72.5</v>
      </c>
      <c r="W60">
        <f t="shared" si="18"/>
        <v>0.875</v>
      </c>
      <c r="X60">
        <f t="shared" si="19"/>
        <v>0.3</v>
      </c>
      <c r="Y60">
        <f t="shared" si="20"/>
        <v>1.6747498930840492</v>
      </c>
      <c r="Z60">
        <f t="shared" si="21"/>
        <v>0.8</v>
      </c>
      <c r="AA60">
        <f t="shared" si="22"/>
        <v>0.35</v>
      </c>
      <c r="AB60">
        <f t="shared" si="23"/>
        <v>1.2269416999804825</v>
      </c>
    </row>
    <row r="61" spans="1:28">
      <c r="A61" t="e">
        <f>'RT Mt'!A61</f>
        <v>#REF!</v>
      </c>
      <c r="B61" t="e">
        <f>'RT Mt'!B61</f>
        <v>#REF!</v>
      </c>
      <c r="C61" s="12"/>
      <c r="D61" s="12">
        <v>7</v>
      </c>
      <c r="E61" s="12">
        <v>33</v>
      </c>
      <c r="F61" s="12"/>
      <c r="G61" s="12"/>
      <c r="H61" s="12">
        <v>40</v>
      </c>
      <c r="I61" s="12"/>
      <c r="J61" s="12">
        <v>7</v>
      </c>
      <c r="K61" s="12">
        <v>33</v>
      </c>
      <c r="L61" s="12"/>
      <c r="M61" s="12">
        <v>7</v>
      </c>
      <c r="N61" s="12">
        <v>33</v>
      </c>
      <c r="O61">
        <f t="shared" si="12"/>
        <v>82.5</v>
      </c>
      <c r="P61">
        <f t="shared" si="13"/>
        <v>100</v>
      </c>
      <c r="Q61">
        <f t="shared" si="14"/>
        <v>91.25</v>
      </c>
      <c r="R61">
        <f t="shared" si="15"/>
        <v>82.5</v>
      </c>
      <c r="S61">
        <f t="shared" si="16"/>
        <v>82.5</v>
      </c>
      <c r="T61">
        <f t="shared" si="17"/>
        <v>82.5</v>
      </c>
      <c r="W61">
        <f t="shared" si="18"/>
        <v>0.97499999999999998</v>
      </c>
      <c r="X61">
        <f t="shared" si="19"/>
        <v>0.17499999999999999</v>
      </c>
      <c r="Y61">
        <f t="shared" si="20"/>
        <v>2.894553275613533</v>
      </c>
      <c r="Z61">
        <f t="shared" si="21"/>
        <v>0.82499999999999996</v>
      </c>
      <c r="AA61">
        <f t="shared" si="22"/>
        <v>0.17499999999999999</v>
      </c>
      <c r="AB61">
        <f t="shared" si="23"/>
        <v>1.8691785821469595</v>
      </c>
    </row>
    <row r="62" spans="1:28" ht="15.75" thickBot="1">
      <c r="A62">
        <f>'RT Mt'!A62</f>
        <v>3</v>
      </c>
      <c r="B62">
        <f>'RT Mt'!B62</f>
        <v>2311</v>
      </c>
      <c r="C62" s="13"/>
      <c r="D62" s="13">
        <v>1</v>
      </c>
      <c r="E62" s="13">
        <v>39</v>
      </c>
      <c r="F62" s="13"/>
      <c r="G62" s="13">
        <v>4</v>
      </c>
      <c r="H62" s="13">
        <v>36</v>
      </c>
      <c r="I62" s="13"/>
      <c r="J62" s="13">
        <v>2</v>
      </c>
      <c r="K62" s="13">
        <v>38</v>
      </c>
      <c r="L62" s="13"/>
      <c r="M62" s="13">
        <v>2</v>
      </c>
      <c r="N62" s="13">
        <v>38</v>
      </c>
      <c r="O62">
        <f t="shared" si="12"/>
        <v>97.5</v>
      </c>
      <c r="P62">
        <f t="shared" si="13"/>
        <v>90</v>
      </c>
      <c r="Q62">
        <f t="shared" si="14"/>
        <v>93.75</v>
      </c>
      <c r="R62">
        <f t="shared" si="15"/>
        <v>95</v>
      </c>
      <c r="S62">
        <f t="shared" si="16"/>
        <v>95</v>
      </c>
      <c r="T62">
        <f t="shared" si="17"/>
        <v>95</v>
      </c>
      <c r="W62">
        <f t="shared" si="18"/>
        <v>0.9</v>
      </c>
      <c r="X62">
        <f t="shared" si="19"/>
        <v>2.5000000000000001E-2</v>
      </c>
      <c r="Y62">
        <f t="shared" si="20"/>
        <v>3.2415155500846544</v>
      </c>
      <c r="Z62">
        <f t="shared" si="21"/>
        <v>0.95</v>
      </c>
      <c r="AA62">
        <f t="shared" si="22"/>
        <v>0.05</v>
      </c>
      <c r="AB62">
        <f t="shared" si="23"/>
        <v>3.2897072539029439</v>
      </c>
    </row>
    <row r="63" spans="1:28">
      <c r="A63">
        <f>'RT Mt'!A63</f>
        <v>0</v>
      </c>
      <c r="B63">
        <f>'RT Mt'!B63</f>
        <v>0</v>
      </c>
      <c r="O63">
        <f t="shared" si="12"/>
        <v>0</v>
      </c>
      <c r="P63">
        <f t="shared" si="13"/>
        <v>0</v>
      </c>
      <c r="Q63">
        <f t="shared" si="14"/>
        <v>0</v>
      </c>
      <c r="R63">
        <f t="shared" si="15"/>
        <v>0</v>
      </c>
      <c r="S63">
        <f t="shared" si="16"/>
        <v>0</v>
      </c>
      <c r="T63">
        <f t="shared" si="17"/>
        <v>0</v>
      </c>
      <c r="W63">
        <f t="shared" si="18"/>
        <v>0</v>
      </c>
      <c r="X63">
        <f t="shared" si="19"/>
        <v>2.5000000000000001E-2</v>
      </c>
      <c r="Y63" t="e">
        <f t="shared" si="20"/>
        <v>#NUM!</v>
      </c>
      <c r="Z63">
        <f t="shared" si="21"/>
        <v>0</v>
      </c>
      <c r="AA63">
        <f t="shared" si="22"/>
        <v>2.5000000000000001E-2</v>
      </c>
      <c r="AB63" t="e">
        <f t="shared" si="23"/>
        <v>#NUM!</v>
      </c>
    </row>
    <row r="64" spans="1:28">
      <c r="A64">
        <f>'RT Mt'!A64</f>
        <v>0</v>
      </c>
      <c r="B64">
        <f>'RT Mt'!B64</f>
        <v>0</v>
      </c>
      <c r="O64">
        <f t="shared" si="12"/>
        <v>0</v>
      </c>
      <c r="P64">
        <f t="shared" si="13"/>
        <v>0</v>
      </c>
      <c r="Q64">
        <f t="shared" si="14"/>
        <v>0</v>
      </c>
      <c r="R64">
        <f t="shared" si="15"/>
        <v>0</v>
      </c>
      <c r="S64">
        <f t="shared" si="16"/>
        <v>0</v>
      </c>
      <c r="T64">
        <f t="shared" si="17"/>
        <v>0</v>
      </c>
      <c r="W64">
        <f t="shared" si="18"/>
        <v>0</v>
      </c>
      <c r="X64">
        <f t="shared" si="19"/>
        <v>2.5000000000000001E-2</v>
      </c>
      <c r="Y64" t="e">
        <f t="shared" si="20"/>
        <v>#NUM!</v>
      </c>
      <c r="Z64">
        <f t="shared" si="21"/>
        <v>0</v>
      </c>
      <c r="AA64">
        <f t="shared" si="22"/>
        <v>2.5000000000000001E-2</v>
      </c>
      <c r="AB64" t="e">
        <f t="shared" si="23"/>
        <v>#NUM!</v>
      </c>
    </row>
    <row r="65" spans="1:28">
      <c r="A65">
        <f>'RT Mt'!A65</f>
        <v>0</v>
      </c>
      <c r="B65">
        <f>'RT Mt'!B65</f>
        <v>0</v>
      </c>
      <c r="O65">
        <f t="shared" si="12"/>
        <v>0</v>
      </c>
      <c r="P65">
        <f t="shared" si="13"/>
        <v>0</v>
      </c>
      <c r="Q65">
        <f t="shared" si="14"/>
        <v>0</v>
      </c>
      <c r="R65">
        <f t="shared" si="15"/>
        <v>0</v>
      </c>
      <c r="S65">
        <f t="shared" si="16"/>
        <v>0</v>
      </c>
      <c r="T65">
        <f t="shared" si="17"/>
        <v>0</v>
      </c>
      <c r="W65">
        <f t="shared" si="18"/>
        <v>0</v>
      </c>
      <c r="X65">
        <f t="shared" si="19"/>
        <v>2.5000000000000001E-2</v>
      </c>
      <c r="Y65" t="e">
        <f t="shared" si="20"/>
        <v>#NUM!</v>
      </c>
      <c r="Z65">
        <f t="shared" si="21"/>
        <v>0</v>
      </c>
      <c r="AA65">
        <f t="shared" si="22"/>
        <v>2.5000000000000001E-2</v>
      </c>
      <c r="AB65" t="e">
        <f t="shared" si="23"/>
        <v>#NUM!</v>
      </c>
    </row>
    <row r="66" spans="1:28">
      <c r="A66">
        <f>'RT Mt'!A66</f>
        <v>0</v>
      </c>
      <c r="B66">
        <f>'RT Mt'!B66</f>
        <v>0</v>
      </c>
      <c r="O66">
        <f t="shared" ref="O66:O77" si="24">(E66*100/40)</f>
        <v>0</v>
      </c>
      <c r="P66">
        <f t="shared" ref="P66:P77" si="25">(H66*100/40)</f>
        <v>0</v>
      </c>
      <c r="Q66">
        <f t="shared" ref="Q66:Q77" si="26">AVERAGE(O66:P66)</f>
        <v>0</v>
      </c>
      <c r="R66">
        <f t="shared" ref="R66:R77" si="27">K66*100/40</f>
        <v>0</v>
      </c>
      <c r="S66">
        <f t="shared" ref="S66:S77" si="28">N66*100/40</f>
        <v>0</v>
      </c>
      <c r="T66">
        <f t="shared" ref="T66:T77" si="29">AVERAGE(R66:S66)</f>
        <v>0</v>
      </c>
      <c r="W66">
        <f t="shared" ref="W66:W77" si="30">IF(H66*1/40=1,((H66*1)-1)/40,H66*1/40)</f>
        <v>0</v>
      </c>
      <c r="X66">
        <f t="shared" ref="X66:X77" si="31">IF(D66*1/40=0,(D66+1)*1/40,D66*1/40)</f>
        <v>2.5000000000000001E-2</v>
      </c>
      <c r="Y66" t="e">
        <f t="shared" ref="Y66:Y77" si="32">(NORMINV(W66,0,1))-(NORMINV(X66,0,1))</f>
        <v>#NUM!</v>
      </c>
      <c r="Z66">
        <f t="shared" ref="Z66:Z77" si="33">IF(N66*1/40=1,(N66-1)*1/40,N66*1/40)</f>
        <v>0</v>
      </c>
      <c r="AA66">
        <f t="shared" ref="AA66:AA77" si="34">IF(J66*1/40=0,(J66+1)*1/40,J66*1/40)</f>
        <v>2.5000000000000001E-2</v>
      </c>
      <c r="AB66" t="e">
        <f t="shared" ref="AB66:AB77" si="35">(NORMINV(Z66,0,1))-(NORMINV(AA66,0,1))</f>
        <v>#NUM!</v>
      </c>
    </row>
    <row r="67" spans="1:28">
      <c r="A67">
        <f>'RT Mt'!A67</f>
        <v>0</v>
      </c>
      <c r="B67">
        <f>'RT Mt'!B67</f>
        <v>0</v>
      </c>
      <c r="O67">
        <f t="shared" si="24"/>
        <v>0</v>
      </c>
      <c r="P67">
        <f t="shared" si="25"/>
        <v>0</v>
      </c>
      <c r="Q67">
        <f t="shared" si="26"/>
        <v>0</v>
      </c>
      <c r="R67">
        <f t="shared" si="27"/>
        <v>0</v>
      </c>
      <c r="S67">
        <f t="shared" si="28"/>
        <v>0</v>
      </c>
      <c r="T67">
        <f t="shared" si="29"/>
        <v>0</v>
      </c>
      <c r="W67">
        <f t="shared" si="30"/>
        <v>0</v>
      </c>
      <c r="X67">
        <f t="shared" si="31"/>
        <v>2.5000000000000001E-2</v>
      </c>
      <c r="Y67" t="e">
        <f t="shared" si="32"/>
        <v>#NUM!</v>
      </c>
      <c r="Z67">
        <f t="shared" si="33"/>
        <v>0</v>
      </c>
      <c r="AA67">
        <f t="shared" si="34"/>
        <v>2.5000000000000001E-2</v>
      </c>
      <c r="AB67" t="e">
        <f t="shared" si="35"/>
        <v>#NUM!</v>
      </c>
    </row>
    <row r="68" spans="1:28">
      <c r="A68">
        <f>'RT Mt'!A68</f>
        <v>0</v>
      </c>
      <c r="B68">
        <f>'RT Mt'!B68</f>
        <v>0</v>
      </c>
      <c r="O68">
        <f t="shared" si="24"/>
        <v>0</v>
      </c>
      <c r="P68">
        <f t="shared" si="25"/>
        <v>0</v>
      </c>
      <c r="Q68">
        <f t="shared" si="26"/>
        <v>0</v>
      </c>
      <c r="R68">
        <f t="shared" si="27"/>
        <v>0</v>
      </c>
      <c r="S68">
        <f t="shared" si="28"/>
        <v>0</v>
      </c>
      <c r="T68">
        <f t="shared" si="29"/>
        <v>0</v>
      </c>
      <c r="W68">
        <f t="shared" si="30"/>
        <v>0</v>
      </c>
      <c r="X68">
        <f t="shared" si="31"/>
        <v>2.5000000000000001E-2</v>
      </c>
      <c r="Y68" t="e">
        <f t="shared" si="32"/>
        <v>#NUM!</v>
      </c>
      <c r="Z68">
        <f t="shared" si="33"/>
        <v>0</v>
      </c>
      <c r="AA68">
        <f t="shared" si="34"/>
        <v>2.5000000000000001E-2</v>
      </c>
      <c r="AB68" t="e">
        <f t="shared" si="35"/>
        <v>#NUM!</v>
      </c>
    </row>
    <row r="69" spans="1:28">
      <c r="A69">
        <f>'RT Mt'!A69</f>
        <v>0</v>
      </c>
      <c r="B69">
        <f>'RT Mt'!B69</f>
        <v>0</v>
      </c>
      <c r="O69">
        <f t="shared" si="24"/>
        <v>0</v>
      </c>
      <c r="P69">
        <f t="shared" si="25"/>
        <v>0</v>
      </c>
      <c r="Q69">
        <f t="shared" si="26"/>
        <v>0</v>
      </c>
      <c r="R69">
        <f t="shared" si="27"/>
        <v>0</v>
      </c>
      <c r="S69">
        <f t="shared" si="28"/>
        <v>0</v>
      </c>
      <c r="T69">
        <f t="shared" si="29"/>
        <v>0</v>
      </c>
      <c r="W69">
        <f t="shared" si="30"/>
        <v>0</v>
      </c>
      <c r="X69">
        <f t="shared" si="31"/>
        <v>2.5000000000000001E-2</v>
      </c>
      <c r="Y69" t="e">
        <f t="shared" si="32"/>
        <v>#NUM!</v>
      </c>
      <c r="Z69">
        <f t="shared" si="33"/>
        <v>0</v>
      </c>
      <c r="AA69">
        <f t="shared" si="34"/>
        <v>2.5000000000000001E-2</v>
      </c>
      <c r="AB69" t="e">
        <f t="shared" si="35"/>
        <v>#NUM!</v>
      </c>
    </row>
    <row r="70" spans="1:28">
      <c r="A70">
        <f>'RT Mt'!A70</f>
        <v>0</v>
      </c>
      <c r="B70">
        <f>'RT Mt'!B70</f>
        <v>0</v>
      </c>
      <c r="O70">
        <f t="shared" si="24"/>
        <v>0</v>
      </c>
      <c r="P70">
        <f t="shared" si="25"/>
        <v>0</v>
      </c>
      <c r="Q70">
        <f t="shared" si="26"/>
        <v>0</v>
      </c>
      <c r="R70">
        <f t="shared" si="27"/>
        <v>0</v>
      </c>
      <c r="S70">
        <f t="shared" si="28"/>
        <v>0</v>
      </c>
      <c r="T70">
        <f t="shared" si="29"/>
        <v>0</v>
      </c>
      <c r="W70">
        <f t="shared" si="30"/>
        <v>0</v>
      </c>
      <c r="X70">
        <f t="shared" si="31"/>
        <v>2.5000000000000001E-2</v>
      </c>
      <c r="Y70" t="e">
        <f t="shared" si="32"/>
        <v>#NUM!</v>
      </c>
      <c r="Z70">
        <f t="shared" si="33"/>
        <v>0</v>
      </c>
      <c r="AA70">
        <f t="shared" si="34"/>
        <v>2.5000000000000001E-2</v>
      </c>
      <c r="AB70" t="e">
        <f t="shared" si="35"/>
        <v>#NUM!</v>
      </c>
    </row>
    <row r="71" spans="1:28">
      <c r="A71">
        <f>'RT Mt'!A71</f>
        <v>0</v>
      </c>
      <c r="B71">
        <f>'RT Mt'!B71</f>
        <v>0</v>
      </c>
      <c r="O71">
        <f t="shared" si="24"/>
        <v>0</v>
      </c>
      <c r="P71">
        <f t="shared" si="25"/>
        <v>0</v>
      </c>
      <c r="Q71">
        <f t="shared" si="26"/>
        <v>0</v>
      </c>
      <c r="R71">
        <f t="shared" si="27"/>
        <v>0</v>
      </c>
      <c r="S71">
        <f t="shared" si="28"/>
        <v>0</v>
      </c>
      <c r="T71">
        <f t="shared" si="29"/>
        <v>0</v>
      </c>
      <c r="W71">
        <f t="shared" si="30"/>
        <v>0</v>
      </c>
      <c r="X71">
        <f t="shared" si="31"/>
        <v>2.5000000000000001E-2</v>
      </c>
      <c r="Y71" t="e">
        <f t="shared" si="32"/>
        <v>#NUM!</v>
      </c>
      <c r="Z71">
        <f t="shared" si="33"/>
        <v>0</v>
      </c>
      <c r="AA71">
        <f t="shared" si="34"/>
        <v>2.5000000000000001E-2</v>
      </c>
      <c r="AB71" t="e">
        <f t="shared" si="35"/>
        <v>#NUM!</v>
      </c>
    </row>
    <row r="72" spans="1:28">
      <c r="A72">
        <f>'RT Mt'!A72</f>
        <v>0</v>
      </c>
      <c r="B72">
        <f>'RT Mt'!B72</f>
        <v>0</v>
      </c>
      <c r="O72">
        <f t="shared" si="24"/>
        <v>0</v>
      </c>
      <c r="P72">
        <f t="shared" si="25"/>
        <v>0</v>
      </c>
      <c r="Q72">
        <f t="shared" si="26"/>
        <v>0</v>
      </c>
      <c r="R72">
        <f t="shared" si="27"/>
        <v>0</v>
      </c>
      <c r="S72">
        <f t="shared" si="28"/>
        <v>0</v>
      </c>
      <c r="T72">
        <f t="shared" si="29"/>
        <v>0</v>
      </c>
      <c r="W72">
        <f t="shared" si="30"/>
        <v>0</v>
      </c>
      <c r="X72">
        <f t="shared" si="31"/>
        <v>2.5000000000000001E-2</v>
      </c>
      <c r="Y72" t="e">
        <f t="shared" si="32"/>
        <v>#NUM!</v>
      </c>
      <c r="Z72">
        <f t="shared" si="33"/>
        <v>0</v>
      </c>
      <c r="AA72">
        <f t="shared" si="34"/>
        <v>2.5000000000000001E-2</v>
      </c>
      <c r="AB72" t="e">
        <f t="shared" si="35"/>
        <v>#NUM!</v>
      </c>
    </row>
    <row r="73" spans="1:28">
      <c r="A73">
        <f>'RT Mt'!A73</f>
        <v>0</v>
      </c>
      <c r="B73">
        <f>'RT Mt'!B73</f>
        <v>0</v>
      </c>
      <c r="O73">
        <f t="shared" si="24"/>
        <v>0</v>
      </c>
      <c r="P73">
        <f t="shared" si="25"/>
        <v>0</v>
      </c>
      <c r="Q73">
        <f t="shared" si="26"/>
        <v>0</v>
      </c>
      <c r="R73">
        <f t="shared" si="27"/>
        <v>0</v>
      </c>
      <c r="S73">
        <f t="shared" si="28"/>
        <v>0</v>
      </c>
      <c r="T73">
        <f t="shared" si="29"/>
        <v>0</v>
      </c>
      <c r="W73">
        <f t="shared" si="30"/>
        <v>0</v>
      </c>
      <c r="X73">
        <f t="shared" si="31"/>
        <v>2.5000000000000001E-2</v>
      </c>
      <c r="Y73" t="e">
        <f t="shared" si="32"/>
        <v>#NUM!</v>
      </c>
      <c r="Z73">
        <f t="shared" si="33"/>
        <v>0</v>
      </c>
      <c r="AA73">
        <f t="shared" si="34"/>
        <v>2.5000000000000001E-2</v>
      </c>
      <c r="AB73" t="e">
        <f t="shared" si="35"/>
        <v>#NUM!</v>
      </c>
    </row>
    <row r="74" spans="1:28">
      <c r="A74">
        <f>'RT Mt'!A74</f>
        <v>0</v>
      </c>
      <c r="B74">
        <f>'RT Mt'!B74</f>
        <v>0</v>
      </c>
      <c r="O74">
        <f t="shared" si="24"/>
        <v>0</v>
      </c>
      <c r="P74">
        <f t="shared" si="25"/>
        <v>0</v>
      </c>
      <c r="Q74">
        <f t="shared" si="26"/>
        <v>0</v>
      </c>
      <c r="R74">
        <f t="shared" si="27"/>
        <v>0</v>
      </c>
      <c r="S74">
        <f t="shared" si="28"/>
        <v>0</v>
      </c>
      <c r="T74">
        <f t="shared" si="29"/>
        <v>0</v>
      </c>
      <c r="W74">
        <f t="shared" si="30"/>
        <v>0</v>
      </c>
      <c r="X74">
        <f t="shared" si="31"/>
        <v>2.5000000000000001E-2</v>
      </c>
      <c r="Y74" t="e">
        <f t="shared" si="32"/>
        <v>#NUM!</v>
      </c>
      <c r="Z74">
        <f t="shared" si="33"/>
        <v>0</v>
      </c>
      <c r="AA74">
        <f t="shared" si="34"/>
        <v>2.5000000000000001E-2</v>
      </c>
      <c r="AB74" t="e">
        <f t="shared" si="35"/>
        <v>#NUM!</v>
      </c>
    </row>
    <row r="75" spans="1:28">
      <c r="A75">
        <f>'RT Mt'!A75</f>
        <v>0</v>
      </c>
      <c r="B75">
        <f>'RT Mt'!B75</f>
        <v>0</v>
      </c>
      <c r="O75">
        <f t="shared" si="24"/>
        <v>0</v>
      </c>
      <c r="P75">
        <f t="shared" si="25"/>
        <v>0</v>
      </c>
      <c r="Q75">
        <f t="shared" si="26"/>
        <v>0</v>
      </c>
      <c r="R75">
        <f t="shared" si="27"/>
        <v>0</v>
      </c>
      <c r="S75">
        <f t="shared" si="28"/>
        <v>0</v>
      </c>
      <c r="T75">
        <f t="shared" si="29"/>
        <v>0</v>
      </c>
      <c r="W75">
        <f t="shared" si="30"/>
        <v>0</v>
      </c>
      <c r="X75">
        <f t="shared" si="31"/>
        <v>2.5000000000000001E-2</v>
      </c>
      <c r="Y75" t="e">
        <f t="shared" si="32"/>
        <v>#NUM!</v>
      </c>
      <c r="Z75">
        <f t="shared" si="33"/>
        <v>0</v>
      </c>
      <c r="AA75">
        <f t="shared" si="34"/>
        <v>2.5000000000000001E-2</v>
      </c>
      <c r="AB75" t="e">
        <f t="shared" si="35"/>
        <v>#NUM!</v>
      </c>
    </row>
    <row r="76" spans="1:28">
      <c r="A76">
        <f>'RT Mt'!A76</f>
        <v>0</v>
      </c>
      <c r="B76">
        <f>'RT Mt'!B76</f>
        <v>0</v>
      </c>
      <c r="O76">
        <f t="shared" si="24"/>
        <v>0</v>
      </c>
      <c r="P76">
        <f t="shared" si="25"/>
        <v>0</v>
      </c>
      <c r="Q76">
        <f t="shared" si="26"/>
        <v>0</v>
      </c>
      <c r="R76">
        <f t="shared" si="27"/>
        <v>0</v>
      </c>
      <c r="S76">
        <f t="shared" si="28"/>
        <v>0</v>
      </c>
      <c r="T76">
        <f t="shared" si="29"/>
        <v>0</v>
      </c>
      <c r="W76">
        <f t="shared" si="30"/>
        <v>0</v>
      </c>
      <c r="X76">
        <f t="shared" si="31"/>
        <v>2.5000000000000001E-2</v>
      </c>
      <c r="Y76" t="e">
        <f t="shared" si="32"/>
        <v>#NUM!</v>
      </c>
      <c r="Z76">
        <f t="shared" si="33"/>
        <v>0</v>
      </c>
      <c r="AA76">
        <f t="shared" si="34"/>
        <v>2.5000000000000001E-2</v>
      </c>
      <c r="AB76" t="e">
        <f t="shared" si="35"/>
        <v>#NUM!</v>
      </c>
    </row>
    <row r="77" spans="1:28">
      <c r="A77">
        <f>'RT Mt'!A77</f>
        <v>0</v>
      </c>
      <c r="B77">
        <f>'RT Mt'!B77</f>
        <v>0</v>
      </c>
      <c r="O77">
        <f t="shared" si="24"/>
        <v>0</v>
      </c>
      <c r="P77">
        <f t="shared" si="25"/>
        <v>0</v>
      </c>
      <c r="Q77">
        <f t="shared" si="26"/>
        <v>0</v>
      </c>
      <c r="R77">
        <f t="shared" si="27"/>
        <v>0</v>
      </c>
      <c r="S77">
        <f t="shared" si="28"/>
        <v>0</v>
      </c>
      <c r="T77">
        <f t="shared" si="29"/>
        <v>0</v>
      </c>
      <c r="W77">
        <f t="shared" si="30"/>
        <v>0</v>
      </c>
      <c r="X77">
        <f t="shared" si="31"/>
        <v>2.5000000000000001E-2</v>
      </c>
      <c r="Y77" t="e">
        <f t="shared" si="32"/>
        <v>#NUM!</v>
      </c>
      <c r="Z77">
        <f t="shared" si="33"/>
        <v>0</v>
      </c>
      <c r="AA77">
        <f t="shared" si="34"/>
        <v>2.5000000000000001E-2</v>
      </c>
      <c r="AB77" t="e">
        <f t="shared" si="35"/>
        <v>#NUM!</v>
      </c>
    </row>
  </sheetData>
  <sheetProtection sheet="1" objects="1" scenarios="1"/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zoomScale="80" zoomScaleNormal="80" workbookViewId="0">
      <selection activeCell="C23" sqref="C23"/>
    </sheetView>
  </sheetViews>
  <sheetFormatPr baseColWidth="10" defaultColWidth="9.140625" defaultRowHeight="15"/>
  <cols>
    <col min="1" max="1" width="7.7109375"/>
    <col min="2" max="2" width="7.28515625"/>
    <col min="3" max="3" width="15.85546875" style="14"/>
    <col min="4" max="4" width="21.42578125" style="14"/>
    <col min="5" max="5" width="20.28515625" style="14"/>
    <col min="6" max="6" width="15.5703125" style="14"/>
    <col min="7" max="7" width="13.85546875" style="14"/>
    <col min="8" max="8" width="15.140625" style="14"/>
    <col min="9" max="9" width="15.5703125" style="14"/>
    <col min="10" max="10" width="13.42578125" style="14"/>
    <col min="11" max="11" width="21.85546875" style="14"/>
    <col min="12" max="12" width="18.28515625" style="14"/>
    <col min="13" max="13" width="16" style="14"/>
    <col min="14" max="14" width="17.28515625" style="14"/>
    <col min="15" max="15" width="6.7109375"/>
    <col min="16" max="16" width="10.85546875"/>
    <col min="17" max="17" width="15.140625"/>
    <col min="18" max="18" width="7.7109375"/>
    <col min="19" max="19" width="6.7109375"/>
    <col min="20" max="1025" width="8.5703125"/>
  </cols>
  <sheetData>
    <row r="1" spans="1:17">
      <c r="A1" s="1" t="s">
        <v>0</v>
      </c>
      <c r="B1" s="1" t="s">
        <v>1</v>
      </c>
      <c r="C1" s="10" t="s">
        <v>64</v>
      </c>
      <c r="D1" s="10" t="s">
        <v>65</v>
      </c>
      <c r="E1" s="10" t="s">
        <v>66</v>
      </c>
      <c r="F1" s="10" t="s">
        <v>67</v>
      </c>
      <c r="G1" s="10" t="s">
        <v>68</v>
      </c>
      <c r="H1" s="10" t="s">
        <v>69</v>
      </c>
      <c r="I1" s="10" t="s">
        <v>70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P1" s="2" t="s">
        <v>76</v>
      </c>
      <c r="Q1" s="2" t="s">
        <v>77</v>
      </c>
    </row>
    <row r="2" spans="1:17">
      <c r="A2">
        <f>'ACC Mp'!A2</f>
        <v>1</v>
      </c>
      <c r="B2">
        <f>'ACC Mp'!B2</f>
        <v>1101</v>
      </c>
      <c r="C2" s="12">
        <v>0</v>
      </c>
      <c r="D2" s="12">
        <v>1337.88</v>
      </c>
      <c r="E2" s="12">
        <v>1319.9</v>
      </c>
      <c r="F2" s="12"/>
      <c r="G2" s="12">
        <v>1580.5</v>
      </c>
      <c r="H2" s="12">
        <v>1082.68</v>
      </c>
      <c r="I2" s="12">
        <v>0</v>
      </c>
      <c r="J2" s="12">
        <v>1489.8</v>
      </c>
      <c r="K2" s="12">
        <v>1136</v>
      </c>
      <c r="L2" s="12">
        <v>0</v>
      </c>
      <c r="M2" s="12">
        <v>1324</v>
      </c>
      <c r="N2" s="12">
        <v>921.24</v>
      </c>
      <c r="P2" s="4">
        <f t="shared" ref="P2:P33" si="0">AVERAGE(E2,H2)</f>
        <v>1201.29</v>
      </c>
      <c r="Q2" s="4">
        <f t="shared" ref="Q2:Q33" si="1">AVERAGE(K2,N2)</f>
        <v>1028.6199999999999</v>
      </c>
    </row>
    <row r="3" spans="1:17">
      <c r="A3">
        <f>'ACC Mp'!A3</f>
        <v>1</v>
      </c>
      <c r="B3">
        <f>'ACC Mp'!B3</f>
        <v>1102</v>
      </c>
      <c r="C3" s="12"/>
      <c r="D3" s="12">
        <v>656.2</v>
      </c>
      <c r="E3" s="12">
        <v>521.91</v>
      </c>
      <c r="F3" s="12"/>
      <c r="G3" s="12">
        <v>525</v>
      </c>
      <c r="H3" s="12">
        <v>480.69</v>
      </c>
      <c r="I3" s="12"/>
      <c r="J3" s="12">
        <v>625.6</v>
      </c>
      <c r="K3" s="12">
        <v>529.11</v>
      </c>
      <c r="L3" s="12"/>
      <c r="M3" s="12">
        <v>595.66999999999996</v>
      </c>
      <c r="N3" s="12">
        <v>482.46</v>
      </c>
      <c r="P3" s="4">
        <f t="shared" si="0"/>
        <v>501.29999999999995</v>
      </c>
      <c r="Q3" s="4">
        <f t="shared" si="1"/>
        <v>505.78499999999997</v>
      </c>
    </row>
    <row r="4" spans="1:17">
      <c r="A4">
        <f>'ACC Mp'!A4</f>
        <v>1</v>
      </c>
      <c r="B4">
        <f>'ACC Mp'!B4</f>
        <v>1103</v>
      </c>
      <c r="C4" s="12"/>
      <c r="D4" s="12">
        <v>645</v>
      </c>
      <c r="E4" s="12">
        <v>637.17999999999995</v>
      </c>
      <c r="F4" s="12"/>
      <c r="G4" s="12">
        <v>784.5</v>
      </c>
      <c r="H4" s="12">
        <v>564.33000000000004</v>
      </c>
      <c r="I4" s="12"/>
      <c r="J4" s="12"/>
      <c r="K4" s="12">
        <v>630.65</v>
      </c>
      <c r="L4" s="12"/>
      <c r="M4" s="12">
        <v>825</v>
      </c>
      <c r="N4" s="12">
        <v>628.37</v>
      </c>
      <c r="P4" s="4">
        <f t="shared" si="0"/>
        <v>600.755</v>
      </c>
      <c r="Q4" s="4">
        <f t="shared" si="1"/>
        <v>629.51</v>
      </c>
    </row>
    <row r="5" spans="1:17">
      <c r="A5">
        <f>'ACC Mp'!A5</f>
        <v>1</v>
      </c>
      <c r="B5">
        <f>'ACC Mp'!B5</f>
        <v>1104</v>
      </c>
      <c r="C5" s="12"/>
      <c r="D5" s="12">
        <v>693.5</v>
      </c>
      <c r="E5" s="12">
        <v>651.08000000000004</v>
      </c>
      <c r="F5" s="12"/>
      <c r="G5" s="12">
        <v>951</v>
      </c>
      <c r="H5" s="12">
        <v>522.26</v>
      </c>
      <c r="I5" s="12"/>
      <c r="J5" s="12">
        <v>694</v>
      </c>
      <c r="K5" s="12">
        <v>665.38</v>
      </c>
      <c r="L5" s="12"/>
      <c r="M5" s="12">
        <v>959.33</v>
      </c>
      <c r="N5" s="12">
        <v>558</v>
      </c>
      <c r="P5" s="4">
        <f t="shared" si="0"/>
        <v>586.67000000000007</v>
      </c>
      <c r="Q5" s="4">
        <f t="shared" si="1"/>
        <v>611.69000000000005</v>
      </c>
    </row>
    <row r="6" spans="1:17">
      <c r="A6">
        <f>'ACC Mp'!A6</f>
        <v>1</v>
      </c>
      <c r="B6">
        <f>'ACC Mp'!B6</f>
        <v>1105</v>
      </c>
      <c r="C6" s="12"/>
      <c r="D6" s="12">
        <v>864.6</v>
      </c>
      <c r="E6" s="12">
        <v>715.54</v>
      </c>
      <c r="F6" s="12">
        <v>0</v>
      </c>
      <c r="G6" s="12">
        <v>812.67</v>
      </c>
      <c r="H6" s="12">
        <v>650.16999999999996</v>
      </c>
      <c r="I6" s="12">
        <v>0</v>
      </c>
      <c r="J6" s="12">
        <v>837.17</v>
      </c>
      <c r="K6" s="12">
        <v>785.24</v>
      </c>
      <c r="L6" s="12"/>
      <c r="M6" s="12">
        <v>714</v>
      </c>
      <c r="N6" s="12">
        <v>670.58</v>
      </c>
      <c r="P6" s="4">
        <f t="shared" si="0"/>
        <v>682.85500000000002</v>
      </c>
      <c r="Q6" s="4">
        <f t="shared" si="1"/>
        <v>727.91000000000008</v>
      </c>
    </row>
    <row r="7" spans="1:17">
      <c r="A7">
        <f>'ACC Mp'!A7</f>
        <v>1</v>
      </c>
      <c r="B7">
        <f>'ACC Mp'!B7</f>
        <v>1106</v>
      </c>
      <c r="C7" s="12"/>
      <c r="D7" s="12"/>
      <c r="E7" s="12">
        <v>587.29999999999995</v>
      </c>
      <c r="F7" s="12"/>
      <c r="G7" s="12">
        <v>535.66999999999996</v>
      </c>
      <c r="H7" s="12">
        <v>524.11</v>
      </c>
      <c r="I7" s="12"/>
      <c r="J7" s="12">
        <v>481</v>
      </c>
      <c r="K7" s="12">
        <v>601.28</v>
      </c>
      <c r="L7" s="12"/>
      <c r="M7" s="12"/>
      <c r="N7" s="12">
        <v>545.13</v>
      </c>
      <c r="P7" s="4">
        <f t="shared" si="0"/>
        <v>555.70499999999993</v>
      </c>
      <c r="Q7" s="4">
        <f t="shared" si="1"/>
        <v>573.20499999999993</v>
      </c>
    </row>
    <row r="8" spans="1:17">
      <c r="A8">
        <f>'ACC Mp'!A8</f>
        <v>1</v>
      </c>
      <c r="B8">
        <f>'ACC Mp'!B8</f>
        <v>1107</v>
      </c>
      <c r="C8" s="12"/>
      <c r="D8" s="12">
        <v>630</v>
      </c>
      <c r="E8" s="12">
        <v>655.38</v>
      </c>
      <c r="F8" s="12"/>
      <c r="G8" s="12"/>
      <c r="H8" s="12">
        <v>529.13</v>
      </c>
      <c r="I8" s="12"/>
      <c r="J8" s="12">
        <v>778.67</v>
      </c>
      <c r="K8" s="12">
        <v>654.32000000000005</v>
      </c>
      <c r="L8" s="12"/>
      <c r="M8" s="12">
        <v>722.5</v>
      </c>
      <c r="N8" s="12">
        <v>543.26</v>
      </c>
      <c r="P8" s="4">
        <f t="shared" si="0"/>
        <v>592.255</v>
      </c>
      <c r="Q8" s="4">
        <f t="shared" si="1"/>
        <v>598.79</v>
      </c>
    </row>
    <row r="9" spans="1:17">
      <c r="A9">
        <f>'ACC Mp'!A9</f>
        <v>1</v>
      </c>
      <c r="B9">
        <f>'ACC Mp'!B9</f>
        <v>1108</v>
      </c>
      <c r="C9" s="12"/>
      <c r="D9" s="12">
        <v>904.5</v>
      </c>
      <c r="E9" s="12">
        <v>883.42</v>
      </c>
      <c r="F9" s="12"/>
      <c r="G9" s="12"/>
      <c r="H9" s="12">
        <v>599.95000000000005</v>
      </c>
      <c r="I9" s="12"/>
      <c r="J9" s="12">
        <v>690</v>
      </c>
      <c r="K9" s="12">
        <v>892.63</v>
      </c>
      <c r="L9" s="12"/>
      <c r="M9" s="12">
        <v>797</v>
      </c>
      <c r="N9" s="12">
        <v>677.03</v>
      </c>
      <c r="P9" s="4">
        <f t="shared" si="0"/>
        <v>741.68499999999995</v>
      </c>
      <c r="Q9" s="4">
        <f t="shared" si="1"/>
        <v>784.82999999999993</v>
      </c>
    </row>
    <row r="10" spans="1:17">
      <c r="A10">
        <f>'ACC Mp'!A10</f>
        <v>1</v>
      </c>
      <c r="B10">
        <f>'ACC Mp'!B10</f>
        <v>1109</v>
      </c>
      <c r="C10" s="12"/>
      <c r="D10" s="12">
        <v>767</v>
      </c>
      <c r="E10" s="12">
        <v>775.05</v>
      </c>
      <c r="F10" s="12"/>
      <c r="G10" s="12"/>
      <c r="H10" s="12">
        <v>642.25</v>
      </c>
      <c r="I10" s="12"/>
      <c r="J10" s="12">
        <v>873.4</v>
      </c>
      <c r="K10" s="12">
        <v>759.46</v>
      </c>
      <c r="L10" s="12"/>
      <c r="M10" s="12">
        <v>931.33</v>
      </c>
      <c r="N10" s="12">
        <v>669.16</v>
      </c>
      <c r="P10" s="4">
        <f t="shared" si="0"/>
        <v>708.65</v>
      </c>
      <c r="Q10" s="4">
        <f t="shared" si="1"/>
        <v>714.31</v>
      </c>
    </row>
    <row r="11" spans="1:17">
      <c r="A11">
        <f>'ACC Mp'!A11</f>
        <v>1</v>
      </c>
      <c r="B11">
        <f>'ACC Mp'!B11</f>
        <v>2015</v>
      </c>
      <c r="C11" s="12">
        <v>0</v>
      </c>
      <c r="D11" s="12">
        <v>727.42</v>
      </c>
      <c r="E11" s="12">
        <v>710.63</v>
      </c>
      <c r="F11" s="12">
        <v>0</v>
      </c>
      <c r="G11" s="12">
        <v>722</v>
      </c>
      <c r="H11" s="12">
        <v>614.71</v>
      </c>
      <c r="I11" s="12">
        <v>0</v>
      </c>
      <c r="J11" s="12">
        <v>621.29</v>
      </c>
      <c r="K11" s="12">
        <v>674.32</v>
      </c>
      <c r="L11" s="12"/>
      <c r="M11" s="12">
        <v>724.8</v>
      </c>
      <c r="N11" s="12">
        <v>569.29999999999995</v>
      </c>
      <c r="P11" s="4">
        <f t="shared" si="0"/>
        <v>662.67000000000007</v>
      </c>
      <c r="Q11" s="4">
        <f t="shared" si="1"/>
        <v>621.80999999999995</v>
      </c>
    </row>
    <row r="12" spans="1:17">
      <c r="A12">
        <f>'ACC Mp'!A12</f>
        <v>1</v>
      </c>
      <c r="B12">
        <f>'ACC Mp'!B12</f>
        <v>2101</v>
      </c>
      <c r="C12" s="12"/>
      <c r="D12" s="12">
        <v>875</v>
      </c>
      <c r="E12" s="12">
        <v>770.58</v>
      </c>
      <c r="F12" s="12"/>
      <c r="G12" s="12">
        <v>829.33</v>
      </c>
      <c r="H12" s="12">
        <v>692.78</v>
      </c>
      <c r="I12" s="12"/>
      <c r="J12" s="12">
        <v>830.25</v>
      </c>
      <c r="K12" s="12">
        <v>818.39</v>
      </c>
      <c r="L12" s="12"/>
      <c r="M12" s="12">
        <v>893.5</v>
      </c>
      <c r="N12" s="12">
        <v>704.97</v>
      </c>
      <c r="P12" s="4">
        <f t="shared" si="0"/>
        <v>731.68000000000006</v>
      </c>
      <c r="Q12" s="4">
        <f t="shared" si="1"/>
        <v>761.68000000000006</v>
      </c>
    </row>
    <row r="13" spans="1:17">
      <c r="A13">
        <f>'ACC Mp'!A13</f>
        <v>1</v>
      </c>
      <c r="B13">
        <f>'ACC Mp'!B13</f>
        <v>2102</v>
      </c>
      <c r="C13" s="12"/>
      <c r="D13" s="12">
        <v>874.17</v>
      </c>
      <c r="E13" s="12">
        <v>922.56</v>
      </c>
      <c r="F13" s="12"/>
      <c r="G13" s="12">
        <v>1182.8599999999999</v>
      </c>
      <c r="H13" s="12">
        <v>817.97</v>
      </c>
      <c r="I13" s="12">
        <v>0</v>
      </c>
      <c r="J13" s="12">
        <v>1028</v>
      </c>
      <c r="K13" s="12">
        <v>964.47</v>
      </c>
      <c r="L13" s="12">
        <v>0</v>
      </c>
      <c r="M13" s="12">
        <v>927.67</v>
      </c>
      <c r="N13" s="12">
        <v>798.6</v>
      </c>
      <c r="P13" s="4">
        <f t="shared" si="0"/>
        <v>870.26499999999999</v>
      </c>
      <c r="Q13" s="4">
        <f t="shared" si="1"/>
        <v>881.53500000000008</v>
      </c>
    </row>
    <row r="14" spans="1:17">
      <c r="A14">
        <f>'ACC Mp'!A14</f>
        <v>1</v>
      </c>
      <c r="B14">
        <f>'ACC Mp'!B14</f>
        <v>2103</v>
      </c>
      <c r="C14" s="12"/>
      <c r="D14" s="12">
        <v>849.17</v>
      </c>
      <c r="E14" s="12">
        <v>784.82</v>
      </c>
      <c r="F14" s="12"/>
      <c r="G14" s="12">
        <v>786.67</v>
      </c>
      <c r="H14" s="12">
        <v>560.80999999999995</v>
      </c>
      <c r="I14" s="12"/>
      <c r="J14" s="12">
        <v>806.92</v>
      </c>
      <c r="K14" s="12">
        <v>732.75</v>
      </c>
      <c r="L14" s="12"/>
      <c r="M14" s="12">
        <v>931.67</v>
      </c>
      <c r="N14" s="12">
        <v>601.95000000000005</v>
      </c>
      <c r="P14" s="4">
        <f t="shared" si="0"/>
        <v>672.81500000000005</v>
      </c>
      <c r="Q14" s="4">
        <f t="shared" si="1"/>
        <v>667.35</v>
      </c>
    </row>
    <row r="15" spans="1:17">
      <c r="A15">
        <f>'ACC Mp'!A15</f>
        <v>1</v>
      </c>
      <c r="B15">
        <f>'ACC Mp'!B15</f>
        <v>2104</v>
      </c>
      <c r="C15" s="12"/>
      <c r="D15" s="12">
        <v>717.18</v>
      </c>
      <c r="E15" s="12">
        <v>719.03</v>
      </c>
      <c r="F15" s="12"/>
      <c r="G15" s="12">
        <v>971</v>
      </c>
      <c r="H15" s="12">
        <v>661.15</v>
      </c>
      <c r="I15" s="12"/>
      <c r="J15" s="12">
        <v>829.91</v>
      </c>
      <c r="K15" s="12">
        <v>730.41</v>
      </c>
      <c r="L15" s="12"/>
      <c r="M15" s="12">
        <v>852.3</v>
      </c>
      <c r="N15" s="12">
        <v>754.97</v>
      </c>
      <c r="P15" s="4">
        <f t="shared" si="0"/>
        <v>690.08999999999992</v>
      </c>
      <c r="Q15" s="4">
        <f t="shared" si="1"/>
        <v>742.69</v>
      </c>
    </row>
    <row r="16" spans="1:17">
      <c r="A16">
        <f>'ACC Mp'!A16</f>
        <v>1</v>
      </c>
      <c r="B16">
        <f>'ACC Mp'!B16</f>
        <v>2106</v>
      </c>
      <c r="C16" s="12"/>
      <c r="D16" s="12">
        <v>747.36</v>
      </c>
      <c r="E16" s="12">
        <v>740.61</v>
      </c>
      <c r="F16" s="12"/>
      <c r="G16" s="12">
        <v>910</v>
      </c>
      <c r="H16" s="12">
        <v>674.82</v>
      </c>
      <c r="I16" s="12"/>
      <c r="J16" s="12">
        <v>741.05</v>
      </c>
      <c r="K16" s="12">
        <v>835.67</v>
      </c>
      <c r="L16" s="12"/>
      <c r="M16" s="12">
        <v>829.55</v>
      </c>
      <c r="N16" s="12">
        <v>693.14</v>
      </c>
      <c r="P16" s="4">
        <f t="shared" si="0"/>
        <v>707.71500000000003</v>
      </c>
      <c r="Q16" s="4">
        <f t="shared" si="1"/>
        <v>764.40499999999997</v>
      </c>
    </row>
    <row r="17" spans="1:17">
      <c r="A17">
        <f>'ACC Mp'!A17</f>
        <v>1</v>
      </c>
      <c r="B17">
        <f>'ACC Mp'!B17</f>
        <v>2107</v>
      </c>
      <c r="C17" s="12"/>
      <c r="D17" s="12">
        <v>510</v>
      </c>
      <c r="E17" s="12">
        <v>676.47</v>
      </c>
      <c r="F17" s="12"/>
      <c r="G17" s="12">
        <v>692.33</v>
      </c>
      <c r="H17" s="12">
        <v>526.08000000000004</v>
      </c>
      <c r="I17" s="12"/>
      <c r="J17" s="12">
        <v>683.6</v>
      </c>
      <c r="K17" s="12">
        <v>673.83</v>
      </c>
      <c r="L17" s="12"/>
      <c r="M17" s="12">
        <v>820</v>
      </c>
      <c r="N17" s="12">
        <v>566.59</v>
      </c>
      <c r="P17" s="4">
        <f t="shared" si="0"/>
        <v>601.27500000000009</v>
      </c>
      <c r="Q17" s="4">
        <f t="shared" si="1"/>
        <v>620.21</v>
      </c>
    </row>
    <row r="18" spans="1:17">
      <c r="A18">
        <f>'ACC Mp'!A18</f>
        <v>1</v>
      </c>
      <c r="B18">
        <f>'ACC Mp'!B18</f>
        <v>2108</v>
      </c>
      <c r="C18" s="12"/>
      <c r="D18" s="12">
        <v>796.64</v>
      </c>
      <c r="E18" s="12">
        <v>1158.97</v>
      </c>
      <c r="F18" s="12">
        <v>0</v>
      </c>
      <c r="G18" s="12">
        <v>957</v>
      </c>
      <c r="H18" s="12">
        <v>628.87</v>
      </c>
      <c r="I18" s="12"/>
      <c r="J18" s="12">
        <v>947.92</v>
      </c>
      <c r="K18" s="12">
        <v>1217.25</v>
      </c>
      <c r="L18" s="12"/>
      <c r="M18" s="12">
        <v>858</v>
      </c>
      <c r="N18" s="12">
        <v>715.54</v>
      </c>
      <c r="P18" s="4">
        <f t="shared" si="0"/>
        <v>893.92000000000007</v>
      </c>
      <c r="Q18" s="4">
        <f t="shared" si="1"/>
        <v>966.39499999999998</v>
      </c>
    </row>
    <row r="19" spans="1:17">
      <c r="A19">
        <f>'ACC Mp'!A19</f>
        <v>1</v>
      </c>
      <c r="B19">
        <f>'ACC Mp'!B19</f>
        <v>2109</v>
      </c>
      <c r="C19" s="12"/>
      <c r="D19" s="12"/>
      <c r="E19" s="12">
        <v>613.9</v>
      </c>
      <c r="F19" s="12"/>
      <c r="G19" s="12">
        <v>595</v>
      </c>
      <c r="H19" s="12">
        <v>522.59</v>
      </c>
      <c r="I19" s="12"/>
      <c r="J19" s="12">
        <v>745</v>
      </c>
      <c r="K19" s="12">
        <v>641.79</v>
      </c>
      <c r="L19" s="12">
        <v>0</v>
      </c>
      <c r="M19" s="12">
        <v>735</v>
      </c>
      <c r="N19" s="12">
        <v>576.36</v>
      </c>
      <c r="P19" s="4">
        <f t="shared" si="0"/>
        <v>568.245</v>
      </c>
      <c r="Q19" s="4">
        <f t="shared" si="1"/>
        <v>609.07500000000005</v>
      </c>
    </row>
    <row r="20" spans="1:17">
      <c r="A20">
        <f>'ACC Mp'!A20</f>
        <v>1</v>
      </c>
      <c r="B20">
        <f>'ACC Mp'!B20</f>
        <v>2110</v>
      </c>
      <c r="C20" s="12">
        <v>0</v>
      </c>
      <c r="D20" s="12">
        <v>892.5</v>
      </c>
      <c r="E20" s="12">
        <v>725.94</v>
      </c>
      <c r="F20" s="12">
        <v>0</v>
      </c>
      <c r="G20" s="12">
        <v>999.67</v>
      </c>
      <c r="H20" s="12">
        <v>738.11</v>
      </c>
      <c r="I20" s="12">
        <v>0</v>
      </c>
      <c r="J20" s="12">
        <v>782.89</v>
      </c>
      <c r="K20" s="12">
        <v>808.53</v>
      </c>
      <c r="L20" s="12"/>
      <c r="M20" s="12">
        <v>984.75</v>
      </c>
      <c r="N20" s="12">
        <v>769</v>
      </c>
      <c r="P20" s="4">
        <f t="shared" si="0"/>
        <v>732.02500000000009</v>
      </c>
      <c r="Q20" s="4">
        <f t="shared" si="1"/>
        <v>788.76499999999999</v>
      </c>
    </row>
    <row r="21" spans="1:17">
      <c r="A21">
        <f>'ACC Mp'!A21</f>
        <v>2</v>
      </c>
      <c r="B21">
        <f>'ACC Mp'!B21</f>
        <v>1201</v>
      </c>
      <c r="C21" s="12">
        <v>0</v>
      </c>
      <c r="D21" s="12">
        <v>773.33</v>
      </c>
      <c r="E21" s="12">
        <v>706.89</v>
      </c>
      <c r="F21" s="12"/>
      <c r="G21" s="12"/>
      <c r="H21" s="12">
        <v>595.88</v>
      </c>
      <c r="I21" s="12"/>
      <c r="J21" s="12">
        <v>897.25</v>
      </c>
      <c r="K21" s="12">
        <v>719.94</v>
      </c>
      <c r="L21" s="12"/>
      <c r="M21" s="12">
        <v>825.6</v>
      </c>
      <c r="N21" s="12">
        <v>677.51</v>
      </c>
      <c r="P21" s="4">
        <f t="shared" si="0"/>
        <v>651.38499999999999</v>
      </c>
      <c r="Q21" s="4">
        <f t="shared" si="1"/>
        <v>698.72500000000002</v>
      </c>
    </row>
    <row r="22" spans="1:17">
      <c r="A22">
        <f>'ACC Mp'!A22</f>
        <v>2</v>
      </c>
      <c r="B22">
        <f>'ACC Mp'!B22</f>
        <v>1202</v>
      </c>
      <c r="C22" s="12">
        <v>0</v>
      </c>
      <c r="D22" s="12">
        <v>696.19</v>
      </c>
      <c r="E22" s="12">
        <v>777.57</v>
      </c>
      <c r="F22" s="12"/>
      <c r="G22" s="12">
        <v>466</v>
      </c>
      <c r="H22" s="12">
        <v>610.51</v>
      </c>
      <c r="I22" s="12"/>
      <c r="J22" s="12">
        <v>532.6</v>
      </c>
      <c r="K22" s="12">
        <v>637.42999999999995</v>
      </c>
      <c r="L22" s="12">
        <v>0</v>
      </c>
      <c r="M22" s="12">
        <v>663.25</v>
      </c>
      <c r="N22" s="12">
        <v>619.23</v>
      </c>
      <c r="P22" s="4">
        <f t="shared" si="0"/>
        <v>694.04</v>
      </c>
      <c r="Q22" s="4">
        <f t="shared" si="1"/>
        <v>628.32999999999993</v>
      </c>
    </row>
    <row r="23" spans="1:17">
      <c r="A23">
        <f>'ACC Mp'!A23</f>
        <v>2</v>
      </c>
      <c r="B23">
        <f>'ACC Mp'!B23</f>
        <v>1203</v>
      </c>
      <c r="C23" s="12"/>
      <c r="D23" s="12">
        <v>696.43</v>
      </c>
      <c r="E23" s="12">
        <v>734.36</v>
      </c>
      <c r="F23" s="12">
        <v>0</v>
      </c>
      <c r="G23" s="12"/>
      <c r="H23" s="12">
        <v>568.69000000000005</v>
      </c>
      <c r="I23" s="12"/>
      <c r="J23" s="12">
        <v>604.86</v>
      </c>
      <c r="K23" s="12">
        <v>740.91</v>
      </c>
      <c r="L23" s="12">
        <v>0</v>
      </c>
      <c r="M23" s="12">
        <v>830.29</v>
      </c>
      <c r="N23" s="12">
        <v>563.94000000000005</v>
      </c>
      <c r="P23" s="4">
        <f t="shared" si="0"/>
        <v>651.52500000000009</v>
      </c>
      <c r="Q23" s="4">
        <f t="shared" si="1"/>
        <v>652.42499999999995</v>
      </c>
    </row>
    <row r="24" spans="1:17">
      <c r="A24">
        <f>'ACC Mp'!A24</f>
        <v>2</v>
      </c>
      <c r="B24">
        <f>'ACC Mp'!B24</f>
        <v>1204</v>
      </c>
      <c r="C24" s="12">
        <v>0</v>
      </c>
      <c r="D24" s="12">
        <v>718.73</v>
      </c>
      <c r="E24" s="12">
        <v>1042.1300000000001</v>
      </c>
      <c r="F24" s="12">
        <v>0</v>
      </c>
      <c r="G24" s="12">
        <v>748</v>
      </c>
      <c r="H24" s="12">
        <v>706.67</v>
      </c>
      <c r="I24" s="12"/>
      <c r="J24" s="12">
        <v>834.4</v>
      </c>
      <c r="K24" s="12">
        <v>942.64</v>
      </c>
      <c r="L24" s="12">
        <v>0</v>
      </c>
      <c r="M24" s="12">
        <v>1164</v>
      </c>
      <c r="N24" s="12">
        <v>816.68</v>
      </c>
      <c r="P24" s="4">
        <f t="shared" si="0"/>
        <v>874.40000000000009</v>
      </c>
      <c r="Q24" s="4">
        <f t="shared" si="1"/>
        <v>879.66</v>
      </c>
    </row>
    <row r="25" spans="1:17">
      <c r="A25">
        <f>'ACC Mp'!A25</f>
        <v>2</v>
      </c>
      <c r="B25">
        <f>'ACC Mp'!B25</f>
        <v>1205</v>
      </c>
      <c r="C25" s="12"/>
      <c r="D25" s="12">
        <v>845.33</v>
      </c>
      <c r="E25" s="12">
        <v>609.62</v>
      </c>
      <c r="F25" s="12"/>
      <c r="G25" s="12"/>
      <c r="H25" s="12">
        <v>538.20000000000005</v>
      </c>
      <c r="I25" s="12">
        <v>0</v>
      </c>
      <c r="J25" s="12"/>
      <c r="K25" s="12">
        <v>607.87</v>
      </c>
      <c r="L25" s="12"/>
      <c r="M25" s="12"/>
      <c r="N25" s="12">
        <v>559.13</v>
      </c>
      <c r="P25" s="4">
        <f t="shared" si="0"/>
        <v>573.91000000000008</v>
      </c>
      <c r="Q25" s="4">
        <f t="shared" si="1"/>
        <v>583.5</v>
      </c>
    </row>
    <row r="26" spans="1:17">
      <c r="A26">
        <f>'ACC Mp'!A26</f>
        <v>2</v>
      </c>
      <c r="B26">
        <f>'ACC Mp'!B26</f>
        <v>1206</v>
      </c>
      <c r="C26" s="12">
        <v>0</v>
      </c>
      <c r="D26" s="12">
        <v>1572.57</v>
      </c>
      <c r="E26" s="12">
        <v>1460.44</v>
      </c>
      <c r="F26" s="12"/>
      <c r="G26" s="12">
        <v>1446</v>
      </c>
      <c r="H26" s="12">
        <v>1115.1099999999999</v>
      </c>
      <c r="I26" s="12">
        <v>0</v>
      </c>
      <c r="J26" s="12">
        <v>1257.2</v>
      </c>
      <c r="K26" s="12">
        <v>1478.13</v>
      </c>
      <c r="L26" s="12"/>
      <c r="M26" s="12">
        <v>1738.5</v>
      </c>
      <c r="N26" s="12">
        <v>1077.05</v>
      </c>
      <c r="P26" s="4">
        <f t="shared" si="0"/>
        <v>1287.7750000000001</v>
      </c>
      <c r="Q26" s="4">
        <f t="shared" si="1"/>
        <v>1277.5900000000001</v>
      </c>
    </row>
    <row r="27" spans="1:17">
      <c r="A27">
        <f>'ACC Mp'!A27</f>
        <v>2</v>
      </c>
      <c r="B27">
        <f>'ACC Mp'!B27</f>
        <v>1207</v>
      </c>
      <c r="C27" s="12"/>
      <c r="D27" s="12">
        <v>813</v>
      </c>
      <c r="E27" s="12">
        <v>628.21</v>
      </c>
      <c r="F27" s="12"/>
      <c r="G27" s="12">
        <v>544</v>
      </c>
      <c r="H27" s="12">
        <v>531.26</v>
      </c>
      <c r="I27" s="12"/>
      <c r="J27" s="12">
        <v>819</v>
      </c>
      <c r="K27" s="12">
        <v>647.71</v>
      </c>
      <c r="L27" s="12"/>
      <c r="M27" s="12">
        <v>856.67</v>
      </c>
      <c r="N27" s="12">
        <v>573.03</v>
      </c>
      <c r="P27" s="4">
        <f t="shared" si="0"/>
        <v>579.73500000000001</v>
      </c>
      <c r="Q27" s="4">
        <f t="shared" si="1"/>
        <v>610.37</v>
      </c>
    </row>
    <row r="28" spans="1:17">
      <c r="A28">
        <f>'ACC Mp'!A28</f>
        <v>2</v>
      </c>
      <c r="B28">
        <f>'ACC Mp'!B28</f>
        <v>1208</v>
      </c>
      <c r="C28" s="12"/>
      <c r="D28" s="12">
        <v>667.33</v>
      </c>
      <c r="E28" s="12">
        <v>820.08</v>
      </c>
      <c r="F28" s="12"/>
      <c r="G28" s="12">
        <v>985</v>
      </c>
      <c r="H28" s="12">
        <v>748.36</v>
      </c>
      <c r="I28" s="12"/>
      <c r="J28" s="12">
        <v>899.8</v>
      </c>
      <c r="K28" s="12">
        <v>823.46</v>
      </c>
      <c r="L28" s="12"/>
      <c r="M28" s="12">
        <v>928.5</v>
      </c>
      <c r="N28" s="12">
        <v>745.13</v>
      </c>
      <c r="P28" s="4">
        <f t="shared" si="0"/>
        <v>784.22</v>
      </c>
      <c r="Q28" s="4">
        <f t="shared" si="1"/>
        <v>784.29500000000007</v>
      </c>
    </row>
    <row r="29" spans="1:17">
      <c r="A29">
        <f>'ACC Mp'!A29</f>
        <v>2</v>
      </c>
      <c r="B29">
        <f>'ACC Mp'!B29</f>
        <v>1209</v>
      </c>
      <c r="C29" s="12">
        <v>0</v>
      </c>
      <c r="D29" s="12">
        <v>622.5</v>
      </c>
      <c r="E29" s="12">
        <v>866.12</v>
      </c>
      <c r="F29" s="12"/>
      <c r="G29" s="12"/>
      <c r="H29" s="12">
        <v>594.52</v>
      </c>
      <c r="I29" s="12">
        <v>0</v>
      </c>
      <c r="J29" s="12"/>
      <c r="K29" s="12">
        <v>1000.17</v>
      </c>
      <c r="L29" s="12"/>
      <c r="M29" s="12">
        <v>594</v>
      </c>
      <c r="N29" s="12">
        <v>654.72</v>
      </c>
      <c r="P29" s="4">
        <f t="shared" si="0"/>
        <v>730.31999999999994</v>
      </c>
      <c r="Q29" s="4">
        <f t="shared" si="1"/>
        <v>827.44499999999994</v>
      </c>
    </row>
    <row r="30" spans="1:17">
      <c r="A30">
        <f>'ACC Mp'!A30</f>
        <v>2</v>
      </c>
      <c r="B30">
        <f>'ACC Mp'!B30</f>
        <v>1210</v>
      </c>
      <c r="C30" s="12"/>
      <c r="D30" s="12">
        <v>1046</v>
      </c>
      <c r="E30" s="12">
        <v>925.13</v>
      </c>
      <c r="F30" s="12">
        <v>0</v>
      </c>
      <c r="G30" s="12">
        <v>1227</v>
      </c>
      <c r="H30" s="12">
        <v>1020.56</v>
      </c>
      <c r="I30" s="12">
        <v>0</v>
      </c>
      <c r="J30" s="12">
        <v>770</v>
      </c>
      <c r="K30" s="12">
        <v>896.26</v>
      </c>
      <c r="L30" s="12">
        <v>0</v>
      </c>
      <c r="M30" s="12">
        <v>1119</v>
      </c>
      <c r="N30" s="12">
        <v>984.78</v>
      </c>
      <c r="P30" s="4">
        <f t="shared" si="0"/>
        <v>972.84500000000003</v>
      </c>
      <c r="Q30" s="4">
        <f t="shared" si="1"/>
        <v>940.52</v>
      </c>
    </row>
    <row r="31" spans="1:17">
      <c r="A31">
        <f>'ACC Mp'!A31</f>
        <v>2</v>
      </c>
      <c r="B31">
        <f>'ACC Mp'!B31</f>
        <v>2201</v>
      </c>
      <c r="C31" s="12"/>
      <c r="D31" s="12"/>
      <c r="E31" s="12">
        <v>698.95</v>
      </c>
      <c r="F31" s="12">
        <v>0</v>
      </c>
      <c r="G31" s="12">
        <v>751.4</v>
      </c>
      <c r="H31" s="12">
        <v>679.44</v>
      </c>
      <c r="I31" s="12"/>
      <c r="J31" s="12">
        <v>939.83</v>
      </c>
      <c r="K31" s="12">
        <v>754.5</v>
      </c>
      <c r="L31" s="12">
        <v>0</v>
      </c>
      <c r="M31" s="12">
        <v>930.5</v>
      </c>
      <c r="N31" s="12">
        <v>637.03</v>
      </c>
      <c r="P31" s="4">
        <f t="shared" si="0"/>
        <v>689.19500000000005</v>
      </c>
      <c r="Q31" s="4">
        <f t="shared" si="1"/>
        <v>695.76499999999999</v>
      </c>
    </row>
    <row r="32" spans="1:17">
      <c r="A32">
        <f>'ACC Mp'!A32</f>
        <v>2</v>
      </c>
      <c r="B32">
        <f>'ACC Mp'!B32</f>
        <v>2202</v>
      </c>
      <c r="C32" s="12"/>
      <c r="D32" s="12">
        <v>768.61</v>
      </c>
      <c r="E32" s="12">
        <v>914.41</v>
      </c>
      <c r="F32" s="12"/>
      <c r="G32" s="12">
        <v>833.33</v>
      </c>
      <c r="H32" s="12">
        <v>688.47</v>
      </c>
      <c r="I32" s="12"/>
      <c r="J32" s="12">
        <v>848.9</v>
      </c>
      <c r="K32" s="12">
        <v>813.5</v>
      </c>
      <c r="L32" s="12">
        <v>0</v>
      </c>
      <c r="M32" s="12">
        <v>743.29</v>
      </c>
      <c r="N32" s="12">
        <v>796.53</v>
      </c>
      <c r="P32" s="4">
        <f t="shared" si="0"/>
        <v>801.44</v>
      </c>
      <c r="Q32" s="4">
        <f t="shared" si="1"/>
        <v>805.01499999999999</v>
      </c>
    </row>
    <row r="33" spans="1:17">
      <c r="A33" t="e">
        <f>'ACC Mp'!A33</f>
        <v>#REF!</v>
      </c>
      <c r="B33" t="e">
        <f>'ACC Mp'!B33</f>
        <v>#REF!</v>
      </c>
      <c r="C33" s="12">
        <v>0</v>
      </c>
      <c r="D33" s="12">
        <v>920.96</v>
      </c>
      <c r="E33" s="12">
        <v>1012.42</v>
      </c>
      <c r="F33" s="12">
        <v>0</v>
      </c>
      <c r="G33" s="12">
        <v>839.64</v>
      </c>
      <c r="H33" s="12">
        <v>814.68</v>
      </c>
      <c r="I33" s="12">
        <v>0</v>
      </c>
      <c r="J33" s="12">
        <v>773.33</v>
      </c>
      <c r="K33" s="12">
        <v>871.31</v>
      </c>
      <c r="L33" s="12">
        <v>0</v>
      </c>
      <c r="M33" s="12">
        <v>992</v>
      </c>
      <c r="N33" s="12">
        <v>799.38</v>
      </c>
      <c r="P33" s="4">
        <f t="shared" si="0"/>
        <v>913.55</v>
      </c>
      <c r="Q33" s="4">
        <f t="shared" si="1"/>
        <v>835.34500000000003</v>
      </c>
    </row>
    <row r="34" spans="1:17">
      <c r="A34">
        <f>'ACC Mp'!A34</f>
        <v>2</v>
      </c>
      <c r="B34">
        <f>'ACC Mp'!B34</f>
        <v>2204</v>
      </c>
      <c r="C34" s="12"/>
      <c r="D34" s="12">
        <v>750.78</v>
      </c>
      <c r="E34" s="12">
        <v>956.36</v>
      </c>
      <c r="F34" s="12"/>
      <c r="G34" s="12">
        <v>1109.67</v>
      </c>
      <c r="H34" s="12">
        <v>633.19000000000005</v>
      </c>
      <c r="I34" s="12"/>
      <c r="J34" s="12">
        <v>714.61</v>
      </c>
      <c r="K34" s="12">
        <v>990.64</v>
      </c>
      <c r="L34" s="12"/>
      <c r="M34" s="12">
        <v>864</v>
      </c>
      <c r="N34" s="12">
        <v>649.75</v>
      </c>
      <c r="P34" s="4">
        <f t="shared" ref="P34:P65" si="2">AVERAGE(E34,H34)</f>
        <v>794.77500000000009</v>
      </c>
      <c r="Q34" s="4">
        <f t="shared" ref="Q34:Q65" si="3">AVERAGE(K34,N34)</f>
        <v>820.19499999999994</v>
      </c>
    </row>
    <row r="35" spans="1:17">
      <c r="A35">
        <f>'ACC Mp'!A35</f>
        <v>2</v>
      </c>
      <c r="B35">
        <f>'ACC Mp'!B35</f>
        <v>2205</v>
      </c>
      <c r="C35" s="12"/>
      <c r="D35" s="12">
        <v>857.75</v>
      </c>
      <c r="E35" s="12">
        <v>1036.72</v>
      </c>
      <c r="F35" s="12"/>
      <c r="G35" s="12">
        <v>950</v>
      </c>
      <c r="H35" s="12">
        <v>805.58</v>
      </c>
      <c r="I35" s="12"/>
      <c r="J35" s="12">
        <v>931.69</v>
      </c>
      <c r="K35" s="12">
        <v>996.92</v>
      </c>
      <c r="L35" s="12">
        <v>0</v>
      </c>
      <c r="M35" s="12">
        <v>1016.75</v>
      </c>
      <c r="N35" s="12">
        <v>967.31</v>
      </c>
      <c r="P35" s="4">
        <f t="shared" si="2"/>
        <v>921.15000000000009</v>
      </c>
      <c r="Q35" s="4">
        <f t="shared" si="3"/>
        <v>982.11500000000001</v>
      </c>
    </row>
    <row r="36" spans="1:17">
      <c r="A36">
        <f>'ACC Mp'!A36</f>
        <v>2</v>
      </c>
      <c r="B36">
        <f>'ACC Mp'!B36</f>
        <v>2206</v>
      </c>
      <c r="C36" s="12"/>
      <c r="D36" s="12">
        <v>644.66999999999996</v>
      </c>
      <c r="E36" s="12">
        <v>795.45</v>
      </c>
      <c r="F36" s="12">
        <v>0</v>
      </c>
      <c r="G36" s="12">
        <v>685.56</v>
      </c>
      <c r="H36" s="12">
        <v>687.67</v>
      </c>
      <c r="I36" s="12"/>
      <c r="J36" s="12">
        <v>643.23</v>
      </c>
      <c r="K36" s="12">
        <v>692</v>
      </c>
      <c r="L36" s="12"/>
      <c r="M36" s="12">
        <v>731.47</v>
      </c>
      <c r="N36" s="12">
        <v>660</v>
      </c>
      <c r="P36" s="4">
        <f t="shared" si="2"/>
        <v>741.56</v>
      </c>
      <c r="Q36" s="4">
        <f t="shared" si="3"/>
        <v>676</v>
      </c>
    </row>
    <row r="37" spans="1:17">
      <c r="A37">
        <f>'ACC Mp'!A37</f>
        <v>2</v>
      </c>
      <c r="B37">
        <f>'ACC Mp'!B37</f>
        <v>2207</v>
      </c>
      <c r="C37" s="12"/>
      <c r="D37" s="12">
        <v>1020.33</v>
      </c>
      <c r="E37" s="12">
        <v>787.08</v>
      </c>
      <c r="F37" s="12"/>
      <c r="G37" s="12">
        <v>712.5</v>
      </c>
      <c r="H37" s="12">
        <v>575.5</v>
      </c>
      <c r="I37" s="12"/>
      <c r="J37" s="12">
        <v>953</v>
      </c>
      <c r="K37" s="12">
        <v>853.15</v>
      </c>
      <c r="L37" s="12"/>
      <c r="M37" s="12">
        <v>850.67</v>
      </c>
      <c r="N37" s="12">
        <v>640.19000000000005</v>
      </c>
      <c r="P37" s="4">
        <f t="shared" si="2"/>
        <v>681.29</v>
      </c>
      <c r="Q37" s="4">
        <f t="shared" si="3"/>
        <v>746.67000000000007</v>
      </c>
    </row>
    <row r="38" spans="1:17">
      <c r="A38">
        <f>'ACC Mp'!A38</f>
        <v>2</v>
      </c>
      <c r="B38">
        <f>'ACC Mp'!B38</f>
        <v>2208</v>
      </c>
      <c r="C38" s="12"/>
      <c r="D38" s="12">
        <v>894.5</v>
      </c>
      <c r="E38" s="12">
        <v>710.92</v>
      </c>
      <c r="F38" s="12"/>
      <c r="G38" s="12"/>
      <c r="H38" s="12">
        <v>622.88</v>
      </c>
      <c r="I38" s="12"/>
      <c r="J38" s="12">
        <v>757</v>
      </c>
      <c r="K38" s="12">
        <v>678</v>
      </c>
      <c r="L38" s="12"/>
      <c r="M38" s="12">
        <v>797</v>
      </c>
      <c r="N38" s="12">
        <v>570.57000000000005</v>
      </c>
      <c r="P38" s="4">
        <f t="shared" si="2"/>
        <v>666.9</v>
      </c>
      <c r="Q38" s="4">
        <f t="shared" si="3"/>
        <v>624.28500000000008</v>
      </c>
    </row>
    <row r="39" spans="1:17">
      <c r="A39">
        <f>'ACC Mp'!A39</f>
        <v>2</v>
      </c>
      <c r="B39">
        <f>'ACC Mp'!B39</f>
        <v>2209</v>
      </c>
      <c r="C39" s="12"/>
      <c r="D39" s="12">
        <v>885.33</v>
      </c>
      <c r="E39" s="12">
        <v>629.16</v>
      </c>
      <c r="F39" s="12">
        <v>0</v>
      </c>
      <c r="G39" s="12">
        <v>598.6</v>
      </c>
      <c r="H39" s="12">
        <v>618.79</v>
      </c>
      <c r="I39" s="12">
        <v>0</v>
      </c>
      <c r="J39" s="12">
        <v>793.25</v>
      </c>
      <c r="K39" s="12">
        <v>704.2</v>
      </c>
      <c r="L39" s="12"/>
      <c r="M39" s="12">
        <v>771</v>
      </c>
      <c r="N39" s="12">
        <v>597.97</v>
      </c>
      <c r="P39" s="4">
        <f t="shared" si="2"/>
        <v>623.97499999999991</v>
      </c>
      <c r="Q39" s="4">
        <f t="shared" si="3"/>
        <v>651.08500000000004</v>
      </c>
    </row>
    <row r="40" spans="1:17">
      <c r="A40">
        <f>'ACC Mp'!A40</f>
        <v>2</v>
      </c>
      <c r="B40">
        <f>'ACC Mp'!B40</f>
        <v>2210</v>
      </c>
      <c r="C40" s="12"/>
      <c r="D40" s="12">
        <v>797.6</v>
      </c>
      <c r="E40" s="12">
        <v>785.63</v>
      </c>
      <c r="F40" s="12">
        <v>0</v>
      </c>
      <c r="G40" s="12">
        <v>818.86</v>
      </c>
      <c r="H40" s="12">
        <v>720.81</v>
      </c>
      <c r="I40" s="12">
        <v>0</v>
      </c>
      <c r="J40" s="12">
        <v>705</v>
      </c>
      <c r="K40" s="12">
        <v>802.23</v>
      </c>
      <c r="L40" s="12">
        <v>0</v>
      </c>
      <c r="M40" s="12">
        <v>895</v>
      </c>
      <c r="N40" s="12">
        <v>692.29</v>
      </c>
      <c r="P40" s="4">
        <f t="shared" si="2"/>
        <v>753.22</v>
      </c>
      <c r="Q40" s="4">
        <f t="shared" si="3"/>
        <v>747.26</v>
      </c>
    </row>
    <row r="41" spans="1:17">
      <c r="A41">
        <f>'ACC Mp'!A41</f>
        <v>2</v>
      </c>
      <c r="B41">
        <f>'ACC Mp'!B41</f>
        <v>2211</v>
      </c>
      <c r="C41" s="12"/>
      <c r="D41" s="12">
        <v>1306</v>
      </c>
      <c r="E41" s="12">
        <v>1051.25</v>
      </c>
      <c r="F41" s="12">
        <v>0</v>
      </c>
      <c r="G41" s="12">
        <v>1664</v>
      </c>
      <c r="H41" s="12">
        <v>1007.34</v>
      </c>
      <c r="I41" s="12"/>
      <c r="J41" s="12">
        <v>1082.67</v>
      </c>
      <c r="K41" s="12">
        <v>1056.57</v>
      </c>
      <c r="L41" s="12"/>
      <c r="M41" s="12">
        <v>1102.67</v>
      </c>
      <c r="N41" s="12">
        <v>974.29</v>
      </c>
      <c r="P41" s="4">
        <f t="shared" si="2"/>
        <v>1029.2950000000001</v>
      </c>
      <c r="Q41" s="4">
        <f t="shared" si="3"/>
        <v>1015.43</v>
      </c>
    </row>
    <row r="42" spans="1:17">
      <c r="A42">
        <f>'ACC Mp'!A42</f>
        <v>3</v>
      </c>
      <c r="B42">
        <f>'ACC Mp'!B42</f>
        <v>1301</v>
      </c>
      <c r="C42" s="12"/>
      <c r="D42" s="12">
        <v>914.75</v>
      </c>
      <c r="E42" s="12">
        <v>671.47</v>
      </c>
      <c r="F42" s="12"/>
      <c r="G42" s="12">
        <v>602.5</v>
      </c>
      <c r="H42" s="12">
        <v>664.97</v>
      </c>
      <c r="I42" s="12">
        <v>0</v>
      </c>
      <c r="J42" s="12">
        <v>777.5</v>
      </c>
      <c r="K42" s="12">
        <v>724.09</v>
      </c>
      <c r="L42" s="12"/>
      <c r="M42" s="12">
        <v>731.57</v>
      </c>
      <c r="N42" s="12">
        <v>726.94</v>
      </c>
      <c r="P42" s="4">
        <f t="shared" si="2"/>
        <v>668.22</v>
      </c>
      <c r="Q42" s="4">
        <f t="shared" si="3"/>
        <v>725.5150000000001</v>
      </c>
    </row>
    <row r="43" spans="1:17">
      <c r="A43">
        <f>'ACC Mp'!A43</f>
        <v>3</v>
      </c>
      <c r="B43">
        <f>'ACC Mp'!B43</f>
        <v>1302</v>
      </c>
      <c r="C43" s="12"/>
      <c r="D43" s="12">
        <v>897.5</v>
      </c>
      <c r="E43" s="12">
        <v>756.91</v>
      </c>
      <c r="F43" s="12"/>
      <c r="G43" s="12">
        <v>898</v>
      </c>
      <c r="H43" s="12">
        <v>715.33</v>
      </c>
      <c r="I43" s="12"/>
      <c r="J43" s="12">
        <v>958.43</v>
      </c>
      <c r="K43" s="12">
        <v>781.85</v>
      </c>
      <c r="L43" s="12"/>
      <c r="M43" s="12">
        <v>893.29</v>
      </c>
      <c r="N43" s="12">
        <v>730.65</v>
      </c>
      <c r="P43" s="4">
        <f t="shared" si="2"/>
        <v>736.12</v>
      </c>
      <c r="Q43" s="4">
        <f t="shared" si="3"/>
        <v>756.25</v>
      </c>
    </row>
    <row r="44" spans="1:17">
      <c r="A44">
        <f>'ACC Mp'!A44</f>
        <v>3</v>
      </c>
      <c r="B44">
        <f>'ACC Mp'!B44</f>
        <v>1303</v>
      </c>
      <c r="C44" s="12"/>
      <c r="D44" s="12">
        <v>944</v>
      </c>
      <c r="E44" s="12">
        <v>707.51</v>
      </c>
      <c r="F44" s="12"/>
      <c r="G44" s="12">
        <v>617.4</v>
      </c>
      <c r="H44" s="12">
        <v>600.77</v>
      </c>
      <c r="I44" s="12">
        <v>0</v>
      </c>
      <c r="J44" s="12">
        <v>603.5</v>
      </c>
      <c r="K44" s="12">
        <v>701.86</v>
      </c>
      <c r="L44" s="12"/>
      <c r="M44" s="12">
        <v>699.83</v>
      </c>
      <c r="N44" s="12">
        <v>602.32000000000005</v>
      </c>
      <c r="P44" s="4">
        <f t="shared" si="2"/>
        <v>654.14</v>
      </c>
      <c r="Q44" s="4">
        <f t="shared" si="3"/>
        <v>652.09</v>
      </c>
    </row>
    <row r="45" spans="1:17">
      <c r="A45">
        <f>'ACC Mp'!A45</f>
        <v>3</v>
      </c>
      <c r="B45">
        <f>'ACC Mp'!B45</f>
        <v>1304</v>
      </c>
      <c r="C45" s="12"/>
      <c r="D45" s="12">
        <v>735.33</v>
      </c>
      <c r="E45" s="12">
        <v>685.27</v>
      </c>
      <c r="F45" s="12">
        <v>0</v>
      </c>
      <c r="G45" s="12">
        <v>1242</v>
      </c>
      <c r="H45" s="12">
        <v>600.26</v>
      </c>
      <c r="I45" s="12"/>
      <c r="J45" s="12">
        <v>866.5</v>
      </c>
      <c r="K45" s="12">
        <v>671.56</v>
      </c>
      <c r="L45" s="12"/>
      <c r="M45" s="12"/>
      <c r="N45" s="12">
        <v>546.9</v>
      </c>
      <c r="P45" s="4">
        <f t="shared" si="2"/>
        <v>642.76499999999999</v>
      </c>
      <c r="Q45" s="4">
        <f t="shared" si="3"/>
        <v>609.23</v>
      </c>
    </row>
    <row r="46" spans="1:17">
      <c r="A46">
        <f>'ACC Mp'!A46</f>
        <v>3</v>
      </c>
      <c r="B46">
        <f>'ACC Mp'!B46</f>
        <v>1305</v>
      </c>
      <c r="C46" s="12"/>
      <c r="D46" s="12">
        <v>1199</v>
      </c>
      <c r="E46" s="12">
        <v>952.55</v>
      </c>
      <c r="F46" s="12"/>
      <c r="G46" s="12">
        <v>1092.71</v>
      </c>
      <c r="H46" s="12">
        <v>817.67</v>
      </c>
      <c r="I46" s="12"/>
      <c r="J46" s="12">
        <v>843.4</v>
      </c>
      <c r="K46" s="12">
        <v>829.23</v>
      </c>
      <c r="L46" s="12">
        <v>0</v>
      </c>
      <c r="M46" s="12">
        <v>1060.29</v>
      </c>
      <c r="N46" s="12">
        <v>742.69</v>
      </c>
      <c r="P46" s="4">
        <f t="shared" si="2"/>
        <v>885.1099999999999</v>
      </c>
      <c r="Q46" s="4">
        <f t="shared" si="3"/>
        <v>785.96</v>
      </c>
    </row>
    <row r="47" spans="1:17">
      <c r="A47">
        <f>'ACC Mp'!A47</f>
        <v>3</v>
      </c>
      <c r="B47">
        <f>'ACC Mp'!B47</f>
        <v>1306</v>
      </c>
      <c r="C47" s="12">
        <v>0</v>
      </c>
      <c r="D47" s="12">
        <v>652</v>
      </c>
      <c r="E47" s="12">
        <v>846.03</v>
      </c>
      <c r="F47" s="12"/>
      <c r="G47" s="12">
        <v>922</v>
      </c>
      <c r="H47" s="12">
        <v>631.82000000000005</v>
      </c>
      <c r="I47" s="12">
        <v>0</v>
      </c>
      <c r="J47" s="12">
        <v>839.5</v>
      </c>
      <c r="K47" s="12">
        <v>873.5</v>
      </c>
      <c r="L47" s="12"/>
      <c r="M47" s="12">
        <v>948</v>
      </c>
      <c r="N47" s="12">
        <v>634.63</v>
      </c>
      <c r="P47" s="4">
        <f t="shared" si="2"/>
        <v>738.92499999999995</v>
      </c>
      <c r="Q47" s="4">
        <f t="shared" si="3"/>
        <v>754.06500000000005</v>
      </c>
    </row>
    <row r="48" spans="1:17">
      <c r="A48">
        <f>'ACC Mp'!A48</f>
        <v>3</v>
      </c>
      <c r="B48">
        <f>'ACC Mp'!B48</f>
        <v>1307</v>
      </c>
      <c r="C48" s="12"/>
      <c r="D48" s="12">
        <v>653.5</v>
      </c>
      <c r="E48" s="12">
        <v>528.04999999999995</v>
      </c>
      <c r="F48" s="12"/>
      <c r="G48" s="12">
        <v>365</v>
      </c>
      <c r="H48" s="12">
        <v>490.15</v>
      </c>
      <c r="I48" s="12"/>
      <c r="J48" s="12">
        <v>441.33</v>
      </c>
      <c r="K48" s="12">
        <v>595.32000000000005</v>
      </c>
      <c r="L48" s="12"/>
      <c r="M48" s="12">
        <v>715.4</v>
      </c>
      <c r="N48" s="12">
        <v>520.77</v>
      </c>
      <c r="P48" s="4">
        <f t="shared" si="2"/>
        <v>509.09999999999997</v>
      </c>
      <c r="Q48" s="4">
        <f t="shared" si="3"/>
        <v>558.04500000000007</v>
      </c>
    </row>
    <row r="49" spans="1:17">
      <c r="A49">
        <f>'ACC Mp'!A49</f>
        <v>3</v>
      </c>
      <c r="B49">
        <f>'ACC Mp'!B49</f>
        <v>1308</v>
      </c>
      <c r="C49" s="12">
        <v>0</v>
      </c>
      <c r="D49" s="12">
        <v>1050.25</v>
      </c>
      <c r="E49" s="12">
        <v>911.64</v>
      </c>
      <c r="F49" s="12">
        <v>0</v>
      </c>
      <c r="G49" s="12">
        <v>1215.33</v>
      </c>
      <c r="H49" s="12">
        <v>811.58</v>
      </c>
      <c r="I49" s="12">
        <v>0</v>
      </c>
      <c r="J49" s="12">
        <v>989.6</v>
      </c>
      <c r="K49" s="12">
        <v>949.93</v>
      </c>
      <c r="L49" s="12">
        <v>0</v>
      </c>
      <c r="M49" s="12">
        <v>1185.5</v>
      </c>
      <c r="N49" s="12">
        <v>807.13</v>
      </c>
      <c r="P49" s="4">
        <f t="shared" si="2"/>
        <v>861.61</v>
      </c>
      <c r="Q49" s="4">
        <f t="shared" si="3"/>
        <v>878.53</v>
      </c>
    </row>
    <row r="50" spans="1:17">
      <c r="A50">
        <f>'ACC Mp'!A50</f>
        <v>3</v>
      </c>
      <c r="B50">
        <f>'ACC Mp'!B50</f>
        <v>1309</v>
      </c>
      <c r="C50" s="12"/>
      <c r="D50" s="12">
        <v>624.79999999999995</v>
      </c>
      <c r="E50" s="12">
        <v>736.52</v>
      </c>
      <c r="F50" s="12"/>
      <c r="G50" s="12">
        <v>720.5</v>
      </c>
      <c r="H50" s="12">
        <v>544.91999999999996</v>
      </c>
      <c r="I50" s="12"/>
      <c r="J50" s="12">
        <v>590</v>
      </c>
      <c r="K50" s="12">
        <v>763.65</v>
      </c>
      <c r="L50" s="12"/>
      <c r="M50" s="12">
        <v>716.5</v>
      </c>
      <c r="N50" s="12">
        <v>585.75</v>
      </c>
      <c r="P50" s="4">
        <f t="shared" si="2"/>
        <v>640.72</v>
      </c>
      <c r="Q50" s="4">
        <f t="shared" si="3"/>
        <v>674.7</v>
      </c>
    </row>
    <row r="51" spans="1:17">
      <c r="A51">
        <f>'ACC Mp'!A51</f>
        <v>3</v>
      </c>
      <c r="B51">
        <f>'ACC Mp'!B51</f>
        <v>1310</v>
      </c>
      <c r="C51" s="12"/>
      <c r="D51" s="12">
        <v>1119.5</v>
      </c>
      <c r="E51" s="12">
        <v>854.12</v>
      </c>
      <c r="F51" s="12"/>
      <c r="G51" s="12">
        <v>851</v>
      </c>
      <c r="H51" s="12">
        <v>708.72</v>
      </c>
      <c r="I51" s="12"/>
      <c r="J51" s="12">
        <v>1621</v>
      </c>
      <c r="K51" s="12">
        <v>789.44</v>
      </c>
      <c r="L51" s="12"/>
      <c r="M51" s="12"/>
      <c r="N51" s="12">
        <v>704.63</v>
      </c>
      <c r="P51" s="4">
        <f t="shared" si="2"/>
        <v>781.42000000000007</v>
      </c>
      <c r="Q51" s="4">
        <f t="shared" si="3"/>
        <v>747.03500000000008</v>
      </c>
    </row>
    <row r="52" spans="1:17">
      <c r="A52">
        <f>'ACC Mp'!A52</f>
        <v>3</v>
      </c>
      <c r="B52">
        <f>'ACC Mp'!B52</f>
        <v>2301</v>
      </c>
      <c r="C52" s="12">
        <v>0</v>
      </c>
      <c r="D52" s="12">
        <v>1512.86</v>
      </c>
      <c r="E52" s="12">
        <v>1067.55</v>
      </c>
      <c r="F52" s="12">
        <v>0</v>
      </c>
      <c r="G52" s="12">
        <v>1174.5</v>
      </c>
      <c r="H52" s="12">
        <v>989.08</v>
      </c>
      <c r="I52" s="12">
        <v>0</v>
      </c>
      <c r="J52" s="12">
        <v>1364.83</v>
      </c>
      <c r="K52" s="12">
        <v>1057.55</v>
      </c>
      <c r="L52" s="12"/>
      <c r="M52" s="12">
        <v>1341</v>
      </c>
      <c r="N52" s="12">
        <v>931.81</v>
      </c>
      <c r="P52" s="4">
        <f t="shared" si="2"/>
        <v>1028.3150000000001</v>
      </c>
      <c r="Q52" s="4">
        <f t="shared" si="3"/>
        <v>994.68</v>
      </c>
    </row>
    <row r="53" spans="1:17">
      <c r="A53">
        <f>'ACC Mp'!A53</f>
        <v>3</v>
      </c>
      <c r="B53">
        <f>'ACC Mp'!B53</f>
        <v>2302</v>
      </c>
      <c r="C53" s="12"/>
      <c r="D53" s="12">
        <v>555.33000000000004</v>
      </c>
      <c r="E53" s="12">
        <v>724.18</v>
      </c>
      <c r="F53" s="12">
        <v>0</v>
      </c>
      <c r="G53" s="12">
        <v>652.29</v>
      </c>
      <c r="H53" s="12">
        <v>597.69000000000005</v>
      </c>
      <c r="I53" s="12">
        <v>0</v>
      </c>
      <c r="J53" s="12">
        <v>675.13</v>
      </c>
      <c r="K53" s="12">
        <v>698.83</v>
      </c>
      <c r="L53" s="12"/>
      <c r="M53" s="12">
        <v>605.6</v>
      </c>
      <c r="N53" s="12">
        <v>576.57000000000005</v>
      </c>
      <c r="P53" s="4">
        <f t="shared" si="2"/>
        <v>660.93499999999995</v>
      </c>
      <c r="Q53" s="4">
        <f t="shared" si="3"/>
        <v>637.70000000000005</v>
      </c>
    </row>
    <row r="54" spans="1:17">
      <c r="A54">
        <f>'ACC Mp'!A54</f>
        <v>3</v>
      </c>
      <c r="B54">
        <f>'ACC Mp'!B54</f>
        <v>2303</v>
      </c>
      <c r="C54" s="12"/>
      <c r="D54" s="12">
        <v>1067.25</v>
      </c>
      <c r="E54" s="12">
        <v>964.19</v>
      </c>
      <c r="F54" s="12"/>
      <c r="G54" s="12">
        <v>998.25</v>
      </c>
      <c r="H54" s="12">
        <v>836.19</v>
      </c>
      <c r="I54" s="12"/>
      <c r="J54" s="12">
        <v>1049.2</v>
      </c>
      <c r="K54" s="12">
        <v>976.1</v>
      </c>
      <c r="L54" s="12"/>
      <c r="M54" s="12">
        <v>993</v>
      </c>
      <c r="N54" s="12">
        <v>853.95</v>
      </c>
      <c r="P54" s="4">
        <f t="shared" si="2"/>
        <v>900.19</v>
      </c>
      <c r="Q54" s="4">
        <f t="shared" si="3"/>
        <v>915.02500000000009</v>
      </c>
    </row>
    <row r="55" spans="1:17">
      <c r="A55">
        <f>'ACC Mp'!A55</f>
        <v>3</v>
      </c>
      <c r="B55">
        <f>'ACC Mp'!B55</f>
        <v>2304</v>
      </c>
      <c r="C55" s="12"/>
      <c r="D55" s="12">
        <v>904.17</v>
      </c>
      <c r="E55" s="12">
        <v>831.82</v>
      </c>
      <c r="F55" s="12"/>
      <c r="G55" s="12">
        <v>1195</v>
      </c>
      <c r="H55" s="12">
        <v>711.34</v>
      </c>
      <c r="I55" s="12">
        <v>0</v>
      </c>
      <c r="J55" s="12">
        <v>1052</v>
      </c>
      <c r="K55" s="12">
        <v>923.71</v>
      </c>
      <c r="L55" s="12"/>
      <c r="M55" s="12">
        <v>972.67</v>
      </c>
      <c r="N55" s="12">
        <v>730.94</v>
      </c>
      <c r="P55" s="4">
        <f t="shared" si="2"/>
        <v>771.58</v>
      </c>
      <c r="Q55" s="4">
        <f t="shared" si="3"/>
        <v>827.32500000000005</v>
      </c>
    </row>
    <row r="56" spans="1:17">
      <c r="A56">
        <f>'ACC Mp'!A56</f>
        <v>3</v>
      </c>
      <c r="B56">
        <f>'ACC Mp'!B56</f>
        <v>2305</v>
      </c>
      <c r="C56" s="12"/>
      <c r="D56" s="12">
        <v>731.8</v>
      </c>
      <c r="E56" s="12">
        <v>700.51</v>
      </c>
      <c r="F56" s="12">
        <v>0</v>
      </c>
      <c r="G56" s="12">
        <v>1028.25</v>
      </c>
      <c r="H56" s="12">
        <v>577.77</v>
      </c>
      <c r="I56" s="12"/>
      <c r="J56" s="12">
        <v>742</v>
      </c>
      <c r="K56" s="12">
        <v>688.78</v>
      </c>
      <c r="L56" s="12"/>
      <c r="M56" s="12">
        <v>1031</v>
      </c>
      <c r="N56" s="12">
        <v>771.79</v>
      </c>
      <c r="P56" s="4">
        <f t="shared" si="2"/>
        <v>639.14</v>
      </c>
      <c r="Q56" s="4">
        <f t="shared" si="3"/>
        <v>730.28499999999997</v>
      </c>
    </row>
    <row r="57" spans="1:17">
      <c r="A57">
        <f>'ACC Mp'!A57</f>
        <v>3</v>
      </c>
      <c r="B57">
        <f>'ACC Mp'!B57</f>
        <v>2306</v>
      </c>
      <c r="C57" s="12"/>
      <c r="D57" s="12">
        <v>341</v>
      </c>
      <c r="E57" s="12">
        <v>614.03</v>
      </c>
      <c r="F57" s="12"/>
      <c r="G57" s="12">
        <v>696.6</v>
      </c>
      <c r="H57" s="12">
        <v>536.49</v>
      </c>
      <c r="I57" s="12">
        <v>0</v>
      </c>
      <c r="J57" s="12">
        <v>912.5</v>
      </c>
      <c r="K57" s="12">
        <v>629.03</v>
      </c>
      <c r="L57" s="12"/>
      <c r="M57" s="12">
        <v>980.67</v>
      </c>
      <c r="N57" s="12">
        <v>603.94000000000005</v>
      </c>
      <c r="P57" s="4">
        <f t="shared" si="2"/>
        <v>575.26</v>
      </c>
      <c r="Q57" s="4">
        <f t="shared" si="3"/>
        <v>616.48500000000001</v>
      </c>
    </row>
    <row r="58" spans="1:17">
      <c r="A58">
        <f>'ACC Mp'!A58</f>
        <v>3</v>
      </c>
      <c r="B58">
        <f>'ACC Mp'!B58</f>
        <v>2307</v>
      </c>
      <c r="C58" s="12"/>
      <c r="D58" s="12">
        <v>1198.28</v>
      </c>
      <c r="E58" s="12">
        <v>1166.55</v>
      </c>
      <c r="F58" s="12">
        <v>0</v>
      </c>
      <c r="G58" s="12">
        <v>1430.33</v>
      </c>
      <c r="H58" s="12">
        <v>1083.8499999999999</v>
      </c>
      <c r="I58" s="12">
        <v>0</v>
      </c>
      <c r="J58" s="12">
        <v>1260.56</v>
      </c>
      <c r="K58" s="12">
        <v>1207</v>
      </c>
      <c r="L58" s="12">
        <v>0</v>
      </c>
      <c r="M58" s="12">
        <v>1436.17</v>
      </c>
      <c r="N58" s="12">
        <v>1152.45</v>
      </c>
      <c r="P58" s="4">
        <f t="shared" si="2"/>
        <v>1125.1999999999998</v>
      </c>
      <c r="Q58" s="4">
        <f t="shared" si="3"/>
        <v>1179.7249999999999</v>
      </c>
    </row>
    <row r="59" spans="1:17">
      <c r="A59">
        <f>'ACC Mp'!A59</f>
        <v>3</v>
      </c>
      <c r="B59">
        <f>'ACC Mp'!B59</f>
        <v>2308</v>
      </c>
      <c r="C59" s="12"/>
      <c r="D59" s="12"/>
      <c r="E59" s="12">
        <v>736.02</v>
      </c>
      <c r="F59" s="12"/>
      <c r="G59" s="12">
        <v>1000.33</v>
      </c>
      <c r="H59" s="12">
        <v>629.55999999999995</v>
      </c>
      <c r="I59" s="12"/>
      <c r="J59" s="12">
        <v>711.78</v>
      </c>
      <c r="K59" s="12">
        <v>801.55</v>
      </c>
      <c r="L59" s="12"/>
      <c r="M59" s="12">
        <v>728.75</v>
      </c>
      <c r="N59" s="12">
        <v>605.14</v>
      </c>
      <c r="P59" s="4">
        <f t="shared" si="2"/>
        <v>682.79</v>
      </c>
      <c r="Q59" s="4">
        <f t="shared" si="3"/>
        <v>703.34500000000003</v>
      </c>
    </row>
    <row r="60" spans="1:17">
      <c r="A60">
        <f>'ACC Mp'!A60</f>
        <v>3</v>
      </c>
      <c r="B60">
        <f>'ACC Mp'!B60</f>
        <v>2309</v>
      </c>
      <c r="C60" s="12"/>
      <c r="D60" s="12">
        <v>1161.17</v>
      </c>
      <c r="E60" s="12">
        <v>1032.1400000000001</v>
      </c>
      <c r="F60" s="12">
        <v>0</v>
      </c>
      <c r="G60" s="12">
        <v>1312.75</v>
      </c>
      <c r="H60" s="12">
        <v>744.26</v>
      </c>
      <c r="I60" s="12"/>
      <c r="J60" s="12">
        <v>985.5</v>
      </c>
      <c r="K60" s="12">
        <v>1111.6500000000001</v>
      </c>
      <c r="L60" s="12"/>
      <c r="M60" s="12">
        <v>1125.75</v>
      </c>
      <c r="N60" s="12">
        <v>969.53</v>
      </c>
      <c r="P60" s="4">
        <f t="shared" si="2"/>
        <v>888.2</v>
      </c>
      <c r="Q60" s="4">
        <f t="shared" si="3"/>
        <v>1040.5900000000001</v>
      </c>
    </row>
    <row r="61" spans="1:17">
      <c r="A61" t="e">
        <f>'ACC Mp'!A61</f>
        <v>#REF!</v>
      </c>
      <c r="B61" t="e">
        <f>'ACC Mp'!B61</f>
        <v>#REF!</v>
      </c>
      <c r="C61" s="12"/>
      <c r="D61" s="12">
        <v>619.86</v>
      </c>
      <c r="E61" s="12">
        <v>682.88</v>
      </c>
      <c r="F61" s="12"/>
      <c r="G61" s="12"/>
      <c r="H61" s="12">
        <v>543.4</v>
      </c>
      <c r="I61" s="12"/>
      <c r="J61" s="12">
        <v>797.71</v>
      </c>
      <c r="K61" s="12">
        <v>861.12</v>
      </c>
      <c r="L61" s="12"/>
      <c r="M61" s="12">
        <v>922.29</v>
      </c>
      <c r="N61" s="12">
        <v>576.88</v>
      </c>
      <c r="P61" s="4">
        <f t="shared" si="2"/>
        <v>613.14</v>
      </c>
      <c r="Q61" s="4">
        <f t="shared" si="3"/>
        <v>719</v>
      </c>
    </row>
    <row r="62" spans="1:17" ht="15.75" thickBot="1">
      <c r="A62">
        <f>'ACC Mp'!A62</f>
        <v>3</v>
      </c>
      <c r="B62">
        <f>'ACC Mp'!B62</f>
        <v>2311</v>
      </c>
      <c r="C62" s="13"/>
      <c r="D62" s="13">
        <v>719</v>
      </c>
      <c r="E62" s="13">
        <v>742.56</v>
      </c>
      <c r="F62" s="13"/>
      <c r="G62" s="13">
        <v>693.5</v>
      </c>
      <c r="H62" s="13">
        <v>682.31</v>
      </c>
      <c r="I62" s="13"/>
      <c r="J62" s="13">
        <v>826</v>
      </c>
      <c r="K62" s="13">
        <v>712.45</v>
      </c>
      <c r="L62" s="13"/>
      <c r="M62" s="13">
        <v>911</v>
      </c>
      <c r="N62" s="13">
        <v>659.26</v>
      </c>
      <c r="P62" s="4">
        <f t="shared" si="2"/>
        <v>712.43499999999995</v>
      </c>
      <c r="Q62" s="4">
        <f t="shared" si="3"/>
        <v>685.85500000000002</v>
      </c>
    </row>
    <row r="63" spans="1:17">
      <c r="A63">
        <f>'ACC Mp'!A63</f>
        <v>0</v>
      </c>
      <c r="B63">
        <f>'ACC Mp'!B63</f>
        <v>0</v>
      </c>
      <c r="P63" s="4" t="e">
        <f t="shared" si="2"/>
        <v>#DIV/0!</v>
      </c>
      <c r="Q63" s="4" t="e">
        <f t="shared" si="3"/>
        <v>#DIV/0!</v>
      </c>
    </row>
    <row r="64" spans="1:17">
      <c r="A64">
        <f>'ACC Mp'!A64</f>
        <v>0</v>
      </c>
      <c r="B64">
        <f>'ACC Mp'!B64</f>
        <v>0</v>
      </c>
      <c r="P64" s="4" t="e">
        <f t="shared" si="2"/>
        <v>#DIV/0!</v>
      </c>
      <c r="Q64" s="4" t="e">
        <f t="shared" si="3"/>
        <v>#DIV/0!</v>
      </c>
    </row>
    <row r="65" spans="1:17">
      <c r="A65">
        <f>'ACC Mp'!A65</f>
        <v>0</v>
      </c>
      <c r="B65">
        <f>'ACC Mp'!B65</f>
        <v>0</v>
      </c>
      <c r="P65" s="4" t="e">
        <f t="shared" si="2"/>
        <v>#DIV/0!</v>
      </c>
      <c r="Q65" s="4" t="e">
        <f t="shared" si="3"/>
        <v>#DIV/0!</v>
      </c>
    </row>
    <row r="66" spans="1:17">
      <c r="A66">
        <f>'ACC Mp'!A66</f>
        <v>0</v>
      </c>
      <c r="B66">
        <f>'ACC Mp'!B66</f>
        <v>0</v>
      </c>
      <c r="P66" s="4" t="e">
        <f t="shared" ref="P66:P72" si="4">AVERAGE(E66,H66)</f>
        <v>#DIV/0!</v>
      </c>
      <c r="Q66" s="4" t="e">
        <f t="shared" ref="Q66:Q72" si="5">AVERAGE(K66,N66)</f>
        <v>#DIV/0!</v>
      </c>
    </row>
    <row r="67" spans="1:17">
      <c r="A67">
        <f>'ACC Mp'!A67</f>
        <v>0</v>
      </c>
      <c r="B67">
        <f>'ACC Mp'!B67</f>
        <v>0</v>
      </c>
      <c r="P67" s="4" t="e">
        <f t="shared" si="4"/>
        <v>#DIV/0!</v>
      </c>
      <c r="Q67" s="4" t="e">
        <f t="shared" si="5"/>
        <v>#DIV/0!</v>
      </c>
    </row>
    <row r="68" spans="1:17">
      <c r="A68">
        <f>'ACC Mp'!A68</f>
        <v>0</v>
      </c>
      <c r="B68">
        <f>'ACC Mp'!B68</f>
        <v>0</v>
      </c>
      <c r="P68" s="4" t="e">
        <f t="shared" si="4"/>
        <v>#DIV/0!</v>
      </c>
      <c r="Q68" s="4" t="e">
        <f t="shared" si="5"/>
        <v>#DIV/0!</v>
      </c>
    </row>
    <row r="69" spans="1:17">
      <c r="A69">
        <f>'ACC Mp'!A69</f>
        <v>0</v>
      </c>
      <c r="B69">
        <f>'ACC Mp'!B69</f>
        <v>0</v>
      </c>
      <c r="P69" s="4" t="e">
        <f t="shared" si="4"/>
        <v>#DIV/0!</v>
      </c>
      <c r="Q69" s="4" t="e">
        <f t="shared" si="5"/>
        <v>#DIV/0!</v>
      </c>
    </row>
    <row r="70" spans="1:17">
      <c r="A70">
        <f>'ACC Mp'!A70</f>
        <v>0</v>
      </c>
      <c r="B70">
        <f>'ACC Mp'!B70</f>
        <v>0</v>
      </c>
      <c r="P70" s="4" t="e">
        <f t="shared" si="4"/>
        <v>#DIV/0!</v>
      </c>
      <c r="Q70" s="4" t="e">
        <f t="shared" si="5"/>
        <v>#DIV/0!</v>
      </c>
    </row>
    <row r="71" spans="1:17">
      <c r="A71">
        <f>'ACC Mp'!A71</f>
        <v>0</v>
      </c>
      <c r="B71">
        <f>'ACC Mp'!B71</f>
        <v>0</v>
      </c>
      <c r="P71" s="4" t="e">
        <f t="shared" si="4"/>
        <v>#DIV/0!</v>
      </c>
      <c r="Q71" s="4" t="e">
        <f t="shared" si="5"/>
        <v>#DIV/0!</v>
      </c>
    </row>
    <row r="72" spans="1:17">
      <c r="A72">
        <f>'ACC Mp'!A72</f>
        <v>0</v>
      </c>
      <c r="B72">
        <f>'ACC Mp'!B72</f>
        <v>0</v>
      </c>
      <c r="P72" s="4" t="e">
        <f t="shared" si="4"/>
        <v>#DIV/0!</v>
      </c>
      <c r="Q72" s="4" t="e">
        <f t="shared" si="5"/>
        <v>#DIV/0!</v>
      </c>
    </row>
    <row r="73" spans="1:17">
      <c r="A73">
        <f>'ACC Mp'!A73</f>
        <v>0</v>
      </c>
      <c r="B73">
        <f>'ACC Mp'!B73</f>
        <v>0</v>
      </c>
      <c r="P73" s="4" t="e">
        <f t="shared" ref="P73:P102" si="6">AVERAGE(E73,H73)</f>
        <v>#DIV/0!</v>
      </c>
      <c r="Q73" s="4" t="e">
        <f t="shared" ref="Q73:Q102" si="7">AVERAGE(K73,N73)</f>
        <v>#DIV/0!</v>
      </c>
    </row>
    <row r="74" spans="1:17">
      <c r="A74">
        <f>'ACC Mp'!A74</f>
        <v>0</v>
      </c>
      <c r="B74">
        <f>'ACC Mp'!B74</f>
        <v>0</v>
      </c>
      <c r="P74" s="4" t="e">
        <f t="shared" si="6"/>
        <v>#DIV/0!</v>
      </c>
      <c r="Q74" s="4" t="e">
        <f t="shared" si="7"/>
        <v>#DIV/0!</v>
      </c>
    </row>
    <row r="75" spans="1:17">
      <c r="A75">
        <f>'ACC Mp'!A75</f>
        <v>0</v>
      </c>
      <c r="B75">
        <f>'ACC Mp'!B75</f>
        <v>0</v>
      </c>
      <c r="P75" s="4" t="e">
        <f t="shared" si="6"/>
        <v>#DIV/0!</v>
      </c>
      <c r="Q75" s="4" t="e">
        <f t="shared" si="7"/>
        <v>#DIV/0!</v>
      </c>
    </row>
    <row r="76" spans="1:17">
      <c r="A76">
        <f>'ACC Mp'!A76</f>
        <v>0</v>
      </c>
      <c r="B76">
        <f>'ACC Mp'!B76</f>
        <v>0</v>
      </c>
      <c r="P76" s="4" t="e">
        <f t="shared" si="6"/>
        <v>#DIV/0!</v>
      </c>
      <c r="Q76" s="4" t="e">
        <f t="shared" si="7"/>
        <v>#DIV/0!</v>
      </c>
    </row>
    <row r="77" spans="1:17">
      <c r="A77">
        <f>'ACC Mp'!A77</f>
        <v>0</v>
      </c>
      <c r="B77">
        <f>'ACC Mp'!B77</f>
        <v>0</v>
      </c>
      <c r="P77" s="4" t="e">
        <f t="shared" si="6"/>
        <v>#DIV/0!</v>
      </c>
      <c r="Q77" s="4" t="e">
        <f t="shared" si="7"/>
        <v>#DIV/0!</v>
      </c>
    </row>
    <row r="78" spans="1:17">
      <c r="A78">
        <f>'ACC Mp'!A78</f>
        <v>0</v>
      </c>
      <c r="B78">
        <f>'ACC Mp'!B78</f>
        <v>0</v>
      </c>
      <c r="P78" s="4" t="e">
        <f t="shared" si="6"/>
        <v>#DIV/0!</v>
      </c>
      <c r="Q78" s="4" t="e">
        <f t="shared" si="7"/>
        <v>#DIV/0!</v>
      </c>
    </row>
    <row r="79" spans="1:17">
      <c r="A79">
        <f>'ACC Mp'!A79</f>
        <v>0</v>
      </c>
      <c r="B79">
        <f>'ACC Mp'!B79</f>
        <v>0</v>
      </c>
      <c r="P79" s="4" t="e">
        <f t="shared" si="6"/>
        <v>#DIV/0!</v>
      </c>
      <c r="Q79" s="4" t="e">
        <f t="shared" si="7"/>
        <v>#DIV/0!</v>
      </c>
    </row>
    <row r="80" spans="1:17">
      <c r="A80">
        <f>'ACC Mp'!A80</f>
        <v>0</v>
      </c>
      <c r="B80">
        <f>'ACC Mp'!B80</f>
        <v>0</v>
      </c>
      <c r="P80" s="4" t="e">
        <f t="shared" si="6"/>
        <v>#DIV/0!</v>
      </c>
      <c r="Q80" s="4" t="e">
        <f t="shared" si="7"/>
        <v>#DIV/0!</v>
      </c>
    </row>
    <row r="81" spans="1:17">
      <c r="A81">
        <f>'ACC Mp'!A81</f>
        <v>0</v>
      </c>
      <c r="B81">
        <f>'ACC Mp'!B81</f>
        <v>0</v>
      </c>
      <c r="P81" s="4" t="e">
        <f t="shared" si="6"/>
        <v>#DIV/0!</v>
      </c>
      <c r="Q81" s="4" t="e">
        <f t="shared" si="7"/>
        <v>#DIV/0!</v>
      </c>
    </row>
    <row r="82" spans="1:17">
      <c r="A82">
        <f>'ACC Mp'!A82</f>
        <v>0</v>
      </c>
      <c r="B82">
        <f>'ACC Mp'!B82</f>
        <v>0</v>
      </c>
      <c r="P82" s="4" t="e">
        <f t="shared" si="6"/>
        <v>#DIV/0!</v>
      </c>
      <c r="Q82" s="4" t="e">
        <f t="shared" si="7"/>
        <v>#DIV/0!</v>
      </c>
    </row>
    <row r="83" spans="1:17">
      <c r="A83">
        <f>'ACC Mp'!A83</f>
        <v>0</v>
      </c>
      <c r="B83">
        <f>'ACC Mp'!B83</f>
        <v>0</v>
      </c>
      <c r="P83" s="4" t="e">
        <f t="shared" si="6"/>
        <v>#DIV/0!</v>
      </c>
      <c r="Q83" s="4" t="e">
        <f t="shared" si="7"/>
        <v>#DIV/0!</v>
      </c>
    </row>
    <row r="84" spans="1:17">
      <c r="A84">
        <f>'ACC Mp'!A84</f>
        <v>0</v>
      </c>
      <c r="B84">
        <f>'ACC Mp'!B84</f>
        <v>0</v>
      </c>
      <c r="P84" s="4" t="e">
        <f t="shared" si="6"/>
        <v>#DIV/0!</v>
      </c>
      <c r="Q84" s="4" t="e">
        <f t="shared" si="7"/>
        <v>#DIV/0!</v>
      </c>
    </row>
    <row r="85" spans="1:17">
      <c r="A85">
        <f>'ACC Mp'!A85</f>
        <v>0</v>
      </c>
      <c r="B85">
        <f>'ACC Mp'!B85</f>
        <v>0</v>
      </c>
      <c r="P85" s="4" t="e">
        <f t="shared" si="6"/>
        <v>#DIV/0!</v>
      </c>
      <c r="Q85" s="4" t="e">
        <f t="shared" si="7"/>
        <v>#DIV/0!</v>
      </c>
    </row>
    <row r="86" spans="1:17">
      <c r="A86">
        <f>'ACC Mp'!A86</f>
        <v>0</v>
      </c>
      <c r="B86">
        <f>'ACC Mp'!B86</f>
        <v>0</v>
      </c>
      <c r="P86" s="4" t="e">
        <f t="shared" si="6"/>
        <v>#DIV/0!</v>
      </c>
      <c r="Q86" s="4" t="e">
        <f t="shared" si="7"/>
        <v>#DIV/0!</v>
      </c>
    </row>
    <row r="87" spans="1:17">
      <c r="A87">
        <f>'ACC Mp'!A87</f>
        <v>0</v>
      </c>
      <c r="B87">
        <f>'ACC Mp'!B87</f>
        <v>0</v>
      </c>
      <c r="P87" s="4" t="e">
        <f t="shared" si="6"/>
        <v>#DIV/0!</v>
      </c>
      <c r="Q87" s="4" t="e">
        <f t="shared" si="7"/>
        <v>#DIV/0!</v>
      </c>
    </row>
    <row r="88" spans="1:17">
      <c r="A88">
        <f>'ACC Mp'!A88</f>
        <v>0</v>
      </c>
      <c r="B88">
        <f>'ACC Mp'!B88</f>
        <v>0</v>
      </c>
      <c r="P88" s="4" t="e">
        <f t="shared" si="6"/>
        <v>#DIV/0!</v>
      </c>
      <c r="Q88" s="4" t="e">
        <f t="shared" si="7"/>
        <v>#DIV/0!</v>
      </c>
    </row>
    <row r="89" spans="1:17">
      <c r="A89">
        <f>'ACC Mp'!A89</f>
        <v>0</v>
      </c>
      <c r="B89">
        <f>'ACC Mp'!B89</f>
        <v>0</v>
      </c>
      <c r="P89" s="4" t="e">
        <f t="shared" si="6"/>
        <v>#DIV/0!</v>
      </c>
      <c r="Q89" s="4" t="e">
        <f t="shared" si="7"/>
        <v>#DIV/0!</v>
      </c>
    </row>
    <row r="90" spans="1:17">
      <c r="A90">
        <f>'ACC Mp'!A90</f>
        <v>0</v>
      </c>
      <c r="B90">
        <f>'ACC Mp'!B90</f>
        <v>0</v>
      </c>
      <c r="P90" s="4" t="e">
        <f t="shared" si="6"/>
        <v>#DIV/0!</v>
      </c>
      <c r="Q90" s="4" t="e">
        <f t="shared" si="7"/>
        <v>#DIV/0!</v>
      </c>
    </row>
    <row r="91" spans="1:17">
      <c r="A91">
        <f>'ACC Mp'!A91</f>
        <v>0</v>
      </c>
      <c r="B91">
        <f>'ACC Mp'!B91</f>
        <v>0</v>
      </c>
      <c r="P91" s="4" t="e">
        <f t="shared" si="6"/>
        <v>#DIV/0!</v>
      </c>
      <c r="Q91" s="4" t="e">
        <f t="shared" si="7"/>
        <v>#DIV/0!</v>
      </c>
    </row>
    <row r="92" spans="1:17">
      <c r="A92">
        <f>'ACC Mp'!A92</f>
        <v>0</v>
      </c>
      <c r="B92">
        <f>'ACC Mp'!B92</f>
        <v>0</v>
      </c>
      <c r="P92" s="4" t="e">
        <f t="shared" si="6"/>
        <v>#DIV/0!</v>
      </c>
      <c r="Q92" s="4" t="e">
        <f t="shared" si="7"/>
        <v>#DIV/0!</v>
      </c>
    </row>
    <row r="93" spans="1:17">
      <c r="A93">
        <f>'ACC Mp'!A93</f>
        <v>0</v>
      </c>
      <c r="B93">
        <f>'ACC Mp'!B93</f>
        <v>0</v>
      </c>
      <c r="P93" s="4" t="e">
        <f t="shared" si="6"/>
        <v>#DIV/0!</v>
      </c>
      <c r="Q93" s="4" t="e">
        <f t="shared" si="7"/>
        <v>#DIV/0!</v>
      </c>
    </row>
    <row r="94" spans="1:17">
      <c r="A94">
        <f>'ACC Mp'!A94</f>
        <v>0</v>
      </c>
      <c r="B94">
        <f>'ACC Mp'!B94</f>
        <v>0</v>
      </c>
      <c r="P94" s="4" t="e">
        <f t="shared" si="6"/>
        <v>#DIV/0!</v>
      </c>
      <c r="Q94" s="4" t="e">
        <f t="shared" si="7"/>
        <v>#DIV/0!</v>
      </c>
    </row>
    <row r="95" spans="1:17">
      <c r="A95">
        <f>'ACC Mp'!A95</f>
        <v>0</v>
      </c>
      <c r="B95">
        <f>'ACC Mp'!B95</f>
        <v>0</v>
      </c>
      <c r="P95" s="4" t="e">
        <f t="shared" si="6"/>
        <v>#DIV/0!</v>
      </c>
      <c r="Q95" s="4" t="e">
        <f t="shared" si="7"/>
        <v>#DIV/0!</v>
      </c>
    </row>
    <row r="96" spans="1:17">
      <c r="A96">
        <f>'ACC Mp'!A96</f>
        <v>0</v>
      </c>
      <c r="B96">
        <f>'ACC Mp'!B96</f>
        <v>0</v>
      </c>
      <c r="P96" s="4" t="e">
        <f t="shared" si="6"/>
        <v>#DIV/0!</v>
      </c>
      <c r="Q96" s="4" t="e">
        <f t="shared" si="7"/>
        <v>#DIV/0!</v>
      </c>
    </row>
    <row r="97" spans="1:17">
      <c r="A97">
        <f>'ACC Mp'!A97</f>
        <v>0</v>
      </c>
      <c r="B97">
        <f>'ACC Mp'!B97</f>
        <v>0</v>
      </c>
      <c r="P97" s="4" t="e">
        <f t="shared" si="6"/>
        <v>#DIV/0!</v>
      </c>
      <c r="Q97" s="4" t="e">
        <f t="shared" si="7"/>
        <v>#DIV/0!</v>
      </c>
    </row>
    <row r="98" spans="1:17">
      <c r="A98">
        <f>'ACC Mp'!A98</f>
        <v>0</v>
      </c>
      <c r="B98">
        <f>'ACC Mp'!B98</f>
        <v>0</v>
      </c>
      <c r="P98" s="4" t="e">
        <f t="shared" si="6"/>
        <v>#DIV/0!</v>
      </c>
      <c r="Q98" s="4" t="e">
        <f t="shared" si="7"/>
        <v>#DIV/0!</v>
      </c>
    </row>
    <row r="99" spans="1:17">
      <c r="A99">
        <f>'ACC Mp'!A99</f>
        <v>0</v>
      </c>
      <c r="B99">
        <f>'ACC Mp'!B99</f>
        <v>0</v>
      </c>
      <c r="P99" s="4" t="e">
        <f t="shared" si="6"/>
        <v>#DIV/0!</v>
      </c>
      <c r="Q99" s="4" t="e">
        <f t="shared" si="7"/>
        <v>#DIV/0!</v>
      </c>
    </row>
    <row r="100" spans="1:17">
      <c r="A100">
        <f>'ACC Mp'!A100</f>
        <v>0</v>
      </c>
      <c r="B100">
        <f>'ACC Mp'!B100</f>
        <v>0</v>
      </c>
      <c r="P100" s="4" t="e">
        <f t="shared" si="6"/>
        <v>#DIV/0!</v>
      </c>
      <c r="Q100" s="4" t="e">
        <f t="shared" si="7"/>
        <v>#DIV/0!</v>
      </c>
    </row>
    <row r="101" spans="1:17">
      <c r="A101">
        <f>'ACC Mp'!A101</f>
        <v>0</v>
      </c>
      <c r="B101">
        <f>'ACC Mp'!B101</f>
        <v>0</v>
      </c>
      <c r="P101" s="4" t="e">
        <f t="shared" si="6"/>
        <v>#DIV/0!</v>
      </c>
      <c r="Q101" s="4" t="e">
        <f t="shared" si="7"/>
        <v>#DIV/0!</v>
      </c>
    </row>
    <row r="102" spans="1:17">
      <c r="A102">
        <f>'ACC Mp'!A102</f>
        <v>0</v>
      </c>
      <c r="B102">
        <f>'ACC Mp'!B102</f>
        <v>0</v>
      </c>
      <c r="P102" s="4" t="e">
        <f t="shared" si="6"/>
        <v>#DIV/0!</v>
      </c>
      <c r="Q102" s="4" t="e">
        <f t="shared" si="7"/>
        <v>#DIV/0!</v>
      </c>
    </row>
    <row r="103" spans="1:17">
      <c r="A103">
        <f>'ACC Mp'!A103</f>
        <v>0</v>
      </c>
      <c r="B103">
        <f>'ACC Mp'!B103</f>
        <v>0</v>
      </c>
    </row>
    <row r="104" spans="1:17">
      <c r="A104">
        <f>'ACC Mp'!A104</f>
        <v>0</v>
      </c>
      <c r="B104">
        <f>'ACC Mp'!B104</f>
        <v>0</v>
      </c>
    </row>
    <row r="105" spans="1:17">
      <c r="A105">
        <f>'ACC Mp'!A105</f>
        <v>0</v>
      </c>
      <c r="B105">
        <f>'ACC Mp'!B105</f>
        <v>0</v>
      </c>
    </row>
    <row r="106" spans="1:17">
      <c r="A106">
        <f>'ACC Mp'!A106</f>
        <v>0</v>
      </c>
      <c r="B106">
        <f>'ACC Mp'!B106</f>
        <v>0</v>
      </c>
    </row>
    <row r="107" spans="1:17">
      <c r="A107">
        <f>'ACC Mp'!A107</f>
        <v>0</v>
      </c>
      <c r="B107">
        <f>'ACC Mp'!B107</f>
        <v>0</v>
      </c>
    </row>
    <row r="108" spans="1:17">
      <c r="A108">
        <f>'ACC Mp'!A108</f>
        <v>0</v>
      </c>
      <c r="B108">
        <f>'ACC Mp'!B108</f>
        <v>0</v>
      </c>
    </row>
    <row r="109" spans="1:17">
      <c r="A109">
        <f>'ACC Mp'!A109</f>
        <v>0</v>
      </c>
      <c r="B109">
        <f>'ACC Mp'!B109</f>
        <v>0</v>
      </c>
    </row>
  </sheetData>
  <sheetProtection sheet="1" objects="1" scenarios="1"/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zoomScaleNormal="100" workbookViewId="0">
      <selection activeCell="G1" sqref="G1"/>
    </sheetView>
  </sheetViews>
  <sheetFormatPr baseColWidth="10" defaultColWidth="9.140625" defaultRowHeight="15"/>
  <cols>
    <col min="1" max="1" width="6.140625"/>
    <col min="2" max="2" width="7.28515625"/>
    <col min="3" max="3" width="27.85546875"/>
    <col min="4" max="4" width="10.42578125"/>
    <col min="5" max="5" width="11.140625"/>
    <col min="6" max="6" width="10.5703125"/>
    <col min="7" max="7" width="9.28515625"/>
    <col min="8" max="1025" width="8.5703125"/>
  </cols>
  <sheetData>
    <row r="1" spans="1:8">
      <c r="A1" s="1" t="s">
        <v>0</v>
      </c>
      <c r="B1" s="1" t="s">
        <v>78</v>
      </c>
      <c r="C1" s="2" t="s">
        <v>79</v>
      </c>
      <c r="D1" s="2" t="s">
        <v>80</v>
      </c>
      <c r="E1" s="2" t="s">
        <v>81</v>
      </c>
      <c r="F1" s="2" t="s">
        <v>82</v>
      </c>
    </row>
    <row r="2" spans="1:8">
      <c r="A2" s="1">
        <f>'RT Mp'!A2</f>
        <v>1</v>
      </c>
      <c r="B2" s="1">
        <f>'RT Mp'!B2</f>
        <v>1101</v>
      </c>
      <c r="C2" s="5"/>
      <c r="D2" s="5"/>
      <c r="E2" s="5">
        <v>40</v>
      </c>
      <c r="F2" s="5"/>
      <c r="G2" s="5"/>
      <c r="H2" s="5">
        <v>40</v>
      </c>
    </row>
    <row r="3" spans="1:8">
      <c r="A3" s="1">
        <f>'RT Mp'!A3</f>
        <v>1</v>
      </c>
      <c r="B3" s="1">
        <f>'RT Mp'!B3</f>
        <v>1102</v>
      </c>
      <c r="C3" s="5"/>
      <c r="D3" s="5"/>
      <c r="E3" s="5">
        <v>40</v>
      </c>
      <c r="F3" s="5"/>
      <c r="G3" s="5"/>
      <c r="H3" s="5">
        <v>40</v>
      </c>
    </row>
    <row r="4" spans="1:8">
      <c r="A4" s="1">
        <f>'RT Mp'!A4</f>
        <v>1</v>
      </c>
      <c r="B4" s="1">
        <f>'RT Mp'!B4</f>
        <v>1103</v>
      </c>
      <c r="C4" s="5"/>
      <c r="D4" s="5"/>
      <c r="E4" s="5">
        <v>40</v>
      </c>
      <c r="F4" s="5"/>
      <c r="G4" s="5"/>
      <c r="H4" s="5">
        <v>40</v>
      </c>
    </row>
    <row r="5" spans="1:8">
      <c r="A5" s="1">
        <f>'RT Mp'!A5</f>
        <v>1</v>
      </c>
      <c r="B5" s="1">
        <f>'RT Mp'!B5</f>
        <v>1104</v>
      </c>
      <c r="C5" s="5"/>
      <c r="D5" s="5"/>
      <c r="E5" s="5">
        <v>40</v>
      </c>
      <c r="F5" s="5"/>
      <c r="G5" s="5"/>
      <c r="H5" s="5">
        <v>40</v>
      </c>
    </row>
    <row r="6" spans="1:8">
      <c r="A6" s="1">
        <f>'RT Mp'!A6</f>
        <v>1</v>
      </c>
      <c r="B6" s="1">
        <f>'RT Mp'!B6</f>
        <v>1105</v>
      </c>
      <c r="C6" s="5">
        <v>1</v>
      </c>
      <c r="D6" s="5"/>
      <c r="E6" s="5">
        <v>39</v>
      </c>
      <c r="F6" s="5">
        <v>1</v>
      </c>
      <c r="G6" s="5"/>
      <c r="H6" s="5">
        <v>39</v>
      </c>
    </row>
    <row r="7" spans="1:8">
      <c r="A7" s="1">
        <f>'RT Mp'!A7</f>
        <v>1</v>
      </c>
      <c r="B7" s="1">
        <f>'RT Mp'!B7</f>
        <v>1106</v>
      </c>
      <c r="C7" s="5"/>
      <c r="D7" s="5"/>
      <c r="E7" s="5">
        <v>40</v>
      </c>
      <c r="F7" s="5"/>
      <c r="G7" s="5"/>
      <c r="H7" s="5">
        <v>40</v>
      </c>
    </row>
    <row r="8" spans="1:8">
      <c r="A8" s="1">
        <f>'RT Mp'!A8</f>
        <v>1</v>
      </c>
      <c r="B8" s="1">
        <f>'RT Mp'!B8</f>
        <v>1107</v>
      </c>
      <c r="C8" s="5"/>
      <c r="D8" s="5"/>
      <c r="E8" s="5">
        <v>40</v>
      </c>
      <c r="F8" s="5"/>
      <c r="G8" s="5"/>
      <c r="H8" s="5">
        <v>40</v>
      </c>
    </row>
    <row r="9" spans="1:8">
      <c r="A9" s="1">
        <f>'RT Mp'!A9</f>
        <v>1</v>
      </c>
      <c r="B9" s="1">
        <f>'RT Mp'!B9</f>
        <v>1108</v>
      </c>
      <c r="C9" s="5"/>
      <c r="D9" s="5"/>
      <c r="E9" s="5">
        <v>40</v>
      </c>
      <c r="F9" s="5"/>
      <c r="G9" s="5"/>
      <c r="H9" s="5">
        <v>40</v>
      </c>
    </row>
    <row r="10" spans="1:8">
      <c r="A10" s="1">
        <f>'RT Mp'!A10</f>
        <v>1</v>
      </c>
      <c r="B10" s="1">
        <f>'RT Mp'!B10</f>
        <v>1109</v>
      </c>
      <c r="C10" s="5"/>
      <c r="D10" s="5"/>
      <c r="E10" s="5">
        <v>40</v>
      </c>
      <c r="F10" s="5"/>
      <c r="G10" s="5"/>
      <c r="H10" s="5">
        <v>40</v>
      </c>
    </row>
    <row r="11" spans="1:8">
      <c r="A11" s="1">
        <f>'RT Mp'!A11</f>
        <v>1</v>
      </c>
      <c r="B11" s="1">
        <f>'RT Mp'!B11</f>
        <v>2015</v>
      </c>
      <c r="C11" s="5"/>
      <c r="D11" s="5"/>
      <c r="E11" s="5">
        <v>40</v>
      </c>
      <c r="F11" s="5"/>
      <c r="G11" s="5"/>
      <c r="H11" s="5">
        <v>40</v>
      </c>
    </row>
    <row r="12" spans="1:8">
      <c r="A12" s="1">
        <f>'RT Mp'!A12</f>
        <v>1</v>
      </c>
      <c r="B12" s="1">
        <f>'RT Mp'!B12</f>
        <v>2101</v>
      </c>
      <c r="C12" s="5"/>
      <c r="D12" s="5"/>
      <c r="E12" s="5">
        <v>40</v>
      </c>
      <c r="F12" s="5"/>
      <c r="G12" s="5"/>
      <c r="H12" s="5">
        <v>40</v>
      </c>
    </row>
    <row r="13" spans="1:8">
      <c r="A13" s="1">
        <f>'RT Mp'!A13</f>
        <v>1</v>
      </c>
      <c r="B13" s="1">
        <f>'RT Mp'!B13</f>
        <v>2102</v>
      </c>
      <c r="C13" s="5"/>
      <c r="D13" s="5"/>
      <c r="E13" s="5">
        <v>40</v>
      </c>
      <c r="F13" s="5"/>
      <c r="G13" s="5"/>
      <c r="H13" s="5">
        <v>40</v>
      </c>
    </row>
    <row r="14" spans="1:8">
      <c r="A14" s="1">
        <f>'RT Mp'!A14</f>
        <v>1</v>
      </c>
      <c r="B14" s="1">
        <f>'RT Mp'!B14</f>
        <v>2103</v>
      </c>
      <c r="C14" s="5"/>
      <c r="D14" s="5"/>
      <c r="E14" s="5">
        <v>40</v>
      </c>
      <c r="F14" s="5"/>
      <c r="G14" s="5"/>
      <c r="H14" s="5">
        <v>40</v>
      </c>
    </row>
    <row r="15" spans="1:8">
      <c r="A15" s="1">
        <f>'RT Mp'!A15</f>
        <v>1</v>
      </c>
      <c r="B15" s="1">
        <f>'RT Mp'!B15</f>
        <v>2104</v>
      </c>
      <c r="C15" s="5">
        <v>1</v>
      </c>
      <c r="D15" s="5"/>
      <c r="E15" s="5">
        <v>39</v>
      </c>
      <c r="F15" s="5"/>
      <c r="G15" s="5"/>
      <c r="H15" s="5">
        <v>40</v>
      </c>
    </row>
    <row r="16" spans="1:8">
      <c r="A16" s="1">
        <f>'RT Mp'!A16</f>
        <v>1</v>
      </c>
      <c r="B16" s="1">
        <f>'RT Mp'!B16</f>
        <v>2106</v>
      </c>
      <c r="C16" s="5"/>
      <c r="D16" s="5"/>
      <c r="E16" s="5">
        <v>40</v>
      </c>
      <c r="F16" s="5"/>
      <c r="G16" s="5"/>
      <c r="H16" s="5">
        <v>40</v>
      </c>
    </row>
    <row r="17" spans="1:8">
      <c r="A17" s="1">
        <f>'RT Mp'!A17</f>
        <v>1</v>
      </c>
      <c r="B17" s="1">
        <f>'RT Mp'!B17</f>
        <v>2107</v>
      </c>
      <c r="C17" s="5"/>
      <c r="D17" s="5"/>
      <c r="E17" s="5">
        <v>40</v>
      </c>
      <c r="F17" s="5"/>
      <c r="G17" s="5"/>
      <c r="H17" s="5">
        <v>40</v>
      </c>
    </row>
    <row r="18" spans="1:8">
      <c r="A18" s="1">
        <f>'RT Mp'!A18</f>
        <v>1</v>
      </c>
      <c r="B18" s="1">
        <f>'RT Mp'!B18</f>
        <v>2108</v>
      </c>
      <c r="C18" s="5"/>
      <c r="D18" s="5"/>
      <c r="E18" s="5">
        <v>40</v>
      </c>
      <c r="F18" s="5"/>
      <c r="G18" s="5"/>
      <c r="H18" s="5">
        <v>40</v>
      </c>
    </row>
    <row r="19" spans="1:8">
      <c r="A19" s="1">
        <f>'RT Mp'!A19</f>
        <v>1</v>
      </c>
      <c r="B19" s="1">
        <f>'RT Mp'!B19</f>
        <v>2109</v>
      </c>
      <c r="C19" s="5"/>
      <c r="D19" s="5"/>
      <c r="E19" s="5">
        <v>40</v>
      </c>
      <c r="F19" s="5"/>
      <c r="G19" s="5"/>
      <c r="H19" s="5">
        <v>40</v>
      </c>
    </row>
    <row r="20" spans="1:8">
      <c r="A20" s="1">
        <f>'RT Mp'!A20</f>
        <v>1</v>
      </c>
      <c r="B20" s="1">
        <f>'RT Mp'!B20</f>
        <v>2110</v>
      </c>
      <c r="C20" s="5"/>
      <c r="D20" s="5"/>
      <c r="E20" s="5">
        <v>40</v>
      </c>
      <c r="F20" s="5">
        <v>3</v>
      </c>
      <c r="G20" s="5"/>
      <c r="H20" s="5">
        <v>37</v>
      </c>
    </row>
    <row r="21" spans="1:8">
      <c r="A21" s="1">
        <f>'RT Mp'!A21</f>
        <v>2</v>
      </c>
      <c r="B21" s="1">
        <f>'RT Mp'!B21</f>
        <v>1201</v>
      </c>
      <c r="C21" s="5">
        <v>1</v>
      </c>
      <c r="D21" s="5"/>
      <c r="E21" s="5">
        <v>39</v>
      </c>
      <c r="F21" s="5"/>
      <c r="G21" s="5"/>
      <c r="H21" s="5">
        <v>40</v>
      </c>
    </row>
    <row r="22" spans="1:8">
      <c r="A22" s="1">
        <f>'RT Mp'!A22</f>
        <v>2</v>
      </c>
      <c r="B22" s="1">
        <f>'RT Mp'!B22</f>
        <v>1202</v>
      </c>
      <c r="C22" s="5"/>
      <c r="D22" s="5"/>
      <c r="E22" s="5">
        <v>40</v>
      </c>
      <c r="F22" s="5"/>
      <c r="G22" s="5"/>
      <c r="H22" s="5">
        <v>40</v>
      </c>
    </row>
    <row r="23" spans="1:8">
      <c r="A23" s="1">
        <f>'RT Mp'!A23</f>
        <v>2</v>
      </c>
      <c r="B23" s="1">
        <f>'RT Mp'!B23</f>
        <v>1203</v>
      </c>
      <c r="C23" s="5">
        <v>8</v>
      </c>
      <c r="D23" s="5"/>
      <c r="E23" s="5">
        <v>32</v>
      </c>
      <c r="F23" s="5">
        <v>32</v>
      </c>
      <c r="G23" s="5"/>
      <c r="H23" s="5">
        <v>8</v>
      </c>
    </row>
    <row r="24" spans="1:8">
      <c r="A24" s="1">
        <f>'RT Mp'!A24</f>
        <v>2</v>
      </c>
      <c r="B24" s="1">
        <f>'RT Mp'!B24</f>
        <v>1204</v>
      </c>
      <c r="C24" s="5">
        <v>6</v>
      </c>
      <c r="D24" s="5"/>
      <c r="E24" s="5">
        <v>34</v>
      </c>
      <c r="F24" s="5">
        <v>2</v>
      </c>
      <c r="G24" s="5"/>
      <c r="H24" s="5">
        <v>38</v>
      </c>
    </row>
    <row r="25" spans="1:8">
      <c r="A25" s="1">
        <f>'RT Mp'!A25</f>
        <v>2</v>
      </c>
      <c r="B25" s="1">
        <f>'RT Mp'!B25</f>
        <v>1205</v>
      </c>
      <c r="C25" s="5"/>
      <c r="D25" s="5"/>
      <c r="E25" s="5">
        <v>40</v>
      </c>
      <c r="F25" s="5"/>
      <c r="G25" s="5"/>
      <c r="H25" s="5">
        <v>40</v>
      </c>
    </row>
    <row r="26" spans="1:8">
      <c r="A26" s="1">
        <f>'RT Mp'!A26</f>
        <v>2</v>
      </c>
      <c r="B26" s="1">
        <f>'RT Mp'!B26</f>
        <v>1206</v>
      </c>
      <c r="C26" s="5"/>
      <c r="D26" s="5"/>
      <c r="E26" s="5">
        <v>40</v>
      </c>
      <c r="F26" s="5"/>
      <c r="G26" s="5"/>
      <c r="H26" s="5">
        <v>40</v>
      </c>
    </row>
    <row r="27" spans="1:8">
      <c r="A27" s="1">
        <f>'RT Mp'!A27</f>
        <v>2</v>
      </c>
      <c r="B27" s="1">
        <f>'RT Mp'!B27</f>
        <v>1207</v>
      </c>
      <c r="C27" s="5"/>
      <c r="D27" s="5"/>
      <c r="E27" s="5">
        <v>40</v>
      </c>
      <c r="F27" s="5"/>
      <c r="G27" s="5"/>
      <c r="H27" s="5">
        <v>40</v>
      </c>
    </row>
    <row r="28" spans="1:8">
      <c r="A28" s="1">
        <f>'RT Mp'!A28</f>
        <v>2</v>
      </c>
      <c r="B28" s="1">
        <f>'RT Mp'!B28</f>
        <v>1208</v>
      </c>
      <c r="C28" s="5"/>
      <c r="D28" s="5"/>
      <c r="E28" s="5">
        <v>40</v>
      </c>
      <c r="F28" s="5"/>
      <c r="G28" s="5"/>
      <c r="H28" s="5">
        <v>40</v>
      </c>
    </row>
    <row r="29" spans="1:8">
      <c r="A29" s="1">
        <f>'RT Mp'!A29</f>
        <v>2</v>
      </c>
      <c r="B29" s="1">
        <f>'RT Mp'!B29</f>
        <v>1209</v>
      </c>
      <c r="C29" s="5">
        <v>10</v>
      </c>
      <c r="D29" s="5"/>
      <c r="E29" s="5">
        <v>30</v>
      </c>
      <c r="F29" s="5">
        <v>8</v>
      </c>
      <c r="G29" s="5"/>
      <c r="H29" s="5">
        <v>32</v>
      </c>
    </row>
    <row r="30" spans="1:8">
      <c r="A30" s="1">
        <f>'RT Mp'!A30</f>
        <v>2</v>
      </c>
      <c r="B30" s="1">
        <f>'RT Mp'!B30</f>
        <v>1210</v>
      </c>
      <c r="C30" s="5"/>
      <c r="D30" s="5"/>
      <c r="E30" s="5">
        <v>40</v>
      </c>
      <c r="F30" s="5"/>
      <c r="G30" s="5"/>
      <c r="H30" s="5">
        <v>40</v>
      </c>
    </row>
    <row r="31" spans="1:8">
      <c r="A31" s="1">
        <f>'RT Mp'!A31</f>
        <v>2</v>
      </c>
      <c r="B31" s="1">
        <f>'RT Mp'!B31</f>
        <v>2201</v>
      </c>
      <c r="C31" s="5">
        <v>1</v>
      </c>
      <c r="D31" s="5"/>
      <c r="E31" s="5">
        <v>39</v>
      </c>
      <c r="F31" s="5">
        <v>3</v>
      </c>
      <c r="G31" s="5"/>
      <c r="H31" s="5">
        <v>37</v>
      </c>
    </row>
    <row r="32" spans="1:8">
      <c r="A32" s="1">
        <f>'RT Mp'!A32</f>
        <v>2</v>
      </c>
      <c r="B32" s="1">
        <f>'RT Mp'!B32</f>
        <v>2202</v>
      </c>
      <c r="C32" s="5">
        <v>20</v>
      </c>
      <c r="D32" s="5"/>
      <c r="E32" s="5">
        <v>20</v>
      </c>
      <c r="F32" s="5">
        <v>20</v>
      </c>
      <c r="G32" s="5"/>
      <c r="H32" s="5">
        <v>20</v>
      </c>
    </row>
    <row r="33" spans="1:8">
      <c r="A33" s="1" t="e">
        <f>'RT Mp'!A33</f>
        <v>#REF!</v>
      </c>
      <c r="B33" s="1" t="e">
        <f>'RT Mp'!B33</f>
        <v>#REF!</v>
      </c>
      <c r="C33" s="5">
        <v>1</v>
      </c>
      <c r="D33" s="5"/>
      <c r="E33" s="5">
        <v>39</v>
      </c>
      <c r="F33" s="5">
        <v>2</v>
      </c>
      <c r="G33" s="5"/>
      <c r="H33" s="5">
        <v>38</v>
      </c>
    </row>
    <row r="34" spans="1:8">
      <c r="A34" s="1">
        <f>'RT Mp'!A34</f>
        <v>2</v>
      </c>
      <c r="B34" s="1">
        <f>'RT Mp'!B34</f>
        <v>2204</v>
      </c>
      <c r="C34" s="5">
        <v>1</v>
      </c>
      <c r="D34" s="5"/>
      <c r="E34" s="5">
        <v>39</v>
      </c>
      <c r="F34" s="5"/>
      <c r="G34" s="5"/>
      <c r="H34" s="5">
        <v>40</v>
      </c>
    </row>
    <row r="35" spans="1:8">
      <c r="A35" s="1">
        <f>'RT Mp'!A35</f>
        <v>2</v>
      </c>
      <c r="B35" s="1">
        <f>'RT Mp'!B35</f>
        <v>2205</v>
      </c>
      <c r="C35" s="5"/>
      <c r="D35" s="5"/>
      <c r="E35" s="5">
        <v>40</v>
      </c>
      <c r="F35" s="5"/>
      <c r="G35" s="5"/>
      <c r="H35" s="5">
        <v>40</v>
      </c>
    </row>
    <row r="36" spans="1:8">
      <c r="A36" s="1">
        <f>'RT Mp'!A36</f>
        <v>2</v>
      </c>
      <c r="B36" s="1">
        <f>'RT Mp'!B36</f>
        <v>2206</v>
      </c>
      <c r="C36" s="5">
        <v>4</v>
      </c>
      <c r="D36" s="5"/>
      <c r="E36" s="5">
        <v>36</v>
      </c>
      <c r="F36" s="5">
        <v>5</v>
      </c>
      <c r="G36" s="5"/>
      <c r="H36" s="5">
        <v>35</v>
      </c>
    </row>
    <row r="37" spans="1:8">
      <c r="A37" s="1">
        <f>'RT Mp'!A37</f>
        <v>2</v>
      </c>
      <c r="B37" s="1">
        <f>'RT Mp'!B37</f>
        <v>2207</v>
      </c>
      <c r="C37" s="5">
        <v>1</v>
      </c>
      <c r="D37" s="5"/>
      <c r="E37" s="5">
        <v>39</v>
      </c>
      <c r="F37" s="5"/>
      <c r="G37" s="5"/>
      <c r="H37" s="5">
        <v>40</v>
      </c>
    </row>
    <row r="38" spans="1:8">
      <c r="A38" s="1">
        <f>'RT Mp'!A38</f>
        <v>2</v>
      </c>
      <c r="B38" s="1">
        <f>'RT Mp'!B38</f>
        <v>2208</v>
      </c>
      <c r="C38" s="5"/>
      <c r="D38" s="5"/>
      <c r="E38" s="5">
        <v>40</v>
      </c>
      <c r="F38" s="5"/>
      <c r="G38" s="5"/>
      <c r="H38" s="5">
        <v>40</v>
      </c>
    </row>
    <row r="39" spans="1:8">
      <c r="A39" s="1">
        <f>'RT Mp'!A39</f>
        <v>2</v>
      </c>
      <c r="B39" s="1">
        <f>'RT Mp'!B39</f>
        <v>2209</v>
      </c>
      <c r="C39" s="5"/>
      <c r="D39" s="5"/>
      <c r="E39" s="5">
        <v>40</v>
      </c>
      <c r="F39" s="5"/>
      <c r="G39" s="5"/>
      <c r="H39" s="5">
        <v>40</v>
      </c>
    </row>
    <row r="40" spans="1:8">
      <c r="A40" s="1">
        <f>'RT Mp'!A40</f>
        <v>2</v>
      </c>
      <c r="B40" s="1">
        <f>'RT Mp'!B40</f>
        <v>2210</v>
      </c>
      <c r="C40" s="5">
        <v>13</v>
      </c>
      <c r="D40" s="5"/>
      <c r="E40" s="5">
        <v>27</v>
      </c>
      <c r="F40" s="5">
        <v>7</v>
      </c>
      <c r="G40" s="5"/>
      <c r="H40" s="5">
        <v>33</v>
      </c>
    </row>
    <row r="41" spans="1:8">
      <c r="A41" s="1">
        <f>'RT Mp'!A41</f>
        <v>2</v>
      </c>
      <c r="B41" s="1">
        <f>'RT Mp'!B41</f>
        <v>2211</v>
      </c>
      <c r="C41" s="5"/>
      <c r="D41" s="5"/>
      <c r="E41" s="5">
        <v>40</v>
      </c>
      <c r="F41" s="5"/>
      <c r="G41" s="5"/>
      <c r="H41" s="5">
        <v>40</v>
      </c>
    </row>
    <row r="42" spans="1:8">
      <c r="A42" s="1">
        <f>'RT Mp'!A42</f>
        <v>3</v>
      </c>
      <c r="B42" s="1">
        <f>'RT Mp'!B42</f>
        <v>1301</v>
      </c>
      <c r="C42" s="5">
        <v>1</v>
      </c>
      <c r="D42" s="5">
        <v>20</v>
      </c>
      <c r="E42" s="5">
        <v>19</v>
      </c>
      <c r="F42" s="5">
        <v>1</v>
      </c>
      <c r="G42" s="5">
        <v>19</v>
      </c>
      <c r="H42" s="5">
        <v>20</v>
      </c>
    </row>
    <row r="43" spans="1:8">
      <c r="A43" s="1">
        <f>'RT Mp'!A43</f>
        <v>3</v>
      </c>
      <c r="B43" s="1">
        <f>'RT Mp'!B43</f>
        <v>1302</v>
      </c>
      <c r="C43" s="5"/>
      <c r="D43" s="5"/>
      <c r="E43" s="5">
        <v>40</v>
      </c>
      <c r="F43" s="5"/>
      <c r="G43" s="5"/>
      <c r="H43" s="5">
        <v>40</v>
      </c>
    </row>
    <row r="44" spans="1:8">
      <c r="A44" s="1">
        <f>'RT Mp'!A44</f>
        <v>3</v>
      </c>
      <c r="B44" s="1">
        <f>'RT Mp'!B44</f>
        <v>1303</v>
      </c>
      <c r="C44" s="5"/>
      <c r="D44" s="5"/>
      <c r="E44" s="5">
        <v>40</v>
      </c>
      <c r="F44" s="5">
        <v>1</v>
      </c>
      <c r="G44" s="5"/>
      <c r="H44" s="5">
        <v>39</v>
      </c>
    </row>
    <row r="45" spans="1:8">
      <c r="A45" s="1">
        <f>'RT Mp'!A45</f>
        <v>3</v>
      </c>
      <c r="B45" s="1">
        <f>'RT Mp'!B45</f>
        <v>1304</v>
      </c>
      <c r="C45" s="5"/>
      <c r="D45" s="5"/>
      <c r="E45" s="5">
        <v>40</v>
      </c>
      <c r="F45" s="5"/>
      <c r="G45" s="5"/>
      <c r="H45" s="5">
        <v>40</v>
      </c>
    </row>
    <row r="46" spans="1:8">
      <c r="A46" s="1">
        <f>'RT Mp'!A46</f>
        <v>3</v>
      </c>
      <c r="B46" s="1">
        <f>'RT Mp'!B46</f>
        <v>1305</v>
      </c>
      <c r="C46" s="5">
        <v>19</v>
      </c>
      <c r="D46" s="5"/>
      <c r="E46" s="5">
        <v>21</v>
      </c>
      <c r="F46" s="5">
        <v>20</v>
      </c>
      <c r="G46" s="5"/>
      <c r="H46" s="5">
        <v>20</v>
      </c>
    </row>
    <row r="47" spans="1:8">
      <c r="A47" s="1">
        <f>'RT Mp'!A47</f>
        <v>3</v>
      </c>
      <c r="B47" s="1">
        <f>'RT Mp'!B47</f>
        <v>1306</v>
      </c>
      <c r="C47" s="5">
        <v>1</v>
      </c>
      <c r="D47" s="5"/>
      <c r="E47" s="5">
        <v>39</v>
      </c>
      <c r="F47" s="5">
        <v>4</v>
      </c>
      <c r="G47" s="5"/>
      <c r="H47" s="5">
        <v>36</v>
      </c>
    </row>
    <row r="48" spans="1:8">
      <c r="A48" s="1">
        <f>'RT Mp'!A48</f>
        <v>3</v>
      </c>
      <c r="B48" s="1">
        <f>'RT Mp'!B48</f>
        <v>1307</v>
      </c>
      <c r="C48" s="5"/>
      <c r="D48" s="5"/>
      <c r="E48" s="5">
        <v>40</v>
      </c>
      <c r="F48" s="5"/>
      <c r="G48" s="5"/>
      <c r="H48" s="5">
        <v>40</v>
      </c>
    </row>
    <row r="49" spans="1:8">
      <c r="A49" s="1">
        <f>'RT Mp'!A49</f>
        <v>3</v>
      </c>
      <c r="B49" s="1">
        <f>'RT Mp'!B49</f>
        <v>1308</v>
      </c>
      <c r="C49" s="5">
        <v>1</v>
      </c>
      <c r="D49" s="5"/>
      <c r="E49" s="5">
        <v>39</v>
      </c>
      <c r="F49" s="5">
        <v>3</v>
      </c>
      <c r="G49" s="5"/>
      <c r="H49" s="5">
        <v>37</v>
      </c>
    </row>
    <row r="50" spans="1:8">
      <c r="A50" s="1">
        <f>'RT Mp'!A50</f>
        <v>3</v>
      </c>
      <c r="B50" s="1">
        <f>'RT Mp'!B50</f>
        <v>1309</v>
      </c>
      <c r="C50" s="5">
        <v>2</v>
      </c>
      <c r="D50" s="5"/>
      <c r="E50" s="5">
        <v>38</v>
      </c>
      <c r="F50" s="5"/>
      <c r="G50" s="5"/>
      <c r="H50" s="5">
        <v>40</v>
      </c>
    </row>
    <row r="51" spans="1:8">
      <c r="A51" s="1">
        <f>'RT Mp'!A51</f>
        <v>3</v>
      </c>
      <c r="B51" s="1">
        <f>'RT Mp'!B51</f>
        <v>1310</v>
      </c>
      <c r="C51" s="5"/>
      <c r="D51" s="5"/>
      <c r="E51" s="5">
        <v>40</v>
      </c>
      <c r="F51" s="5"/>
      <c r="G51" s="5"/>
      <c r="H51" s="5">
        <v>40</v>
      </c>
    </row>
    <row r="52" spans="1:8">
      <c r="A52" s="1">
        <f>'RT Mp'!A52</f>
        <v>3</v>
      </c>
      <c r="B52" s="1">
        <f>'RT Mp'!B52</f>
        <v>2301</v>
      </c>
      <c r="C52" s="5"/>
      <c r="D52" s="5"/>
      <c r="E52" s="5">
        <v>40</v>
      </c>
      <c r="F52" s="5"/>
      <c r="G52" s="5"/>
      <c r="H52" s="5">
        <v>40</v>
      </c>
    </row>
    <row r="53" spans="1:8">
      <c r="A53" s="1">
        <f>'RT Mp'!A53</f>
        <v>3</v>
      </c>
      <c r="B53" s="1">
        <f>'RT Mp'!B53</f>
        <v>2302</v>
      </c>
      <c r="C53" s="5">
        <v>1</v>
      </c>
      <c r="D53" s="5"/>
      <c r="E53" s="5">
        <v>39</v>
      </c>
      <c r="F53" s="5">
        <v>3</v>
      </c>
      <c r="G53" s="5"/>
      <c r="H53" s="5">
        <v>37</v>
      </c>
    </row>
    <row r="54" spans="1:8">
      <c r="A54" s="1">
        <f>'RT Mp'!A54</f>
        <v>3</v>
      </c>
      <c r="B54" s="1">
        <f>'RT Mp'!B54</f>
        <v>2303</v>
      </c>
      <c r="C54" s="5"/>
      <c r="D54" s="5"/>
      <c r="E54" s="5">
        <v>40</v>
      </c>
      <c r="F54" s="5"/>
      <c r="G54" s="5"/>
      <c r="H54" s="5">
        <v>40</v>
      </c>
    </row>
    <row r="55" spans="1:8">
      <c r="A55" s="1">
        <f>'RT Mp'!A55</f>
        <v>3</v>
      </c>
      <c r="B55" s="1">
        <f>'RT Mp'!B55</f>
        <v>2304</v>
      </c>
      <c r="C55" s="5">
        <v>3</v>
      </c>
      <c r="D55" s="5"/>
      <c r="E55" s="5">
        <v>37</v>
      </c>
      <c r="F55" s="5">
        <v>1</v>
      </c>
      <c r="G55" s="5"/>
      <c r="H55" s="5">
        <v>39</v>
      </c>
    </row>
    <row r="56" spans="1:8">
      <c r="A56" s="1">
        <f>'RT Mp'!A56</f>
        <v>3</v>
      </c>
      <c r="B56" s="1">
        <f>'RT Mp'!B56</f>
        <v>2305</v>
      </c>
      <c r="C56" s="5"/>
      <c r="D56" s="5"/>
      <c r="E56" s="5">
        <v>40</v>
      </c>
      <c r="F56" s="5"/>
      <c r="G56" s="5"/>
      <c r="H56" s="5">
        <v>40</v>
      </c>
    </row>
    <row r="57" spans="1:8">
      <c r="A57" s="1">
        <f>'RT Mp'!A57</f>
        <v>3</v>
      </c>
      <c r="B57" s="1">
        <f>'RT Mp'!B57</f>
        <v>2306</v>
      </c>
      <c r="C57" s="5"/>
      <c r="D57" s="5"/>
      <c r="E57" s="5">
        <v>40</v>
      </c>
      <c r="F57" s="5">
        <v>35</v>
      </c>
      <c r="G57" s="5"/>
      <c r="H57" s="5">
        <v>5</v>
      </c>
    </row>
    <row r="58" spans="1:8">
      <c r="A58" s="1">
        <f>'RT Mp'!A58</f>
        <v>3</v>
      </c>
      <c r="B58" s="1">
        <f>'RT Mp'!B58</f>
        <v>2307</v>
      </c>
      <c r="C58" s="5">
        <v>10</v>
      </c>
      <c r="D58" s="5">
        <v>5</v>
      </c>
      <c r="E58" s="5">
        <v>25</v>
      </c>
      <c r="F58" s="5">
        <v>7</v>
      </c>
      <c r="G58" s="5">
        <v>5</v>
      </c>
      <c r="H58" s="5">
        <v>28</v>
      </c>
    </row>
    <row r="59" spans="1:8">
      <c r="A59" s="1">
        <f>'RT Mp'!A59</f>
        <v>3</v>
      </c>
      <c r="B59" s="1">
        <f>'RT Mp'!B59</f>
        <v>2308</v>
      </c>
      <c r="C59" s="5"/>
      <c r="D59" s="5"/>
      <c r="E59" s="5">
        <v>40</v>
      </c>
      <c r="F59" s="5"/>
      <c r="G59" s="5"/>
      <c r="H59" s="5">
        <v>40</v>
      </c>
    </row>
    <row r="60" spans="1:8">
      <c r="A60" s="1">
        <f>'RT Mp'!A60</f>
        <v>3</v>
      </c>
      <c r="B60" s="1">
        <f>'RT Mp'!B60</f>
        <v>2309</v>
      </c>
      <c r="C60" s="5"/>
      <c r="D60" s="5"/>
      <c r="E60" s="5">
        <v>40</v>
      </c>
      <c r="F60" s="5"/>
      <c r="G60" s="5"/>
      <c r="H60" s="5">
        <v>40</v>
      </c>
    </row>
    <row r="61" spans="1:8">
      <c r="A61" s="1" t="e">
        <f>'RT Mp'!A61</f>
        <v>#REF!</v>
      </c>
      <c r="B61" s="1" t="e">
        <f>'RT Mp'!B61</f>
        <v>#REF!</v>
      </c>
      <c r="C61" s="5"/>
      <c r="D61" s="5"/>
      <c r="E61" s="5">
        <v>40</v>
      </c>
      <c r="F61" s="5"/>
      <c r="G61" s="5"/>
      <c r="H61" s="5">
        <v>40</v>
      </c>
    </row>
    <row r="62" spans="1:8" ht="15.75" thickBot="1">
      <c r="A62" s="1">
        <f>'RT Mp'!A62</f>
        <v>3</v>
      </c>
      <c r="B62" s="1">
        <f>'RT Mp'!B62</f>
        <v>2311</v>
      </c>
      <c r="C62" s="6"/>
      <c r="D62" s="6"/>
      <c r="E62" s="6">
        <v>40</v>
      </c>
      <c r="F62" s="6"/>
      <c r="G62" s="6"/>
      <c r="H62" s="6">
        <v>40</v>
      </c>
    </row>
    <row r="63" spans="1:8">
      <c r="A63" s="1">
        <f>'RT Mp'!A63</f>
        <v>0</v>
      </c>
      <c r="B63" s="1">
        <f>'RT Mp'!B63</f>
        <v>0</v>
      </c>
    </row>
    <row r="64" spans="1:8">
      <c r="A64" s="1">
        <f>'RT Mp'!A64</f>
        <v>0</v>
      </c>
      <c r="B64" s="1">
        <f>'RT Mp'!B64</f>
        <v>0</v>
      </c>
    </row>
    <row r="65" spans="1:2">
      <c r="A65" s="1">
        <f>'RT Mp'!A65</f>
        <v>0</v>
      </c>
      <c r="B65" s="1">
        <f>'RT Mp'!B65</f>
        <v>0</v>
      </c>
    </row>
    <row r="66" spans="1:2">
      <c r="A66" s="1">
        <f>'RT Mp'!A66</f>
        <v>0</v>
      </c>
      <c r="B66" s="1">
        <f>'RT Mp'!B66</f>
        <v>0</v>
      </c>
    </row>
    <row r="67" spans="1:2">
      <c r="A67" s="1">
        <f>'RT Mp'!A67</f>
        <v>0</v>
      </c>
      <c r="B67" s="1">
        <f>'RT Mp'!B67</f>
        <v>0</v>
      </c>
    </row>
    <row r="68" spans="1:2">
      <c r="A68" s="1">
        <f>'RT Mp'!A68</f>
        <v>0</v>
      </c>
      <c r="B68" s="1">
        <f>'RT Mp'!B68</f>
        <v>0</v>
      </c>
    </row>
    <row r="69" spans="1:2">
      <c r="A69" s="1">
        <f>'RT Mp'!A69</f>
        <v>0</v>
      </c>
      <c r="B69" s="1">
        <f>'RT Mp'!B69</f>
        <v>0</v>
      </c>
    </row>
    <row r="70" spans="1:2">
      <c r="A70" s="1">
        <f>'RT Mp'!A70</f>
        <v>0</v>
      </c>
      <c r="B70" s="1">
        <f>'RT Mp'!B70</f>
        <v>0</v>
      </c>
    </row>
    <row r="71" spans="1:2">
      <c r="A71" s="1">
        <f>'RT Mp'!A71</f>
        <v>0</v>
      </c>
      <c r="B71" s="1">
        <f>'RT Mp'!B71</f>
        <v>0</v>
      </c>
    </row>
    <row r="72" spans="1:2">
      <c r="A72" s="1">
        <f>'RT Mp'!A72</f>
        <v>0</v>
      </c>
      <c r="B72" s="1">
        <f>'RT Mp'!B72</f>
        <v>0</v>
      </c>
    </row>
    <row r="73" spans="1:2">
      <c r="A73" s="1">
        <f>'RT Mp'!A73</f>
        <v>0</v>
      </c>
      <c r="B73" s="1">
        <f>'RT Mp'!B73</f>
        <v>0</v>
      </c>
    </row>
    <row r="74" spans="1:2">
      <c r="A74" s="1">
        <f>'RT Mp'!A74</f>
        <v>0</v>
      </c>
      <c r="B74" s="1">
        <f>'RT Mp'!B74</f>
        <v>0</v>
      </c>
    </row>
    <row r="75" spans="1:2">
      <c r="A75" s="1">
        <f>'RT Mp'!A75</f>
        <v>0</v>
      </c>
      <c r="B75" s="1">
        <f>'RT Mp'!B75</f>
        <v>0</v>
      </c>
    </row>
    <row r="76" spans="1:2">
      <c r="A76" s="1">
        <f>'RT Mp'!A76</f>
        <v>0</v>
      </c>
      <c r="B76" s="1">
        <f>'RT Mp'!B76</f>
        <v>0</v>
      </c>
    </row>
    <row r="77" spans="1:2">
      <c r="A77" s="1">
        <f>'RT Mp'!A77</f>
        <v>0</v>
      </c>
      <c r="B77" s="1">
        <f>'RT Mp'!B77</f>
        <v>0</v>
      </c>
    </row>
    <row r="78" spans="1:2">
      <c r="A78" s="1">
        <f>'RT Mp'!A78</f>
        <v>0</v>
      </c>
      <c r="B78" s="1">
        <f>'RT Mp'!B78</f>
        <v>0</v>
      </c>
    </row>
    <row r="79" spans="1:2">
      <c r="A79" s="1">
        <f>'RT Mp'!A79</f>
        <v>0</v>
      </c>
      <c r="B79" s="1">
        <f>'RT Mp'!B79</f>
        <v>0</v>
      </c>
    </row>
    <row r="80" spans="1:2">
      <c r="A80" s="1">
        <f>'RT Mp'!A80</f>
        <v>0</v>
      </c>
      <c r="B80" s="1">
        <f>'RT Mp'!B80</f>
        <v>0</v>
      </c>
    </row>
    <row r="81" spans="1:2">
      <c r="A81" s="1">
        <f>'RT Mp'!A81</f>
        <v>0</v>
      </c>
      <c r="B81" s="1">
        <f>'RT Mp'!B81</f>
        <v>0</v>
      </c>
    </row>
    <row r="82" spans="1:2">
      <c r="A82" s="1">
        <f>'RT Mp'!A82</f>
        <v>0</v>
      </c>
      <c r="B82" s="1">
        <f>'RT Mp'!B82</f>
        <v>0</v>
      </c>
    </row>
    <row r="83" spans="1:2">
      <c r="A83" s="1">
        <f>'RT Mp'!A83</f>
        <v>0</v>
      </c>
      <c r="B83" s="1">
        <f>'RT Mp'!B83</f>
        <v>0</v>
      </c>
    </row>
    <row r="84" spans="1:2">
      <c r="A84" s="1">
        <f>'RT Mp'!A84</f>
        <v>0</v>
      </c>
      <c r="B84" s="1">
        <f>'RT Mp'!B84</f>
        <v>0</v>
      </c>
    </row>
    <row r="85" spans="1:2">
      <c r="A85" s="1">
        <f>'RT Mp'!A85</f>
        <v>0</v>
      </c>
      <c r="B85" s="1">
        <f>'RT Mp'!B85</f>
        <v>0</v>
      </c>
    </row>
    <row r="86" spans="1:2">
      <c r="A86" s="1">
        <f>'RT Mp'!A86</f>
        <v>0</v>
      </c>
      <c r="B86" s="1">
        <f>'RT Mp'!B86</f>
        <v>0</v>
      </c>
    </row>
    <row r="87" spans="1:2">
      <c r="A87" s="1">
        <f>'RT Mp'!A87</f>
        <v>0</v>
      </c>
      <c r="B87" s="1">
        <f>'RT Mp'!B87</f>
        <v>0</v>
      </c>
    </row>
    <row r="88" spans="1:2">
      <c r="A88" s="1">
        <f>'RT Mp'!A88</f>
        <v>0</v>
      </c>
      <c r="B88" s="1">
        <f>'RT Mp'!B88</f>
        <v>0</v>
      </c>
    </row>
    <row r="89" spans="1:2">
      <c r="A89" s="1">
        <f>'RT Mp'!A89</f>
        <v>0</v>
      </c>
      <c r="B89" s="1">
        <f>'RT Mp'!B89</f>
        <v>0</v>
      </c>
    </row>
    <row r="90" spans="1:2">
      <c r="A90" s="1">
        <f>'RT Mp'!A90</f>
        <v>0</v>
      </c>
      <c r="B90" s="1">
        <f>'RT Mp'!B90</f>
        <v>0</v>
      </c>
    </row>
    <row r="91" spans="1:2">
      <c r="A91" s="1">
        <f>'RT Mp'!A91</f>
        <v>0</v>
      </c>
      <c r="B91" s="1">
        <f>'RT Mp'!B91</f>
        <v>0</v>
      </c>
    </row>
    <row r="92" spans="1:2">
      <c r="A92" s="1">
        <f>'RT Mp'!A92</f>
        <v>0</v>
      </c>
      <c r="B92" s="1">
        <f>'RT Mp'!B92</f>
        <v>0</v>
      </c>
    </row>
    <row r="93" spans="1:2">
      <c r="A93" s="1">
        <f>'RT Mp'!A93</f>
        <v>0</v>
      </c>
      <c r="B93" s="1">
        <f>'RT Mp'!B93</f>
        <v>0</v>
      </c>
    </row>
    <row r="94" spans="1:2">
      <c r="A94" s="1">
        <f>'RT Mp'!A94</f>
        <v>0</v>
      </c>
      <c r="B94" s="1">
        <f>'RT Mp'!B94</f>
        <v>0</v>
      </c>
    </row>
    <row r="95" spans="1:2">
      <c r="A95" s="1">
        <f>'RT Mp'!A95</f>
        <v>0</v>
      </c>
      <c r="B95" s="1">
        <f>'RT Mp'!B95</f>
        <v>0</v>
      </c>
    </row>
    <row r="96" spans="1:2">
      <c r="A96" s="1">
        <f>'RT Mp'!A96</f>
        <v>0</v>
      </c>
      <c r="B96" s="1">
        <f>'RT Mp'!B96</f>
        <v>0</v>
      </c>
    </row>
    <row r="97" spans="1:2">
      <c r="A97" s="1">
        <f>'RT Mp'!A97</f>
        <v>0</v>
      </c>
      <c r="B97" s="1">
        <f>'RT Mp'!B97</f>
        <v>0</v>
      </c>
    </row>
    <row r="98" spans="1:2">
      <c r="A98" s="1">
        <f>'RT Mp'!A98</f>
        <v>0</v>
      </c>
      <c r="B98" s="1">
        <f>'RT Mp'!B98</f>
        <v>0</v>
      </c>
    </row>
    <row r="99" spans="1:2">
      <c r="A99" s="1">
        <f>'RT Mp'!A99</f>
        <v>0</v>
      </c>
      <c r="B99" s="1">
        <f>'RT Mp'!B99</f>
        <v>0</v>
      </c>
    </row>
    <row r="100" spans="1:2">
      <c r="A100" s="1">
        <f>'RT Mp'!A100</f>
        <v>0</v>
      </c>
      <c r="B100" s="1">
        <f>'RT Mp'!B100</f>
        <v>0</v>
      </c>
    </row>
    <row r="101" spans="1:2">
      <c r="A101" s="1">
        <f>'RT Mp'!A101</f>
        <v>0</v>
      </c>
      <c r="B101" s="1">
        <f>'RT Mp'!B101</f>
        <v>0</v>
      </c>
    </row>
    <row r="102" spans="1:2">
      <c r="A102" s="1">
        <f>'RT Mp'!A102</f>
        <v>0</v>
      </c>
      <c r="B102" s="1">
        <f>'RT Mp'!B102</f>
        <v>0</v>
      </c>
    </row>
    <row r="103" spans="1:2">
      <c r="A103" s="1">
        <f>'RT Mp'!A103</f>
        <v>0</v>
      </c>
      <c r="B103" s="1">
        <f>'RT Mp'!B103</f>
        <v>0</v>
      </c>
    </row>
    <row r="104" spans="1:2">
      <c r="A104" s="1">
        <f>'RT Mp'!A104</f>
        <v>0</v>
      </c>
      <c r="B104" s="1">
        <f>'RT Mp'!B104</f>
        <v>0</v>
      </c>
    </row>
    <row r="105" spans="1:2">
      <c r="A105" s="1">
        <f>'RT Mp'!A105</f>
        <v>0</v>
      </c>
      <c r="B105" s="1">
        <f>'RT Mp'!B105</f>
        <v>0</v>
      </c>
    </row>
    <row r="106" spans="1:2">
      <c r="A106" s="1">
        <f>'RT Mp'!A106</f>
        <v>0</v>
      </c>
      <c r="B106" s="1">
        <f>'RT Mp'!B106</f>
        <v>0</v>
      </c>
    </row>
    <row r="107" spans="1:2">
      <c r="A107" s="1">
        <f>'RT Mp'!A107</f>
        <v>0</v>
      </c>
      <c r="B107" s="1">
        <f>'RT Mp'!B107</f>
        <v>0</v>
      </c>
    </row>
    <row r="108" spans="1:2">
      <c r="A108" s="1">
        <f>'RT Mp'!A108</f>
        <v>0</v>
      </c>
      <c r="B108" s="1">
        <f>'RT Mp'!B108</f>
        <v>0</v>
      </c>
    </row>
    <row r="109" spans="1:2">
      <c r="A109" s="1">
        <f>'RT Mp'!A109</f>
        <v>0</v>
      </c>
      <c r="B109" s="1">
        <f>'RT Mp'!B109</f>
        <v>0</v>
      </c>
    </row>
    <row r="110" spans="1:2">
      <c r="A110" s="1">
        <f>'RT Mp'!A110</f>
        <v>0</v>
      </c>
      <c r="B110" s="1">
        <f>'RT Mp'!B110</f>
        <v>0</v>
      </c>
    </row>
    <row r="111" spans="1:2">
      <c r="A111" s="1">
        <f>'RT Mp'!A111</f>
        <v>0</v>
      </c>
      <c r="B111" s="1">
        <f>'RT Mp'!B111</f>
        <v>0</v>
      </c>
    </row>
    <row r="112" spans="1:2">
      <c r="A112" s="1">
        <f>'RT Mp'!A112</f>
        <v>0</v>
      </c>
      <c r="B112" s="1">
        <f>'RT Mp'!B112</f>
        <v>0</v>
      </c>
    </row>
    <row r="113" spans="1:2">
      <c r="A113" s="1">
        <f>'RT Mp'!A113</f>
        <v>0</v>
      </c>
      <c r="B113" s="1">
        <f>'RT Mp'!B113</f>
        <v>0</v>
      </c>
    </row>
    <row r="114" spans="1:2">
      <c r="A114" s="1">
        <f>'RT Mp'!A114</f>
        <v>0</v>
      </c>
      <c r="B114" s="1">
        <f>'RT Mp'!B114</f>
        <v>0</v>
      </c>
    </row>
    <row r="115" spans="1:2">
      <c r="A115" s="1">
        <f>'RT Mp'!A115</f>
        <v>0</v>
      </c>
      <c r="B115" s="1">
        <f>'RT Mp'!B115</f>
        <v>0</v>
      </c>
    </row>
    <row r="116" spans="1:2">
      <c r="A116" s="1">
        <f>'RT Mp'!A116</f>
        <v>0</v>
      </c>
      <c r="B116" s="1">
        <f>'RT Mp'!B116</f>
        <v>0</v>
      </c>
    </row>
    <row r="117" spans="1:2">
      <c r="A117" s="1">
        <f>'RT Mp'!A117</f>
        <v>0</v>
      </c>
      <c r="B117" s="1">
        <f>'RT Mp'!B117</f>
        <v>0</v>
      </c>
    </row>
    <row r="118" spans="1:2">
      <c r="A118" s="1">
        <f>'RT Mp'!A118</f>
        <v>0</v>
      </c>
      <c r="B118" s="1">
        <f>'RT Mp'!B118</f>
        <v>0</v>
      </c>
    </row>
    <row r="119" spans="1:2">
      <c r="A119" s="1">
        <f>'RT Mp'!A119</f>
        <v>0</v>
      </c>
      <c r="B119" s="1">
        <f>'RT Mp'!B119</f>
        <v>0</v>
      </c>
    </row>
    <row r="120" spans="1:2">
      <c r="A120" s="1">
        <f>'RT Mp'!A120</f>
        <v>0</v>
      </c>
      <c r="B120" s="1">
        <f>'RT Mp'!B120</f>
        <v>0</v>
      </c>
    </row>
    <row r="121" spans="1:2">
      <c r="A121" s="1">
        <f>'RT Mp'!A121</f>
        <v>0</v>
      </c>
      <c r="B121" s="1">
        <f>'RT Mp'!B121</f>
        <v>0</v>
      </c>
    </row>
    <row r="122" spans="1:2">
      <c r="A122" s="1">
        <f>'RT Mp'!A122</f>
        <v>0</v>
      </c>
      <c r="B122" s="1">
        <f>'RT Mp'!B122</f>
        <v>0</v>
      </c>
    </row>
    <row r="123" spans="1:2">
      <c r="A123" s="1">
        <f>'RT Mp'!A123</f>
        <v>0</v>
      </c>
      <c r="B123" s="1">
        <f>'RT Mp'!B123</f>
        <v>0</v>
      </c>
    </row>
    <row r="124" spans="1:2">
      <c r="A124" s="1">
        <f>'RT Mp'!A124</f>
        <v>0</v>
      </c>
      <c r="B124" s="1">
        <f>'RT Mp'!B124</f>
        <v>0</v>
      </c>
    </row>
    <row r="125" spans="1:2">
      <c r="A125" s="1">
        <f>'RT Mp'!A125</f>
        <v>0</v>
      </c>
      <c r="B125" s="1">
        <f>'RT Mp'!B125</f>
        <v>0</v>
      </c>
    </row>
    <row r="126" spans="1:2">
      <c r="A126" s="1">
        <f>'RT Mp'!A126</f>
        <v>0</v>
      </c>
      <c r="B126" s="1">
        <f>'RT Mp'!B126</f>
        <v>0</v>
      </c>
    </row>
    <row r="127" spans="1:2">
      <c r="A127" s="1">
        <f>'RT Mp'!A127</f>
        <v>0</v>
      </c>
      <c r="B127" s="1">
        <f>'RT Mp'!B127</f>
        <v>0</v>
      </c>
    </row>
    <row r="128" spans="1:2">
      <c r="A128" s="1">
        <f>'RT Mp'!A128</f>
        <v>0</v>
      </c>
      <c r="B128" s="1">
        <f>'RT Mp'!B128</f>
        <v>0</v>
      </c>
    </row>
    <row r="129" spans="1:2">
      <c r="A129" s="1">
        <f>'RT Mp'!A129</f>
        <v>0</v>
      </c>
      <c r="B129" s="1">
        <f>'RT Mp'!B129</f>
        <v>0</v>
      </c>
    </row>
    <row r="130" spans="1:2">
      <c r="A130" s="1">
        <f>'RT Mp'!A130</f>
        <v>0</v>
      </c>
      <c r="B130" s="1">
        <f>'RT Mp'!B130</f>
        <v>0</v>
      </c>
    </row>
    <row r="131" spans="1:2">
      <c r="A131" s="1">
        <f>'RT Mp'!A131</f>
        <v>0</v>
      </c>
      <c r="B131" s="1">
        <f>'RT Mp'!B131</f>
        <v>0</v>
      </c>
    </row>
    <row r="132" spans="1:2">
      <c r="A132" s="1">
        <f>'RT Mp'!A132</f>
        <v>0</v>
      </c>
      <c r="B132" s="1">
        <f>'RT Mp'!B132</f>
        <v>0</v>
      </c>
    </row>
    <row r="133" spans="1:2">
      <c r="A133" s="1">
        <f>'RT Mp'!A133</f>
        <v>0</v>
      </c>
      <c r="B133" s="1">
        <f>'RT Mp'!B133</f>
        <v>0</v>
      </c>
    </row>
    <row r="134" spans="1:2">
      <c r="A134" s="1">
        <f>'RT Mp'!A134</f>
        <v>0</v>
      </c>
      <c r="B134" s="1">
        <f>'RT Mp'!B134</f>
        <v>0</v>
      </c>
    </row>
    <row r="135" spans="1:2">
      <c r="A135" s="1">
        <f>'RT Mp'!A135</f>
        <v>0</v>
      </c>
      <c r="B135" s="1">
        <f>'RT Mp'!B135</f>
        <v>0</v>
      </c>
    </row>
    <row r="136" spans="1:2">
      <c r="A136" s="1">
        <f>'RT Mp'!A136</f>
        <v>0</v>
      </c>
      <c r="B136" s="1">
        <f>'RT Mp'!B136</f>
        <v>0</v>
      </c>
    </row>
    <row r="137" spans="1:2">
      <c r="A137" s="1">
        <f>'RT Mp'!A137</f>
        <v>0</v>
      </c>
      <c r="B137" s="1">
        <f>'RT Mp'!B137</f>
        <v>0</v>
      </c>
    </row>
    <row r="138" spans="1:2">
      <c r="A138" s="1">
        <f>'RT Mp'!A138</f>
        <v>0</v>
      </c>
      <c r="B138" s="1">
        <f>'RT Mp'!B138</f>
        <v>0</v>
      </c>
    </row>
    <row r="139" spans="1:2">
      <c r="A139" s="1">
        <f>'RT Mp'!A139</f>
        <v>0</v>
      </c>
      <c r="B139" s="1">
        <f>'RT Mp'!B139</f>
        <v>0</v>
      </c>
    </row>
    <row r="140" spans="1:2">
      <c r="A140" s="1">
        <f>'RT Mp'!A140</f>
        <v>0</v>
      </c>
      <c r="B140" s="1">
        <f>'RT Mp'!B140</f>
        <v>0</v>
      </c>
    </row>
    <row r="141" spans="1:2">
      <c r="A141" s="1">
        <f>'RT Mp'!A141</f>
        <v>0</v>
      </c>
      <c r="B141" s="1">
        <f>'RT Mp'!B141</f>
        <v>0</v>
      </c>
    </row>
    <row r="142" spans="1:2">
      <c r="A142" s="1">
        <f>'RT Mp'!A142</f>
        <v>0</v>
      </c>
      <c r="B142" s="1">
        <f>'RT Mp'!B142</f>
        <v>0</v>
      </c>
    </row>
    <row r="143" spans="1:2">
      <c r="A143" s="1">
        <f>'RT Mp'!A143</f>
        <v>0</v>
      </c>
      <c r="B143" s="1">
        <f>'RT Mp'!B143</f>
        <v>0</v>
      </c>
    </row>
    <row r="144" spans="1:2">
      <c r="A144" s="1">
        <f>'RT Mp'!A144</f>
        <v>0</v>
      </c>
      <c r="B144" s="1">
        <f>'RT Mp'!B144</f>
        <v>0</v>
      </c>
    </row>
    <row r="145" spans="1:2">
      <c r="A145" s="1">
        <f>'RT Mp'!A145</f>
        <v>0</v>
      </c>
      <c r="B145" s="1">
        <f>'RT Mp'!B145</f>
        <v>0</v>
      </c>
    </row>
    <row r="146" spans="1:2">
      <c r="A146" s="1">
        <f>'RT Mp'!A146</f>
        <v>0</v>
      </c>
      <c r="B146" s="1">
        <f>'RT Mp'!B146</f>
        <v>0</v>
      </c>
    </row>
    <row r="147" spans="1:2">
      <c r="A147" s="1">
        <f>'RT Mp'!A147</f>
        <v>0</v>
      </c>
      <c r="B147" s="1">
        <f>'RT Mp'!B147</f>
        <v>0</v>
      </c>
    </row>
    <row r="148" spans="1:2">
      <c r="A148" s="1">
        <f>'RT Mp'!A148</f>
        <v>0</v>
      </c>
      <c r="B148" s="1">
        <f>'RT Mp'!B148</f>
        <v>0</v>
      </c>
    </row>
    <row r="149" spans="1:2">
      <c r="A149" s="1">
        <f>'RT Mp'!A149</f>
        <v>0</v>
      </c>
      <c r="B149" s="1">
        <f>'RT Mp'!B149</f>
        <v>0</v>
      </c>
    </row>
    <row r="150" spans="1:2">
      <c r="A150" s="1">
        <f>'RT Mp'!A150</f>
        <v>0</v>
      </c>
      <c r="B150" s="1">
        <f>'RT Mp'!B150</f>
        <v>0</v>
      </c>
    </row>
    <row r="151" spans="1:2">
      <c r="A151" s="1">
        <f>'RT Mp'!A151</f>
        <v>0</v>
      </c>
      <c r="B151" s="1">
        <f>'RT Mp'!B151</f>
        <v>0</v>
      </c>
    </row>
    <row r="152" spans="1:2">
      <c r="A152" s="1">
        <f>'RT Mp'!A152</f>
        <v>0</v>
      </c>
      <c r="B152" s="1">
        <f>'RT Mp'!B152</f>
        <v>0</v>
      </c>
    </row>
    <row r="153" spans="1:2">
      <c r="A153" s="1">
        <f>'RT Mp'!A153</f>
        <v>0</v>
      </c>
      <c r="B153" s="1">
        <f>'RT Mp'!B153</f>
        <v>0</v>
      </c>
    </row>
    <row r="154" spans="1:2">
      <c r="A154" s="1">
        <f>'RT Mp'!A154</f>
        <v>0</v>
      </c>
      <c r="B154" s="1">
        <f>'RT Mp'!B154</f>
        <v>0</v>
      </c>
    </row>
    <row r="155" spans="1:2">
      <c r="A155" s="1">
        <f>'RT Mp'!A155</f>
        <v>0</v>
      </c>
      <c r="B155" s="1">
        <f>'RT Mp'!B155</f>
        <v>0</v>
      </c>
    </row>
    <row r="156" spans="1:2">
      <c r="A156" s="1">
        <f>'RT Mp'!A156</f>
        <v>0</v>
      </c>
      <c r="B156" s="1">
        <f>'RT Mp'!B156</f>
        <v>0</v>
      </c>
    </row>
    <row r="157" spans="1:2">
      <c r="A157" s="1">
        <f>'RT Mp'!A157</f>
        <v>0</v>
      </c>
      <c r="B157" s="1">
        <f>'RT Mp'!B157</f>
        <v>0</v>
      </c>
    </row>
    <row r="158" spans="1:2">
      <c r="A158" s="1">
        <f>'RT Mp'!A158</f>
        <v>0</v>
      </c>
      <c r="B158" s="1">
        <f>'RT Mp'!B158</f>
        <v>0</v>
      </c>
    </row>
    <row r="159" spans="1:2">
      <c r="A159" s="1">
        <f>'RT Mp'!A159</f>
        <v>0</v>
      </c>
      <c r="B159" s="1">
        <f>'RT Mp'!B159</f>
        <v>0</v>
      </c>
    </row>
    <row r="160" spans="1:2">
      <c r="A160" s="1">
        <f>'RT Mp'!A160</f>
        <v>0</v>
      </c>
      <c r="B160" s="1">
        <f>'RT Mp'!B160</f>
        <v>0</v>
      </c>
    </row>
    <row r="161" spans="1:2">
      <c r="A161" s="1">
        <f>'RT Mp'!A161</f>
        <v>0</v>
      </c>
      <c r="B161" s="1">
        <f>'RT Mp'!B161</f>
        <v>0</v>
      </c>
    </row>
    <row r="162" spans="1:2">
      <c r="A162" s="1">
        <f>'RT Mp'!A162</f>
        <v>0</v>
      </c>
      <c r="B162" s="1">
        <f>'RT Mp'!B162</f>
        <v>0</v>
      </c>
    </row>
    <row r="163" spans="1:2">
      <c r="A163" s="1">
        <f>'RT Mp'!A163</f>
        <v>0</v>
      </c>
      <c r="B163" s="1">
        <f>'RT Mp'!B163</f>
        <v>0</v>
      </c>
    </row>
    <row r="164" spans="1:2">
      <c r="A164" s="1">
        <f>'RT Mp'!A164</f>
        <v>0</v>
      </c>
      <c r="B164" s="1">
        <f>'RT Mp'!B164</f>
        <v>0</v>
      </c>
    </row>
    <row r="165" spans="1:2">
      <c r="A165" s="1">
        <f>'RT Mp'!A165</f>
        <v>0</v>
      </c>
      <c r="B165" s="1">
        <f>'RT Mp'!B165</f>
        <v>0</v>
      </c>
    </row>
    <row r="166" spans="1:2">
      <c r="A166" s="1">
        <f>'RT Mp'!A166</f>
        <v>0</v>
      </c>
      <c r="B166" s="1">
        <f>'RT Mp'!B166</f>
        <v>0</v>
      </c>
    </row>
    <row r="167" spans="1:2">
      <c r="A167" s="1">
        <f>'RT Mp'!A167</f>
        <v>0</v>
      </c>
      <c r="B167" s="1">
        <f>'RT Mp'!B167</f>
        <v>0</v>
      </c>
    </row>
    <row r="168" spans="1:2">
      <c r="A168" s="1">
        <f>'RT Mp'!A168</f>
        <v>0</v>
      </c>
      <c r="B168" s="1">
        <f>'RT Mp'!B168</f>
        <v>0</v>
      </c>
    </row>
    <row r="169" spans="1:2">
      <c r="A169" s="1">
        <f>'RT Mp'!A169</f>
        <v>0</v>
      </c>
      <c r="B169" s="1">
        <f>'RT Mp'!B169</f>
        <v>0</v>
      </c>
    </row>
    <row r="170" spans="1:2">
      <c r="A170" s="1">
        <f>'RT Mp'!A170</f>
        <v>0</v>
      </c>
      <c r="B170" s="1">
        <f>'RT Mp'!B170</f>
        <v>0</v>
      </c>
    </row>
    <row r="171" spans="1:2">
      <c r="A171" s="1">
        <f>'RT Mp'!A171</f>
        <v>0</v>
      </c>
      <c r="B171" s="1">
        <f>'RT Mp'!B171</f>
        <v>0</v>
      </c>
    </row>
    <row r="172" spans="1:2">
      <c r="A172" s="1">
        <f>'RT Mp'!A172</f>
        <v>0</v>
      </c>
      <c r="B172" s="1">
        <f>'RT Mp'!B172</f>
        <v>0</v>
      </c>
    </row>
    <row r="173" spans="1:2">
      <c r="A173" s="1">
        <f>'RT Mp'!A173</f>
        <v>0</v>
      </c>
      <c r="B173" s="1">
        <f>'RT Mp'!B173</f>
        <v>0</v>
      </c>
    </row>
    <row r="174" spans="1:2">
      <c r="A174" s="1">
        <f>'RT Mp'!A174</f>
        <v>0</v>
      </c>
      <c r="B174" s="1">
        <f>'RT Mp'!B174</f>
        <v>0</v>
      </c>
    </row>
    <row r="175" spans="1:2">
      <c r="A175" s="1">
        <f>'RT Mp'!A175</f>
        <v>0</v>
      </c>
      <c r="B175" s="1">
        <f>'RT Mp'!B175</f>
        <v>0</v>
      </c>
    </row>
    <row r="176" spans="1:2">
      <c r="A176" s="1">
        <f>'RT Mp'!A176</f>
        <v>0</v>
      </c>
      <c r="B176" s="1">
        <f>'RT Mp'!B176</f>
        <v>0</v>
      </c>
    </row>
    <row r="177" spans="1:2">
      <c r="A177" s="1">
        <f>'RT Mp'!A177</f>
        <v>0</v>
      </c>
      <c r="B177" s="1">
        <f>'RT Mp'!B177</f>
        <v>0</v>
      </c>
    </row>
    <row r="178" spans="1:2">
      <c r="A178" s="1">
        <f>'RT Mp'!A178</f>
        <v>0</v>
      </c>
      <c r="B178" s="1">
        <f>'RT Mp'!B178</f>
        <v>0</v>
      </c>
    </row>
    <row r="179" spans="1:2">
      <c r="A179" s="1">
        <f>'RT Mp'!A179</f>
        <v>0</v>
      </c>
      <c r="B179" s="1">
        <f>'RT Mp'!B179</f>
        <v>0</v>
      </c>
    </row>
    <row r="180" spans="1:2">
      <c r="A180" s="1">
        <f>'RT Mp'!A180</f>
        <v>0</v>
      </c>
      <c r="B180" s="1">
        <f>'RT Mp'!B180</f>
        <v>0</v>
      </c>
    </row>
    <row r="181" spans="1:2">
      <c r="A181" s="1">
        <f>'RT Mp'!A181</f>
        <v>0</v>
      </c>
      <c r="B181" s="1">
        <f>'RT Mp'!B181</f>
        <v>0</v>
      </c>
    </row>
    <row r="182" spans="1:2">
      <c r="A182" s="1">
        <f>'RT Mp'!A182</f>
        <v>0</v>
      </c>
      <c r="B182" s="1">
        <f>'RT Mp'!B182</f>
        <v>0</v>
      </c>
    </row>
    <row r="183" spans="1:2">
      <c r="A183" s="1">
        <f>'RT Mp'!A183</f>
        <v>0</v>
      </c>
      <c r="B183" s="1">
        <f>'RT Mp'!B183</f>
        <v>0</v>
      </c>
    </row>
    <row r="184" spans="1:2">
      <c r="A184" s="1">
        <f>'RT Mp'!A184</f>
        <v>0</v>
      </c>
      <c r="B184" s="1">
        <f>'RT Mp'!B184</f>
        <v>0</v>
      </c>
    </row>
    <row r="185" spans="1:2">
      <c r="A185" s="1">
        <f>'RT Mp'!A185</f>
        <v>0</v>
      </c>
      <c r="B185" s="1">
        <f>'RT Mp'!B185</f>
        <v>0</v>
      </c>
    </row>
    <row r="186" spans="1:2">
      <c r="A186" s="1">
        <f>'RT Mp'!A186</f>
        <v>0</v>
      </c>
      <c r="B186" s="1">
        <f>'RT Mp'!B186</f>
        <v>0</v>
      </c>
    </row>
    <row r="187" spans="1:2">
      <c r="A187" s="1">
        <f>'RT Mp'!A187</f>
        <v>0</v>
      </c>
      <c r="B187" s="1">
        <f>'RT Mp'!B187</f>
        <v>0</v>
      </c>
    </row>
    <row r="188" spans="1:2">
      <c r="A188" s="1">
        <f>'RT Mp'!A188</f>
        <v>0</v>
      </c>
      <c r="B188" s="1">
        <f>'RT Mp'!B188</f>
        <v>0</v>
      </c>
    </row>
    <row r="189" spans="1:2">
      <c r="A189" s="1">
        <f>'RT Mp'!A189</f>
        <v>0</v>
      </c>
      <c r="B189" s="1">
        <f>'RT Mp'!B189</f>
        <v>0</v>
      </c>
    </row>
    <row r="190" spans="1:2">
      <c r="A190" s="1">
        <f>'RT Mp'!A190</f>
        <v>0</v>
      </c>
      <c r="B190" s="1">
        <f>'RT Mp'!B190</f>
        <v>0</v>
      </c>
    </row>
    <row r="191" spans="1:2">
      <c r="A191" s="1">
        <f>'RT Mp'!A191</f>
        <v>0</v>
      </c>
      <c r="B191" s="1">
        <f>'RT Mp'!B191</f>
        <v>0</v>
      </c>
    </row>
    <row r="192" spans="1:2">
      <c r="A192" s="1">
        <f>'RT Mp'!A192</f>
        <v>0</v>
      </c>
      <c r="B192" s="1">
        <f>'RT Mp'!B192</f>
        <v>0</v>
      </c>
    </row>
    <row r="193" spans="1:2">
      <c r="A193" s="1">
        <f>'RT Mp'!A193</f>
        <v>0</v>
      </c>
      <c r="B193" s="1">
        <f>'RT Mp'!B193</f>
        <v>0</v>
      </c>
    </row>
    <row r="194" spans="1:2">
      <c r="A194" s="1">
        <f>'RT Mp'!A194</f>
        <v>0</v>
      </c>
      <c r="B194" s="1">
        <f>'RT Mp'!B194</f>
        <v>0</v>
      </c>
    </row>
    <row r="195" spans="1:2">
      <c r="A195" s="1">
        <f>'RT Mp'!A195</f>
        <v>0</v>
      </c>
      <c r="B195" s="1">
        <f>'RT Mp'!B195</f>
        <v>0</v>
      </c>
    </row>
    <row r="196" spans="1:2">
      <c r="A196" s="1">
        <f>'RT Mp'!A196</f>
        <v>0</v>
      </c>
      <c r="B196" s="1">
        <f>'RT Mp'!B196</f>
        <v>0</v>
      </c>
    </row>
    <row r="197" spans="1:2">
      <c r="A197" s="1">
        <f>'RT Mp'!A197</f>
        <v>0</v>
      </c>
      <c r="B197" s="1">
        <f>'RT Mp'!B197</f>
        <v>0</v>
      </c>
    </row>
    <row r="198" spans="1:2">
      <c r="A198" s="1">
        <f>'RT Mp'!A198</f>
        <v>0</v>
      </c>
      <c r="B198" s="1">
        <f>'RT Mp'!B198</f>
        <v>0</v>
      </c>
    </row>
    <row r="199" spans="1:2">
      <c r="A199" s="1">
        <f>'RT Mp'!A199</f>
        <v>0</v>
      </c>
      <c r="B199" s="1">
        <f>'RT Mp'!B199</f>
        <v>0</v>
      </c>
    </row>
    <row r="200" spans="1:2">
      <c r="A200" s="1">
        <f>'RT Mp'!A200</f>
        <v>0</v>
      </c>
      <c r="B200" s="1">
        <f>'RT Mp'!B200</f>
        <v>0</v>
      </c>
    </row>
    <row r="201" spans="1:2">
      <c r="A201" s="1">
        <f>'RT Mp'!A201</f>
        <v>0</v>
      </c>
      <c r="B201" s="1">
        <f>'RT Mp'!B201</f>
        <v>0</v>
      </c>
    </row>
    <row r="202" spans="1:2">
      <c r="A202" s="1">
        <f>'RT Mp'!A202</f>
        <v>0</v>
      </c>
      <c r="B202" s="1">
        <f>'RT Mp'!B202</f>
        <v>0</v>
      </c>
    </row>
    <row r="203" spans="1:2">
      <c r="A203" s="1">
        <f>'RT Mp'!A203</f>
        <v>0</v>
      </c>
      <c r="B203" s="1">
        <f>'RT Mp'!B203</f>
        <v>0</v>
      </c>
    </row>
    <row r="204" spans="1:2">
      <c r="A204" s="1">
        <f>'RT Mp'!A204</f>
        <v>0</v>
      </c>
      <c r="B204" s="1">
        <f>'RT Mp'!B204</f>
        <v>0</v>
      </c>
    </row>
    <row r="205" spans="1:2">
      <c r="A205" s="1">
        <f>'RT Mp'!A205</f>
        <v>0</v>
      </c>
      <c r="B205" s="1">
        <f>'RT Mp'!B205</f>
        <v>0</v>
      </c>
    </row>
  </sheetData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zoomScale="90" zoomScaleNormal="90" workbookViewId="0">
      <selection activeCell="C1" sqref="C1:D1048576"/>
    </sheetView>
  </sheetViews>
  <sheetFormatPr baseColWidth="10" defaultColWidth="9.140625" defaultRowHeight="15"/>
  <cols>
    <col min="1" max="1" width="6.140625" bestFit="1" customWidth="1"/>
    <col min="2" max="2" width="7.28515625"/>
    <col min="3" max="4" width="11.5703125"/>
    <col min="5" max="5" width="11.28515625"/>
    <col min="6" max="6" width="10.42578125"/>
    <col min="7" max="7" width="9.5703125"/>
    <col min="8" max="9" width="11.5703125"/>
    <col min="10" max="10" width="10.85546875"/>
    <col min="11" max="11" width="11.28515625"/>
    <col min="12" max="12" width="10.42578125"/>
    <col min="13" max="13" width="9.5703125"/>
    <col min="14" max="14" width="13.85546875"/>
    <col min="15" max="15" width="11.42578125"/>
    <col min="16" max="16" width="11.28515625"/>
    <col min="17" max="19" width="13.7109375"/>
    <col min="20" max="22" width="5.42578125"/>
    <col min="23" max="23" width="8.28515625"/>
    <col min="24" max="24" width="7.5703125"/>
    <col min="25" max="25" width="10.5703125"/>
    <col min="26" max="26" width="9.5703125"/>
    <col min="27" max="27" width="10.7109375"/>
    <col min="28" max="1024" width="5.42578125"/>
  </cols>
  <sheetData>
    <row r="1" spans="1:4">
      <c r="A1" s="1" t="s">
        <v>0</v>
      </c>
      <c r="B1" s="1" t="s">
        <v>78</v>
      </c>
      <c r="C1" s="2" t="s">
        <v>85</v>
      </c>
      <c r="D1" s="2" t="s">
        <v>86</v>
      </c>
    </row>
    <row r="2" spans="1:4">
      <c r="A2" s="1">
        <f>'RT Mp'!A2</f>
        <v>1</v>
      </c>
      <c r="B2" s="1">
        <f>'RT Mp'!B2</f>
        <v>1101</v>
      </c>
      <c r="C2" s="5">
        <v>397.07</v>
      </c>
      <c r="D2" s="5">
        <v>388.02</v>
      </c>
    </row>
    <row r="3" spans="1:4">
      <c r="A3" s="1">
        <f>'RT Mp'!A3</f>
        <v>1</v>
      </c>
      <c r="B3" s="1">
        <f>'RT Mp'!B3</f>
        <v>1102</v>
      </c>
      <c r="C3" s="5">
        <v>361.02</v>
      </c>
      <c r="D3" s="5">
        <v>377.65</v>
      </c>
    </row>
    <row r="4" spans="1:4">
      <c r="A4" s="1">
        <f>'RT Mp'!A4</f>
        <v>1</v>
      </c>
      <c r="B4" s="1">
        <f>'RT Mp'!B4</f>
        <v>1103</v>
      </c>
      <c r="C4" s="5">
        <v>298.14999999999998</v>
      </c>
      <c r="D4" s="5">
        <v>301.02</v>
      </c>
    </row>
    <row r="5" spans="1:4">
      <c r="A5" s="1">
        <f>'RT Mp'!A5</f>
        <v>1</v>
      </c>
      <c r="B5" s="1">
        <f>'RT Mp'!B5</f>
        <v>1104</v>
      </c>
      <c r="C5" s="5">
        <v>379.45</v>
      </c>
      <c r="D5" s="5">
        <v>378.52</v>
      </c>
    </row>
    <row r="6" spans="1:4">
      <c r="A6" s="1">
        <f>'RT Mp'!A6</f>
        <v>1</v>
      </c>
      <c r="B6" s="1">
        <f>'RT Mp'!B6</f>
        <v>1105</v>
      </c>
      <c r="C6" s="5">
        <v>710.92</v>
      </c>
      <c r="D6" s="5">
        <v>752.49</v>
      </c>
    </row>
    <row r="7" spans="1:4">
      <c r="A7" s="1">
        <f>'RT Mp'!A7</f>
        <v>1</v>
      </c>
      <c r="B7" s="1">
        <f>'RT Mp'!B7</f>
        <v>1106</v>
      </c>
      <c r="C7" s="5">
        <v>343.15</v>
      </c>
      <c r="D7" s="5">
        <v>329.73</v>
      </c>
    </row>
    <row r="8" spans="1:4">
      <c r="A8" s="1">
        <f>'RT Mp'!A8</f>
        <v>1</v>
      </c>
      <c r="B8" s="1">
        <f>'RT Mp'!B8</f>
        <v>1107</v>
      </c>
      <c r="C8" s="5">
        <v>460.23</v>
      </c>
      <c r="D8" s="5">
        <v>466.3</v>
      </c>
    </row>
    <row r="9" spans="1:4">
      <c r="A9" s="1">
        <f>'RT Mp'!A9</f>
        <v>1</v>
      </c>
      <c r="B9" s="1">
        <f>'RT Mp'!B9</f>
        <v>1108</v>
      </c>
      <c r="C9" s="5">
        <v>452.02</v>
      </c>
      <c r="D9" s="5">
        <v>432.4</v>
      </c>
    </row>
    <row r="10" spans="1:4">
      <c r="A10" s="1">
        <f>'RT Mp'!A10</f>
        <v>1</v>
      </c>
      <c r="B10" s="1">
        <f>'RT Mp'!B10</f>
        <v>1109</v>
      </c>
      <c r="C10" s="5">
        <v>510.18</v>
      </c>
      <c r="D10" s="5">
        <v>493.93</v>
      </c>
    </row>
    <row r="11" spans="1:4">
      <c r="A11" s="1">
        <f>'RT Mp'!A11</f>
        <v>1</v>
      </c>
      <c r="B11" s="1">
        <f>'RT Mp'!B11</f>
        <v>2015</v>
      </c>
      <c r="C11" s="5">
        <v>339.27</v>
      </c>
      <c r="D11" s="5">
        <v>325.27</v>
      </c>
    </row>
    <row r="12" spans="1:4">
      <c r="A12" s="1">
        <f>'RT Mp'!A12</f>
        <v>1</v>
      </c>
      <c r="B12" s="1">
        <f>'RT Mp'!B12</f>
        <v>2101</v>
      </c>
      <c r="C12" s="5">
        <v>424.55</v>
      </c>
      <c r="D12" s="5">
        <v>429.63</v>
      </c>
    </row>
    <row r="13" spans="1:4">
      <c r="A13" s="1">
        <f>'RT Mp'!A13</f>
        <v>1</v>
      </c>
      <c r="B13" s="1">
        <f>'RT Mp'!B13</f>
        <v>2102</v>
      </c>
      <c r="C13" s="5">
        <v>314.89999999999998</v>
      </c>
      <c r="D13" s="5">
        <v>312.27</v>
      </c>
    </row>
    <row r="14" spans="1:4">
      <c r="A14" s="1">
        <f>'RT Mp'!A14</f>
        <v>1</v>
      </c>
      <c r="B14" s="1">
        <f>'RT Mp'!B14</f>
        <v>2103</v>
      </c>
      <c r="C14" s="5">
        <v>411.2</v>
      </c>
      <c r="D14" s="5">
        <v>434.77</v>
      </c>
    </row>
    <row r="15" spans="1:4">
      <c r="A15" s="1">
        <f>'RT Mp'!A15</f>
        <v>1</v>
      </c>
      <c r="B15" s="1">
        <f>'RT Mp'!B15</f>
        <v>2104</v>
      </c>
      <c r="C15" s="5">
        <v>283.27999999999997</v>
      </c>
      <c r="D15" s="5">
        <v>286.57</v>
      </c>
    </row>
    <row r="16" spans="1:4">
      <c r="A16" s="1">
        <f>'RT Mp'!A16</f>
        <v>1</v>
      </c>
      <c r="B16" s="1">
        <f>'RT Mp'!B16</f>
        <v>2106</v>
      </c>
      <c r="C16" s="5">
        <v>373.35</v>
      </c>
      <c r="D16" s="5">
        <v>385.1</v>
      </c>
    </row>
    <row r="17" spans="1:4">
      <c r="A17" s="1">
        <f>'RT Mp'!A17</f>
        <v>1</v>
      </c>
      <c r="B17" s="1">
        <f>'RT Mp'!B17</f>
        <v>2107</v>
      </c>
      <c r="C17" s="5">
        <v>362.25</v>
      </c>
      <c r="D17" s="5">
        <v>372.6</v>
      </c>
    </row>
    <row r="18" spans="1:4">
      <c r="A18" s="1">
        <f>'RT Mp'!A18</f>
        <v>1</v>
      </c>
      <c r="B18" s="1">
        <f>'RT Mp'!B18</f>
        <v>2108</v>
      </c>
      <c r="C18" s="5">
        <v>400.02</v>
      </c>
      <c r="D18" s="5">
        <v>386.88</v>
      </c>
    </row>
    <row r="19" spans="1:4">
      <c r="A19" s="1">
        <f>'RT Mp'!A19</f>
        <v>1</v>
      </c>
      <c r="B19" s="1">
        <f>'RT Mp'!B19</f>
        <v>2109</v>
      </c>
      <c r="C19" s="5">
        <v>347.32</v>
      </c>
      <c r="D19" s="5">
        <v>355.93</v>
      </c>
    </row>
    <row r="20" spans="1:4">
      <c r="A20" s="1">
        <f>'RT Mp'!A20</f>
        <v>1</v>
      </c>
      <c r="B20" s="1">
        <f>'RT Mp'!B20</f>
        <v>2110</v>
      </c>
      <c r="C20" s="5">
        <v>323.05</v>
      </c>
      <c r="D20" s="5">
        <v>399.51</v>
      </c>
    </row>
    <row r="21" spans="1:4">
      <c r="A21" s="1">
        <f>'RT Mp'!A21</f>
        <v>2</v>
      </c>
      <c r="B21" s="1">
        <f>'RT Mp'!B21</f>
        <v>1201</v>
      </c>
      <c r="C21" s="5">
        <v>400.69</v>
      </c>
      <c r="D21" s="5">
        <v>402.68</v>
      </c>
    </row>
    <row r="22" spans="1:4">
      <c r="A22" s="1">
        <f>'RT Mp'!A22</f>
        <v>2</v>
      </c>
      <c r="B22" s="1">
        <f>'RT Mp'!B22</f>
        <v>1202</v>
      </c>
      <c r="C22" s="5">
        <v>346.55</v>
      </c>
      <c r="D22" s="5">
        <v>325.18</v>
      </c>
    </row>
    <row r="23" spans="1:4">
      <c r="A23" s="1">
        <f>'RT Mp'!A23</f>
        <v>2</v>
      </c>
      <c r="B23" s="1">
        <f>'RT Mp'!B23</f>
        <v>1203</v>
      </c>
      <c r="C23" s="5">
        <v>874.81</v>
      </c>
      <c r="D23" s="5">
        <v>786.63</v>
      </c>
    </row>
    <row r="24" spans="1:4">
      <c r="A24" s="1">
        <f>'RT Mp'!A24</f>
        <v>2</v>
      </c>
      <c r="B24" s="1">
        <f>'RT Mp'!B24</f>
        <v>1204</v>
      </c>
      <c r="C24" s="5">
        <v>535.82000000000005</v>
      </c>
      <c r="D24" s="5">
        <v>569.16</v>
      </c>
    </row>
    <row r="25" spans="1:4">
      <c r="A25" s="1">
        <f>'RT Mp'!A25</f>
        <v>2</v>
      </c>
      <c r="B25" s="1">
        <f>'RT Mp'!B25</f>
        <v>1205</v>
      </c>
      <c r="C25" s="5">
        <v>286.68</v>
      </c>
      <c r="D25" s="5">
        <v>308.02</v>
      </c>
    </row>
    <row r="26" spans="1:4">
      <c r="A26" s="1">
        <f>'RT Mp'!A26</f>
        <v>2</v>
      </c>
      <c r="B26" s="1">
        <f>'RT Mp'!B26</f>
        <v>1206</v>
      </c>
      <c r="C26" s="5">
        <v>342.18</v>
      </c>
      <c r="D26" s="5">
        <v>338.1</v>
      </c>
    </row>
    <row r="27" spans="1:4">
      <c r="A27" s="1">
        <f>'RT Mp'!A27</f>
        <v>2</v>
      </c>
      <c r="B27" s="1">
        <f>'RT Mp'!B27</f>
        <v>1207</v>
      </c>
      <c r="C27" s="5">
        <v>320.02</v>
      </c>
      <c r="D27" s="5">
        <v>334.9</v>
      </c>
    </row>
    <row r="28" spans="1:4">
      <c r="A28" s="1">
        <f>'RT Mp'!A28</f>
        <v>2</v>
      </c>
      <c r="B28" s="1">
        <f>'RT Mp'!B28</f>
        <v>1208</v>
      </c>
      <c r="C28" s="5">
        <v>364.27</v>
      </c>
      <c r="D28" s="5">
        <v>427.18</v>
      </c>
    </row>
    <row r="29" spans="1:4">
      <c r="A29" s="1">
        <f>'RT Mp'!A29</f>
        <v>2</v>
      </c>
      <c r="B29" s="1">
        <f>'RT Mp'!B29</f>
        <v>1209</v>
      </c>
      <c r="C29" s="5">
        <v>482.3</v>
      </c>
      <c r="D29" s="5">
        <v>468.53</v>
      </c>
    </row>
    <row r="30" spans="1:4">
      <c r="A30" s="1">
        <f>'RT Mp'!A30</f>
        <v>2</v>
      </c>
      <c r="B30" s="1">
        <f>'RT Mp'!B30</f>
        <v>1210</v>
      </c>
      <c r="C30" s="5">
        <v>418.55</v>
      </c>
      <c r="D30" s="5">
        <v>392.77</v>
      </c>
    </row>
    <row r="31" spans="1:4">
      <c r="A31" s="1">
        <f>'RT Mp'!A31</f>
        <v>2</v>
      </c>
      <c r="B31" s="1">
        <f>'RT Mp'!B31</f>
        <v>2201</v>
      </c>
      <c r="C31" s="5">
        <v>451.56</v>
      </c>
      <c r="D31" s="5">
        <v>450.16</v>
      </c>
    </row>
    <row r="32" spans="1:4">
      <c r="A32" s="1">
        <f>'RT Mp'!A32</f>
        <v>2</v>
      </c>
      <c r="B32" s="1">
        <f>'RT Mp'!B32</f>
        <v>2202</v>
      </c>
      <c r="C32" s="5">
        <v>462.75</v>
      </c>
      <c r="D32" s="5">
        <v>402.65</v>
      </c>
    </row>
    <row r="33" spans="1:4">
      <c r="A33" s="1" t="e">
        <f>'RT Mp'!A33</f>
        <v>#REF!</v>
      </c>
      <c r="B33" s="1" t="e">
        <f>'RT Mp'!B33</f>
        <v>#REF!</v>
      </c>
      <c r="C33" s="5">
        <v>629.15</v>
      </c>
      <c r="D33" s="5">
        <v>629.34</v>
      </c>
    </row>
    <row r="34" spans="1:4">
      <c r="A34" s="1">
        <f>'RT Mp'!A34</f>
        <v>2</v>
      </c>
      <c r="B34" s="1">
        <f>'RT Mp'!B34</f>
        <v>2204</v>
      </c>
      <c r="C34" s="5">
        <v>356.97</v>
      </c>
      <c r="D34" s="5">
        <v>349.77</v>
      </c>
    </row>
    <row r="35" spans="1:4">
      <c r="A35" s="1">
        <f>'RT Mp'!A35</f>
        <v>2</v>
      </c>
      <c r="B35" s="1">
        <f>'RT Mp'!B35</f>
        <v>2205</v>
      </c>
      <c r="C35" s="5">
        <v>463.68</v>
      </c>
      <c r="D35" s="5">
        <v>477.7</v>
      </c>
    </row>
    <row r="36" spans="1:4">
      <c r="A36" s="1">
        <f>'RT Mp'!A36</f>
        <v>2</v>
      </c>
      <c r="B36" s="1">
        <f>'RT Mp'!B36</f>
        <v>2206</v>
      </c>
      <c r="C36" s="5">
        <v>340.83</v>
      </c>
      <c r="D36" s="5">
        <v>376.63</v>
      </c>
    </row>
    <row r="37" spans="1:4">
      <c r="A37" s="1">
        <f>'RT Mp'!A37</f>
        <v>2</v>
      </c>
      <c r="B37" s="1">
        <f>'RT Mp'!B37</f>
        <v>2207</v>
      </c>
      <c r="C37" s="5">
        <v>353.59</v>
      </c>
      <c r="D37" s="5">
        <v>373.55</v>
      </c>
    </row>
    <row r="38" spans="1:4">
      <c r="A38" s="1">
        <f>'RT Mp'!A38</f>
        <v>2</v>
      </c>
      <c r="B38" s="1">
        <f>'RT Mp'!B38</f>
        <v>2208</v>
      </c>
      <c r="C38" s="5">
        <v>296.52</v>
      </c>
      <c r="D38" s="5">
        <v>302.27</v>
      </c>
    </row>
    <row r="39" spans="1:4">
      <c r="A39" s="1">
        <f>'RT Mp'!A39</f>
        <v>2</v>
      </c>
      <c r="B39" s="1">
        <f>'RT Mp'!B39</f>
        <v>2209</v>
      </c>
      <c r="C39" s="5">
        <v>358.35</v>
      </c>
      <c r="D39" s="5">
        <v>388.25</v>
      </c>
    </row>
    <row r="40" spans="1:4">
      <c r="A40" s="1">
        <f>'RT Mp'!A40</f>
        <v>2</v>
      </c>
      <c r="B40" s="1">
        <f>'RT Mp'!B40</f>
        <v>2210</v>
      </c>
      <c r="C40" s="5">
        <v>502.3</v>
      </c>
      <c r="D40" s="5">
        <v>497.21</v>
      </c>
    </row>
    <row r="41" spans="1:4">
      <c r="A41" s="1">
        <f>'RT Mp'!A41</f>
        <v>2</v>
      </c>
      <c r="B41" s="1">
        <f>'RT Mp'!B41</f>
        <v>2211</v>
      </c>
      <c r="C41" s="5">
        <v>466.6</v>
      </c>
      <c r="D41" s="5">
        <v>475.13</v>
      </c>
    </row>
    <row r="42" spans="1:4">
      <c r="A42" s="1">
        <f>'RT Mp'!A42</f>
        <v>3</v>
      </c>
      <c r="B42" s="1">
        <f>'RT Mp'!B42</f>
        <v>1301</v>
      </c>
      <c r="C42" s="5">
        <v>308.42</v>
      </c>
      <c r="D42" s="5">
        <v>360.2</v>
      </c>
    </row>
    <row r="43" spans="1:4">
      <c r="A43" s="1">
        <f>'RT Mp'!A43</f>
        <v>3</v>
      </c>
      <c r="B43" s="1">
        <f>'RT Mp'!B43</f>
        <v>1302</v>
      </c>
      <c r="C43" s="5">
        <v>444.07</v>
      </c>
      <c r="D43" s="5">
        <v>411.43</v>
      </c>
    </row>
    <row r="44" spans="1:4">
      <c r="A44" s="1">
        <f>'RT Mp'!A44</f>
        <v>3</v>
      </c>
      <c r="B44" s="1">
        <f>'RT Mp'!B44</f>
        <v>1303</v>
      </c>
      <c r="C44" s="5">
        <v>416.25</v>
      </c>
      <c r="D44" s="5">
        <v>387.44</v>
      </c>
    </row>
    <row r="45" spans="1:4">
      <c r="A45" s="1">
        <f>'RT Mp'!A45</f>
        <v>3</v>
      </c>
      <c r="B45" s="1">
        <f>'RT Mp'!B45</f>
        <v>1304</v>
      </c>
      <c r="C45" s="5">
        <v>479.48</v>
      </c>
      <c r="D45" s="5">
        <v>499.65</v>
      </c>
    </row>
    <row r="46" spans="1:4">
      <c r="A46" s="1">
        <f>'RT Mp'!A46</f>
        <v>3</v>
      </c>
      <c r="B46" s="1">
        <f>'RT Mp'!B46</f>
        <v>1305</v>
      </c>
      <c r="C46" s="5">
        <v>472.62</v>
      </c>
      <c r="D46" s="5">
        <v>557.79999999999995</v>
      </c>
    </row>
    <row r="47" spans="1:4">
      <c r="A47" s="1">
        <f>'RT Mp'!A47</f>
        <v>3</v>
      </c>
      <c r="B47" s="1">
        <f>'RT Mp'!B47</f>
        <v>1306</v>
      </c>
      <c r="C47" s="5">
        <v>343.67</v>
      </c>
      <c r="D47" s="5">
        <v>395.78</v>
      </c>
    </row>
    <row r="48" spans="1:4">
      <c r="A48" s="1">
        <f>'RT Mp'!A48</f>
        <v>3</v>
      </c>
      <c r="B48" s="1">
        <f>'RT Mp'!B48</f>
        <v>1307</v>
      </c>
      <c r="C48" s="5">
        <v>286.43</v>
      </c>
      <c r="D48" s="5">
        <v>288.68</v>
      </c>
    </row>
    <row r="49" spans="1:4">
      <c r="A49" s="1">
        <f>'RT Mp'!A49</f>
        <v>3</v>
      </c>
      <c r="B49" s="1">
        <f>'RT Mp'!B49</f>
        <v>1308</v>
      </c>
      <c r="C49" s="5">
        <v>558</v>
      </c>
      <c r="D49" s="5">
        <v>576.65</v>
      </c>
    </row>
    <row r="50" spans="1:4">
      <c r="A50" s="1">
        <f>'RT Mp'!A50</f>
        <v>3</v>
      </c>
      <c r="B50" s="1">
        <f>'RT Mp'!B50</f>
        <v>1309</v>
      </c>
      <c r="C50" s="5">
        <v>408</v>
      </c>
      <c r="D50" s="5">
        <v>436.8</v>
      </c>
    </row>
    <row r="51" spans="1:4">
      <c r="A51" s="1">
        <f>'RT Mp'!A51</f>
        <v>3</v>
      </c>
      <c r="B51" s="1">
        <f>'RT Mp'!B51</f>
        <v>1310</v>
      </c>
      <c r="C51" s="5">
        <v>371.45</v>
      </c>
      <c r="D51" s="5">
        <v>359.7</v>
      </c>
    </row>
    <row r="52" spans="1:4">
      <c r="A52" s="1">
        <f>'RT Mp'!A52</f>
        <v>3</v>
      </c>
      <c r="B52" s="1">
        <f>'RT Mp'!B52</f>
        <v>2301</v>
      </c>
      <c r="C52" s="5">
        <v>580.13</v>
      </c>
      <c r="D52" s="5">
        <v>496.75</v>
      </c>
    </row>
    <row r="53" spans="1:4">
      <c r="A53" s="1">
        <f>'RT Mp'!A53</f>
        <v>3</v>
      </c>
      <c r="B53" s="1">
        <f>'RT Mp'!B53</f>
        <v>2302</v>
      </c>
      <c r="C53" s="5">
        <v>327.41000000000003</v>
      </c>
      <c r="D53" s="5">
        <v>313.02999999999997</v>
      </c>
    </row>
    <row r="54" spans="1:4">
      <c r="A54" s="1">
        <f>'RT Mp'!A54</f>
        <v>3</v>
      </c>
      <c r="B54" s="1">
        <f>'RT Mp'!B54</f>
        <v>2303</v>
      </c>
      <c r="C54" s="5">
        <v>740.38</v>
      </c>
      <c r="D54" s="5">
        <v>780.7</v>
      </c>
    </row>
    <row r="55" spans="1:4">
      <c r="A55" s="1">
        <f>'RT Mp'!A55</f>
        <v>3</v>
      </c>
      <c r="B55" s="1">
        <f>'RT Mp'!B55</f>
        <v>2304</v>
      </c>
      <c r="C55" s="5">
        <v>301.11</v>
      </c>
      <c r="D55" s="5">
        <v>308.85000000000002</v>
      </c>
    </row>
    <row r="56" spans="1:4">
      <c r="A56" s="1">
        <f>'RT Mp'!A56</f>
        <v>3</v>
      </c>
      <c r="B56" s="1">
        <f>'RT Mp'!B56</f>
        <v>2305</v>
      </c>
      <c r="C56" s="5">
        <v>343.95</v>
      </c>
      <c r="D56" s="5">
        <v>315.02</v>
      </c>
    </row>
    <row r="57" spans="1:4">
      <c r="A57" s="1">
        <f>'RT Mp'!A57</f>
        <v>3</v>
      </c>
      <c r="B57" s="1">
        <f>'RT Mp'!B57</f>
        <v>2306</v>
      </c>
      <c r="C57" s="5">
        <v>453.4</v>
      </c>
      <c r="D57" s="5">
        <v>483.6</v>
      </c>
    </row>
    <row r="58" spans="1:4">
      <c r="A58" s="1">
        <f>'RT Mp'!A58</f>
        <v>3</v>
      </c>
      <c r="B58" s="1">
        <f>'RT Mp'!B58</f>
        <v>2307</v>
      </c>
      <c r="C58" s="5">
        <v>546.76</v>
      </c>
      <c r="D58" s="5">
        <v>623.29</v>
      </c>
    </row>
    <row r="59" spans="1:4">
      <c r="A59" s="1">
        <f>'RT Mp'!A59</f>
        <v>3</v>
      </c>
      <c r="B59" s="1">
        <f>'RT Mp'!B59</f>
        <v>2308</v>
      </c>
      <c r="C59" s="5">
        <v>457.4</v>
      </c>
      <c r="D59" s="5">
        <v>470.75</v>
      </c>
    </row>
    <row r="60" spans="1:4">
      <c r="A60" s="1">
        <f>'RT Mp'!A60</f>
        <v>3</v>
      </c>
      <c r="B60" s="1">
        <f>'RT Mp'!B60</f>
        <v>2309</v>
      </c>
      <c r="C60" s="5">
        <v>455.43</v>
      </c>
      <c r="D60" s="5">
        <v>439.2</v>
      </c>
    </row>
    <row r="61" spans="1:4">
      <c r="A61" s="1" t="e">
        <f>'RT Mp'!A61</f>
        <v>#REF!</v>
      </c>
      <c r="B61" s="1" t="e">
        <f>'RT Mp'!B61</f>
        <v>#REF!</v>
      </c>
      <c r="C61" s="5">
        <v>427.68</v>
      </c>
      <c r="D61" s="5">
        <v>403.3</v>
      </c>
    </row>
    <row r="62" spans="1:4" ht="15.75" thickBot="1">
      <c r="A62" s="1">
        <f>'RT Mp'!A62</f>
        <v>3</v>
      </c>
      <c r="B62" s="1">
        <f>'RT Mp'!B62</f>
        <v>2311</v>
      </c>
      <c r="C62" s="6">
        <v>338.85</v>
      </c>
      <c r="D62" s="6">
        <v>357.38</v>
      </c>
    </row>
    <row r="63" spans="1:4">
      <c r="A63" s="1">
        <f>'RT Mp'!A63</f>
        <v>0</v>
      </c>
      <c r="B63" s="1">
        <f>'RT Mp'!B63</f>
        <v>0</v>
      </c>
    </row>
    <row r="64" spans="1:4">
      <c r="A64" s="1">
        <f>'RT Mp'!A64</f>
        <v>0</v>
      </c>
      <c r="B64" s="1">
        <f>'RT Mp'!B64</f>
        <v>0</v>
      </c>
    </row>
    <row r="65" spans="1:2">
      <c r="A65" s="1">
        <f>'RT Mp'!A65</f>
        <v>0</v>
      </c>
      <c r="B65" s="1">
        <f>'RT Mp'!B65</f>
        <v>0</v>
      </c>
    </row>
    <row r="66" spans="1:2">
      <c r="A66" s="1">
        <f>'RT Mp'!A66</f>
        <v>0</v>
      </c>
      <c r="B66" s="1">
        <f>'RT Mp'!B66</f>
        <v>0</v>
      </c>
    </row>
    <row r="67" spans="1:2">
      <c r="A67" s="1">
        <f>'RT Mp'!A67</f>
        <v>0</v>
      </c>
      <c r="B67" s="1">
        <f>'RT Mp'!B67</f>
        <v>0</v>
      </c>
    </row>
    <row r="68" spans="1:2">
      <c r="A68" s="1">
        <f>'RT Mp'!A68</f>
        <v>0</v>
      </c>
      <c r="B68" s="1">
        <f>'RT Mp'!B68</f>
        <v>0</v>
      </c>
    </row>
    <row r="69" spans="1:2">
      <c r="A69" s="1">
        <f>'RT Mp'!A69</f>
        <v>0</v>
      </c>
      <c r="B69" s="1">
        <f>'RT Mp'!B69</f>
        <v>0</v>
      </c>
    </row>
    <row r="70" spans="1:2">
      <c r="A70" s="1">
        <f>'RT Mp'!A70</f>
        <v>0</v>
      </c>
      <c r="B70" s="1">
        <f>'RT Mp'!B70</f>
        <v>0</v>
      </c>
    </row>
    <row r="71" spans="1:2">
      <c r="A71" s="1">
        <f>'RT Mp'!A71</f>
        <v>0</v>
      </c>
      <c r="B71" s="1">
        <f>'RT Mp'!B71</f>
        <v>0</v>
      </c>
    </row>
    <row r="72" spans="1:2">
      <c r="A72" s="1">
        <f>'RT Mp'!A72</f>
        <v>0</v>
      </c>
      <c r="B72" s="1">
        <f>'RT Mp'!B72</f>
        <v>0</v>
      </c>
    </row>
    <row r="73" spans="1:2">
      <c r="A73" s="1">
        <f>'RT Mp'!A73</f>
        <v>0</v>
      </c>
      <c r="B73" s="1">
        <f>'RT Mp'!B73</f>
        <v>0</v>
      </c>
    </row>
    <row r="74" spans="1:2">
      <c r="A74" s="1">
        <f>'RT Mp'!A74</f>
        <v>0</v>
      </c>
      <c r="B74" s="1">
        <f>'RT Mp'!B74</f>
        <v>0</v>
      </c>
    </row>
    <row r="75" spans="1:2">
      <c r="A75" s="1">
        <f>'RT Mp'!A75</f>
        <v>0</v>
      </c>
      <c r="B75" s="1">
        <f>'RT Mp'!B75</f>
        <v>0</v>
      </c>
    </row>
    <row r="76" spans="1:2">
      <c r="A76" s="1">
        <f>'RT Mp'!A76</f>
        <v>0</v>
      </c>
      <c r="B76" s="1">
        <f>'RT Mp'!B76</f>
        <v>0</v>
      </c>
    </row>
    <row r="77" spans="1:2">
      <c r="A77" s="1">
        <f>'RT Mp'!A77</f>
        <v>0</v>
      </c>
      <c r="B77" s="1">
        <f>'RT Mp'!B77</f>
        <v>0</v>
      </c>
    </row>
    <row r="78" spans="1:2">
      <c r="A78" s="1">
        <f>'RT Mp'!A78</f>
        <v>0</v>
      </c>
      <c r="B78" s="1">
        <f>'RT Mp'!B78</f>
        <v>0</v>
      </c>
    </row>
    <row r="79" spans="1:2">
      <c r="A79" s="1">
        <f>'RT Mp'!A79</f>
        <v>0</v>
      </c>
      <c r="B79" s="1">
        <f>'RT Mp'!B79</f>
        <v>0</v>
      </c>
    </row>
    <row r="80" spans="1:2">
      <c r="A80" s="1">
        <f>'RT Mp'!A80</f>
        <v>0</v>
      </c>
      <c r="B80" s="1">
        <f>'RT Mp'!B80</f>
        <v>0</v>
      </c>
    </row>
    <row r="81" spans="1:2">
      <c r="A81" s="1">
        <f>'RT Mp'!A81</f>
        <v>0</v>
      </c>
      <c r="B81" s="1">
        <f>'RT Mp'!B81</f>
        <v>0</v>
      </c>
    </row>
    <row r="82" spans="1:2">
      <c r="A82" s="1">
        <f>'RT Mp'!A82</f>
        <v>0</v>
      </c>
      <c r="B82" s="1">
        <f>'RT Mp'!B82</f>
        <v>0</v>
      </c>
    </row>
    <row r="83" spans="1:2">
      <c r="A83" s="1">
        <f>'RT Mp'!A83</f>
        <v>0</v>
      </c>
      <c r="B83" s="1">
        <f>'RT Mp'!B83</f>
        <v>0</v>
      </c>
    </row>
    <row r="84" spans="1:2">
      <c r="A84" s="1">
        <f>'RT Mp'!A84</f>
        <v>0</v>
      </c>
      <c r="B84" s="1">
        <f>'RT Mp'!B84</f>
        <v>0</v>
      </c>
    </row>
    <row r="85" spans="1:2">
      <c r="A85" s="1">
        <f>'RT Mp'!A85</f>
        <v>0</v>
      </c>
      <c r="B85" s="1">
        <f>'RT Mp'!B85</f>
        <v>0</v>
      </c>
    </row>
    <row r="86" spans="1:2">
      <c r="A86" s="1">
        <f>'RT Mp'!A86</f>
        <v>0</v>
      </c>
      <c r="B86" s="1">
        <f>'RT Mp'!B86</f>
        <v>0</v>
      </c>
    </row>
    <row r="87" spans="1:2">
      <c r="A87" s="1">
        <f>'RT Mp'!A87</f>
        <v>0</v>
      </c>
      <c r="B87" s="1">
        <f>'RT Mp'!B87</f>
        <v>0</v>
      </c>
    </row>
    <row r="88" spans="1:2">
      <c r="A88" s="1">
        <f>'RT Mp'!A88</f>
        <v>0</v>
      </c>
      <c r="B88" s="1">
        <f>'RT Mp'!B88</f>
        <v>0</v>
      </c>
    </row>
    <row r="89" spans="1:2">
      <c r="A89" s="1">
        <f>'RT Mp'!A89</f>
        <v>0</v>
      </c>
      <c r="B89" s="1">
        <f>'RT Mp'!B89</f>
        <v>0</v>
      </c>
    </row>
    <row r="90" spans="1:2">
      <c r="A90" s="1">
        <f>'RT Mp'!A90</f>
        <v>0</v>
      </c>
      <c r="B90" s="1">
        <f>'RT Mp'!B90</f>
        <v>0</v>
      </c>
    </row>
    <row r="91" spans="1:2">
      <c r="A91" s="1">
        <f>'RT Mp'!A91</f>
        <v>0</v>
      </c>
      <c r="B91" s="1">
        <f>'RT Mp'!B91</f>
        <v>0</v>
      </c>
    </row>
    <row r="92" spans="1:2">
      <c r="A92" s="1">
        <f>'RT Mp'!A92</f>
        <v>0</v>
      </c>
      <c r="B92" s="1">
        <f>'RT Mp'!B92</f>
        <v>0</v>
      </c>
    </row>
    <row r="93" spans="1:2">
      <c r="A93" s="1">
        <f>'RT Mp'!A93</f>
        <v>0</v>
      </c>
      <c r="B93" s="1">
        <f>'RT Mp'!B93</f>
        <v>0</v>
      </c>
    </row>
    <row r="94" spans="1:2">
      <c r="A94" s="1">
        <f>'RT Mp'!A94</f>
        <v>0</v>
      </c>
      <c r="B94" s="1">
        <f>'RT Mp'!B94</f>
        <v>0</v>
      </c>
    </row>
    <row r="95" spans="1:2">
      <c r="A95" s="1">
        <f>'RT Mp'!A95</f>
        <v>0</v>
      </c>
      <c r="B95" s="1">
        <f>'RT Mp'!B95</f>
        <v>0</v>
      </c>
    </row>
    <row r="96" spans="1:2">
      <c r="A96" s="1">
        <f>'RT Mp'!A96</f>
        <v>0</v>
      </c>
      <c r="B96" s="1">
        <f>'RT Mp'!B96</f>
        <v>0</v>
      </c>
    </row>
    <row r="97" spans="1:2">
      <c r="A97" s="1">
        <f>'RT Mp'!A97</f>
        <v>0</v>
      </c>
      <c r="B97" s="1">
        <f>'RT Mp'!B97</f>
        <v>0</v>
      </c>
    </row>
    <row r="98" spans="1:2">
      <c r="A98" s="1">
        <f>'RT Mp'!A98</f>
        <v>0</v>
      </c>
      <c r="B98" s="1">
        <f>'RT Mp'!B98</f>
        <v>0</v>
      </c>
    </row>
    <row r="99" spans="1:2">
      <c r="A99" s="1">
        <f>'RT Mp'!A99</f>
        <v>0</v>
      </c>
      <c r="B99" s="1">
        <f>'RT Mp'!B99</f>
        <v>0</v>
      </c>
    </row>
    <row r="100" spans="1:2">
      <c r="A100" s="1">
        <f>'RT Mp'!A100</f>
        <v>0</v>
      </c>
      <c r="B100" s="1">
        <f>'RT Mp'!B100</f>
        <v>0</v>
      </c>
    </row>
    <row r="101" spans="1:2">
      <c r="A101" s="1">
        <f>'RT Mp'!A101</f>
        <v>0</v>
      </c>
      <c r="B101" s="1">
        <f>'RT Mp'!B101</f>
        <v>0</v>
      </c>
    </row>
    <row r="102" spans="1:2">
      <c r="A102" s="1">
        <f>'RT Mp'!A102</f>
        <v>0</v>
      </c>
      <c r="B102" s="1">
        <f>'RT Mp'!B102</f>
        <v>0</v>
      </c>
    </row>
    <row r="103" spans="1:2">
      <c r="A103" s="1">
        <f>'RT Mp'!A103</f>
        <v>0</v>
      </c>
      <c r="B103" s="1">
        <f>'RT Mp'!B103</f>
        <v>0</v>
      </c>
    </row>
    <row r="104" spans="1:2">
      <c r="A104" s="1">
        <f>'RT Mp'!A104</f>
        <v>0</v>
      </c>
      <c r="B104" s="1">
        <f>'RT Mp'!B104</f>
        <v>0</v>
      </c>
    </row>
    <row r="105" spans="1:2">
      <c r="A105" s="1">
        <f>'RT Mp'!A105</f>
        <v>0</v>
      </c>
      <c r="B105" s="1">
        <f>'RT Mp'!B105</f>
        <v>0</v>
      </c>
    </row>
    <row r="106" spans="1:2">
      <c r="A106" s="1">
        <f>'RT Mp'!A106</f>
        <v>0</v>
      </c>
      <c r="B106" s="1">
        <f>'RT Mp'!B106</f>
        <v>0</v>
      </c>
    </row>
    <row r="107" spans="1:2">
      <c r="A107" s="1">
        <f>'RT Mp'!A107</f>
        <v>0</v>
      </c>
      <c r="B107" s="1">
        <f>'RT Mp'!B107</f>
        <v>0</v>
      </c>
    </row>
    <row r="108" spans="1:2">
      <c r="A108" s="1">
        <f>'RT Mp'!A108</f>
        <v>0</v>
      </c>
      <c r="B108" s="1">
        <f>'RT Mp'!B108</f>
        <v>0</v>
      </c>
    </row>
    <row r="109" spans="1:2">
      <c r="A109" s="1">
        <f>'RT Mp'!A109</f>
        <v>0</v>
      </c>
      <c r="B109" s="1">
        <f>'RT Mp'!B109</f>
        <v>0</v>
      </c>
    </row>
    <row r="110" spans="1:2">
      <c r="A110" s="1">
        <f>'RT Mp'!A110</f>
        <v>0</v>
      </c>
      <c r="B110" s="1">
        <f>'RT Mp'!B110</f>
        <v>0</v>
      </c>
    </row>
    <row r="111" spans="1:2">
      <c r="A111" s="1">
        <f>'RT Mp'!A111</f>
        <v>0</v>
      </c>
      <c r="B111" s="1">
        <f>'RT Mp'!B111</f>
        <v>0</v>
      </c>
    </row>
    <row r="112" spans="1:2">
      <c r="A112" s="1">
        <f>'RT Mp'!A112</f>
        <v>0</v>
      </c>
      <c r="B112" s="1">
        <f>'RT Mp'!B112</f>
        <v>0</v>
      </c>
    </row>
    <row r="113" spans="1:2">
      <c r="A113" s="1">
        <f>'RT Mp'!A113</f>
        <v>0</v>
      </c>
      <c r="B113" s="1">
        <f>'RT Mp'!B113</f>
        <v>0</v>
      </c>
    </row>
    <row r="114" spans="1:2">
      <c r="A114" s="1">
        <f>'RT Mp'!A114</f>
        <v>0</v>
      </c>
      <c r="B114" s="1">
        <f>'RT Mp'!B114</f>
        <v>0</v>
      </c>
    </row>
    <row r="115" spans="1:2">
      <c r="A115" s="1">
        <f>'RT Mp'!A115</f>
        <v>0</v>
      </c>
      <c r="B115" s="1">
        <f>'RT Mp'!B115</f>
        <v>0</v>
      </c>
    </row>
    <row r="116" spans="1:2">
      <c r="A116" s="1">
        <f>'RT Mp'!A116</f>
        <v>0</v>
      </c>
      <c r="B116" s="1">
        <f>'RT Mp'!B116</f>
        <v>0</v>
      </c>
    </row>
    <row r="117" spans="1:2">
      <c r="A117" s="1">
        <f>'RT Mp'!A117</f>
        <v>0</v>
      </c>
      <c r="B117" s="1">
        <f>'RT Mp'!B117</f>
        <v>0</v>
      </c>
    </row>
    <row r="118" spans="1:2">
      <c r="A118" s="1">
        <f>'RT Mp'!A118</f>
        <v>0</v>
      </c>
      <c r="B118" s="1">
        <f>'RT Mp'!B118</f>
        <v>0</v>
      </c>
    </row>
    <row r="119" spans="1:2">
      <c r="A119" s="1">
        <f>'RT Mp'!A119</f>
        <v>0</v>
      </c>
      <c r="B119" s="1">
        <f>'RT Mp'!B119</f>
        <v>0</v>
      </c>
    </row>
    <row r="120" spans="1:2">
      <c r="A120" s="1">
        <f>'RT Mp'!A120</f>
        <v>0</v>
      </c>
      <c r="B120" s="1">
        <f>'RT Mp'!B120</f>
        <v>0</v>
      </c>
    </row>
    <row r="121" spans="1:2">
      <c r="A121" s="1">
        <f>'RT Mp'!A121</f>
        <v>0</v>
      </c>
      <c r="B121" s="1">
        <f>'RT Mp'!B121</f>
        <v>0</v>
      </c>
    </row>
    <row r="122" spans="1:2">
      <c r="A122" s="1">
        <f>'RT Mp'!A122</f>
        <v>0</v>
      </c>
      <c r="B122" s="1">
        <f>'RT Mp'!B122</f>
        <v>0</v>
      </c>
    </row>
    <row r="123" spans="1:2">
      <c r="A123" s="1">
        <f>'RT Mp'!A123</f>
        <v>0</v>
      </c>
      <c r="B123" s="1">
        <f>'RT Mp'!B123</f>
        <v>0</v>
      </c>
    </row>
    <row r="124" spans="1:2">
      <c r="A124" s="1">
        <f>'RT Mp'!A124</f>
        <v>0</v>
      </c>
      <c r="B124" s="1">
        <f>'RT Mp'!B124</f>
        <v>0</v>
      </c>
    </row>
    <row r="125" spans="1:2">
      <c r="A125" s="1">
        <f>'RT Mp'!A125</f>
        <v>0</v>
      </c>
      <c r="B125" s="1">
        <f>'RT Mp'!B125</f>
        <v>0</v>
      </c>
    </row>
    <row r="126" spans="1:2">
      <c r="A126" s="1">
        <f>'RT Mp'!A126</f>
        <v>0</v>
      </c>
      <c r="B126" s="1">
        <f>'RT Mp'!B126</f>
        <v>0</v>
      </c>
    </row>
    <row r="127" spans="1:2">
      <c r="A127" s="1">
        <f>'RT Mp'!A127</f>
        <v>0</v>
      </c>
      <c r="B127" s="1">
        <f>'RT Mp'!B127</f>
        <v>0</v>
      </c>
    </row>
    <row r="128" spans="1:2">
      <c r="A128" s="1">
        <f>'RT Mp'!A128</f>
        <v>0</v>
      </c>
      <c r="B128" s="1">
        <f>'RT Mp'!B128</f>
        <v>0</v>
      </c>
    </row>
    <row r="129" spans="1:2">
      <c r="A129" s="1">
        <f>'RT Mp'!A129</f>
        <v>0</v>
      </c>
      <c r="B129" s="1">
        <f>'RT Mp'!B129</f>
        <v>0</v>
      </c>
    </row>
    <row r="130" spans="1:2">
      <c r="A130" s="1">
        <f>'RT Mp'!A130</f>
        <v>0</v>
      </c>
      <c r="B130" s="1">
        <f>'RT Mp'!B130</f>
        <v>0</v>
      </c>
    </row>
    <row r="131" spans="1:2">
      <c r="A131" s="1">
        <f>'RT Mp'!A131</f>
        <v>0</v>
      </c>
      <c r="B131" s="1">
        <f>'RT Mp'!B131</f>
        <v>0</v>
      </c>
    </row>
    <row r="132" spans="1:2">
      <c r="A132" s="1">
        <f>'RT Mp'!A132</f>
        <v>0</v>
      </c>
      <c r="B132" s="1">
        <f>'RT Mp'!B132</f>
        <v>0</v>
      </c>
    </row>
    <row r="133" spans="1:2">
      <c r="A133" s="1">
        <f>'RT Mp'!A133</f>
        <v>0</v>
      </c>
      <c r="B133" s="1">
        <f>'RT Mp'!B133</f>
        <v>0</v>
      </c>
    </row>
    <row r="134" spans="1:2">
      <c r="A134" s="1">
        <f>'RT Mp'!A134</f>
        <v>0</v>
      </c>
      <c r="B134" s="1">
        <f>'RT Mp'!B134</f>
        <v>0</v>
      </c>
    </row>
    <row r="135" spans="1:2">
      <c r="A135" s="1">
        <f>'RT Mp'!A135</f>
        <v>0</v>
      </c>
      <c r="B135" s="1">
        <f>'RT Mp'!B135</f>
        <v>0</v>
      </c>
    </row>
    <row r="136" spans="1:2">
      <c r="A136" s="1">
        <f>'RT Mp'!A136</f>
        <v>0</v>
      </c>
      <c r="B136" s="1">
        <f>'RT Mp'!B136</f>
        <v>0</v>
      </c>
    </row>
    <row r="137" spans="1:2">
      <c r="A137" s="1">
        <f>'RT Mp'!A137</f>
        <v>0</v>
      </c>
      <c r="B137" s="1">
        <f>'RT Mp'!B137</f>
        <v>0</v>
      </c>
    </row>
    <row r="138" spans="1:2">
      <c r="A138" s="1">
        <f>'RT Mp'!A138</f>
        <v>0</v>
      </c>
      <c r="B138" s="1">
        <f>'RT Mp'!B138</f>
        <v>0</v>
      </c>
    </row>
    <row r="139" spans="1:2">
      <c r="A139" s="1">
        <f>'RT Mp'!A139</f>
        <v>0</v>
      </c>
      <c r="B139" s="1">
        <f>'RT Mp'!B139</f>
        <v>0</v>
      </c>
    </row>
    <row r="140" spans="1:2">
      <c r="A140" s="1">
        <f>'RT Mp'!A140</f>
        <v>0</v>
      </c>
      <c r="B140" s="1">
        <f>'RT Mp'!B140</f>
        <v>0</v>
      </c>
    </row>
    <row r="141" spans="1:2">
      <c r="A141" s="1">
        <f>'RT Mp'!A141</f>
        <v>0</v>
      </c>
      <c r="B141" s="1">
        <f>'RT Mp'!B141</f>
        <v>0</v>
      </c>
    </row>
    <row r="142" spans="1:2">
      <c r="A142" s="1">
        <f>'RT Mp'!A142</f>
        <v>0</v>
      </c>
      <c r="B142" s="1">
        <f>'RT Mp'!B142</f>
        <v>0</v>
      </c>
    </row>
    <row r="143" spans="1:2">
      <c r="A143" s="1">
        <f>'RT Mp'!A143</f>
        <v>0</v>
      </c>
      <c r="B143" s="1">
        <f>'RT Mp'!B143</f>
        <v>0</v>
      </c>
    </row>
    <row r="144" spans="1:2">
      <c r="A144" s="1">
        <f>'RT Mp'!A144</f>
        <v>0</v>
      </c>
      <c r="B144" s="1">
        <f>'RT Mp'!B144</f>
        <v>0</v>
      </c>
    </row>
    <row r="145" spans="1:2">
      <c r="A145" s="1">
        <f>'RT Mp'!A145</f>
        <v>0</v>
      </c>
      <c r="B145" s="1">
        <f>'RT Mp'!B145</f>
        <v>0</v>
      </c>
    </row>
    <row r="146" spans="1:2">
      <c r="A146" s="1">
        <f>'RT Mp'!A146</f>
        <v>0</v>
      </c>
      <c r="B146" s="1">
        <f>'RT Mp'!B146</f>
        <v>0</v>
      </c>
    </row>
    <row r="147" spans="1:2">
      <c r="A147" s="1">
        <f>'RT Mp'!A147</f>
        <v>0</v>
      </c>
      <c r="B147" s="1">
        <f>'RT Mp'!B147</f>
        <v>0</v>
      </c>
    </row>
    <row r="148" spans="1:2">
      <c r="A148" s="1">
        <f>'RT Mp'!A148</f>
        <v>0</v>
      </c>
      <c r="B148" s="1">
        <f>'RT Mp'!B148</f>
        <v>0</v>
      </c>
    </row>
    <row r="149" spans="1:2">
      <c r="A149" s="1">
        <f>'RT Mp'!A149</f>
        <v>0</v>
      </c>
      <c r="B149" s="1">
        <f>'RT Mp'!B149</f>
        <v>0</v>
      </c>
    </row>
    <row r="150" spans="1:2">
      <c r="A150" s="1">
        <f>'RT Mp'!A150</f>
        <v>0</v>
      </c>
      <c r="B150" s="1">
        <f>'RT Mp'!B150</f>
        <v>0</v>
      </c>
    </row>
    <row r="151" spans="1:2">
      <c r="A151" s="1">
        <f>'RT Mp'!A151</f>
        <v>0</v>
      </c>
      <c r="B151" s="1">
        <f>'RT Mp'!B151</f>
        <v>0</v>
      </c>
    </row>
    <row r="152" spans="1:2">
      <c r="A152" s="1">
        <f>'RT Mp'!A152</f>
        <v>0</v>
      </c>
      <c r="B152" s="1">
        <f>'RT Mp'!B152</f>
        <v>0</v>
      </c>
    </row>
    <row r="153" spans="1:2">
      <c r="A153" s="1">
        <f>'RT Mp'!A153</f>
        <v>0</v>
      </c>
      <c r="B153" s="1">
        <f>'RT Mp'!B153</f>
        <v>0</v>
      </c>
    </row>
    <row r="154" spans="1:2">
      <c r="A154" s="1">
        <f>'RT Mp'!A154</f>
        <v>0</v>
      </c>
      <c r="B154" s="1">
        <f>'RT Mp'!B154</f>
        <v>0</v>
      </c>
    </row>
    <row r="155" spans="1:2">
      <c r="A155" s="1">
        <f>'RT Mp'!A155</f>
        <v>0</v>
      </c>
      <c r="B155" s="1">
        <f>'RT Mp'!B155</f>
        <v>0</v>
      </c>
    </row>
    <row r="156" spans="1:2">
      <c r="A156" s="1">
        <f>'RT Mp'!A156</f>
        <v>0</v>
      </c>
      <c r="B156" s="1">
        <f>'RT Mp'!B156</f>
        <v>0</v>
      </c>
    </row>
    <row r="157" spans="1:2">
      <c r="A157" s="1">
        <f>'RT Mp'!A157</f>
        <v>0</v>
      </c>
      <c r="B157" s="1">
        <f>'RT Mp'!B157</f>
        <v>0</v>
      </c>
    </row>
    <row r="158" spans="1:2">
      <c r="A158" s="1">
        <f>'RT Mp'!A158</f>
        <v>0</v>
      </c>
      <c r="B158" s="1">
        <f>'RT Mp'!B158</f>
        <v>0</v>
      </c>
    </row>
    <row r="159" spans="1:2">
      <c r="A159" s="1">
        <f>'RT Mp'!A159</f>
        <v>0</v>
      </c>
      <c r="B159" s="1">
        <f>'RT Mp'!B159</f>
        <v>0</v>
      </c>
    </row>
    <row r="160" spans="1:2">
      <c r="A160" s="1">
        <f>'RT Mp'!A160</f>
        <v>0</v>
      </c>
      <c r="B160" s="1">
        <f>'RT Mp'!B160</f>
        <v>0</v>
      </c>
    </row>
    <row r="161" spans="1:2">
      <c r="A161" s="1">
        <f>'RT Mp'!A161</f>
        <v>0</v>
      </c>
      <c r="B161" s="1">
        <f>'RT Mp'!B161</f>
        <v>0</v>
      </c>
    </row>
    <row r="162" spans="1:2">
      <c r="A162" s="1">
        <f>'RT Mp'!A162</f>
        <v>0</v>
      </c>
      <c r="B162" s="1">
        <f>'RT Mp'!B162</f>
        <v>0</v>
      </c>
    </row>
    <row r="163" spans="1:2">
      <c r="A163" s="1">
        <f>'RT Mp'!A163</f>
        <v>0</v>
      </c>
      <c r="B163" s="1">
        <f>'RT Mp'!B163</f>
        <v>0</v>
      </c>
    </row>
    <row r="164" spans="1:2">
      <c r="A164" s="1">
        <f>'RT Mp'!A164</f>
        <v>0</v>
      </c>
      <c r="B164" s="1">
        <f>'RT Mp'!B164</f>
        <v>0</v>
      </c>
    </row>
    <row r="165" spans="1:2">
      <c r="A165" s="1">
        <f>'RT Mp'!A165</f>
        <v>0</v>
      </c>
      <c r="B165" s="1">
        <f>'RT Mp'!B165</f>
        <v>0</v>
      </c>
    </row>
    <row r="166" spans="1:2">
      <c r="A166" s="1">
        <f>'RT Mp'!A166</f>
        <v>0</v>
      </c>
      <c r="B166" s="1">
        <f>'RT Mp'!B166</f>
        <v>0</v>
      </c>
    </row>
    <row r="167" spans="1:2">
      <c r="A167" s="1">
        <f>'RT Mp'!A167</f>
        <v>0</v>
      </c>
      <c r="B167" s="1">
        <f>'RT Mp'!B167</f>
        <v>0</v>
      </c>
    </row>
    <row r="168" spans="1:2">
      <c r="A168" s="1">
        <f>'RT Mp'!A168</f>
        <v>0</v>
      </c>
      <c r="B168" s="1">
        <f>'RT Mp'!B168</f>
        <v>0</v>
      </c>
    </row>
    <row r="169" spans="1:2">
      <c r="A169" s="1">
        <f>'RT Mp'!A169</f>
        <v>0</v>
      </c>
      <c r="B169" s="1">
        <f>'RT Mp'!B169</f>
        <v>0</v>
      </c>
    </row>
    <row r="170" spans="1:2">
      <c r="A170" s="1">
        <f>'RT Mp'!A170</f>
        <v>0</v>
      </c>
      <c r="B170" s="1">
        <f>'RT Mp'!B170</f>
        <v>0</v>
      </c>
    </row>
    <row r="171" spans="1:2">
      <c r="A171" s="1">
        <f>'RT Mp'!A171</f>
        <v>0</v>
      </c>
      <c r="B171" s="1">
        <f>'RT Mp'!B171</f>
        <v>0</v>
      </c>
    </row>
    <row r="172" spans="1:2">
      <c r="A172" s="1">
        <f>'RT Mp'!A172</f>
        <v>0</v>
      </c>
      <c r="B172" s="1">
        <f>'RT Mp'!B172</f>
        <v>0</v>
      </c>
    </row>
    <row r="173" spans="1:2">
      <c r="A173" s="1">
        <f>'RT Mp'!A173</f>
        <v>0</v>
      </c>
      <c r="B173" s="1">
        <f>'RT Mp'!B173</f>
        <v>0</v>
      </c>
    </row>
    <row r="174" spans="1:2">
      <c r="A174" s="1">
        <f>'RT Mp'!A174</f>
        <v>0</v>
      </c>
      <c r="B174" s="1">
        <f>'RT Mp'!B174</f>
        <v>0</v>
      </c>
    </row>
    <row r="175" spans="1:2">
      <c r="A175" s="1">
        <f>'RT Mp'!A175</f>
        <v>0</v>
      </c>
      <c r="B175" s="1">
        <f>'RT Mp'!B175</f>
        <v>0</v>
      </c>
    </row>
    <row r="176" spans="1:2">
      <c r="A176" s="1">
        <f>'RT Mp'!A176</f>
        <v>0</v>
      </c>
      <c r="B176" s="1">
        <f>'RT Mp'!B176</f>
        <v>0</v>
      </c>
    </row>
    <row r="177" spans="1:2">
      <c r="A177" s="1">
        <f>'RT Mp'!A177</f>
        <v>0</v>
      </c>
      <c r="B177" s="1">
        <f>'RT Mp'!B177</f>
        <v>0</v>
      </c>
    </row>
    <row r="178" spans="1:2">
      <c r="A178" s="1">
        <f>'RT Mp'!A178</f>
        <v>0</v>
      </c>
      <c r="B178" s="1">
        <f>'RT Mp'!B178</f>
        <v>0</v>
      </c>
    </row>
    <row r="179" spans="1:2">
      <c r="A179" s="1">
        <f>'RT Mp'!A179</f>
        <v>0</v>
      </c>
      <c r="B179" s="1">
        <f>'RT Mp'!B179</f>
        <v>0</v>
      </c>
    </row>
    <row r="180" spans="1:2">
      <c r="A180" s="1">
        <f>'RT Mp'!A180</f>
        <v>0</v>
      </c>
      <c r="B180" s="1">
        <f>'RT Mp'!B180</f>
        <v>0</v>
      </c>
    </row>
    <row r="181" spans="1:2">
      <c r="A181" s="1">
        <f>'RT Mp'!A181</f>
        <v>0</v>
      </c>
      <c r="B181" s="1">
        <f>'RT Mp'!B181</f>
        <v>0</v>
      </c>
    </row>
    <row r="182" spans="1:2">
      <c r="A182" s="1">
        <f>'RT Mp'!A182</f>
        <v>0</v>
      </c>
      <c r="B182" s="1">
        <f>'RT Mp'!B182</f>
        <v>0</v>
      </c>
    </row>
    <row r="183" spans="1:2">
      <c r="A183" s="1">
        <f>'RT Mp'!A183</f>
        <v>0</v>
      </c>
      <c r="B183" s="1">
        <f>'RT Mp'!B183</f>
        <v>0</v>
      </c>
    </row>
    <row r="184" spans="1:2">
      <c r="A184" s="1">
        <f>'RT Mp'!A184</f>
        <v>0</v>
      </c>
      <c r="B184" s="1">
        <f>'RT Mp'!B184</f>
        <v>0</v>
      </c>
    </row>
    <row r="185" spans="1:2">
      <c r="A185" s="1">
        <f>'RT Mp'!A185</f>
        <v>0</v>
      </c>
      <c r="B185" s="1">
        <f>'RT Mp'!B185</f>
        <v>0</v>
      </c>
    </row>
    <row r="186" spans="1:2">
      <c r="A186" s="1">
        <f>'RT Mp'!A186</f>
        <v>0</v>
      </c>
      <c r="B186" s="1">
        <f>'RT Mp'!B186</f>
        <v>0</v>
      </c>
    </row>
    <row r="187" spans="1:2">
      <c r="A187" s="1">
        <f>'RT Mp'!A187</f>
        <v>0</v>
      </c>
      <c r="B187" s="1">
        <f>'RT Mp'!B187</f>
        <v>0</v>
      </c>
    </row>
    <row r="188" spans="1:2">
      <c r="A188" s="1">
        <f>'RT Mp'!A188</f>
        <v>0</v>
      </c>
      <c r="B188" s="1">
        <f>'RT Mp'!B188</f>
        <v>0</v>
      </c>
    </row>
    <row r="189" spans="1:2">
      <c r="A189" s="1">
        <f>'RT Mp'!A189</f>
        <v>0</v>
      </c>
      <c r="B189" s="1">
        <f>'RT Mp'!B189</f>
        <v>0</v>
      </c>
    </row>
    <row r="190" spans="1:2">
      <c r="A190" s="1">
        <f>'RT Mp'!A190</f>
        <v>0</v>
      </c>
      <c r="B190" s="1">
        <f>'RT Mp'!B190</f>
        <v>0</v>
      </c>
    </row>
    <row r="191" spans="1:2">
      <c r="A191" s="1">
        <f>'RT Mp'!A191</f>
        <v>0</v>
      </c>
      <c r="B191" s="1">
        <f>'RT Mp'!B191</f>
        <v>0</v>
      </c>
    </row>
    <row r="192" spans="1:2">
      <c r="A192" s="1">
        <f>'RT Mp'!A192</f>
        <v>0</v>
      </c>
      <c r="B192" s="1">
        <f>'RT Mp'!B192</f>
        <v>0</v>
      </c>
    </row>
    <row r="193" spans="1:2">
      <c r="A193" s="1">
        <f>'RT Mp'!A193</f>
        <v>0</v>
      </c>
      <c r="B193" s="1">
        <f>'RT Mp'!B193</f>
        <v>0</v>
      </c>
    </row>
    <row r="194" spans="1:2">
      <c r="A194" s="1">
        <f>'RT Mp'!A194</f>
        <v>0</v>
      </c>
      <c r="B194" s="1">
        <f>'RT Mp'!B194</f>
        <v>0</v>
      </c>
    </row>
    <row r="195" spans="1:2">
      <c r="A195" s="1">
        <f>'RT Mp'!A195</f>
        <v>0</v>
      </c>
      <c r="B195" s="1">
        <f>'RT Mp'!B195</f>
        <v>0</v>
      </c>
    </row>
    <row r="196" spans="1:2">
      <c r="A196" s="1">
        <f>'RT Mp'!A196</f>
        <v>0</v>
      </c>
      <c r="B196" s="1">
        <f>'RT Mp'!B196</f>
        <v>0</v>
      </c>
    </row>
    <row r="197" spans="1:2">
      <c r="A197" s="1">
        <f>'RT Mp'!A197</f>
        <v>0</v>
      </c>
      <c r="B197" s="1">
        <f>'RT Mp'!B197</f>
        <v>0</v>
      </c>
    </row>
    <row r="198" spans="1:2">
      <c r="A198" s="1">
        <f>'RT Mp'!A198</f>
        <v>0</v>
      </c>
      <c r="B198" s="1">
        <f>'RT Mp'!B198</f>
        <v>0</v>
      </c>
    </row>
    <row r="199" spans="1:2">
      <c r="A199" s="1">
        <f>'RT Mp'!A199</f>
        <v>0</v>
      </c>
      <c r="B199" s="1">
        <f>'RT Mp'!B199</f>
        <v>0</v>
      </c>
    </row>
    <row r="200" spans="1:2">
      <c r="A200" s="1">
        <f>'RT Mp'!A200</f>
        <v>0</v>
      </c>
      <c r="B200" s="1">
        <f>'RT Mp'!B200</f>
        <v>0</v>
      </c>
    </row>
    <row r="201" spans="1:2">
      <c r="A201" s="1">
        <f>'RT Mp'!A201</f>
        <v>0</v>
      </c>
      <c r="B201" s="1">
        <f>'RT Mp'!B201</f>
        <v>0</v>
      </c>
    </row>
    <row r="202" spans="1:2">
      <c r="A202" s="1">
        <f>'RT Mp'!A202</f>
        <v>0</v>
      </c>
      <c r="B202" s="1">
        <f>'RT Mp'!B202</f>
        <v>0</v>
      </c>
    </row>
    <row r="203" spans="1:2">
      <c r="A203" s="1">
        <f>'RT Mp'!A203</f>
        <v>0</v>
      </c>
      <c r="B203" s="1">
        <f>'RT Mp'!B203</f>
        <v>0</v>
      </c>
    </row>
    <row r="204" spans="1:2">
      <c r="A204" s="1">
        <f>'RT Mp'!A204</f>
        <v>0</v>
      </c>
      <c r="B204" s="1">
        <f>'RT Mp'!B204</f>
        <v>0</v>
      </c>
    </row>
    <row r="205" spans="1:2">
      <c r="A205" s="1">
        <f>'RT Mp'!A205</f>
        <v>0</v>
      </c>
      <c r="B205" s="1">
        <f>'RT Mp'!B205</f>
        <v>0</v>
      </c>
    </row>
  </sheetData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topLeftCell="W1" workbookViewId="0">
      <selection activeCell="AD1" sqref="AD1"/>
    </sheetView>
  </sheetViews>
  <sheetFormatPr baseColWidth="10" defaultRowHeight="15"/>
  <sheetData>
    <row r="1" spans="1:32">
      <c r="A1" t="s">
        <v>0</v>
      </c>
      <c r="B1" t="s">
        <v>1</v>
      </c>
      <c r="C1" t="s">
        <v>87</v>
      </c>
      <c r="D1" t="s">
        <v>88</v>
      </c>
      <c r="E1" t="s">
        <v>89</v>
      </c>
      <c r="F1" t="s">
        <v>90</v>
      </c>
      <c r="G1" t="s">
        <v>92</v>
      </c>
      <c r="H1" t="s">
        <v>91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84</v>
      </c>
      <c r="AD1" t="s">
        <v>114</v>
      </c>
      <c r="AE1" t="s">
        <v>83</v>
      </c>
      <c r="AF1" t="s">
        <v>113</v>
      </c>
    </row>
    <row r="2" spans="1:32">
      <c r="A2">
        <v>1</v>
      </c>
      <c r="B2">
        <v>1101</v>
      </c>
      <c r="C2">
        <v>1</v>
      </c>
      <c r="D2">
        <f>'ACC Mt'!Q2</f>
        <v>96.25</v>
      </c>
      <c r="E2">
        <f>'ACC Mt'!T2</f>
        <v>97.5</v>
      </c>
      <c r="F2">
        <f>'ACC Mp'!Q2</f>
        <v>83.75</v>
      </c>
      <c r="G2">
        <f>'ACC Mp'!T2</f>
        <v>82.5</v>
      </c>
      <c r="H2">
        <f>'RT Mt'!P2</f>
        <v>523.62</v>
      </c>
      <c r="I2">
        <f>'RT Mt'!Q2</f>
        <v>513.5</v>
      </c>
      <c r="J2">
        <f>'RT Mp'!P2</f>
        <v>1201.29</v>
      </c>
      <c r="K2">
        <f>'RT Mp'!Q2</f>
        <v>1028.6199999999999</v>
      </c>
      <c r="L2">
        <f>'ACC Mt'!R2</f>
        <v>97.5</v>
      </c>
      <c r="M2">
        <f>'ACC Mt'!S2</f>
        <v>97.5</v>
      </c>
      <c r="N2">
        <f>'ACC Mp'!R2</f>
        <v>80</v>
      </c>
      <c r="O2">
        <f>'ACC Mp'!S2</f>
        <v>85</v>
      </c>
      <c r="P2">
        <f>'RT Mt'!K2</f>
        <v>546.74</v>
      </c>
      <c r="Q2">
        <f>'RT Mt'!N2</f>
        <v>480.26</v>
      </c>
      <c r="R2">
        <f>'RT Mp'!K2</f>
        <v>1136</v>
      </c>
      <c r="S2">
        <f>'RT Mp'!N2</f>
        <v>921.24</v>
      </c>
      <c r="T2">
        <f>'RT PV'!C2</f>
        <v>397.07</v>
      </c>
      <c r="U2">
        <f>'RT PV'!D2</f>
        <v>388.02</v>
      </c>
      <c r="V2">
        <f>AVERAGE(T2:U2)</f>
        <v>392.54499999999996</v>
      </c>
      <c r="W2">
        <f>'ACC Mt'!Y2</f>
        <v>3.6048176114915256</v>
      </c>
      <c r="X2">
        <f>'ACC Mt'!AB2</f>
        <v>3.9199279690801072</v>
      </c>
      <c r="Y2">
        <f>'ACC Mp'!Y2</f>
        <v>2.4864748605243863</v>
      </c>
      <c r="Z2">
        <f>'ACC Mp'!AB2</f>
        <v>2.1867827698697981</v>
      </c>
      <c r="AA2">
        <f t="shared" ref="AA2:AA33" si="0">I2/(E2/100)</f>
        <v>526.66666666666663</v>
      </c>
      <c r="AB2">
        <f t="shared" ref="AB2:AB33" si="1">K2/(G2/100)</f>
        <v>1246.8121212121212</v>
      </c>
      <c r="AC2">
        <v>111</v>
      </c>
      <c r="AD2">
        <v>2</v>
      </c>
      <c r="AE2">
        <v>4</v>
      </c>
      <c r="AF2">
        <f t="shared" ref="AF2:AF60" si="2">IF(AE2=3,2,IF(AE2&gt;3,3,1))</f>
        <v>3</v>
      </c>
    </row>
    <row r="3" spans="1:32">
      <c r="A3">
        <v>1</v>
      </c>
      <c r="B3">
        <v>1102</v>
      </c>
      <c r="C3">
        <v>1</v>
      </c>
      <c r="D3">
        <f>'ACC Mt'!Q3</f>
        <v>88.75</v>
      </c>
      <c r="E3">
        <f>'ACC Mt'!T3</f>
        <v>81.25</v>
      </c>
      <c r="F3">
        <f>'ACC Mp'!Q3</f>
        <v>92.5</v>
      </c>
      <c r="G3">
        <f>'ACC Mp'!T3</f>
        <v>90</v>
      </c>
      <c r="H3">
        <f>'RT Mt'!P3</f>
        <v>569.69000000000005</v>
      </c>
      <c r="I3">
        <f>'RT Mt'!Q3</f>
        <v>572.69500000000005</v>
      </c>
      <c r="J3">
        <f>'RT Mp'!P3</f>
        <v>501.29999999999995</v>
      </c>
      <c r="K3">
        <f>'RT Mp'!Q3</f>
        <v>505.78499999999997</v>
      </c>
      <c r="L3">
        <f>'ACC Mt'!R3</f>
        <v>82.5</v>
      </c>
      <c r="M3">
        <f>'ACC Mt'!S3</f>
        <v>80</v>
      </c>
      <c r="N3">
        <f>'ACC Mp'!R3</f>
        <v>87.5</v>
      </c>
      <c r="O3">
        <f>'ACC Mp'!S3</f>
        <v>92.5</v>
      </c>
      <c r="P3">
        <f>'RT Mt'!K3</f>
        <v>547.45000000000005</v>
      </c>
      <c r="Q3">
        <f>'RT Mt'!N3</f>
        <v>597.94000000000005</v>
      </c>
      <c r="R3">
        <f>'RT Mp'!K3</f>
        <v>529.11</v>
      </c>
      <c r="S3">
        <f>'RT Mp'!N3</f>
        <v>482.46</v>
      </c>
      <c r="T3">
        <f>'RT PV'!C3</f>
        <v>361.02</v>
      </c>
      <c r="U3">
        <f>'RT PV'!D3</f>
        <v>377.65</v>
      </c>
      <c r="V3">
        <f t="shared" ref="V3:V60" si="3">AVERAGE(T3:U3)</f>
        <v>369.33499999999998</v>
      </c>
      <c r="W3">
        <f>'ACC Mt'!Y3</f>
        <v>2.4319009459206091</v>
      </c>
      <c r="X3">
        <f>'ACC Mt'!AB3</f>
        <v>1.7762105246463942</v>
      </c>
      <c r="Y3">
        <f>'ACC Mp'!Y3</f>
        <v>3.1103133649160619</v>
      </c>
      <c r="Z3">
        <f>'ACC Mp'!AB3</f>
        <v>2.5898808513144647</v>
      </c>
      <c r="AA3">
        <f t="shared" si="0"/>
        <v>704.85538461538465</v>
      </c>
      <c r="AB3">
        <f t="shared" si="1"/>
        <v>561.98333333333323</v>
      </c>
      <c r="AC3">
        <v>112</v>
      </c>
      <c r="AD3">
        <v>1</v>
      </c>
      <c r="AE3">
        <v>3</v>
      </c>
      <c r="AF3">
        <f t="shared" si="2"/>
        <v>2</v>
      </c>
    </row>
    <row r="4" spans="1:32">
      <c r="A4">
        <v>1</v>
      </c>
      <c r="B4">
        <v>1103</v>
      </c>
      <c r="C4">
        <v>1</v>
      </c>
      <c r="D4">
        <f>'ACC Mt'!Q4</f>
        <v>95</v>
      </c>
      <c r="E4">
        <f>'ACC Mt'!T4</f>
        <v>96.25</v>
      </c>
      <c r="F4">
        <f>'ACC Mp'!Q4</f>
        <v>92.5</v>
      </c>
      <c r="G4">
        <f>'ACC Mp'!T4</f>
        <v>93.75</v>
      </c>
      <c r="H4">
        <f>'RT Mt'!P4</f>
        <v>543.95500000000004</v>
      </c>
      <c r="I4">
        <f>'RT Mt'!Q4</f>
        <v>590.06999999999994</v>
      </c>
      <c r="J4">
        <f>'RT Mp'!P4</f>
        <v>600.755</v>
      </c>
      <c r="K4">
        <f>'RT Mp'!Q4</f>
        <v>629.51</v>
      </c>
      <c r="L4">
        <f>'ACC Mt'!R4</f>
        <v>97.5</v>
      </c>
      <c r="M4">
        <f>'ACC Mt'!S4</f>
        <v>95</v>
      </c>
      <c r="N4">
        <f>'ACC Mp'!R4</f>
        <v>100</v>
      </c>
      <c r="O4">
        <f>'ACC Mp'!S4</f>
        <v>87.5</v>
      </c>
      <c r="P4">
        <f>'RT Mt'!K4</f>
        <v>614.64</v>
      </c>
      <c r="Q4">
        <f>'RT Mt'!N4</f>
        <v>565.5</v>
      </c>
      <c r="R4">
        <f>'RT Mp'!K4</f>
        <v>630.65</v>
      </c>
      <c r="S4">
        <f>'RT Mp'!N4</f>
        <v>628.37</v>
      </c>
      <c r="T4">
        <f>'RT PV'!C4</f>
        <v>298.14999999999998</v>
      </c>
      <c r="U4">
        <f>'RT PV'!D4</f>
        <v>301.02</v>
      </c>
      <c r="V4">
        <f t="shared" si="3"/>
        <v>299.58499999999998</v>
      </c>
      <c r="W4">
        <f>'ACC Mt'!Y4</f>
        <v>3.39949545547851</v>
      </c>
      <c r="X4">
        <f>'ACC Mt'!AB4</f>
        <v>3.6048176114915256</v>
      </c>
      <c r="Y4">
        <f>'ACC Mp'!Y4</f>
        <v>2.9264051924960732</v>
      </c>
      <c r="Z4">
        <f>'ACC Mp'!AB4</f>
        <v>3.1103133649160624</v>
      </c>
      <c r="AA4">
        <f t="shared" si="0"/>
        <v>613.05974025974012</v>
      </c>
      <c r="AB4">
        <f t="shared" si="1"/>
        <v>671.47733333333338</v>
      </c>
      <c r="AC4">
        <v>123</v>
      </c>
      <c r="AD4">
        <v>2</v>
      </c>
      <c r="AE4">
        <v>4</v>
      </c>
      <c r="AF4">
        <f>IF(AE4=3,2,IF(AE4&gt;3,3,1))</f>
        <v>3</v>
      </c>
    </row>
    <row r="5" spans="1:32">
      <c r="A5">
        <v>1</v>
      </c>
      <c r="B5">
        <v>1104</v>
      </c>
      <c r="C5">
        <v>1</v>
      </c>
      <c r="D5">
        <f>'ACC Mt'!Q5</f>
        <v>92.5</v>
      </c>
      <c r="E5">
        <f>'ACC Mt'!T5</f>
        <v>97.5</v>
      </c>
      <c r="F5">
        <f>'ACC Mp'!Q5</f>
        <v>96.25</v>
      </c>
      <c r="G5">
        <f>'ACC Mp'!T5</f>
        <v>95</v>
      </c>
      <c r="H5">
        <f>'RT Mt'!P5</f>
        <v>620.17499999999995</v>
      </c>
      <c r="I5">
        <f>'RT Mt'!Q5</f>
        <v>655.26499999999999</v>
      </c>
      <c r="J5">
        <f>'RT Mp'!P5</f>
        <v>586.67000000000007</v>
      </c>
      <c r="K5">
        <f>'RT Mp'!Q5</f>
        <v>611.69000000000005</v>
      </c>
      <c r="L5">
        <f>'ACC Mt'!R5</f>
        <v>95</v>
      </c>
      <c r="M5">
        <f>'ACC Mt'!S5</f>
        <v>100</v>
      </c>
      <c r="N5">
        <f>'ACC Mp'!R5</f>
        <v>97.5</v>
      </c>
      <c r="O5">
        <f>'ACC Mp'!S5</f>
        <v>92.5</v>
      </c>
      <c r="P5">
        <f>'RT Mt'!K5</f>
        <v>666.61</v>
      </c>
      <c r="Q5">
        <f>'RT Mt'!N5</f>
        <v>643.91999999999996</v>
      </c>
      <c r="R5">
        <f>'RT Mp'!K5</f>
        <v>665.38</v>
      </c>
      <c r="S5">
        <f>'RT Mp'!N5</f>
        <v>558</v>
      </c>
      <c r="T5">
        <f>'RT PV'!C5</f>
        <v>379.45</v>
      </c>
      <c r="U5">
        <f>'RT PV'!D5</f>
        <v>378.52</v>
      </c>
      <c r="V5">
        <f t="shared" si="3"/>
        <v>378.98500000000001</v>
      </c>
      <c r="W5">
        <f>'ACC Mt'!Y5</f>
        <v>2.9264051924960723</v>
      </c>
      <c r="X5">
        <f>'ACC Mt'!AB5</f>
        <v>3.6048176114915265</v>
      </c>
      <c r="Y5">
        <f>'ACC Mp'!Y5</f>
        <v>3.6048176114915265</v>
      </c>
      <c r="Z5">
        <f>'ACC Mp'!AB5</f>
        <v>3.39949545547851</v>
      </c>
      <c r="AA5">
        <f t="shared" si="0"/>
        <v>672.06666666666672</v>
      </c>
      <c r="AB5">
        <f t="shared" si="1"/>
        <v>643.88421052631588</v>
      </c>
      <c r="AC5">
        <v>112</v>
      </c>
      <c r="AD5">
        <v>2</v>
      </c>
      <c r="AE5">
        <v>2</v>
      </c>
      <c r="AF5">
        <f t="shared" si="2"/>
        <v>1</v>
      </c>
    </row>
    <row r="6" spans="1:32">
      <c r="A6">
        <v>1</v>
      </c>
      <c r="B6">
        <v>1105</v>
      </c>
      <c r="C6">
        <v>1</v>
      </c>
      <c r="D6">
        <f>'ACC Mt'!Q6</f>
        <v>91.25</v>
      </c>
      <c r="E6">
        <f>'ACC Mt'!T6</f>
        <v>92.5</v>
      </c>
      <c r="F6">
        <f>'ACC Mp'!Q6</f>
        <v>88.75</v>
      </c>
      <c r="G6">
        <f>'ACC Mp'!T6</f>
        <v>88.75</v>
      </c>
      <c r="H6">
        <f>'RT Mt'!P6</f>
        <v>1023.1849999999999</v>
      </c>
      <c r="I6">
        <f>'RT Mt'!Q6</f>
        <v>952.36999999999989</v>
      </c>
      <c r="J6">
        <f>'RT Mp'!P6</f>
        <v>682.85500000000002</v>
      </c>
      <c r="K6">
        <f>'RT Mp'!Q6</f>
        <v>727.91000000000008</v>
      </c>
      <c r="L6">
        <f>'ACC Mt'!R6</f>
        <v>90</v>
      </c>
      <c r="M6">
        <f>'ACC Mt'!S6</f>
        <v>95</v>
      </c>
      <c r="N6">
        <f>'ACC Mp'!R6</f>
        <v>82.5</v>
      </c>
      <c r="O6">
        <f>'ACC Mp'!S6</f>
        <v>95</v>
      </c>
      <c r="P6">
        <f>'RT Mt'!K6</f>
        <v>1062.58</v>
      </c>
      <c r="Q6">
        <f>'RT Mt'!N6</f>
        <v>842.16</v>
      </c>
      <c r="R6">
        <f>'RT Mp'!K6</f>
        <v>785.24</v>
      </c>
      <c r="S6">
        <f>'RT Mp'!N6</f>
        <v>670.58</v>
      </c>
      <c r="T6">
        <f>'RT PV'!C6</f>
        <v>710.92</v>
      </c>
      <c r="U6">
        <f>'RT PV'!D6</f>
        <v>752.49</v>
      </c>
      <c r="V6">
        <f t="shared" si="3"/>
        <v>731.70499999999993</v>
      </c>
      <c r="W6">
        <f>'ACC Mt'!Y6</f>
        <v>3.1103133649160624</v>
      </c>
      <c r="X6">
        <f>'ACC Mt'!AB6</f>
        <v>3.6048176114915256</v>
      </c>
      <c r="Y6">
        <f>'ACC Mp'!Y6</f>
        <v>2.4319009459206091</v>
      </c>
      <c r="Z6">
        <f>'ACC Mp'!AB6</f>
        <v>2.6812870164452614</v>
      </c>
      <c r="AA6">
        <f t="shared" si="0"/>
        <v>1029.589189189189</v>
      </c>
      <c r="AB6">
        <f t="shared" si="1"/>
        <v>820.18028169014099</v>
      </c>
      <c r="AC6">
        <v>110</v>
      </c>
      <c r="AD6">
        <v>2</v>
      </c>
      <c r="AE6">
        <v>3</v>
      </c>
      <c r="AF6">
        <f t="shared" si="2"/>
        <v>2</v>
      </c>
    </row>
    <row r="7" spans="1:32">
      <c r="A7">
        <v>1</v>
      </c>
      <c r="B7">
        <v>1106</v>
      </c>
      <c r="C7">
        <v>1</v>
      </c>
      <c r="D7">
        <f>'ACC Mt'!Q7</f>
        <v>95</v>
      </c>
      <c r="E7">
        <f>'ACC Mt'!T7</f>
        <v>98.75</v>
      </c>
      <c r="F7">
        <f>'ACC Mp'!Q7</f>
        <v>96.25</v>
      </c>
      <c r="G7">
        <f>'ACC Mp'!T7</f>
        <v>98.75</v>
      </c>
      <c r="H7">
        <f>'RT Mt'!P7</f>
        <v>520.63499999999999</v>
      </c>
      <c r="I7">
        <f>'RT Mt'!Q7</f>
        <v>520.38499999999999</v>
      </c>
      <c r="J7">
        <f>'RT Mp'!P7</f>
        <v>555.70499999999993</v>
      </c>
      <c r="K7">
        <f>'RT Mp'!Q7</f>
        <v>573.20499999999993</v>
      </c>
      <c r="L7">
        <f>'ACC Mt'!R7</f>
        <v>100</v>
      </c>
      <c r="M7">
        <f>'ACC Mt'!S7</f>
        <v>97.5</v>
      </c>
      <c r="N7">
        <f>'ACC Mp'!R7</f>
        <v>97.5</v>
      </c>
      <c r="O7">
        <f>'ACC Mp'!S7</f>
        <v>100</v>
      </c>
      <c r="P7">
        <f>'RT Mt'!K7</f>
        <v>556.77</v>
      </c>
      <c r="Q7">
        <f>'RT Mt'!N7</f>
        <v>484</v>
      </c>
      <c r="R7">
        <f>'RT Mp'!K7</f>
        <v>601.28</v>
      </c>
      <c r="S7">
        <f>'RT Mp'!N7</f>
        <v>545.13</v>
      </c>
      <c r="T7">
        <f>'RT PV'!C7</f>
        <v>343.15</v>
      </c>
      <c r="U7">
        <f>'RT PV'!D7</f>
        <v>329.73</v>
      </c>
      <c r="V7">
        <f t="shared" si="3"/>
        <v>336.44</v>
      </c>
      <c r="W7">
        <f>'ACC Mt'!Y7</f>
        <v>3.2415155500846544</v>
      </c>
      <c r="X7">
        <f>'ACC Mt'!AB7</f>
        <v>3.9199279690801072</v>
      </c>
      <c r="Y7">
        <f>'ACC Mp'!Y7</f>
        <v>3.39949545547851</v>
      </c>
      <c r="Z7">
        <f>'ACC Mp'!AB7</f>
        <v>3.9199279690801072</v>
      </c>
      <c r="AA7">
        <f t="shared" si="0"/>
        <v>526.97215189873418</v>
      </c>
      <c r="AB7">
        <f t="shared" si="1"/>
        <v>580.46075949367082</v>
      </c>
      <c r="AC7">
        <v>122</v>
      </c>
      <c r="AD7">
        <v>2</v>
      </c>
      <c r="AE7">
        <v>3</v>
      </c>
      <c r="AF7">
        <f t="shared" si="2"/>
        <v>2</v>
      </c>
    </row>
    <row r="8" spans="1:32">
      <c r="A8">
        <v>1</v>
      </c>
      <c r="B8">
        <v>1107</v>
      </c>
      <c r="C8">
        <v>1</v>
      </c>
      <c r="D8">
        <f>'ACC Mt'!Q8</f>
        <v>95</v>
      </c>
      <c r="E8">
        <f>'ACC Mt'!T8</f>
        <v>90</v>
      </c>
      <c r="F8">
        <f>'ACC Mp'!Q8</f>
        <v>98.75</v>
      </c>
      <c r="G8">
        <f>'ACC Mp'!T8</f>
        <v>93.75</v>
      </c>
      <c r="H8">
        <f>'RT Mt'!P8</f>
        <v>631.33999999999992</v>
      </c>
      <c r="I8">
        <f>'RT Mt'!Q8</f>
        <v>671.92</v>
      </c>
      <c r="J8">
        <f>'RT Mp'!P8</f>
        <v>592.255</v>
      </c>
      <c r="K8">
        <f>'RT Mp'!Q8</f>
        <v>598.79</v>
      </c>
      <c r="L8">
        <f>'ACC Mt'!R8</f>
        <v>92.5</v>
      </c>
      <c r="M8">
        <f>'ACC Mt'!S8</f>
        <v>87.5</v>
      </c>
      <c r="N8">
        <f>'ACC Mp'!R8</f>
        <v>92.5</v>
      </c>
      <c r="O8">
        <f>'ACC Mp'!S8</f>
        <v>95</v>
      </c>
      <c r="P8">
        <f>'RT Mt'!K8</f>
        <v>721.41</v>
      </c>
      <c r="Q8">
        <f>'RT Mt'!N8</f>
        <v>622.42999999999995</v>
      </c>
      <c r="R8">
        <f>'RT Mp'!K8</f>
        <v>654.32000000000005</v>
      </c>
      <c r="S8">
        <f>'RT Mp'!N8</f>
        <v>543.26</v>
      </c>
      <c r="T8">
        <f>'RT PV'!C8</f>
        <v>460.23</v>
      </c>
      <c r="U8">
        <f>'RT PV'!D8</f>
        <v>466.3</v>
      </c>
      <c r="V8">
        <f t="shared" si="3"/>
        <v>463.26499999999999</v>
      </c>
      <c r="W8">
        <f>'ACC Mt'!Y8</f>
        <v>3.39949545547851</v>
      </c>
      <c r="X8">
        <f>'ACC Mt'!AB8</f>
        <v>2.7952030073274807</v>
      </c>
      <c r="Y8">
        <f>'ACC Mp'!Y8</f>
        <v>3.9199279690801072</v>
      </c>
      <c r="Z8">
        <f>'ACC Mp'!AB8</f>
        <v>3.0843850978899288</v>
      </c>
      <c r="AA8">
        <f t="shared" si="0"/>
        <v>746.57777777777767</v>
      </c>
      <c r="AB8">
        <f t="shared" si="1"/>
        <v>638.70933333333335</v>
      </c>
      <c r="AC8">
        <v>107</v>
      </c>
      <c r="AD8">
        <v>2</v>
      </c>
      <c r="AE8">
        <v>3</v>
      </c>
      <c r="AF8">
        <f t="shared" si="2"/>
        <v>2</v>
      </c>
    </row>
    <row r="9" spans="1:32">
      <c r="A9">
        <v>1</v>
      </c>
      <c r="B9">
        <v>1108</v>
      </c>
      <c r="C9">
        <v>1</v>
      </c>
      <c r="D9">
        <f>'ACC Mt'!Q9</f>
        <v>91.25</v>
      </c>
      <c r="E9">
        <f>'ACC Mt'!T9</f>
        <v>93.75</v>
      </c>
      <c r="F9">
        <f>'ACC Mp'!Q9</f>
        <v>95</v>
      </c>
      <c r="G9">
        <f>'ACC Mp'!T9</f>
        <v>95</v>
      </c>
      <c r="H9">
        <f>'RT Mt'!P9</f>
        <v>810.57500000000005</v>
      </c>
      <c r="I9">
        <f>'RT Mt'!Q9</f>
        <v>701.70500000000004</v>
      </c>
      <c r="J9">
        <f>'RT Mp'!P9</f>
        <v>741.68499999999995</v>
      </c>
      <c r="K9">
        <f>'RT Mp'!Q9</f>
        <v>784.82999999999993</v>
      </c>
      <c r="L9">
        <f>'ACC Mt'!R9</f>
        <v>87.5</v>
      </c>
      <c r="M9">
        <f>'ACC Mt'!S9</f>
        <v>100</v>
      </c>
      <c r="N9">
        <f>'ACC Mp'!R9</f>
        <v>95</v>
      </c>
      <c r="O9">
        <f>'ACC Mp'!S9</f>
        <v>95</v>
      </c>
      <c r="P9">
        <f>'RT Mt'!K9</f>
        <v>798.46</v>
      </c>
      <c r="Q9">
        <f>'RT Mt'!N9</f>
        <v>604.95000000000005</v>
      </c>
      <c r="R9">
        <f>'RT Mp'!K9</f>
        <v>892.63</v>
      </c>
      <c r="S9">
        <f>'RT Mp'!N9</f>
        <v>677.03</v>
      </c>
      <c r="T9">
        <f>'RT PV'!C9</f>
        <v>452.02</v>
      </c>
      <c r="U9">
        <f>'RT PV'!D9</f>
        <v>432.4</v>
      </c>
      <c r="V9">
        <f t="shared" si="3"/>
        <v>442.21</v>
      </c>
      <c r="W9">
        <f>'ACC Mt'!Y9</f>
        <v>3.2897072539029439</v>
      </c>
      <c r="X9">
        <f>'ACC Mt'!AB9</f>
        <v>3.241515550084654</v>
      </c>
      <c r="Y9">
        <f>'ACC Mp'!Y9</f>
        <v>3.241515550084654</v>
      </c>
      <c r="Z9">
        <f>'ACC Mp'!AB9</f>
        <v>3.2897072539029439</v>
      </c>
      <c r="AA9">
        <f t="shared" si="0"/>
        <v>748.48533333333341</v>
      </c>
      <c r="AB9">
        <f t="shared" si="1"/>
        <v>826.1368421052631</v>
      </c>
      <c r="AC9">
        <v>120</v>
      </c>
      <c r="AD9">
        <v>1</v>
      </c>
      <c r="AE9">
        <v>2</v>
      </c>
      <c r="AF9">
        <f t="shared" si="2"/>
        <v>1</v>
      </c>
    </row>
    <row r="10" spans="1:32">
      <c r="A10">
        <v>1</v>
      </c>
      <c r="B10">
        <v>1109</v>
      </c>
      <c r="C10">
        <v>1</v>
      </c>
      <c r="D10">
        <f>'ACC Mt'!Q10</f>
        <v>96.25</v>
      </c>
      <c r="E10">
        <f>'ACC Mt'!T10</f>
        <v>97.5</v>
      </c>
      <c r="F10">
        <f>'ACC Mp'!Q10</f>
        <v>97.5</v>
      </c>
      <c r="G10">
        <f>'ACC Mp'!T10</f>
        <v>90</v>
      </c>
      <c r="H10">
        <f>'RT Mt'!P10</f>
        <v>715.34500000000003</v>
      </c>
      <c r="I10">
        <f>'RT Mt'!Q10</f>
        <v>723.495</v>
      </c>
      <c r="J10">
        <f>'RT Mp'!P10</f>
        <v>708.65</v>
      </c>
      <c r="K10">
        <f>'RT Mp'!Q10</f>
        <v>714.31</v>
      </c>
      <c r="L10">
        <f>'ACC Mt'!R10</f>
        <v>95</v>
      </c>
      <c r="M10">
        <f>'ACC Mt'!S10</f>
        <v>100</v>
      </c>
      <c r="N10">
        <f>'ACC Mp'!R10</f>
        <v>87.5</v>
      </c>
      <c r="O10">
        <f>'ACC Mp'!S10</f>
        <v>92.5</v>
      </c>
      <c r="P10">
        <f>'RT Mt'!K10</f>
        <v>749.39</v>
      </c>
      <c r="Q10">
        <f>'RT Mt'!N10</f>
        <v>697.6</v>
      </c>
      <c r="R10">
        <f>'RT Mp'!K10</f>
        <v>759.46</v>
      </c>
      <c r="S10">
        <f>'RT Mp'!N10</f>
        <v>669.16</v>
      </c>
      <c r="T10">
        <f>'RT PV'!C10</f>
        <v>510.18</v>
      </c>
      <c r="U10">
        <f>'RT PV'!D10</f>
        <v>493.93</v>
      </c>
      <c r="V10">
        <f t="shared" si="3"/>
        <v>502.05500000000001</v>
      </c>
      <c r="W10">
        <f>'ACC Mt'!Y10</f>
        <v>3.6048176114915256</v>
      </c>
      <c r="X10">
        <f>'ACC Mt'!AB10</f>
        <v>3.6048176114915265</v>
      </c>
      <c r="Y10">
        <f>'ACC Mp'!Y10</f>
        <v>3.6048176114915265</v>
      </c>
      <c r="Z10">
        <f>'ACC Mp'!AB10</f>
        <v>2.5898808513144647</v>
      </c>
      <c r="AA10">
        <f t="shared" si="0"/>
        <v>742.04615384615386</v>
      </c>
      <c r="AB10">
        <f t="shared" si="1"/>
        <v>793.67777777777769</v>
      </c>
      <c r="AC10">
        <v>114</v>
      </c>
      <c r="AD10">
        <v>2</v>
      </c>
      <c r="AE10">
        <v>3</v>
      </c>
      <c r="AF10">
        <f t="shared" si="2"/>
        <v>2</v>
      </c>
    </row>
    <row r="11" spans="1:32">
      <c r="A11">
        <v>1</v>
      </c>
      <c r="B11">
        <v>2015</v>
      </c>
      <c r="C11">
        <v>2</v>
      </c>
      <c r="D11">
        <f>'ACC Mt'!Q11</f>
        <v>95</v>
      </c>
      <c r="E11">
        <f>'ACC Mt'!T11</f>
        <v>88.75</v>
      </c>
      <c r="F11">
        <f>'ACC Mp'!Q11</f>
        <v>76.25</v>
      </c>
      <c r="G11">
        <f>'ACC Mp'!T11</f>
        <v>65</v>
      </c>
      <c r="H11">
        <f>'RT Mt'!P11</f>
        <v>580.54999999999995</v>
      </c>
      <c r="I11">
        <f>'RT Mt'!Q11</f>
        <v>666.42499999999995</v>
      </c>
      <c r="J11">
        <f>'RT Mp'!P11</f>
        <v>662.67000000000007</v>
      </c>
      <c r="K11">
        <f>'RT Mp'!Q11</f>
        <v>621.80999999999995</v>
      </c>
      <c r="L11">
        <f>'ACC Mt'!R11</f>
        <v>87.5</v>
      </c>
      <c r="M11">
        <f>'ACC Mt'!S11</f>
        <v>90</v>
      </c>
      <c r="N11">
        <f>'ACC Mp'!R11</f>
        <v>55</v>
      </c>
      <c r="O11">
        <f>'ACC Mp'!S11</f>
        <v>75</v>
      </c>
      <c r="P11">
        <f>'RT Mt'!K11</f>
        <v>686.46</v>
      </c>
      <c r="Q11">
        <f>'RT Mt'!N11</f>
        <v>646.39</v>
      </c>
      <c r="R11">
        <f>'RT Mp'!K11</f>
        <v>674.32</v>
      </c>
      <c r="S11">
        <f>'RT Mp'!N11</f>
        <v>569.29999999999995</v>
      </c>
      <c r="T11">
        <f>'RT PV'!C11</f>
        <v>339.27</v>
      </c>
      <c r="U11">
        <f>'RT PV'!D11</f>
        <v>325.27</v>
      </c>
      <c r="V11">
        <f t="shared" si="3"/>
        <v>332.27</v>
      </c>
      <c r="W11">
        <f>'ACC Mt'!Y11</f>
        <v>3.2415155500846544</v>
      </c>
      <c r="X11">
        <f>'ACC Mt'!AB11</f>
        <v>2.4319009459206091</v>
      </c>
      <c r="Y11">
        <f>'ACC Mp'!Y11</f>
        <v>1.5608339022018307</v>
      </c>
      <c r="Z11">
        <f>'ACC Mp'!AB11</f>
        <v>0.86360817646887444</v>
      </c>
      <c r="AA11">
        <f t="shared" si="0"/>
        <v>750.90140845070425</v>
      </c>
      <c r="AB11">
        <f t="shared" si="1"/>
        <v>956.63076923076915</v>
      </c>
      <c r="AC11">
        <v>114</v>
      </c>
      <c r="AD11">
        <v>2</v>
      </c>
      <c r="AE11">
        <v>4</v>
      </c>
      <c r="AF11">
        <f t="shared" si="2"/>
        <v>3</v>
      </c>
    </row>
    <row r="12" spans="1:32">
      <c r="A12">
        <v>1</v>
      </c>
      <c r="B12">
        <v>2101</v>
      </c>
      <c r="C12">
        <v>2</v>
      </c>
      <c r="D12">
        <f>'ACC Mt'!Q12</f>
        <v>81.25</v>
      </c>
      <c r="E12">
        <f>'ACC Mt'!T12</f>
        <v>78.75</v>
      </c>
      <c r="F12">
        <f>'ACC Mp'!Q12</f>
        <v>93.75</v>
      </c>
      <c r="G12">
        <f>'ACC Mp'!T12</f>
        <v>87.5</v>
      </c>
      <c r="H12">
        <f>'RT Mt'!P12</f>
        <v>537.755</v>
      </c>
      <c r="I12">
        <f>'RT Mt'!Q12</f>
        <v>601.8900000000001</v>
      </c>
      <c r="J12">
        <f>'RT Mp'!P12</f>
        <v>731.68000000000006</v>
      </c>
      <c r="K12">
        <f>'RT Mp'!Q12</f>
        <v>761.68000000000006</v>
      </c>
      <c r="L12">
        <f>'ACC Mt'!R12</f>
        <v>80</v>
      </c>
      <c r="M12">
        <f>'ACC Mt'!S12</f>
        <v>77.5</v>
      </c>
      <c r="N12">
        <f>'ACC Mp'!R12</f>
        <v>90</v>
      </c>
      <c r="O12">
        <f>'ACC Mp'!S12</f>
        <v>85</v>
      </c>
      <c r="P12">
        <f>'RT Mt'!K12</f>
        <v>626.84</v>
      </c>
      <c r="Q12">
        <f>'RT Mt'!N12</f>
        <v>576.94000000000005</v>
      </c>
      <c r="R12">
        <f>'RT Mp'!K12</f>
        <v>818.39</v>
      </c>
      <c r="S12">
        <f>'RT Mp'!N12</f>
        <v>704.97</v>
      </c>
      <c r="T12">
        <f>'RT PV'!C12</f>
        <v>424.55</v>
      </c>
      <c r="U12">
        <f>'RT PV'!D12</f>
        <v>429.63</v>
      </c>
      <c r="V12">
        <f t="shared" si="3"/>
        <v>427.09000000000003</v>
      </c>
      <c r="W12">
        <f>'ACC Mt'!Y12</f>
        <v>1.7762105246463942</v>
      </c>
      <c r="X12">
        <f>'ACC Mt'!AB12</f>
        <v>1.5970362599333836</v>
      </c>
      <c r="Y12">
        <f>'ACC Mp'!Y12</f>
        <v>3.0843850978899292</v>
      </c>
      <c r="Z12">
        <f>'ACC Mp'!AB12</f>
        <v>2.3179849550383906</v>
      </c>
      <c r="AA12">
        <f t="shared" si="0"/>
        <v>764.30476190476202</v>
      </c>
      <c r="AB12">
        <f t="shared" si="1"/>
        <v>870.49142857142863</v>
      </c>
      <c r="AC12">
        <v>107</v>
      </c>
      <c r="AD12">
        <v>2</v>
      </c>
      <c r="AE12">
        <v>4</v>
      </c>
      <c r="AF12">
        <f t="shared" si="2"/>
        <v>3</v>
      </c>
    </row>
    <row r="13" spans="1:32">
      <c r="A13">
        <v>1</v>
      </c>
      <c r="B13">
        <v>2102</v>
      </c>
      <c r="C13">
        <v>2</v>
      </c>
      <c r="D13">
        <f>'ACC Mt'!Q13</f>
        <v>93.75</v>
      </c>
      <c r="E13">
        <f>'ACC Mt'!T13</f>
        <v>95</v>
      </c>
      <c r="F13">
        <f>'ACC Mp'!Q13</f>
        <v>83.75</v>
      </c>
      <c r="G13">
        <f>'ACC Mp'!T13</f>
        <v>81.25</v>
      </c>
      <c r="H13">
        <f>'RT Mt'!P13</f>
        <v>761.63</v>
      </c>
      <c r="I13">
        <f>'RT Mt'!Q13</f>
        <v>779.67499999999995</v>
      </c>
      <c r="J13">
        <f>'RT Mp'!P13</f>
        <v>870.26499999999999</v>
      </c>
      <c r="K13">
        <f>'RT Mp'!Q13</f>
        <v>881.53500000000008</v>
      </c>
      <c r="L13">
        <f>'ACC Mt'!R13</f>
        <v>92.5</v>
      </c>
      <c r="M13">
        <f>'ACC Mt'!S13</f>
        <v>97.5</v>
      </c>
      <c r="N13">
        <f>'ACC Mp'!R13</f>
        <v>75</v>
      </c>
      <c r="O13">
        <f>'ACC Mp'!S13</f>
        <v>87.5</v>
      </c>
      <c r="P13">
        <f>'RT Mt'!K13</f>
        <v>836.32</v>
      </c>
      <c r="Q13">
        <f>'RT Mt'!N13</f>
        <v>723.03</v>
      </c>
      <c r="R13">
        <f>'RT Mp'!K13</f>
        <v>964.47</v>
      </c>
      <c r="S13">
        <f>'RT Mp'!N13</f>
        <v>798.6</v>
      </c>
      <c r="T13">
        <f>'RT PV'!C13</f>
        <v>314.89999999999998</v>
      </c>
      <c r="U13">
        <f>'RT PV'!D13</f>
        <v>312.27</v>
      </c>
      <c r="V13">
        <f t="shared" si="3"/>
        <v>313.58499999999998</v>
      </c>
      <c r="W13">
        <f>'ACC Mt'!Y13</f>
        <v>3.0843850978899288</v>
      </c>
      <c r="X13">
        <f>'ACC Mt'!AB13</f>
        <v>3.3994954554785108</v>
      </c>
      <c r="Y13">
        <f>'ACC Mp'!Y13</f>
        <v>1.9710226805672699</v>
      </c>
      <c r="Z13">
        <f>'ACC Mp'!AB13</f>
        <v>1.9919706139489228</v>
      </c>
      <c r="AA13">
        <f t="shared" si="0"/>
        <v>820.71052631578948</v>
      </c>
      <c r="AB13">
        <f t="shared" si="1"/>
        <v>1084.9661538461539</v>
      </c>
      <c r="AC13">
        <v>112</v>
      </c>
      <c r="AD13">
        <v>1</v>
      </c>
      <c r="AE13">
        <v>2</v>
      </c>
      <c r="AF13">
        <f t="shared" si="2"/>
        <v>1</v>
      </c>
    </row>
    <row r="14" spans="1:32">
      <c r="A14">
        <v>1</v>
      </c>
      <c r="B14">
        <v>2103</v>
      </c>
      <c r="C14">
        <v>2</v>
      </c>
      <c r="D14">
        <f>'ACC Mt'!Q14</f>
        <v>92.5</v>
      </c>
      <c r="E14">
        <f>'ACC Mt'!T14</f>
        <v>95</v>
      </c>
      <c r="F14">
        <f>'ACC Mp'!Q14</f>
        <v>88.75</v>
      </c>
      <c r="G14">
        <f>'ACC Mp'!T14</f>
        <v>81.25</v>
      </c>
      <c r="H14">
        <f>'RT Mt'!P14</f>
        <v>706.68000000000006</v>
      </c>
      <c r="I14">
        <f>'RT Mt'!Q14</f>
        <v>825.495</v>
      </c>
      <c r="J14">
        <f>'RT Mp'!P14</f>
        <v>672.81500000000005</v>
      </c>
      <c r="K14">
        <f>'RT Mp'!Q14</f>
        <v>667.35</v>
      </c>
      <c r="L14">
        <f>'ACC Mt'!R14</f>
        <v>97.5</v>
      </c>
      <c r="M14">
        <f>'ACC Mt'!S14</f>
        <v>92.5</v>
      </c>
      <c r="N14">
        <f>'ACC Mp'!R14</f>
        <v>70</v>
      </c>
      <c r="O14">
        <f>'ACC Mp'!S14</f>
        <v>92.5</v>
      </c>
      <c r="P14">
        <f>'RT Mt'!K14</f>
        <v>786.21</v>
      </c>
      <c r="Q14">
        <f>'RT Mt'!N14</f>
        <v>864.78</v>
      </c>
      <c r="R14">
        <f>'RT Mp'!K14</f>
        <v>732.75</v>
      </c>
      <c r="S14">
        <f>'RT Mp'!N14</f>
        <v>601.95000000000005</v>
      </c>
      <c r="T14">
        <f>'RT PV'!C14</f>
        <v>411.2</v>
      </c>
      <c r="U14">
        <f>'RT PV'!D14</f>
        <v>434.77</v>
      </c>
      <c r="V14">
        <f t="shared" si="3"/>
        <v>422.98500000000001</v>
      </c>
      <c r="W14">
        <f>'ACC Mt'!Y14</f>
        <v>3.2897072539029439</v>
      </c>
      <c r="X14">
        <f>'ACC Mt'!AB14</f>
        <v>3.39949545547851</v>
      </c>
      <c r="Y14">
        <f>'ACC Mp'!Y14</f>
        <v>2.4759648604322462</v>
      </c>
      <c r="Z14">
        <f>'ACC Mp'!AB14</f>
        <v>1.9639319836464972</v>
      </c>
      <c r="AA14">
        <f t="shared" si="0"/>
        <v>868.94210526315794</v>
      </c>
      <c r="AB14">
        <f t="shared" si="1"/>
        <v>821.35384615384623</v>
      </c>
      <c r="AC14">
        <v>112</v>
      </c>
      <c r="AD14">
        <v>1</v>
      </c>
      <c r="AE14">
        <v>2</v>
      </c>
      <c r="AF14">
        <f t="shared" si="2"/>
        <v>1</v>
      </c>
    </row>
    <row r="15" spans="1:32">
      <c r="A15">
        <v>1</v>
      </c>
      <c r="B15">
        <v>2104</v>
      </c>
      <c r="C15">
        <v>2</v>
      </c>
      <c r="D15">
        <f>'ACC Mt'!Q15</f>
        <v>96.25</v>
      </c>
      <c r="E15">
        <f>'ACC Mt'!T15</f>
        <v>96.25</v>
      </c>
      <c r="F15">
        <f>'ACC Mp'!Q15</f>
        <v>77.5</v>
      </c>
      <c r="G15">
        <f>'ACC Mp'!T15</f>
        <v>73.75</v>
      </c>
      <c r="H15">
        <f>'RT Mt'!P15</f>
        <v>630.68499999999995</v>
      </c>
      <c r="I15">
        <f>'RT Mt'!Q15</f>
        <v>637.72500000000002</v>
      </c>
      <c r="J15">
        <f>'RT Mp'!P15</f>
        <v>690.08999999999992</v>
      </c>
      <c r="K15">
        <f>'RT Mp'!Q15</f>
        <v>742.69</v>
      </c>
      <c r="L15">
        <f>'ACC Mt'!R15</f>
        <v>92.5</v>
      </c>
      <c r="M15">
        <f>'ACC Mt'!S15</f>
        <v>100</v>
      </c>
      <c r="N15">
        <f>'ACC Mp'!R15</f>
        <v>72.5</v>
      </c>
      <c r="O15">
        <f>'ACC Mp'!S15</f>
        <v>75</v>
      </c>
      <c r="P15">
        <f>'RT Mt'!K15</f>
        <v>686.35</v>
      </c>
      <c r="Q15">
        <f>'RT Mt'!N15</f>
        <v>589.1</v>
      </c>
      <c r="R15">
        <f>'RT Mp'!K15</f>
        <v>730.41</v>
      </c>
      <c r="S15">
        <f>'RT Mp'!N15</f>
        <v>754.97</v>
      </c>
      <c r="T15">
        <f>'RT PV'!C15</f>
        <v>283.27999999999997</v>
      </c>
      <c r="U15">
        <f>'RT PV'!D15</f>
        <v>286.57</v>
      </c>
      <c r="V15">
        <f t="shared" si="3"/>
        <v>284.92499999999995</v>
      </c>
      <c r="W15">
        <f>'ACC Mt'!Y15</f>
        <v>3.6048176114915256</v>
      </c>
      <c r="X15">
        <f>'ACC Mt'!AB15</f>
        <v>3.3994954554785108</v>
      </c>
      <c r="Y15">
        <f>'ACC Mp'!Y15</f>
        <v>1.5323494171159586</v>
      </c>
      <c r="Z15">
        <f>'ACC Mp'!AB15</f>
        <v>1.2722498762385603</v>
      </c>
      <c r="AA15">
        <f t="shared" si="0"/>
        <v>662.57142857142856</v>
      </c>
      <c r="AB15">
        <f t="shared" si="1"/>
        <v>1007.0372881355933</v>
      </c>
      <c r="AC15">
        <v>101</v>
      </c>
      <c r="AD15">
        <v>1</v>
      </c>
      <c r="AE15">
        <v>3</v>
      </c>
      <c r="AF15">
        <f t="shared" si="2"/>
        <v>2</v>
      </c>
    </row>
    <row r="16" spans="1:32">
      <c r="A16">
        <v>1</v>
      </c>
      <c r="B16">
        <v>2106</v>
      </c>
      <c r="C16">
        <v>2</v>
      </c>
      <c r="D16">
        <f>'ACC Mt'!Q16</f>
        <v>93.75</v>
      </c>
      <c r="E16">
        <f>'ACC Mt'!T16</f>
        <v>95</v>
      </c>
      <c r="F16">
        <f>'ACC Mp'!Q16</f>
        <v>57.5</v>
      </c>
      <c r="G16">
        <f>'ACC Mp'!T16</f>
        <v>58.75</v>
      </c>
      <c r="H16">
        <f>'RT Mt'!P16</f>
        <v>689.91499999999996</v>
      </c>
      <c r="I16">
        <f>'RT Mt'!Q16</f>
        <v>646.04500000000007</v>
      </c>
      <c r="J16">
        <f>'RT Mp'!P16</f>
        <v>707.71500000000003</v>
      </c>
      <c r="K16">
        <f>'RT Mp'!Q16</f>
        <v>764.40499999999997</v>
      </c>
      <c r="L16">
        <f>'ACC Mt'!R16</f>
        <v>92.5</v>
      </c>
      <c r="M16">
        <f>'ACC Mt'!S16</f>
        <v>97.5</v>
      </c>
      <c r="N16">
        <f>'ACC Mp'!R16</f>
        <v>45</v>
      </c>
      <c r="O16">
        <f>'ACC Mp'!S16</f>
        <v>72.5</v>
      </c>
      <c r="P16">
        <f>'RT Mt'!K16</f>
        <v>712.24</v>
      </c>
      <c r="Q16">
        <f>'RT Mt'!N16</f>
        <v>579.85</v>
      </c>
      <c r="R16">
        <f>'RT Mp'!K16</f>
        <v>835.67</v>
      </c>
      <c r="S16">
        <f>'RT Mp'!N16</f>
        <v>693.14</v>
      </c>
      <c r="T16">
        <f>'RT PV'!C16</f>
        <v>373.35</v>
      </c>
      <c r="U16">
        <f>'RT PV'!D16</f>
        <v>385.1</v>
      </c>
      <c r="V16">
        <f t="shared" si="3"/>
        <v>379.22500000000002</v>
      </c>
      <c r="W16">
        <f>'ACC Mt'!Y16</f>
        <v>3.241515550084654</v>
      </c>
      <c r="X16">
        <f>'ACC Mt'!AB16</f>
        <v>3.3994954554785108</v>
      </c>
      <c r="Y16">
        <f>'ACC Mp'!Y16</f>
        <v>0.39873916585296665</v>
      </c>
      <c r="Z16">
        <f>'ACC Mp'!AB16</f>
        <v>0.47209877918740428</v>
      </c>
      <c r="AA16">
        <f t="shared" si="0"/>
        <v>680.04736842105274</v>
      </c>
      <c r="AB16">
        <f t="shared" si="1"/>
        <v>1301.1148936170212</v>
      </c>
      <c r="AC16">
        <v>108</v>
      </c>
      <c r="AD16">
        <v>2</v>
      </c>
      <c r="AE16">
        <v>3</v>
      </c>
      <c r="AF16">
        <f t="shared" si="2"/>
        <v>2</v>
      </c>
    </row>
    <row r="17" spans="1:32">
      <c r="A17">
        <v>1</v>
      </c>
      <c r="B17">
        <v>2107</v>
      </c>
      <c r="C17">
        <v>2</v>
      </c>
      <c r="D17">
        <f>'ACC Mt'!Q17</f>
        <v>98.75</v>
      </c>
      <c r="E17">
        <f>'ACC Mt'!T17</f>
        <v>100</v>
      </c>
      <c r="F17">
        <f>'ACC Mp'!Q17</f>
        <v>93.75</v>
      </c>
      <c r="G17">
        <f>'ACC Mp'!T17</f>
        <v>90</v>
      </c>
      <c r="H17">
        <f>'RT Mt'!P17</f>
        <v>649.32500000000005</v>
      </c>
      <c r="I17">
        <f>'RT Mt'!Q17</f>
        <v>605.70000000000005</v>
      </c>
      <c r="J17">
        <f>'RT Mp'!P17</f>
        <v>601.27500000000009</v>
      </c>
      <c r="K17">
        <f>'RT Mp'!Q17</f>
        <v>620.21</v>
      </c>
      <c r="L17">
        <f>'ACC Mt'!R17</f>
        <v>100</v>
      </c>
      <c r="M17">
        <f>'ACC Mt'!S17</f>
        <v>100</v>
      </c>
      <c r="N17">
        <f>'ACC Mp'!R17</f>
        <v>87.5</v>
      </c>
      <c r="O17">
        <f>'ACC Mp'!S17</f>
        <v>92.5</v>
      </c>
      <c r="P17">
        <f>'RT Mt'!K17</f>
        <v>621.66999999999996</v>
      </c>
      <c r="Q17">
        <f>'RT Mt'!N17</f>
        <v>589.73</v>
      </c>
      <c r="R17">
        <f>'RT Mp'!K17</f>
        <v>673.83</v>
      </c>
      <c r="S17">
        <f>'RT Mp'!N17</f>
        <v>566.59</v>
      </c>
      <c r="T17">
        <f>'RT PV'!C17</f>
        <v>362.25</v>
      </c>
      <c r="U17">
        <f>'RT PV'!D17</f>
        <v>372.6</v>
      </c>
      <c r="V17">
        <f t="shared" si="3"/>
        <v>367.42500000000001</v>
      </c>
      <c r="W17">
        <f>'ACC Mt'!Y17</f>
        <v>3.9199279690801072</v>
      </c>
      <c r="X17">
        <f>'ACC Mt'!AB17</f>
        <v>3.9199279690801072</v>
      </c>
      <c r="Y17">
        <f>'ACC Mp'!Y17</f>
        <v>3.0843850978899292</v>
      </c>
      <c r="Z17">
        <f>'ACC Mp'!AB17</f>
        <v>2.5898808513144647</v>
      </c>
      <c r="AA17">
        <f t="shared" si="0"/>
        <v>605.70000000000005</v>
      </c>
      <c r="AB17">
        <f t="shared" si="1"/>
        <v>689.12222222222226</v>
      </c>
      <c r="AC17">
        <v>123</v>
      </c>
      <c r="AD17">
        <v>1</v>
      </c>
      <c r="AE17">
        <v>2</v>
      </c>
      <c r="AF17">
        <f t="shared" si="2"/>
        <v>1</v>
      </c>
    </row>
    <row r="18" spans="1:32">
      <c r="A18">
        <v>1</v>
      </c>
      <c r="B18">
        <v>2108</v>
      </c>
      <c r="C18">
        <v>2</v>
      </c>
      <c r="D18">
        <f>'ACC Mt'!Q18</f>
        <v>95</v>
      </c>
      <c r="E18">
        <f>'ACC Mt'!T18</f>
        <v>91.25</v>
      </c>
      <c r="F18">
        <f>'ACC Mp'!Q18</f>
        <v>83.75</v>
      </c>
      <c r="G18">
        <f>'ACC Mp'!T18</f>
        <v>66.25</v>
      </c>
      <c r="H18">
        <f>'RT Mt'!P18</f>
        <v>643.16999999999996</v>
      </c>
      <c r="I18">
        <f>'RT Mt'!Q18</f>
        <v>705.505</v>
      </c>
      <c r="J18">
        <f>'RT Mp'!P18</f>
        <v>893.92000000000007</v>
      </c>
      <c r="K18">
        <f>'RT Mp'!Q18</f>
        <v>966.39499999999998</v>
      </c>
      <c r="L18">
        <f>'ACC Mt'!R18</f>
        <v>85</v>
      </c>
      <c r="M18">
        <f>'ACC Mt'!S18</f>
        <v>97.5</v>
      </c>
      <c r="N18">
        <f>'ACC Mp'!R18</f>
        <v>40</v>
      </c>
      <c r="O18">
        <f>'ACC Mp'!S18</f>
        <v>92.5</v>
      </c>
      <c r="P18">
        <f>'RT Mt'!K18</f>
        <v>866.91</v>
      </c>
      <c r="Q18">
        <f>'RT Mt'!N18</f>
        <v>544.1</v>
      </c>
      <c r="R18">
        <f>'RT Mp'!K18</f>
        <v>1217.25</v>
      </c>
      <c r="S18">
        <f>'RT Mp'!N18</f>
        <v>715.54</v>
      </c>
      <c r="T18">
        <f>'RT PV'!C18</f>
        <v>400.02</v>
      </c>
      <c r="U18">
        <f>'RT PV'!D18</f>
        <v>386.88</v>
      </c>
      <c r="V18">
        <f t="shared" si="3"/>
        <v>393.45</v>
      </c>
      <c r="W18">
        <f>'ACC Mt'!Y18</f>
        <v>3.2897072539029439</v>
      </c>
      <c r="X18">
        <f>'ACC Mt'!AB18</f>
        <v>3.1103133649160619</v>
      </c>
      <c r="Y18">
        <f>'ACC Mp'!Y18</f>
        <v>2.2426137529939498</v>
      </c>
      <c r="Z18">
        <f>'ACC Mp'!AB18</f>
        <v>1.1861843678026567</v>
      </c>
      <c r="AA18">
        <f t="shared" si="0"/>
        <v>773.15616438356165</v>
      </c>
      <c r="AB18">
        <f t="shared" si="1"/>
        <v>1458.7094339622643</v>
      </c>
      <c r="AC18">
        <v>117</v>
      </c>
      <c r="AD18">
        <v>2</v>
      </c>
      <c r="AE18">
        <v>3</v>
      </c>
      <c r="AF18">
        <f t="shared" si="2"/>
        <v>2</v>
      </c>
    </row>
    <row r="19" spans="1:32">
      <c r="A19">
        <v>1</v>
      </c>
      <c r="B19">
        <v>2109</v>
      </c>
      <c r="C19">
        <v>2</v>
      </c>
      <c r="D19">
        <f>'ACC Mt'!Q19</f>
        <v>98.75</v>
      </c>
      <c r="E19">
        <f>'ACC Mt'!T19</f>
        <v>96.25</v>
      </c>
      <c r="F19">
        <f>'ACC Mp'!Q19</f>
        <v>98.75</v>
      </c>
      <c r="G19">
        <f>'ACC Mp'!T19</f>
        <v>93.75</v>
      </c>
      <c r="H19">
        <f>'RT Mt'!P19</f>
        <v>546.60500000000002</v>
      </c>
      <c r="I19">
        <f>'RT Mt'!Q19</f>
        <v>591.81500000000005</v>
      </c>
      <c r="J19">
        <f>'RT Mp'!P19</f>
        <v>568.245</v>
      </c>
      <c r="K19">
        <f>'RT Mp'!Q19</f>
        <v>609.07500000000005</v>
      </c>
      <c r="L19">
        <f>'ACC Mt'!R19</f>
        <v>97.5</v>
      </c>
      <c r="M19">
        <f>'ACC Mt'!S19</f>
        <v>95</v>
      </c>
      <c r="N19">
        <f>'ACC Mp'!R19</f>
        <v>97.5</v>
      </c>
      <c r="O19">
        <f>'ACC Mp'!S19</f>
        <v>90</v>
      </c>
      <c r="P19">
        <f>'RT Mt'!K19</f>
        <v>626.26</v>
      </c>
      <c r="Q19">
        <f>'RT Mt'!N19</f>
        <v>557.37</v>
      </c>
      <c r="R19">
        <f>'RT Mp'!K19</f>
        <v>641.79</v>
      </c>
      <c r="S19">
        <f>'RT Mp'!N19</f>
        <v>576.36</v>
      </c>
      <c r="T19">
        <f>'RT PV'!C19</f>
        <v>347.32</v>
      </c>
      <c r="U19">
        <f>'RT PV'!D19</f>
        <v>355.93</v>
      </c>
      <c r="V19">
        <f t="shared" si="3"/>
        <v>351.625</v>
      </c>
      <c r="W19">
        <f>'ACC Mt'!Y19</f>
        <v>3.9199279690801072</v>
      </c>
      <c r="X19">
        <f>'ACC Mt'!AB19</f>
        <v>3.6048176114915256</v>
      </c>
      <c r="Y19">
        <f>'ACC Mp'!Y19</f>
        <v>3.9199279690801072</v>
      </c>
      <c r="Z19">
        <f>'ACC Mp'!AB19</f>
        <v>3.2415155500846544</v>
      </c>
      <c r="AA19">
        <f t="shared" si="0"/>
        <v>614.87272727272727</v>
      </c>
      <c r="AB19">
        <f t="shared" si="1"/>
        <v>649.68000000000006</v>
      </c>
      <c r="AC19">
        <v>109</v>
      </c>
      <c r="AD19">
        <v>1</v>
      </c>
      <c r="AE19">
        <v>3</v>
      </c>
      <c r="AF19">
        <f t="shared" si="2"/>
        <v>2</v>
      </c>
    </row>
    <row r="20" spans="1:32">
      <c r="A20">
        <v>1</v>
      </c>
      <c r="B20">
        <v>2110</v>
      </c>
      <c r="C20">
        <v>2</v>
      </c>
      <c r="D20">
        <f>'ACC Mt'!Q20</f>
        <v>92.5</v>
      </c>
      <c r="E20">
        <f>'ACC Mt'!T20</f>
        <v>92.5</v>
      </c>
      <c r="F20">
        <f>'ACC Mp'!Q20</f>
        <v>87.5</v>
      </c>
      <c r="G20">
        <f>'ACC Mp'!T20</f>
        <v>77.5</v>
      </c>
      <c r="H20">
        <f>'RT Mt'!P20</f>
        <v>692.24</v>
      </c>
      <c r="I20">
        <f>'RT Mt'!Q20</f>
        <v>722.6400000000001</v>
      </c>
      <c r="J20">
        <f>'RT Mp'!P20</f>
        <v>732.02500000000009</v>
      </c>
      <c r="K20">
        <f>'RT Mp'!Q20</f>
        <v>788.76499999999999</v>
      </c>
      <c r="L20">
        <f>'ACC Mt'!R20</f>
        <v>87.5</v>
      </c>
      <c r="M20">
        <f>'ACC Mt'!S20</f>
        <v>97.5</v>
      </c>
      <c r="N20">
        <f>'ACC Mp'!R20</f>
        <v>75</v>
      </c>
      <c r="O20">
        <f>'ACC Mp'!S20</f>
        <v>80</v>
      </c>
      <c r="P20">
        <f>'RT Mt'!K20</f>
        <v>763.2</v>
      </c>
      <c r="Q20">
        <f>'RT Mt'!N20</f>
        <v>682.08</v>
      </c>
      <c r="R20">
        <f>'RT Mp'!K20</f>
        <v>808.53</v>
      </c>
      <c r="S20">
        <f>'RT Mp'!N20</f>
        <v>769</v>
      </c>
      <c r="T20">
        <f>'RT PV'!C20</f>
        <v>323.05</v>
      </c>
      <c r="U20">
        <f>'RT PV'!D20</f>
        <v>399.51</v>
      </c>
      <c r="V20">
        <f t="shared" si="3"/>
        <v>361.28</v>
      </c>
      <c r="W20">
        <f>'ACC Mt'!Y20</f>
        <v>3.0843850978899292</v>
      </c>
      <c r="X20">
        <f>'ACC Mt'!AB20</f>
        <v>3.1103133649160619</v>
      </c>
      <c r="Y20">
        <f>'ACC Mp'!Y20</f>
        <v>2.4319009459206091</v>
      </c>
      <c r="Z20">
        <f>'ACC Mp'!AB20</f>
        <v>1.5970362599333838</v>
      </c>
      <c r="AA20">
        <f t="shared" si="0"/>
        <v>781.23243243243246</v>
      </c>
      <c r="AB20">
        <f t="shared" si="1"/>
        <v>1017.7612903225806</v>
      </c>
      <c r="AC20">
        <v>117</v>
      </c>
      <c r="AD20">
        <v>2</v>
      </c>
      <c r="AE20">
        <v>3</v>
      </c>
      <c r="AF20">
        <f t="shared" si="2"/>
        <v>2</v>
      </c>
    </row>
    <row r="21" spans="1:32">
      <c r="A21">
        <v>2</v>
      </c>
      <c r="B21">
        <v>1201</v>
      </c>
      <c r="C21">
        <v>1</v>
      </c>
      <c r="D21">
        <f>'ACC Mt'!Q21</f>
        <v>93.75</v>
      </c>
      <c r="E21">
        <f>'ACC Mt'!T21</f>
        <v>93.75</v>
      </c>
      <c r="F21">
        <f>'ACC Mp'!Q21</f>
        <v>95</v>
      </c>
      <c r="G21">
        <f>'ACC Mp'!T21</f>
        <v>88.75</v>
      </c>
      <c r="H21">
        <f>'RT Mt'!P21</f>
        <v>614.57999999999993</v>
      </c>
      <c r="I21">
        <f>'RT Mt'!Q21</f>
        <v>610.37</v>
      </c>
      <c r="J21">
        <f>'RT Mp'!P21</f>
        <v>651.38499999999999</v>
      </c>
      <c r="K21">
        <f>'RT Mp'!Q21</f>
        <v>698.72500000000002</v>
      </c>
      <c r="L21">
        <f>'ACC Mt'!R21</f>
        <v>92.5</v>
      </c>
      <c r="M21">
        <f>'ACC Mt'!S21</f>
        <v>95</v>
      </c>
      <c r="N21">
        <f>'ACC Mp'!R21</f>
        <v>90</v>
      </c>
      <c r="O21">
        <f>'ACC Mp'!S21</f>
        <v>87.5</v>
      </c>
      <c r="P21">
        <f>'RT Mt'!K21</f>
        <v>630.19000000000005</v>
      </c>
      <c r="Q21">
        <f>'RT Mt'!N21</f>
        <v>590.54999999999995</v>
      </c>
      <c r="R21">
        <f>'RT Mp'!K21</f>
        <v>719.94</v>
      </c>
      <c r="S21">
        <f>'RT Mp'!N21</f>
        <v>677.51</v>
      </c>
      <c r="T21">
        <f>'RT PV'!C21</f>
        <v>400.69</v>
      </c>
      <c r="U21">
        <f>'RT PV'!D21</f>
        <v>402.68</v>
      </c>
      <c r="V21">
        <f t="shared" si="3"/>
        <v>401.685</v>
      </c>
      <c r="W21">
        <f>'ACC Mt'!Y21</f>
        <v>3.2415155500846544</v>
      </c>
      <c r="X21">
        <f>'ACC Mt'!AB21</f>
        <v>3.0843850978899288</v>
      </c>
      <c r="Y21">
        <f>'ACC Mp'!Y21</f>
        <v>3.3994954554785108</v>
      </c>
      <c r="Z21">
        <f>'ACC Mp'!AB21</f>
        <v>2.4319009459206091</v>
      </c>
      <c r="AA21">
        <f t="shared" si="0"/>
        <v>651.06133333333332</v>
      </c>
      <c r="AB21">
        <f t="shared" si="1"/>
        <v>787.29577464788736</v>
      </c>
      <c r="AC21">
        <v>107</v>
      </c>
      <c r="AD21">
        <v>2</v>
      </c>
      <c r="AE21">
        <v>4</v>
      </c>
      <c r="AF21">
        <f t="shared" si="2"/>
        <v>3</v>
      </c>
    </row>
    <row r="22" spans="1:32">
      <c r="A22">
        <v>2</v>
      </c>
      <c r="B22">
        <v>1202</v>
      </c>
      <c r="C22">
        <v>1</v>
      </c>
      <c r="D22">
        <f>'ACC Mt'!Q22</f>
        <v>96.25</v>
      </c>
      <c r="E22">
        <f>'ACC Mt'!T22</f>
        <v>77.5</v>
      </c>
      <c r="F22">
        <f>'ACC Mp'!Q22</f>
        <v>77.5</v>
      </c>
      <c r="G22">
        <f>'ACC Mp'!T22</f>
        <v>82.5</v>
      </c>
      <c r="H22">
        <f>'RT Mt'!P22</f>
        <v>643.41999999999996</v>
      </c>
      <c r="I22">
        <f>'RT Mt'!Q22</f>
        <v>716.47499999999991</v>
      </c>
      <c r="J22">
        <f>'RT Mp'!P22</f>
        <v>694.04</v>
      </c>
      <c r="K22">
        <f>'RT Mp'!Q22</f>
        <v>628.32999999999993</v>
      </c>
      <c r="L22">
        <f>'ACC Mt'!R22</f>
        <v>65</v>
      </c>
      <c r="M22">
        <f>'ACC Mt'!S22</f>
        <v>90</v>
      </c>
      <c r="N22">
        <f>'ACC Mp'!R22</f>
        <v>87.5</v>
      </c>
      <c r="O22">
        <f>'ACC Mp'!S22</f>
        <v>77.5</v>
      </c>
      <c r="P22">
        <f>'RT Mt'!K22</f>
        <v>705.81</v>
      </c>
      <c r="Q22">
        <f>'RT Mt'!N22</f>
        <v>727.14</v>
      </c>
      <c r="R22">
        <f>'RT Mp'!K22</f>
        <v>637.42999999999995</v>
      </c>
      <c r="S22">
        <f>'RT Mp'!N22</f>
        <v>619.23</v>
      </c>
      <c r="T22">
        <f>'RT PV'!C22</f>
        <v>346.55</v>
      </c>
      <c r="U22">
        <f>'RT PV'!D22</f>
        <v>325.18</v>
      </c>
      <c r="V22">
        <f t="shared" si="3"/>
        <v>335.86500000000001</v>
      </c>
      <c r="W22">
        <f>'ACC Mt'!Y22</f>
        <v>3.6048176114915265</v>
      </c>
      <c r="X22">
        <f>'ACC Mt'!AB22</f>
        <v>1.6668720319521684</v>
      </c>
      <c r="Y22">
        <f>'ACC Mp'!Y22</f>
        <v>2.2133110876758533</v>
      </c>
      <c r="Z22">
        <f>'ACC Mp'!AB22</f>
        <v>1.9057644067364774</v>
      </c>
      <c r="AA22">
        <f t="shared" si="0"/>
        <v>924.48387096774184</v>
      </c>
      <c r="AB22">
        <f t="shared" si="1"/>
        <v>761.61212121212111</v>
      </c>
      <c r="AC22">
        <v>111</v>
      </c>
      <c r="AD22">
        <v>1</v>
      </c>
      <c r="AE22">
        <v>3</v>
      </c>
      <c r="AF22">
        <f t="shared" si="2"/>
        <v>2</v>
      </c>
    </row>
    <row r="23" spans="1:32">
      <c r="A23">
        <v>2</v>
      </c>
      <c r="B23">
        <v>1203</v>
      </c>
      <c r="C23">
        <v>1</v>
      </c>
      <c r="D23">
        <f>'ACC Mt'!Q23</f>
        <v>93.75</v>
      </c>
      <c r="E23">
        <f>'ACC Mt'!T23</f>
        <v>96.25</v>
      </c>
      <c r="F23">
        <f>'ACC Mp'!Q23</f>
        <v>90</v>
      </c>
      <c r="G23">
        <f>'ACC Mp'!T23</f>
        <v>81.25</v>
      </c>
      <c r="H23">
        <f>'RT Mt'!P23</f>
        <v>547.95000000000005</v>
      </c>
      <c r="I23">
        <f>'RT Mt'!Q23</f>
        <v>570.84999999999991</v>
      </c>
      <c r="J23">
        <f>'RT Mp'!P23</f>
        <v>651.52500000000009</v>
      </c>
      <c r="K23">
        <f>'RT Mp'!Q23</f>
        <v>652.42499999999995</v>
      </c>
      <c r="L23">
        <f>'ACC Mt'!R23</f>
        <v>95</v>
      </c>
      <c r="M23">
        <f>'ACC Mt'!S23</f>
        <v>97.5</v>
      </c>
      <c r="N23">
        <f>'ACC Mp'!R23</f>
        <v>82.5</v>
      </c>
      <c r="O23">
        <f>'ACC Mp'!S23</f>
        <v>80</v>
      </c>
      <c r="P23">
        <f>'RT Mt'!K23</f>
        <v>587.29</v>
      </c>
      <c r="Q23">
        <f>'RT Mt'!N23</f>
        <v>554.41</v>
      </c>
      <c r="R23">
        <f>'RT Mp'!K23</f>
        <v>740.91</v>
      </c>
      <c r="S23">
        <f>'RT Mp'!N23</f>
        <v>563.94000000000005</v>
      </c>
      <c r="T23">
        <f>'RT PV'!C23</f>
        <v>874.81</v>
      </c>
      <c r="U23">
        <f>'RT PV'!D23</f>
        <v>786.63</v>
      </c>
      <c r="V23">
        <f t="shared" si="3"/>
        <v>830.72</v>
      </c>
      <c r="W23">
        <f>'ACC Mt'!Y23</f>
        <v>3.0843850978899292</v>
      </c>
      <c r="X23">
        <f>'ACC Mt'!AB23</f>
        <v>3.6048176114915265</v>
      </c>
      <c r="Y23">
        <f>'ACC Mp'!Y23</f>
        <v>2.894553275613533</v>
      </c>
      <c r="Z23">
        <f>'ACC Mp'!AB23</f>
        <v>1.7762105246463942</v>
      </c>
      <c r="AA23">
        <f t="shared" si="0"/>
        <v>593.09090909090901</v>
      </c>
      <c r="AB23">
        <f t="shared" si="1"/>
        <v>802.98461538461538</v>
      </c>
      <c r="AC23">
        <v>109</v>
      </c>
      <c r="AD23">
        <v>1</v>
      </c>
      <c r="AE23">
        <v>3</v>
      </c>
      <c r="AF23">
        <f t="shared" si="2"/>
        <v>2</v>
      </c>
    </row>
    <row r="24" spans="1:32">
      <c r="A24">
        <v>2</v>
      </c>
      <c r="B24">
        <v>1204</v>
      </c>
      <c r="C24">
        <v>1</v>
      </c>
      <c r="D24">
        <f>'ACC Mt'!Q24</f>
        <v>75</v>
      </c>
      <c r="E24">
        <f>'ACC Mt'!T24</f>
        <v>75</v>
      </c>
      <c r="F24">
        <f>'ACC Mp'!Q24</f>
        <v>75</v>
      </c>
      <c r="G24">
        <f>'ACC Mp'!T24</f>
        <v>73.75</v>
      </c>
      <c r="H24">
        <f>'RT Mt'!P24</f>
        <v>790.98500000000001</v>
      </c>
      <c r="I24">
        <f>'RT Mt'!Q24</f>
        <v>820.34999999999991</v>
      </c>
      <c r="J24">
        <f>'RT Mp'!P24</f>
        <v>874.40000000000009</v>
      </c>
      <c r="K24">
        <f>'RT Mp'!Q24</f>
        <v>879.66</v>
      </c>
      <c r="L24">
        <f>'ACC Mt'!R24</f>
        <v>60</v>
      </c>
      <c r="M24">
        <f>'ACC Mt'!S24</f>
        <v>90</v>
      </c>
      <c r="N24">
        <f>'ACC Mp'!R24</f>
        <v>62.5</v>
      </c>
      <c r="O24">
        <f>'ACC Mp'!S24</f>
        <v>85</v>
      </c>
      <c r="P24">
        <f>'RT Mt'!K24</f>
        <v>909.67</v>
      </c>
      <c r="Q24">
        <f>'RT Mt'!N24</f>
        <v>731.03</v>
      </c>
      <c r="R24">
        <f>'RT Mp'!K24</f>
        <v>942.64</v>
      </c>
      <c r="S24">
        <f>'RT Mp'!N24</f>
        <v>816.68</v>
      </c>
      <c r="T24">
        <f>'RT PV'!C24</f>
        <v>535.82000000000005</v>
      </c>
      <c r="U24">
        <f>'RT PV'!D24</f>
        <v>569.16</v>
      </c>
      <c r="V24">
        <f t="shared" si="3"/>
        <v>552.49</v>
      </c>
      <c r="W24">
        <f>'ACC Mt'!Y24</f>
        <v>1.5608339022018307</v>
      </c>
      <c r="X24">
        <f>'ACC Mt'!AB24</f>
        <v>1.8793116915870791</v>
      </c>
      <c r="Y24">
        <f>'ACC Mp'!Y24</f>
        <v>1.6001909295089758</v>
      </c>
      <c r="Z24">
        <f>'ACC Mp'!AB24</f>
        <v>1.355072753458165</v>
      </c>
      <c r="AA24">
        <f t="shared" si="0"/>
        <v>1093.8</v>
      </c>
      <c r="AB24">
        <f t="shared" si="1"/>
        <v>1192.7593220338981</v>
      </c>
      <c r="AC24">
        <v>101</v>
      </c>
      <c r="AD24">
        <v>2</v>
      </c>
      <c r="AE24">
        <v>3</v>
      </c>
      <c r="AF24">
        <f t="shared" si="2"/>
        <v>2</v>
      </c>
    </row>
    <row r="25" spans="1:32">
      <c r="A25">
        <v>2</v>
      </c>
      <c r="B25">
        <v>1205</v>
      </c>
      <c r="C25">
        <v>1</v>
      </c>
      <c r="D25">
        <f>'ACC Mt'!Q25</f>
        <v>95</v>
      </c>
      <c r="E25">
        <f>'ACC Mt'!T25</f>
        <v>97.5</v>
      </c>
      <c r="F25">
        <f>'ACC Mp'!Q25</f>
        <v>96.25</v>
      </c>
      <c r="G25">
        <f>'ACC Mp'!T25</f>
        <v>98.75</v>
      </c>
      <c r="H25">
        <f>'RT Mt'!P25</f>
        <v>519.91999999999996</v>
      </c>
      <c r="I25">
        <f>'RT Mt'!Q25</f>
        <v>562.23</v>
      </c>
      <c r="J25">
        <f>'RT Mp'!P25</f>
        <v>573.91000000000008</v>
      </c>
      <c r="K25">
        <f>'RT Mp'!Q25</f>
        <v>583.5</v>
      </c>
      <c r="L25">
        <f>'ACC Mt'!R25</f>
        <v>97.5</v>
      </c>
      <c r="M25">
        <f>'ACC Mt'!S25</f>
        <v>97.5</v>
      </c>
      <c r="N25">
        <f>'ACC Mp'!R25</f>
        <v>97.5</v>
      </c>
      <c r="O25">
        <f>'ACC Mp'!S25</f>
        <v>100</v>
      </c>
      <c r="P25">
        <f>'RT Mt'!K25</f>
        <v>569.74</v>
      </c>
      <c r="Q25">
        <f>'RT Mt'!N25</f>
        <v>554.72</v>
      </c>
      <c r="R25">
        <f>'RT Mp'!K25</f>
        <v>607.87</v>
      </c>
      <c r="S25">
        <f>'RT Mp'!N25</f>
        <v>559.13</v>
      </c>
      <c r="T25">
        <f>'RT PV'!C25</f>
        <v>286.68</v>
      </c>
      <c r="U25">
        <f>'RT PV'!D25</f>
        <v>308.02</v>
      </c>
      <c r="V25">
        <f t="shared" si="3"/>
        <v>297.35000000000002</v>
      </c>
      <c r="W25">
        <f>'ACC Mt'!Y25</f>
        <v>3.2897072539029439</v>
      </c>
      <c r="X25">
        <f>'ACC Mt'!AB25</f>
        <v>3.9199279690801072</v>
      </c>
      <c r="Y25">
        <f>'ACC Mp'!Y25</f>
        <v>3.3994954554785108</v>
      </c>
      <c r="Z25">
        <f>'ACC Mp'!AB25</f>
        <v>3.9199279690801072</v>
      </c>
      <c r="AA25">
        <f t="shared" si="0"/>
        <v>576.64615384615388</v>
      </c>
      <c r="AB25">
        <f t="shared" si="1"/>
        <v>590.88607594936707</v>
      </c>
      <c r="AC25">
        <v>113</v>
      </c>
      <c r="AD25">
        <v>1</v>
      </c>
      <c r="AE25">
        <v>3</v>
      </c>
      <c r="AF25">
        <f t="shared" si="2"/>
        <v>2</v>
      </c>
    </row>
    <row r="26" spans="1:32">
      <c r="A26">
        <v>2</v>
      </c>
      <c r="B26">
        <v>1206</v>
      </c>
      <c r="C26">
        <v>1</v>
      </c>
      <c r="D26">
        <f>'ACC Mt'!Q26</f>
        <v>90</v>
      </c>
      <c r="E26">
        <f>'ACC Mt'!T26</f>
        <v>88.75</v>
      </c>
      <c r="F26">
        <f>'ACC Mp'!Q26</f>
        <v>87.5</v>
      </c>
      <c r="G26">
        <f>'ACC Mp'!T26</f>
        <v>86.25</v>
      </c>
      <c r="H26">
        <f>'RT Mt'!P26</f>
        <v>1006.0049999999999</v>
      </c>
      <c r="I26">
        <f>'RT Mt'!Q26</f>
        <v>1044.3900000000001</v>
      </c>
      <c r="J26">
        <f>'RT Mp'!P26</f>
        <v>1287.7750000000001</v>
      </c>
      <c r="K26">
        <f>'RT Mp'!Q26</f>
        <v>1277.5900000000001</v>
      </c>
      <c r="L26">
        <f>'ACC Mt'!R26</f>
        <v>95</v>
      </c>
      <c r="M26">
        <f>'ACC Mt'!S26</f>
        <v>82.5</v>
      </c>
      <c r="N26">
        <f>'ACC Mp'!R26</f>
        <v>77.5</v>
      </c>
      <c r="O26">
        <f>'ACC Mp'!S26</f>
        <v>95</v>
      </c>
      <c r="P26">
        <f>'RT Mt'!K26</f>
        <v>1099.3900000000001</v>
      </c>
      <c r="Q26">
        <f>'RT Mt'!N26</f>
        <v>989.39</v>
      </c>
      <c r="R26">
        <f>'RT Mp'!K26</f>
        <v>1478.13</v>
      </c>
      <c r="S26">
        <f>'RT Mp'!N26</f>
        <v>1077.05</v>
      </c>
      <c r="T26">
        <f>'RT PV'!C26</f>
        <v>342.18</v>
      </c>
      <c r="U26">
        <f>'RT PV'!D26</f>
        <v>338.1</v>
      </c>
      <c r="V26">
        <f t="shared" si="3"/>
        <v>340.14</v>
      </c>
      <c r="W26">
        <f>'ACC Mt'!Y26</f>
        <v>2.8945532756135339</v>
      </c>
      <c r="X26">
        <f>'ACC Mt'!AB26</f>
        <v>2.5794429180249527</v>
      </c>
      <c r="Y26">
        <f>'ACC Mp'!Y26</f>
        <v>2.579442918024951</v>
      </c>
      <c r="Z26">
        <f>'ACC Mp'!AB26</f>
        <v>2.7952030073274798</v>
      </c>
      <c r="AA26">
        <f t="shared" si="0"/>
        <v>1176.7774647887325</v>
      </c>
      <c r="AB26">
        <f t="shared" si="1"/>
        <v>1481.2637681159422</v>
      </c>
      <c r="AC26">
        <v>110</v>
      </c>
      <c r="AD26">
        <v>1</v>
      </c>
      <c r="AE26">
        <v>4</v>
      </c>
      <c r="AF26">
        <f t="shared" si="2"/>
        <v>3</v>
      </c>
    </row>
    <row r="27" spans="1:32">
      <c r="A27">
        <v>2</v>
      </c>
      <c r="B27">
        <v>1207</v>
      </c>
      <c r="C27">
        <v>1</v>
      </c>
      <c r="D27">
        <f>'ACC Mt'!Q27</f>
        <v>97.5</v>
      </c>
      <c r="E27">
        <f>'ACC Mt'!T27</f>
        <v>96.25</v>
      </c>
      <c r="F27">
        <f>'ACC Mp'!Q27</f>
        <v>97.5</v>
      </c>
      <c r="G27">
        <f>'ACC Mp'!T27</f>
        <v>90</v>
      </c>
      <c r="H27">
        <f>'RT Mt'!P27</f>
        <v>595.71499999999992</v>
      </c>
      <c r="I27">
        <f>'RT Mt'!Q27</f>
        <v>602.72</v>
      </c>
      <c r="J27">
        <f>'RT Mp'!P27</f>
        <v>579.73500000000001</v>
      </c>
      <c r="K27">
        <f>'RT Mp'!Q27</f>
        <v>610.37</v>
      </c>
      <c r="L27">
        <f>'ACC Mt'!R27</f>
        <v>97.5</v>
      </c>
      <c r="M27">
        <f>'ACC Mt'!S27</f>
        <v>95</v>
      </c>
      <c r="N27">
        <f>'ACC Mp'!R27</f>
        <v>87.5</v>
      </c>
      <c r="O27">
        <f>'ACC Mp'!S27</f>
        <v>92.5</v>
      </c>
      <c r="P27">
        <f>'RT Mt'!K27</f>
        <v>632.97</v>
      </c>
      <c r="Q27">
        <f>'RT Mt'!N27</f>
        <v>572.47</v>
      </c>
      <c r="R27">
        <f>'RT Mp'!K27</f>
        <v>647.71</v>
      </c>
      <c r="S27">
        <f>'RT Mp'!N27</f>
        <v>573.03</v>
      </c>
      <c r="T27">
        <f>'RT PV'!C27</f>
        <v>320.02</v>
      </c>
      <c r="U27">
        <f>'RT PV'!D27</f>
        <v>334.9</v>
      </c>
      <c r="V27">
        <f t="shared" si="3"/>
        <v>327.45999999999998</v>
      </c>
      <c r="W27">
        <f>'ACC Mt'!Y27</f>
        <v>3.6048176114915256</v>
      </c>
      <c r="X27">
        <f>'ACC Mt'!AB27</f>
        <v>3.6048176114915256</v>
      </c>
      <c r="Y27">
        <f>'ACC Mp'!Y27</f>
        <v>3.9199279690801072</v>
      </c>
      <c r="Z27">
        <f>'ACC Mp'!AB27</f>
        <v>2.5898808513144647</v>
      </c>
      <c r="AA27">
        <f t="shared" si="0"/>
        <v>626.20259740259746</v>
      </c>
      <c r="AB27">
        <f t="shared" si="1"/>
        <v>678.18888888888887</v>
      </c>
      <c r="AC27">
        <v>120</v>
      </c>
      <c r="AD27">
        <v>1</v>
      </c>
      <c r="AE27">
        <v>3</v>
      </c>
      <c r="AF27">
        <f t="shared" si="2"/>
        <v>2</v>
      </c>
    </row>
    <row r="28" spans="1:32">
      <c r="A28">
        <v>2</v>
      </c>
      <c r="B28">
        <v>1208</v>
      </c>
      <c r="C28">
        <v>1</v>
      </c>
      <c r="D28">
        <f>'ACC Mt'!Q28</f>
        <v>90</v>
      </c>
      <c r="E28">
        <f>'ACC Mt'!T28</f>
        <v>92.5</v>
      </c>
      <c r="F28">
        <f>'ACC Mp'!Q28</f>
        <v>91.25</v>
      </c>
      <c r="G28">
        <f>'ACC Mp'!T28</f>
        <v>91.25</v>
      </c>
      <c r="H28">
        <f>'RT Mt'!P28</f>
        <v>739.07500000000005</v>
      </c>
      <c r="I28">
        <f>'RT Mt'!Q28</f>
        <v>757.73</v>
      </c>
      <c r="J28">
        <f>'RT Mp'!P28</f>
        <v>784.22</v>
      </c>
      <c r="K28">
        <f>'RT Mp'!Q28</f>
        <v>784.29500000000007</v>
      </c>
      <c r="L28">
        <f>'ACC Mt'!R28</f>
        <v>92.5</v>
      </c>
      <c r="M28">
        <f>'ACC Mt'!S28</f>
        <v>92.5</v>
      </c>
      <c r="N28">
        <f>'ACC Mp'!R28</f>
        <v>87.5</v>
      </c>
      <c r="O28">
        <f>'ACC Mp'!S28</f>
        <v>95</v>
      </c>
      <c r="P28">
        <f>'RT Mt'!K28</f>
        <v>773</v>
      </c>
      <c r="Q28">
        <f>'RT Mt'!N28</f>
        <v>742.46</v>
      </c>
      <c r="R28">
        <f>'RT Mp'!K28</f>
        <v>823.46</v>
      </c>
      <c r="S28">
        <f>'RT Mp'!N28</f>
        <v>745.13</v>
      </c>
      <c r="T28">
        <f>'RT PV'!C28</f>
        <v>364.27</v>
      </c>
      <c r="U28">
        <f>'RT PV'!D28</f>
        <v>427.18</v>
      </c>
      <c r="V28">
        <f t="shared" si="3"/>
        <v>395.72500000000002</v>
      </c>
      <c r="W28">
        <f>'ACC Mt'!Y28</f>
        <v>2.8945532756135339</v>
      </c>
      <c r="X28">
        <f>'ACC Mt'!AB28</f>
        <v>2.8790629418769136</v>
      </c>
      <c r="Y28">
        <f>'ACC Mp'!Y28</f>
        <v>2.7210830364830576</v>
      </c>
      <c r="Z28">
        <f>'ACC Mp'!AB28</f>
        <v>2.7952030073274798</v>
      </c>
      <c r="AA28">
        <f t="shared" si="0"/>
        <v>819.16756756756752</v>
      </c>
      <c r="AB28">
        <f t="shared" si="1"/>
        <v>859.50136986301379</v>
      </c>
      <c r="AC28">
        <v>119</v>
      </c>
      <c r="AD28">
        <v>1</v>
      </c>
      <c r="AE28">
        <v>2</v>
      </c>
      <c r="AF28">
        <f t="shared" si="2"/>
        <v>1</v>
      </c>
    </row>
    <row r="29" spans="1:32">
      <c r="A29">
        <v>2</v>
      </c>
      <c r="B29">
        <v>1209</v>
      </c>
      <c r="C29">
        <v>1</v>
      </c>
      <c r="D29">
        <f>'ACC Mt'!Q29</f>
        <v>92.5</v>
      </c>
      <c r="E29">
        <f>'ACC Mt'!T29</f>
        <v>96.25</v>
      </c>
      <c r="F29">
        <f>'ACC Mp'!Q29</f>
        <v>92.5</v>
      </c>
      <c r="G29">
        <f>'ACC Mp'!T29</f>
        <v>92.5</v>
      </c>
      <c r="H29">
        <f>'RT Mt'!P29</f>
        <v>698.58500000000004</v>
      </c>
      <c r="I29">
        <f>'RT Mt'!Q29</f>
        <v>692.13499999999999</v>
      </c>
      <c r="J29">
        <f>'RT Mp'!P29</f>
        <v>730.31999999999994</v>
      </c>
      <c r="K29">
        <f>'RT Mp'!Q29</f>
        <v>827.44499999999994</v>
      </c>
      <c r="L29">
        <f>'ACC Mt'!R29</f>
        <v>92.5</v>
      </c>
      <c r="M29">
        <f>'ACC Mt'!S29</f>
        <v>100</v>
      </c>
      <c r="N29">
        <f>'ACC Mp'!R29</f>
        <v>87.5</v>
      </c>
      <c r="O29">
        <f>'ACC Mp'!S29</f>
        <v>97.5</v>
      </c>
      <c r="P29">
        <f>'RT Mt'!K29</f>
        <v>769.27</v>
      </c>
      <c r="Q29">
        <f>'RT Mt'!N29</f>
        <v>615</v>
      </c>
      <c r="R29">
        <f>'RT Mp'!K29</f>
        <v>1000.17</v>
      </c>
      <c r="S29">
        <f>'RT Mp'!N29</f>
        <v>654.72</v>
      </c>
      <c r="T29">
        <f>'RT PV'!C29</f>
        <v>482.3</v>
      </c>
      <c r="U29">
        <f>'RT PV'!D29</f>
        <v>468.53</v>
      </c>
      <c r="V29">
        <f t="shared" si="3"/>
        <v>475.41499999999996</v>
      </c>
      <c r="W29">
        <f>'ACC Mt'!Y29</f>
        <v>3.39949545547851</v>
      </c>
      <c r="X29">
        <f>'ACC Mt'!AB29</f>
        <v>3.3994954554785108</v>
      </c>
      <c r="Y29">
        <f>'ACC Mp'!Y29</f>
        <v>3.241515550084654</v>
      </c>
      <c r="Z29">
        <f>'ACC Mp'!AB29</f>
        <v>3.9199279690801072</v>
      </c>
      <c r="AA29">
        <f t="shared" si="0"/>
        <v>719.10129870129867</v>
      </c>
      <c r="AB29">
        <f t="shared" si="1"/>
        <v>894.53513513513508</v>
      </c>
      <c r="AC29">
        <v>110</v>
      </c>
      <c r="AD29">
        <v>1</v>
      </c>
      <c r="AE29">
        <v>3</v>
      </c>
      <c r="AF29">
        <f t="shared" si="2"/>
        <v>2</v>
      </c>
    </row>
    <row r="30" spans="1:32">
      <c r="A30">
        <v>2</v>
      </c>
      <c r="B30">
        <v>1210</v>
      </c>
      <c r="C30">
        <v>1</v>
      </c>
      <c r="D30">
        <f>'ACC Mt'!Q30</f>
        <v>90</v>
      </c>
      <c r="E30">
        <f>'ACC Mt'!T30</f>
        <v>100</v>
      </c>
      <c r="F30">
        <f>'ACC Mp'!Q30</f>
        <v>92.5</v>
      </c>
      <c r="G30">
        <f>'ACC Mp'!T30</f>
        <v>93.75</v>
      </c>
      <c r="H30">
        <f>'RT Mt'!P30</f>
        <v>1086.49</v>
      </c>
      <c r="I30">
        <f>'RT Mt'!Q30</f>
        <v>1010.8</v>
      </c>
      <c r="J30">
        <f>'RT Mp'!P30</f>
        <v>972.84500000000003</v>
      </c>
      <c r="K30">
        <f>'RT Mp'!Q30</f>
        <v>940.52</v>
      </c>
      <c r="L30">
        <f>'ACC Mt'!R30</f>
        <v>100</v>
      </c>
      <c r="M30">
        <f>'ACC Mt'!S30</f>
        <v>100</v>
      </c>
      <c r="N30">
        <f>'ACC Mp'!R30</f>
        <v>95</v>
      </c>
      <c r="O30">
        <f>'ACC Mp'!S30</f>
        <v>92.5</v>
      </c>
      <c r="P30">
        <f>'RT Mt'!K30</f>
        <v>954.88</v>
      </c>
      <c r="Q30">
        <f>'RT Mt'!N30</f>
        <v>1066.72</v>
      </c>
      <c r="R30">
        <f>'RT Mp'!K30</f>
        <v>896.26</v>
      </c>
      <c r="S30">
        <f>'RT Mp'!N30</f>
        <v>984.78</v>
      </c>
      <c r="T30">
        <f>'RT PV'!C30</f>
        <v>418.55</v>
      </c>
      <c r="U30">
        <f>'RT PV'!D30</f>
        <v>392.77</v>
      </c>
      <c r="V30">
        <f t="shared" si="3"/>
        <v>405.65999999999997</v>
      </c>
      <c r="W30">
        <f>'ACC Mt'!Y30</f>
        <v>3.2415155500846544</v>
      </c>
      <c r="X30">
        <f>'ACC Mt'!AB30</f>
        <v>3.9199279690801072</v>
      </c>
      <c r="Y30">
        <f>'ACC Mp'!Y30</f>
        <v>2.9264051924960732</v>
      </c>
      <c r="Z30">
        <f>'ACC Mp'!AB30</f>
        <v>3.39949545547851</v>
      </c>
      <c r="AA30">
        <f t="shared" si="0"/>
        <v>1010.8</v>
      </c>
      <c r="AB30">
        <f t="shared" si="1"/>
        <v>1003.2213333333333</v>
      </c>
      <c r="AC30">
        <v>111</v>
      </c>
      <c r="AD30">
        <v>1</v>
      </c>
      <c r="AE30">
        <v>2</v>
      </c>
      <c r="AF30">
        <f t="shared" si="2"/>
        <v>1</v>
      </c>
    </row>
    <row r="31" spans="1:32">
      <c r="A31">
        <v>2</v>
      </c>
      <c r="B31">
        <v>2201</v>
      </c>
      <c r="C31">
        <v>2</v>
      </c>
      <c r="D31">
        <f>'ACC Mt'!Q31</f>
        <v>75</v>
      </c>
      <c r="E31">
        <f>'ACC Mt'!T31</f>
        <v>86.25</v>
      </c>
      <c r="F31">
        <f>'ACC Mp'!Q31</f>
        <v>92.5</v>
      </c>
      <c r="G31">
        <f>'ACC Mp'!T31</f>
        <v>88.75</v>
      </c>
      <c r="H31">
        <f>'RT Mt'!P31</f>
        <v>682.5</v>
      </c>
      <c r="I31">
        <f>'RT Mt'!Q31</f>
        <v>665.41499999999996</v>
      </c>
      <c r="J31">
        <f>'RT Mp'!P31</f>
        <v>689.19500000000005</v>
      </c>
      <c r="K31">
        <f>'RT Mp'!Q31</f>
        <v>695.76499999999999</v>
      </c>
      <c r="L31">
        <f>'ACC Mt'!R31</f>
        <v>75</v>
      </c>
      <c r="M31">
        <f>'ACC Mt'!S31</f>
        <v>97.5</v>
      </c>
      <c r="N31">
        <f>'ACC Mp'!R31</f>
        <v>85</v>
      </c>
      <c r="O31">
        <f>'ACC Mp'!S31</f>
        <v>92.5</v>
      </c>
      <c r="P31">
        <f>'RT Mt'!K31</f>
        <v>693.93</v>
      </c>
      <c r="Q31">
        <f>'RT Mt'!N31</f>
        <v>636.9</v>
      </c>
      <c r="R31">
        <f>'RT Mp'!K31</f>
        <v>754.5</v>
      </c>
      <c r="S31">
        <f>'RT Mp'!N31</f>
        <v>637.03</v>
      </c>
      <c r="T31">
        <f>'RT PV'!C31</f>
        <v>451.56</v>
      </c>
      <c r="U31">
        <f>'RT PV'!D31</f>
        <v>450.16</v>
      </c>
      <c r="V31">
        <f t="shared" si="3"/>
        <v>450.86</v>
      </c>
      <c r="W31">
        <f>'ACC Mt'!Y31</f>
        <v>1.9599639845400538</v>
      </c>
      <c r="X31">
        <f>'ACC Mt'!AB31</f>
        <v>2.6344537347361356</v>
      </c>
      <c r="Y31">
        <f>'ACC Mp'!Y31</f>
        <v>2.9963973740338439</v>
      </c>
      <c r="Z31">
        <f>'ACC Mp'!AB31</f>
        <v>2.4759648604322462</v>
      </c>
      <c r="AA31">
        <f t="shared" si="0"/>
        <v>771.49565217391296</v>
      </c>
      <c r="AB31">
        <f t="shared" si="1"/>
        <v>783.96056338028177</v>
      </c>
      <c r="AC31">
        <v>123</v>
      </c>
      <c r="AD31">
        <v>1</v>
      </c>
      <c r="AE31">
        <v>3</v>
      </c>
      <c r="AF31">
        <f t="shared" si="2"/>
        <v>2</v>
      </c>
    </row>
    <row r="32" spans="1:32">
      <c r="A32">
        <v>2</v>
      </c>
      <c r="B32">
        <v>2202</v>
      </c>
      <c r="C32">
        <v>2</v>
      </c>
      <c r="D32">
        <f>'ACC Mt'!Q32</f>
        <v>71.25</v>
      </c>
      <c r="E32">
        <f>'ACC Mt'!T32</f>
        <v>61.25</v>
      </c>
      <c r="F32">
        <f>'ACC Mp'!Q32</f>
        <v>63.75</v>
      </c>
      <c r="G32">
        <f>'ACC Mp'!T32</f>
        <v>62.5</v>
      </c>
      <c r="H32">
        <f>'RT Mt'!P32</f>
        <v>792.69499999999994</v>
      </c>
      <c r="I32">
        <f>'RT Mt'!Q32</f>
        <v>912.56500000000005</v>
      </c>
      <c r="J32">
        <f>'RT Mp'!P32</f>
        <v>801.44</v>
      </c>
      <c r="K32">
        <f>'RT Mp'!Q32</f>
        <v>805.01499999999999</v>
      </c>
      <c r="L32">
        <f>'ACC Mt'!R32</f>
        <v>67.5</v>
      </c>
      <c r="M32">
        <f>'ACC Mt'!S32</f>
        <v>55</v>
      </c>
      <c r="N32">
        <f>'ACC Mp'!R32</f>
        <v>50</v>
      </c>
      <c r="O32">
        <f>'ACC Mp'!S32</f>
        <v>75</v>
      </c>
      <c r="P32">
        <f>'RT Mt'!K32</f>
        <v>883.63</v>
      </c>
      <c r="Q32">
        <f>'RT Mt'!N32</f>
        <v>941.5</v>
      </c>
      <c r="R32">
        <f>'RT Mp'!K32</f>
        <v>813.5</v>
      </c>
      <c r="S32">
        <f>'RT Mp'!N32</f>
        <v>796.53</v>
      </c>
      <c r="T32">
        <f>'RT PV'!C32</f>
        <v>462.75</v>
      </c>
      <c r="U32">
        <f>'RT PV'!D32</f>
        <v>402.65</v>
      </c>
      <c r="V32">
        <f t="shared" si="3"/>
        <v>432.7</v>
      </c>
      <c r="W32">
        <f>'ACC Mt'!Y32</f>
        <v>1.1602605975372899</v>
      </c>
      <c r="X32">
        <f>'ACC Mt'!AB32</f>
        <v>0.65006185956311502</v>
      </c>
      <c r="Y32">
        <f>'ACC Mp'!Y32</f>
        <v>0.84731496322099742</v>
      </c>
      <c r="Z32">
        <f>'ACC Mp'!AB32</f>
        <v>0.67448975019608193</v>
      </c>
      <c r="AA32">
        <f t="shared" si="0"/>
        <v>1489.9020408163265</v>
      </c>
      <c r="AB32">
        <f t="shared" si="1"/>
        <v>1288.0239999999999</v>
      </c>
      <c r="AC32">
        <v>107</v>
      </c>
      <c r="AD32">
        <v>2</v>
      </c>
      <c r="AE32">
        <v>3</v>
      </c>
      <c r="AF32">
        <f t="shared" si="2"/>
        <v>2</v>
      </c>
    </row>
    <row r="33" spans="1:32">
      <c r="A33">
        <v>2</v>
      </c>
      <c r="B33">
        <v>2204</v>
      </c>
      <c r="C33">
        <v>2</v>
      </c>
      <c r="D33">
        <f>'ACC Mt'!Q33</f>
        <v>87.5</v>
      </c>
      <c r="E33">
        <f>'ACC Mt'!T33</f>
        <v>90</v>
      </c>
      <c r="F33">
        <f>'ACC Mp'!Q33</f>
        <v>42.5</v>
      </c>
      <c r="G33">
        <f>'ACC Mp'!T33</f>
        <v>56.25</v>
      </c>
      <c r="H33">
        <f>'RT Mt'!P33</f>
        <v>743.31500000000005</v>
      </c>
      <c r="I33">
        <f>'RT Mt'!Q33</f>
        <v>792.31999999999994</v>
      </c>
      <c r="J33">
        <f>'RT Mp'!P33</f>
        <v>913.55</v>
      </c>
      <c r="K33">
        <f>'RT Mp'!Q33</f>
        <v>835.34500000000003</v>
      </c>
      <c r="L33">
        <f>'ACC Mt'!R33</f>
        <v>87.5</v>
      </c>
      <c r="M33">
        <f>'ACC Mt'!S33</f>
        <v>92.5</v>
      </c>
      <c r="N33">
        <f>'ACC Mp'!R33</f>
        <v>40</v>
      </c>
      <c r="O33">
        <f>'ACC Mp'!S33</f>
        <v>72.5</v>
      </c>
      <c r="P33">
        <f>'RT Mt'!K33</f>
        <v>827.87</v>
      </c>
      <c r="Q33">
        <f>'RT Mt'!N33</f>
        <v>756.77</v>
      </c>
      <c r="R33">
        <f>'RT Mp'!K33</f>
        <v>871.31</v>
      </c>
      <c r="S33">
        <f>'RT Mp'!N33</f>
        <v>799.38</v>
      </c>
      <c r="T33">
        <f>'RT PV'!C33</f>
        <v>629.15</v>
      </c>
      <c r="U33">
        <f>'RT PV'!D33</f>
        <v>629.34</v>
      </c>
      <c r="V33">
        <f t="shared" si="3"/>
        <v>629.245</v>
      </c>
      <c r="W33">
        <f>'ACC Mt'!Y33</f>
        <v>2.3741207620119358</v>
      </c>
      <c r="X33">
        <f>'ACC Mt'!AB33</f>
        <v>2.5898808513144647</v>
      </c>
      <c r="Y33">
        <f>'ACC Mp'!Y33</f>
        <v>-6.3457079417718276E-2</v>
      </c>
      <c r="Z33">
        <f>'ACC Mp'!AB33</f>
        <v>0.72342147289755243</v>
      </c>
      <c r="AA33">
        <f t="shared" si="0"/>
        <v>880.3555555555555</v>
      </c>
      <c r="AB33">
        <f t="shared" si="1"/>
        <v>1485.0577777777778</v>
      </c>
      <c r="AC33">
        <v>107</v>
      </c>
      <c r="AD33">
        <v>2</v>
      </c>
      <c r="AE33">
        <v>3</v>
      </c>
      <c r="AF33">
        <f t="shared" si="2"/>
        <v>2</v>
      </c>
    </row>
    <row r="34" spans="1:32">
      <c r="A34">
        <v>2</v>
      </c>
      <c r="B34">
        <v>2205</v>
      </c>
      <c r="C34">
        <v>2</v>
      </c>
      <c r="D34">
        <f>'ACC Mt'!Q34</f>
        <v>91.25</v>
      </c>
      <c r="E34">
        <f>'ACC Mt'!T34</f>
        <v>91.25</v>
      </c>
      <c r="F34">
        <f>'ACC Mp'!Q34</f>
        <v>73.75</v>
      </c>
      <c r="G34">
        <f>'ACC Mp'!T34</f>
        <v>72.5</v>
      </c>
      <c r="H34">
        <f>'RT Mt'!P34</f>
        <v>720.26499999999999</v>
      </c>
      <c r="I34">
        <f>'RT Mt'!Q34</f>
        <v>835.67499999999995</v>
      </c>
      <c r="J34">
        <f>'RT Mp'!P34</f>
        <v>794.77500000000009</v>
      </c>
      <c r="K34">
        <f>'RT Mp'!Q34</f>
        <v>820.19499999999994</v>
      </c>
      <c r="L34">
        <f>'ACC Mt'!R34</f>
        <v>97.5</v>
      </c>
      <c r="M34">
        <f>'ACC Mt'!S34</f>
        <v>85</v>
      </c>
      <c r="N34">
        <f>'ACC Mp'!R34</f>
        <v>55</v>
      </c>
      <c r="O34">
        <f>'ACC Mp'!S34</f>
        <v>90</v>
      </c>
      <c r="P34">
        <f>'RT Mt'!K34</f>
        <v>895.57</v>
      </c>
      <c r="Q34">
        <f>'RT Mt'!N34</f>
        <v>775.78</v>
      </c>
      <c r="R34">
        <f>'RT Mp'!K34</f>
        <v>990.64</v>
      </c>
      <c r="S34">
        <f>'RT Mp'!N34</f>
        <v>649.75</v>
      </c>
      <c r="T34">
        <f>'RT PV'!C34</f>
        <v>356.97</v>
      </c>
      <c r="U34">
        <f>'RT PV'!D34</f>
        <v>349.77</v>
      </c>
      <c r="V34">
        <f t="shared" si="3"/>
        <v>353.37</v>
      </c>
      <c r="W34">
        <f>'ACC Mt'!Y34</f>
        <v>3.1103133649160624</v>
      </c>
      <c r="X34">
        <f>'ACC Mt'!AB34</f>
        <v>2.9963973740338439</v>
      </c>
      <c r="Y34">
        <f>'ACC Mp'!Y34</f>
        <v>1.5651928177935304</v>
      </c>
      <c r="Z34">
        <f>'ACC Mp'!AB34</f>
        <v>1.4072129123996746</v>
      </c>
      <c r="AA34">
        <f t="shared" ref="AA34:AA60" si="4">I34/(E34/100)</f>
        <v>915.80821917808214</v>
      </c>
      <c r="AB34">
        <f t="shared" ref="AB34:AB60" si="5">K34/(G34/100)</f>
        <v>1131.3034482758619</v>
      </c>
      <c r="AC34">
        <v>101</v>
      </c>
      <c r="AD34">
        <v>2</v>
      </c>
      <c r="AE34">
        <v>3</v>
      </c>
      <c r="AF34">
        <f t="shared" si="2"/>
        <v>2</v>
      </c>
    </row>
    <row r="35" spans="1:32">
      <c r="A35">
        <v>2</v>
      </c>
      <c r="B35">
        <v>2206</v>
      </c>
      <c r="C35">
        <v>2</v>
      </c>
      <c r="D35">
        <f>'ACC Mt'!Q35</f>
        <v>70</v>
      </c>
      <c r="E35">
        <f>'ACC Mt'!T35</f>
        <v>92.5</v>
      </c>
      <c r="F35">
        <f>'ACC Mp'!Q35</f>
        <v>87.5</v>
      </c>
      <c r="G35">
        <f>'ACC Mp'!T35</f>
        <v>62.5</v>
      </c>
      <c r="H35">
        <f>'RT Mt'!P35</f>
        <v>781.28500000000008</v>
      </c>
      <c r="I35">
        <f>'RT Mt'!Q35</f>
        <v>885.35500000000002</v>
      </c>
      <c r="J35">
        <f>'RT Mp'!P35</f>
        <v>921.15000000000009</v>
      </c>
      <c r="K35">
        <f>'RT Mp'!Q35</f>
        <v>982.11500000000001</v>
      </c>
      <c r="L35">
        <f>'ACC Mt'!R35</f>
        <v>95</v>
      </c>
      <c r="M35">
        <f>'ACC Mt'!S35</f>
        <v>90</v>
      </c>
      <c r="N35">
        <f>'ACC Mp'!R35</f>
        <v>60</v>
      </c>
      <c r="O35">
        <f>'ACC Mp'!S35</f>
        <v>65</v>
      </c>
      <c r="P35">
        <f>'RT Mt'!K35</f>
        <v>939.18</v>
      </c>
      <c r="Q35">
        <f>'RT Mt'!N35</f>
        <v>831.53</v>
      </c>
      <c r="R35">
        <f>'RT Mp'!K35</f>
        <v>996.92</v>
      </c>
      <c r="S35">
        <f>'RT Mp'!N35</f>
        <v>967.31</v>
      </c>
      <c r="T35">
        <f>'RT PV'!C35</f>
        <v>463.68</v>
      </c>
      <c r="U35">
        <f>'RT PV'!D35</f>
        <v>477.7</v>
      </c>
      <c r="V35">
        <f t="shared" si="3"/>
        <v>470.69</v>
      </c>
      <c r="W35">
        <f>'ACC Mt'!Y35</f>
        <v>1.3442583434878144</v>
      </c>
      <c r="X35">
        <f>'ACC Mt'!AB35</f>
        <v>2.9264051924960732</v>
      </c>
      <c r="Y35">
        <f>'ACC Mp'!Y35</f>
        <v>2.4864748605243863</v>
      </c>
      <c r="Z35">
        <f>'ACC Mp'!AB35</f>
        <v>0.63866756954336767</v>
      </c>
      <c r="AA35">
        <f t="shared" si="4"/>
        <v>957.14054054054054</v>
      </c>
      <c r="AB35">
        <f t="shared" si="5"/>
        <v>1571.384</v>
      </c>
      <c r="AC35">
        <v>111</v>
      </c>
      <c r="AD35">
        <v>1</v>
      </c>
      <c r="AE35">
        <v>2</v>
      </c>
      <c r="AF35">
        <f t="shared" si="2"/>
        <v>1</v>
      </c>
    </row>
    <row r="36" spans="1:32">
      <c r="A36">
        <v>2</v>
      </c>
      <c r="B36">
        <v>2207</v>
      </c>
      <c r="C36">
        <v>2</v>
      </c>
      <c r="D36">
        <f>'ACC Mt'!Q36</f>
        <v>97.5</v>
      </c>
      <c r="E36">
        <f>'ACC Mt'!T36</f>
        <v>97.5</v>
      </c>
      <c r="F36">
        <f>'ACC Mp'!Q36</f>
        <v>53.75</v>
      </c>
      <c r="G36">
        <f>'ACC Mp'!T36</f>
        <v>51.25</v>
      </c>
      <c r="H36">
        <f>'RT Mt'!P36</f>
        <v>613.495</v>
      </c>
      <c r="I36">
        <f>'RT Mt'!Q36</f>
        <v>596.05999999999995</v>
      </c>
      <c r="J36">
        <f>'RT Mp'!P36</f>
        <v>741.56</v>
      </c>
      <c r="K36">
        <f>'RT Mp'!Q36</f>
        <v>676</v>
      </c>
      <c r="L36">
        <f>'ACC Mt'!R36</f>
        <v>95</v>
      </c>
      <c r="M36">
        <f>'ACC Mt'!S36</f>
        <v>100</v>
      </c>
      <c r="N36">
        <f>'ACC Mp'!R36</f>
        <v>45</v>
      </c>
      <c r="O36">
        <f>'ACC Mp'!S36</f>
        <v>57.5</v>
      </c>
      <c r="P36">
        <f>'RT Mt'!K36</f>
        <v>651.76</v>
      </c>
      <c r="Q36">
        <f>'RT Mt'!N36</f>
        <v>540.36</v>
      </c>
      <c r="R36">
        <f>'RT Mp'!K36</f>
        <v>692</v>
      </c>
      <c r="S36">
        <f>'RT Mp'!N36</f>
        <v>660</v>
      </c>
      <c r="T36">
        <f>'RT PV'!C36</f>
        <v>340.83</v>
      </c>
      <c r="U36">
        <f>'RT PV'!D36</f>
        <v>376.63</v>
      </c>
      <c r="V36">
        <f t="shared" si="3"/>
        <v>358.73</v>
      </c>
      <c r="W36">
        <f>'ACC Mt'!Y36</f>
        <v>3.6048176114915256</v>
      </c>
      <c r="X36">
        <f>'ACC Mt'!AB36</f>
        <v>3.6048176114915265</v>
      </c>
      <c r="Y36">
        <f>'ACC Mp'!Y36</f>
        <v>0.18836812479828785</v>
      </c>
      <c r="Z36">
        <f>'ACC Mp'!AB36</f>
        <v>6.3457079417718276E-2</v>
      </c>
      <c r="AA36">
        <f t="shared" si="4"/>
        <v>611.34358974358975</v>
      </c>
      <c r="AB36">
        <f t="shared" si="5"/>
        <v>1319.0243902439026</v>
      </c>
      <c r="AC36">
        <v>115</v>
      </c>
      <c r="AD36">
        <v>1</v>
      </c>
      <c r="AE36">
        <v>3</v>
      </c>
      <c r="AF36">
        <f t="shared" si="2"/>
        <v>2</v>
      </c>
    </row>
    <row r="37" spans="1:32">
      <c r="A37">
        <v>2</v>
      </c>
      <c r="B37">
        <v>2208</v>
      </c>
      <c r="C37">
        <v>2</v>
      </c>
      <c r="D37">
        <f>'ACC Mt'!Q37</f>
        <v>96.25</v>
      </c>
      <c r="E37">
        <f>'ACC Mt'!T37</f>
        <v>97.5</v>
      </c>
      <c r="F37">
        <f>'ACC Mp'!Q37</f>
        <v>93.75</v>
      </c>
      <c r="G37">
        <f>'ACC Mp'!T37</f>
        <v>87.5</v>
      </c>
      <c r="H37">
        <f>'RT Mt'!P37</f>
        <v>590.20000000000005</v>
      </c>
      <c r="I37">
        <f>'RT Mt'!Q37</f>
        <v>588.755</v>
      </c>
      <c r="J37">
        <f>'RT Mp'!P37</f>
        <v>681.29</v>
      </c>
      <c r="K37">
        <f>'RT Mp'!Q37</f>
        <v>746.67000000000007</v>
      </c>
      <c r="L37">
        <f>'ACC Mt'!R37</f>
        <v>95</v>
      </c>
      <c r="M37">
        <f>'ACC Mt'!S37</f>
        <v>100</v>
      </c>
      <c r="N37">
        <f>'ACC Mp'!R37</f>
        <v>82.5</v>
      </c>
      <c r="O37">
        <f>'ACC Mp'!S37</f>
        <v>92.5</v>
      </c>
      <c r="P37">
        <f>'RT Mt'!K37</f>
        <v>634.34</v>
      </c>
      <c r="Q37">
        <f>'RT Mt'!N37</f>
        <v>543.16999999999996</v>
      </c>
      <c r="R37">
        <f>'RT Mp'!K37</f>
        <v>853.15</v>
      </c>
      <c r="S37">
        <f>'RT Mp'!N37</f>
        <v>640.19000000000005</v>
      </c>
      <c r="T37">
        <f>'RT PV'!C37</f>
        <v>353.59</v>
      </c>
      <c r="U37">
        <f>'RT PV'!D37</f>
        <v>373.55</v>
      </c>
      <c r="V37">
        <f t="shared" si="3"/>
        <v>363.57</v>
      </c>
      <c r="W37">
        <f>'ACC Mt'!Y37</f>
        <v>3.6048176114915265</v>
      </c>
      <c r="X37">
        <f>'ACC Mt'!AB37</f>
        <v>3.6048176114915265</v>
      </c>
      <c r="Y37">
        <f>'ACC Mp'!Y37</f>
        <v>3.0843850978899288</v>
      </c>
      <c r="Z37">
        <f>'ACC Mp'!AB37</f>
        <v>2.3741207620119358</v>
      </c>
      <c r="AA37">
        <f t="shared" si="4"/>
        <v>603.85128205128206</v>
      </c>
      <c r="AB37">
        <f t="shared" si="5"/>
        <v>853.33714285714291</v>
      </c>
      <c r="AC37">
        <v>119</v>
      </c>
      <c r="AD37">
        <v>2</v>
      </c>
      <c r="AE37">
        <v>3</v>
      </c>
      <c r="AF37">
        <f t="shared" si="2"/>
        <v>2</v>
      </c>
    </row>
    <row r="38" spans="1:32">
      <c r="A38">
        <v>2</v>
      </c>
      <c r="B38">
        <v>2209</v>
      </c>
      <c r="C38">
        <v>2</v>
      </c>
      <c r="D38">
        <f>'ACC Mt'!Q38</f>
        <v>96.25</v>
      </c>
      <c r="E38">
        <f>'ACC Mt'!T38</f>
        <v>95</v>
      </c>
      <c r="F38">
        <f>'ACC Mp'!Q38</f>
        <v>97.5</v>
      </c>
      <c r="G38">
        <f>'ACC Mp'!T38</f>
        <v>90</v>
      </c>
      <c r="H38">
        <f>'RT Mt'!P38</f>
        <v>562.81500000000005</v>
      </c>
      <c r="I38">
        <f>'RT Mt'!Q38</f>
        <v>610.34500000000003</v>
      </c>
      <c r="J38">
        <f>'RT Mp'!P38</f>
        <v>666.9</v>
      </c>
      <c r="K38">
        <f>'RT Mp'!Q38</f>
        <v>624.28500000000008</v>
      </c>
      <c r="L38">
        <f>'ACC Mt'!R38</f>
        <v>97.5</v>
      </c>
      <c r="M38">
        <f>'ACC Mt'!S38</f>
        <v>92.5</v>
      </c>
      <c r="N38">
        <f>'ACC Mp'!R38</f>
        <v>92.5</v>
      </c>
      <c r="O38">
        <f>'ACC Mp'!S38</f>
        <v>87.5</v>
      </c>
      <c r="P38">
        <f>'RT Mt'!K38</f>
        <v>623.91999999999996</v>
      </c>
      <c r="Q38">
        <f>'RT Mt'!N38</f>
        <v>596.77</v>
      </c>
      <c r="R38">
        <f>'RT Mp'!K38</f>
        <v>678</v>
      </c>
      <c r="S38">
        <f>'RT Mp'!N38</f>
        <v>570.57000000000005</v>
      </c>
      <c r="T38">
        <f>'RT PV'!C38</f>
        <v>296.52</v>
      </c>
      <c r="U38">
        <f>'RT PV'!D38</f>
        <v>302.27</v>
      </c>
      <c r="V38">
        <f t="shared" si="3"/>
        <v>299.39499999999998</v>
      </c>
      <c r="W38">
        <f>'ACC Mt'!Y38</f>
        <v>3.6048176114915256</v>
      </c>
      <c r="X38">
        <f>'ACC Mt'!AB38</f>
        <v>3.39949545547851</v>
      </c>
      <c r="Y38">
        <f>'ACC Mp'!Y38</f>
        <v>3.6048176114915265</v>
      </c>
      <c r="Z38">
        <f>'ACC Mp'!AB38</f>
        <v>2.5898808513144655</v>
      </c>
      <c r="AA38">
        <f t="shared" si="4"/>
        <v>642.46842105263158</v>
      </c>
      <c r="AB38">
        <f t="shared" si="5"/>
        <v>693.65000000000009</v>
      </c>
      <c r="AC38">
        <v>119</v>
      </c>
      <c r="AD38">
        <v>2</v>
      </c>
      <c r="AE38">
        <v>4</v>
      </c>
      <c r="AF38">
        <f t="shared" si="2"/>
        <v>3</v>
      </c>
    </row>
    <row r="39" spans="1:32">
      <c r="A39">
        <v>2</v>
      </c>
      <c r="B39">
        <v>2210</v>
      </c>
      <c r="C39">
        <v>2</v>
      </c>
      <c r="D39">
        <f>'ACC Mt'!Q39</f>
        <v>92.5</v>
      </c>
      <c r="E39">
        <f>'ACC Mt'!T39</f>
        <v>93.75</v>
      </c>
      <c r="F39">
        <f>'ACC Mp'!Q39</f>
        <v>88.75</v>
      </c>
      <c r="G39">
        <f>'ACC Mp'!T39</f>
        <v>88.75</v>
      </c>
      <c r="H39">
        <f>'RT Mt'!P39</f>
        <v>600.54</v>
      </c>
      <c r="I39">
        <f>'RT Mt'!Q39</f>
        <v>606.96</v>
      </c>
      <c r="J39">
        <f>'RT Mp'!P39</f>
        <v>623.97499999999991</v>
      </c>
      <c r="K39">
        <f>'RT Mp'!Q39</f>
        <v>651.08500000000004</v>
      </c>
      <c r="L39">
        <f>'ACC Mt'!R39</f>
        <v>95</v>
      </c>
      <c r="M39">
        <f>'ACC Mt'!S39</f>
        <v>92.5</v>
      </c>
      <c r="N39">
        <f>'ACC Mp'!R39</f>
        <v>87.5</v>
      </c>
      <c r="O39">
        <f>'ACC Mp'!S39</f>
        <v>90</v>
      </c>
      <c r="P39">
        <f>'RT Mt'!K39</f>
        <v>619.46</v>
      </c>
      <c r="Q39">
        <f>'RT Mt'!N39</f>
        <v>594.46</v>
      </c>
      <c r="R39">
        <f>'RT Mp'!K39</f>
        <v>704.2</v>
      </c>
      <c r="S39">
        <f>'RT Mp'!N39</f>
        <v>597.97</v>
      </c>
      <c r="T39">
        <f>'RT PV'!C39</f>
        <v>358.35</v>
      </c>
      <c r="U39">
        <f>'RT PV'!D39</f>
        <v>388.25</v>
      </c>
      <c r="V39">
        <f t="shared" si="3"/>
        <v>373.3</v>
      </c>
      <c r="W39">
        <f>'ACC Mt'!Y39</f>
        <v>3.1103133649160624</v>
      </c>
      <c r="X39">
        <f>'ACC Mt'!AB39</f>
        <v>3.0843850978899292</v>
      </c>
      <c r="Y39">
        <f>'ACC Mp'!Y39</f>
        <v>2.4759648604322471</v>
      </c>
      <c r="Z39">
        <f>'ACC Mp'!AB39</f>
        <v>2.5631031310892012</v>
      </c>
      <c r="AA39">
        <f t="shared" si="4"/>
        <v>647.42400000000009</v>
      </c>
      <c r="AB39">
        <f t="shared" si="5"/>
        <v>733.61690140845076</v>
      </c>
      <c r="AC39">
        <v>98</v>
      </c>
      <c r="AD39">
        <v>1</v>
      </c>
      <c r="AE39">
        <v>2</v>
      </c>
      <c r="AF39">
        <f t="shared" si="2"/>
        <v>1</v>
      </c>
    </row>
    <row r="40" spans="1:32">
      <c r="A40">
        <v>2</v>
      </c>
      <c r="B40">
        <v>2211</v>
      </c>
      <c r="C40">
        <v>2</v>
      </c>
      <c r="D40">
        <f>'ACC Mt'!Q40</f>
        <v>97.5</v>
      </c>
      <c r="E40">
        <f>'ACC Mt'!T40</f>
        <v>96.25</v>
      </c>
      <c r="F40">
        <f>'ACC Mp'!Q40</f>
        <v>77.5</v>
      </c>
      <c r="G40">
        <f>'ACC Mp'!T40</f>
        <v>55</v>
      </c>
      <c r="H40">
        <f>'RT Mt'!P40</f>
        <v>547.51</v>
      </c>
      <c r="I40">
        <f>'RT Mt'!Q40</f>
        <v>579.38499999999999</v>
      </c>
      <c r="J40">
        <f>'RT Mp'!P40</f>
        <v>753.22</v>
      </c>
      <c r="K40">
        <f>'RT Mp'!Q40</f>
        <v>747.26</v>
      </c>
      <c r="L40">
        <f>'ACC Mt'!R40</f>
        <v>95</v>
      </c>
      <c r="M40">
        <f>'ACC Mt'!S40</f>
        <v>97.5</v>
      </c>
      <c r="N40">
        <f>'ACC Mp'!R40</f>
        <v>32.5</v>
      </c>
      <c r="O40">
        <f>'ACC Mp'!S40</f>
        <v>77.5</v>
      </c>
      <c r="P40">
        <f>'RT Mt'!K40</f>
        <v>599.47</v>
      </c>
      <c r="Q40">
        <f>'RT Mt'!N40</f>
        <v>559.29999999999995</v>
      </c>
      <c r="R40">
        <f>'RT Mp'!K40</f>
        <v>802.23</v>
      </c>
      <c r="S40">
        <f>'RT Mp'!N40</f>
        <v>692.29</v>
      </c>
      <c r="T40">
        <f>'RT PV'!C40</f>
        <v>502.3</v>
      </c>
      <c r="U40">
        <f>'RT PV'!D40</f>
        <v>497.21</v>
      </c>
      <c r="V40">
        <f t="shared" si="3"/>
        <v>499.755</v>
      </c>
      <c r="W40">
        <f>'ACC Mt'!Y40</f>
        <v>3.6048176114915256</v>
      </c>
      <c r="X40">
        <f>'ACC Mt'!AB40</f>
        <v>3.6048176114915265</v>
      </c>
      <c r="Y40">
        <f>'ACC Mp'!Y40</f>
        <v>1.5161109837689968</v>
      </c>
      <c r="Z40">
        <f>'ACC Mp'!AB40</f>
        <v>0.37009455995290125</v>
      </c>
      <c r="AA40">
        <f t="shared" si="4"/>
        <v>601.95844155844156</v>
      </c>
      <c r="AB40">
        <f t="shared" si="5"/>
        <v>1358.6545454545453</v>
      </c>
      <c r="AC40">
        <v>117</v>
      </c>
      <c r="AD40">
        <v>1</v>
      </c>
      <c r="AE40">
        <v>2</v>
      </c>
      <c r="AF40">
        <f t="shared" si="2"/>
        <v>1</v>
      </c>
    </row>
    <row r="41" spans="1:32">
      <c r="A41">
        <v>3</v>
      </c>
      <c r="B41">
        <v>1301</v>
      </c>
      <c r="C41">
        <v>1</v>
      </c>
      <c r="D41">
        <f>'ACC Mt'!Q41</f>
        <v>86.25</v>
      </c>
      <c r="E41">
        <f>'ACC Mt'!T41</f>
        <v>83.75</v>
      </c>
      <c r="F41">
        <f>'ACC Mp'!Q41</f>
        <v>92.5</v>
      </c>
      <c r="G41">
        <f>'ACC Mp'!T41</f>
        <v>88.75</v>
      </c>
      <c r="H41">
        <f>'RT Mt'!P41</f>
        <v>844.21</v>
      </c>
      <c r="I41">
        <f>'RT Mt'!Q41</f>
        <v>863.70499999999993</v>
      </c>
      <c r="J41">
        <f>'RT Mp'!P41</f>
        <v>1029.2950000000001</v>
      </c>
      <c r="K41">
        <f>'RT Mp'!Q41</f>
        <v>1015.43</v>
      </c>
      <c r="L41">
        <f>'ACC Mt'!R41</f>
        <v>82.5</v>
      </c>
      <c r="M41">
        <f>'ACC Mt'!S41</f>
        <v>85</v>
      </c>
      <c r="N41">
        <f>'ACC Mp'!R41</f>
        <v>92.5</v>
      </c>
      <c r="O41">
        <f>'ACC Mp'!S41</f>
        <v>85</v>
      </c>
      <c r="P41">
        <f>'RT Mt'!K41</f>
        <v>915.87</v>
      </c>
      <c r="Q41">
        <f>'RT Mt'!N41</f>
        <v>811.54</v>
      </c>
      <c r="R41">
        <f>'RT Mp'!K41</f>
        <v>1056.57</v>
      </c>
      <c r="S41">
        <f>'RT Mp'!N41</f>
        <v>974.29</v>
      </c>
      <c r="T41">
        <f>'RT PV'!C41</f>
        <v>466.6</v>
      </c>
      <c r="U41">
        <f>'RT PV'!D41</f>
        <v>475.13</v>
      </c>
      <c r="V41">
        <f t="shared" si="3"/>
        <v>470.86500000000001</v>
      </c>
      <c r="W41">
        <f>'ACC Mt'!Y41</f>
        <v>2.4002686533119419</v>
      </c>
      <c r="X41">
        <f>'ACC Mt'!AB41</f>
        <v>1.9710226805672693</v>
      </c>
      <c r="Y41">
        <f>'ACC Mp'!Y41</f>
        <v>2.9264051924960723</v>
      </c>
      <c r="Z41">
        <f>'ACC Mp'!AB41</f>
        <v>2.4759648604322471</v>
      </c>
      <c r="AA41">
        <f t="shared" si="4"/>
        <v>1031.2895522388058</v>
      </c>
      <c r="AB41">
        <f t="shared" si="5"/>
        <v>1144.1464788732394</v>
      </c>
      <c r="AC41">
        <v>111</v>
      </c>
      <c r="AD41">
        <v>1</v>
      </c>
      <c r="AE41">
        <v>3</v>
      </c>
      <c r="AF41">
        <f t="shared" si="2"/>
        <v>2</v>
      </c>
    </row>
    <row r="42" spans="1:32">
      <c r="A42">
        <v>3</v>
      </c>
      <c r="B42">
        <v>1302</v>
      </c>
      <c r="C42">
        <v>1</v>
      </c>
      <c r="D42">
        <f>'ACC Mt'!Q42</f>
        <v>96.25</v>
      </c>
      <c r="E42">
        <f>'ACC Mt'!T42</f>
        <v>97.5</v>
      </c>
      <c r="F42">
        <f>'ACC Mp'!Q42</f>
        <v>92.5</v>
      </c>
      <c r="G42">
        <f>'ACC Mp'!T42</f>
        <v>85</v>
      </c>
      <c r="H42">
        <f>'RT Mt'!P42</f>
        <v>719.51499999999999</v>
      </c>
      <c r="I42">
        <f>'RT Mt'!Q42</f>
        <v>769.42499999999995</v>
      </c>
      <c r="J42">
        <f>'RT Mp'!P42</f>
        <v>668.22</v>
      </c>
      <c r="K42">
        <f>'RT Mp'!Q42</f>
        <v>725.5150000000001</v>
      </c>
      <c r="L42">
        <f>'ACC Mt'!R42</f>
        <v>97.5</v>
      </c>
      <c r="M42">
        <f>'ACC Mt'!S42</f>
        <v>97.5</v>
      </c>
      <c r="N42">
        <f>'ACC Mp'!R42</f>
        <v>87.5</v>
      </c>
      <c r="O42">
        <f>'ACC Mp'!S42</f>
        <v>82.5</v>
      </c>
      <c r="P42">
        <f>'RT Mt'!K42</f>
        <v>813.67</v>
      </c>
      <c r="Q42">
        <f>'RT Mt'!N42</f>
        <v>725.18</v>
      </c>
      <c r="R42">
        <f>'RT Mp'!K42</f>
        <v>724.09</v>
      </c>
      <c r="S42">
        <f>'RT Mp'!N42</f>
        <v>726.94</v>
      </c>
      <c r="T42">
        <f>'RT PV'!C42</f>
        <v>308.42</v>
      </c>
      <c r="U42">
        <f>'RT PV'!D42</f>
        <v>360.2</v>
      </c>
      <c r="V42">
        <f t="shared" si="3"/>
        <v>334.31</v>
      </c>
      <c r="W42">
        <f>'ACC Mt'!Y42</f>
        <v>3.9199279690801072</v>
      </c>
      <c r="X42">
        <f>'ACC Mt'!AB42</f>
        <v>3.9199279690801072</v>
      </c>
      <c r="Y42">
        <f>'ACC Mp'!Y42</f>
        <v>2.9264051924960723</v>
      </c>
      <c r="Z42">
        <f>'ACC Mp'!AB42</f>
        <v>2.2161408566180807</v>
      </c>
      <c r="AA42">
        <f t="shared" si="4"/>
        <v>789.15384615384608</v>
      </c>
      <c r="AB42">
        <f t="shared" si="5"/>
        <v>853.5470588235296</v>
      </c>
      <c r="AC42">
        <v>112</v>
      </c>
      <c r="AD42">
        <v>2</v>
      </c>
      <c r="AE42">
        <v>4</v>
      </c>
      <c r="AF42">
        <f t="shared" si="2"/>
        <v>3</v>
      </c>
    </row>
    <row r="43" spans="1:32">
      <c r="A43">
        <v>3</v>
      </c>
      <c r="B43">
        <v>1303</v>
      </c>
      <c r="C43">
        <v>1</v>
      </c>
      <c r="D43">
        <f>'ACC Mt'!Q43</f>
        <v>96.25</v>
      </c>
      <c r="E43">
        <f>'ACC Mt'!T43</f>
        <v>96.25</v>
      </c>
      <c r="F43">
        <f>'ACC Mp'!Q43</f>
        <v>85</v>
      </c>
      <c r="G43">
        <f>'ACC Mp'!T43</f>
        <v>73.75</v>
      </c>
      <c r="H43">
        <f>'RT Mt'!P43</f>
        <v>719.38499999999999</v>
      </c>
      <c r="I43">
        <f>'RT Mt'!Q43</f>
        <v>711.02499999999998</v>
      </c>
      <c r="J43">
        <f>'RT Mp'!P43</f>
        <v>736.12</v>
      </c>
      <c r="K43">
        <f>'RT Mp'!Q43</f>
        <v>756.25</v>
      </c>
      <c r="L43">
        <f>'ACC Mt'!R43</f>
        <v>97.5</v>
      </c>
      <c r="M43">
        <f>'ACC Mt'!S43</f>
        <v>95</v>
      </c>
      <c r="N43">
        <f>'ACC Mp'!R43</f>
        <v>82.5</v>
      </c>
      <c r="O43">
        <f>'ACC Mp'!S43</f>
        <v>65</v>
      </c>
      <c r="P43">
        <f>'RT Mt'!K43</f>
        <v>706.51</v>
      </c>
      <c r="Q43">
        <f>'RT Mt'!N43</f>
        <v>715.54</v>
      </c>
      <c r="R43">
        <f>'RT Mp'!K43</f>
        <v>781.85</v>
      </c>
      <c r="S43">
        <f>'RT Mp'!N43</f>
        <v>730.65</v>
      </c>
      <c r="T43">
        <f>'RT PV'!C43</f>
        <v>444.07</v>
      </c>
      <c r="U43">
        <f>'RT PV'!D43</f>
        <v>411.43</v>
      </c>
      <c r="V43">
        <f t="shared" si="3"/>
        <v>427.75</v>
      </c>
      <c r="W43">
        <f>'ACC Mt'!Y43</f>
        <v>3.39949545547851</v>
      </c>
      <c r="X43">
        <f>'ACC Mt'!AB43</f>
        <v>3.6048176114915256</v>
      </c>
      <c r="Y43">
        <f>'ACC Mp'!Y43</f>
        <v>2.1231727991175151</v>
      </c>
      <c r="Z43">
        <f>'ACC Mp'!AB43</f>
        <v>1.3199097574810472</v>
      </c>
      <c r="AA43">
        <f t="shared" si="4"/>
        <v>738.72727272727263</v>
      </c>
      <c r="AB43">
        <f t="shared" si="5"/>
        <v>1025.4237288135594</v>
      </c>
      <c r="AC43">
        <v>123</v>
      </c>
      <c r="AD43">
        <v>1</v>
      </c>
      <c r="AE43">
        <v>3</v>
      </c>
      <c r="AF43">
        <f t="shared" si="2"/>
        <v>2</v>
      </c>
    </row>
    <row r="44" spans="1:32">
      <c r="A44">
        <v>3</v>
      </c>
      <c r="B44">
        <v>1304</v>
      </c>
      <c r="C44">
        <v>1</v>
      </c>
      <c r="D44">
        <f>'ACC Mt'!Q44</f>
        <v>96.25</v>
      </c>
      <c r="E44">
        <f>'ACC Mt'!T44</f>
        <v>96.25</v>
      </c>
      <c r="F44">
        <f>'ACC Mp'!Q44</f>
        <v>92.5</v>
      </c>
      <c r="G44">
        <f>'ACC Mp'!T44</f>
        <v>88.75</v>
      </c>
      <c r="H44">
        <f>'RT Mt'!P44</f>
        <v>602.92499999999995</v>
      </c>
      <c r="I44">
        <f>'RT Mt'!Q44</f>
        <v>651.29999999999995</v>
      </c>
      <c r="J44">
        <f>'RT Mp'!P44</f>
        <v>654.14</v>
      </c>
      <c r="K44">
        <f>'RT Mp'!Q44</f>
        <v>652.09</v>
      </c>
      <c r="L44">
        <f>'ACC Mt'!R44</f>
        <v>95</v>
      </c>
      <c r="M44">
        <f>'ACC Mt'!S44</f>
        <v>97.5</v>
      </c>
      <c r="N44">
        <f>'ACC Mp'!R44</f>
        <v>92.5</v>
      </c>
      <c r="O44">
        <f>'ACC Mp'!S44</f>
        <v>85</v>
      </c>
      <c r="P44">
        <f>'RT Mt'!K44</f>
        <v>640.26</v>
      </c>
      <c r="Q44">
        <f>'RT Mt'!N44</f>
        <v>662.34</v>
      </c>
      <c r="R44">
        <f>'RT Mp'!K44</f>
        <v>701.86</v>
      </c>
      <c r="S44">
        <f>'RT Mp'!N44</f>
        <v>602.32000000000005</v>
      </c>
      <c r="T44">
        <f>'RT PV'!C44</f>
        <v>416.25</v>
      </c>
      <c r="U44">
        <f>'RT PV'!D44</f>
        <v>387.44</v>
      </c>
      <c r="V44">
        <f t="shared" si="3"/>
        <v>401.84500000000003</v>
      </c>
      <c r="W44">
        <f>'ACC Mt'!Y44</f>
        <v>3.6048176114915265</v>
      </c>
      <c r="X44">
        <f>'ACC Mt'!AB44</f>
        <v>3.6048176114915265</v>
      </c>
      <c r="Y44">
        <f>'ACC Mp'!Y44</f>
        <v>3.1103133649160624</v>
      </c>
      <c r="Z44">
        <f>'ACC Mp'!AB44</f>
        <v>2.6812870164452622</v>
      </c>
      <c r="AA44">
        <f t="shared" si="4"/>
        <v>676.67532467532465</v>
      </c>
      <c r="AB44">
        <f t="shared" si="5"/>
        <v>734.74929577464798</v>
      </c>
      <c r="AC44">
        <v>114</v>
      </c>
      <c r="AD44">
        <v>1</v>
      </c>
      <c r="AE44">
        <v>3</v>
      </c>
      <c r="AF44">
        <f t="shared" si="2"/>
        <v>2</v>
      </c>
    </row>
    <row r="45" spans="1:32">
      <c r="A45">
        <v>3</v>
      </c>
      <c r="B45">
        <v>1305</v>
      </c>
      <c r="C45">
        <v>1</v>
      </c>
      <c r="D45">
        <f>'ACC Mt'!Q45</f>
        <v>96.25</v>
      </c>
      <c r="E45">
        <f>'ACC Mt'!T45</f>
        <v>96.25</v>
      </c>
      <c r="F45">
        <f>'ACC Mp'!Q45</f>
        <v>93.75</v>
      </c>
      <c r="G45">
        <f>'ACC Mp'!T45</f>
        <v>95</v>
      </c>
      <c r="H45">
        <f>'RT Mt'!P45</f>
        <v>551.09</v>
      </c>
      <c r="I45">
        <f>'RT Mt'!Q45</f>
        <v>561.59999999999991</v>
      </c>
      <c r="J45">
        <f>'RT Mp'!P45</f>
        <v>642.76499999999999</v>
      </c>
      <c r="K45">
        <f>'RT Mp'!Q45</f>
        <v>609.23</v>
      </c>
      <c r="L45">
        <f>'ACC Mt'!R45</f>
        <v>97.5</v>
      </c>
      <c r="M45">
        <f>'ACC Mt'!S45</f>
        <v>95</v>
      </c>
      <c r="N45">
        <f>'ACC Mp'!R45</f>
        <v>90</v>
      </c>
      <c r="O45">
        <f>'ACC Mp'!S45</f>
        <v>100</v>
      </c>
      <c r="P45">
        <f>'RT Mt'!K45</f>
        <v>563.53</v>
      </c>
      <c r="Q45">
        <f>'RT Mt'!N45</f>
        <v>559.66999999999996</v>
      </c>
      <c r="R45">
        <f>'RT Mp'!K45</f>
        <v>671.56</v>
      </c>
      <c r="S45">
        <f>'RT Mp'!N45</f>
        <v>546.9</v>
      </c>
      <c r="T45">
        <f>'RT PV'!C45</f>
        <v>479.48</v>
      </c>
      <c r="U45">
        <f>'RT PV'!D45</f>
        <v>499.65</v>
      </c>
      <c r="V45">
        <f t="shared" si="3"/>
        <v>489.565</v>
      </c>
      <c r="W45">
        <f>'ACC Mt'!Y45</f>
        <v>3.39949545547851</v>
      </c>
      <c r="X45">
        <f>'ACC Mt'!AB45</f>
        <v>3.6048176114915256</v>
      </c>
      <c r="Y45">
        <f>'ACC Mp'!Y45</f>
        <v>3.0843850978899288</v>
      </c>
      <c r="Z45">
        <f>'ACC Mp'!AB45</f>
        <v>3.241515550084654</v>
      </c>
      <c r="AA45">
        <f t="shared" si="4"/>
        <v>583.48051948051932</v>
      </c>
      <c r="AB45">
        <f t="shared" si="5"/>
        <v>641.29473684210529</v>
      </c>
      <c r="AC45">
        <v>88</v>
      </c>
      <c r="AD45">
        <v>1</v>
      </c>
      <c r="AE45">
        <v>3</v>
      </c>
      <c r="AF45">
        <f t="shared" si="2"/>
        <v>2</v>
      </c>
    </row>
    <row r="46" spans="1:32">
      <c r="A46">
        <v>3</v>
      </c>
      <c r="B46">
        <v>1306</v>
      </c>
      <c r="C46">
        <v>1</v>
      </c>
      <c r="D46">
        <f>'ACC Mt'!Q46</f>
        <v>92.5</v>
      </c>
      <c r="E46">
        <f>'ACC Mt'!T46</f>
        <v>96.25</v>
      </c>
      <c r="F46">
        <f>'ACC Mp'!Q46</f>
        <v>88.75</v>
      </c>
      <c r="G46">
        <f>'ACC Mp'!T46</f>
        <v>83.75</v>
      </c>
      <c r="H46">
        <f>'RT Mt'!P46</f>
        <v>812.93499999999995</v>
      </c>
      <c r="I46">
        <f>'RT Mt'!Q46</f>
        <v>848.46</v>
      </c>
      <c r="J46">
        <f>'RT Mp'!P46</f>
        <v>885.1099999999999</v>
      </c>
      <c r="K46">
        <f>'RT Mp'!Q46</f>
        <v>785.96</v>
      </c>
      <c r="L46">
        <f>'ACC Mt'!R46</f>
        <v>95</v>
      </c>
      <c r="M46">
        <f>'ACC Mt'!S46</f>
        <v>97.5</v>
      </c>
      <c r="N46">
        <f>'ACC Mp'!R46</f>
        <v>87.5</v>
      </c>
      <c r="O46">
        <f>'ACC Mp'!S46</f>
        <v>80</v>
      </c>
      <c r="P46">
        <f>'RT Mt'!K46</f>
        <v>872</v>
      </c>
      <c r="Q46">
        <f>'RT Mt'!N46</f>
        <v>824.92</v>
      </c>
      <c r="R46">
        <f>'RT Mp'!K46</f>
        <v>829.23</v>
      </c>
      <c r="S46">
        <f>'RT Mp'!N46</f>
        <v>742.69</v>
      </c>
      <c r="T46">
        <f>'RT PV'!C46</f>
        <v>472.62</v>
      </c>
      <c r="U46">
        <f>'RT PV'!D46</f>
        <v>557.79999999999995</v>
      </c>
      <c r="V46">
        <f t="shared" si="3"/>
        <v>515.21</v>
      </c>
      <c r="W46">
        <f>'ACC Mt'!Y46</f>
        <v>3.2415155500846544</v>
      </c>
      <c r="X46">
        <f>'ACC Mt'!AB46</f>
        <v>3.6048176114915265</v>
      </c>
      <c r="Y46">
        <f>'ACC Mp'!Y46</f>
        <v>2.5794429180249527</v>
      </c>
      <c r="Z46">
        <f>'ACC Mp'!AB46</f>
        <v>1.9919706139489231</v>
      </c>
      <c r="AA46">
        <f t="shared" si="4"/>
        <v>881.51688311688315</v>
      </c>
      <c r="AB46">
        <f t="shared" si="5"/>
        <v>938.45970149253731</v>
      </c>
      <c r="AC46">
        <v>123</v>
      </c>
      <c r="AD46">
        <v>1</v>
      </c>
      <c r="AE46">
        <v>2</v>
      </c>
      <c r="AF46">
        <f t="shared" si="2"/>
        <v>1</v>
      </c>
    </row>
    <row r="47" spans="1:32">
      <c r="A47">
        <v>3</v>
      </c>
      <c r="B47">
        <v>1307</v>
      </c>
      <c r="C47">
        <v>1</v>
      </c>
      <c r="D47">
        <f>'ACC Mt'!Q47</f>
        <v>95</v>
      </c>
      <c r="E47">
        <f>'ACC Mt'!T47</f>
        <v>90</v>
      </c>
      <c r="F47">
        <f>'ACC Mp'!Q47</f>
        <v>88.75</v>
      </c>
      <c r="G47">
        <f>'ACC Mp'!T47</f>
        <v>90</v>
      </c>
      <c r="H47">
        <f>'RT Mt'!P47</f>
        <v>751.89</v>
      </c>
      <c r="I47">
        <f>'RT Mt'!Q47</f>
        <v>741.52499999999998</v>
      </c>
      <c r="J47">
        <f>'RT Mp'!P47</f>
        <v>738.92499999999995</v>
      </c>
      <c r="K47">
        <f>'RT Mp'!Q47</f>
        <v>754.06500000000005</v>
      </c>
      <c r="L47">
        <f>'ACC Mt'!R47</f>
        <v>92.5</v>
      </c>
      <c r="M47">
        <f>'ACC Mt'!S47</f>
        <v>87.5</v>
      </c>
      <c r="N47">
        <f>'ACC Mp'!R47</f>
        <v>85</v>
      </c>
      <c r="O47">
        <f>'ACC Mp'!S47</f>
        <v>95</v>
      </c>
      <c r="P47">
        <f>'RT Mt'!K47</f>
        <v>859.26</v>
      </c>
      <c r="Q47">
        <f>'RT Mt'!N47</f>
        <v>623.79</v>
      </c>
      <c r="R47">
        <f>'RT Mp'!K47</f>
        <v>873.5</v>
      </c>
      <c r="S47">
        <f>'RT Mp'!N47</f>
        <v>634.63</v>
      </c>
      <c r="T47">
        <f>'RT PV'!C47</f>
        <v>343.67</v>
      </c>
      <c r="U47">
        <f>'RT PV'!D47</f>
        <v>395.78</v>
      </c>
      <c r="V47">
        <f t="shared" si="3"/>
        <v>369.72500000000002</v>
      </c>
      <c r="W47">
        <f>'ACC Mt'!Y47</f>
        <v>3.2415155500846544</v>
      </c>
      <c r="X47">
        <f>'ACC Mt'!AB47</f>
        <v>2.5898808513144655</v>
      </c>
      <c r="Y47">
        <f>'ACC Mp'!Y47</f>
        <v>2.6812870164452614</v>
      </c>
      <c r="Z47">
        <f>'ACC Mp'!AB47</f>
        <v>2.9264051924960723</v>
      </c>
      <c r="AA47">
        <f t="shared" si="4"/>
        <v>823.91666666666663</v>
      </c>
      <c r="AB47">
        <f t="shared" si="5"/>
        <v>837.85</v>
      </c>
      <c r="AC47">
        <v>115</v>
      </c>
      <c r="AD47">
        <v>1</v>
      </c>
      <c r="AE47">
        <v>2</v>
      </c>
      <c r="AF47">
        <f t="shared" si="2"/>
        <v>1</v>
      </c>
    </row>
    <row r="48" spans="1:32">
      <c r="A48">
        <v>3</v>
      </c>
      <c r="B48">
        <v>1308</v>
      </c>
      <c r="C48">
        <v>1</v>
      </c>
      <c r="D48">
        <f>'ACC Mt'!Q48</f>
        <v>95</v>
      </c>
      <c r="E48">
        <f>'ACC Mt'!T48</f>
        <v>96.25</v>
      </c>
      <c r="F48">
        <f>'ACC Mp'!Q48</f>
        <v>96.25</v>
      </c>
      <c r="G48">
        <f>'ACC Mp'!T48</f>
        <v>90</v>
      </c>
      <c r="H48">
        <f>'RT Mt'!P48</f>
        <v>478.005</v>
      </c>
      <c r="I48">
        <f>'RT Mt'!Q48</f>
        <v>493.45</v>
      </c>
      <c r="J48">
        <f>'RT Mp'!P48</f>
        <v>509.09999999999997</v>
      </c>
      <c r="K48">
        <f>'RT Mp'!Q48</f>
        <v>558.04500000000007</v>
      </c>
      <c r="L48">
        <f>'ACC Mt'!R48</f>
        <v>97.5</v>
      </c>
      <c r="M48">
        <f>'ACC Mt'!S48</f>
        <v>95</v>
      </c>
      <c r="N48">
        <f>'ACC Mp'!R48</f>
        <v>92.5</v>
      </c>
      <c r="O48">
        <f>'ACC Mp'!S48</f>
        <v>87.5</v>
      </c>
      <c r="P48">
        <f>'RT Mt'!K48</f>
        <v>537.16</v>
      </c>
      <c r="Q48">
        <f>'RT Mt'!N48</f>
        <v>449.74</v>
      </c>
      <c r="R48">
        <f>'RT Mp'!K48</f>
        <v>595.32000000000005</v>
      </c>
      <c r="S48">
        <f>'RT Mp'!N48</f>
        <v>520.77</v>
      </c>
      <c r="T48">
        <f>'RT PV'!C48</f>
        <v>286.43</v>
      </c>
      <c r="U48">
        <f>'RT PV'!D48</f>
        <v>288.68</v>
      </c>
      <c r="V48">
        <f t="shared" si="3"/>
        <v>287.55500000000001</v>
      </c>
      <c r="W48">
        <f>'ACC Mt'!Y48</f>
        <v>3.39949545547851</v>
      </c>
      <c r="X48">
        <f>'ACC Mt'!AB48</f>
        <v>3.6048176114915256</v>
      </c>
      <c r="Y48">
        <f>'ACC Mp'!Y48</f>
        <v>3.6048176114915265</v>
      </c>
      <c r="Z48">
        <f>'ACC Mp'!AB48</f>
        <v>2.5898808513144655</v>
      </c>
      <c r="AA48">
        <f t="shared" si="4"/>
        <v>512.67532467532465</v>
      </c>
      <c r="AB48">
        <f t="shared" si="5"/>
        <v>620.05000000000007</v>
      </c>
      <c r="AC48">
        <v>112</v>
      </c>
      <c r="AD48">
        <v>2</v>
      </c>
      <c r="AE48">
        <v>4</v>
      </c>
      <c r="AF48">
        <f t="shared" si="2"/>
        <v>3</v>
      </c>
    </row>
    <row r="49" spans="1:32">
      <c r="A49">
        <v>3</v>
      </c>
      <c r="B49">
        <v>1309</v>
      </c>
      <c r="C49">
        <v>1</v>
      </c>
      <c r="D49">
        <f>'ACC Mt'!Q49</f>
        <v>86.25</v>
      </c>
      <c r="E49">
        <f>'ACC Mt'!T49</f>
        <v>86.25</v>
      </c>
      <c r="F49">
        <f>'ACC Mp'!Q49</f>
        <v>80</v>
      </c>
      <c r="G49">
        <f>'ACC Mp'!T49</f>
        <v>72.5</v>
      </c>
      <c r="H49">
        <f>'RT Mt'!P49</f>
        <v>811.755</v>
      </c>
      <c r="I49">
        <f>'RT Mt'!Q49</f>
        <v>810.5</v>
      </c>
      <c r="J49">
        <f>'RT Mp'!P49</f>
        <v>861.61</v>
      </c>
      <c r="K49">
        <f>'RT Mp'!Q49</f>
        <v>878.53</v>
      </c>
      <c r="L49">
        <f>'ACC Mt'!R49</f>
        <v>72.5</v>
      </c>
      <c r="M49">
        <f>'ACC Mt'!S49</f>
        <v>100</v>
      </c>
      <c r="N49">
        <f>'ACC Mp'!R49</f>
        <v>67.5</v>
      </c>
      <c r="O49">
        <f>'ACC Mp'!S49</f>
        <v>77.5</v>
      </c>
      <c r="P49">
        <f>'RT Mt'!K49</f>
        <v>884.79</v>
      </c>
      <c r="Q49">
        <f>'RT Mt'!N49</f>
        <v>736.21</v>
      </c>
      <c r="R49">
        <f>'RT Mp'!K49</f>
        <v>949.93</v>
      </c>
      <c r="S49">
        <f>'RT Mp'!N49</f>
        <v>807.13</v>
      </c>
      <c r="T49">
        <f>'RT PV'!C49</f>
        <v>558</v>
      </c>
      <c r="U49">
        <f>'RT PV'!D49</f>
        <v>576.65</v>
      </c>
      <c r="V49">
        <f t="shared" si="3"/>
        <v>567.32500000000005</v>
      </c>
      <c r="W49">
        <f>'ACC Mt'!Y49</f>
        <v>2.2161408566180798</v>
      </c>
      <c r="X49">
        <f>'ACC Mt'!AB49</f>
        <v>2.6344537347361356</v>
      </c>
      <c r="Y49">
        <f>'ACC Mp'!Y49</f>
        <v>2.0369665919050695</v>
      </c>
      <c r="Z49">
        <f>'ACC Mp'!AB49</f>
        <v>1.4299047765565511</v>
      </c>
      <c r="AA49">
        <f t="shared" si="4"/>
        <v>939.71014492753613</v>
      </c>
      <c r="AB49">
        <f t="shared" si="5"/>
        <v>1211.7655172413793</v>
      </c>
      <c r="AC49">
        <v>110</v>
      </c>
      <c r="AD49">
        <v>2</v>
      </c>
      <c r="AE49">
        <v>3</v>
      </c>
      <c r="AF49">
        <f t="shared" si="2"/>
        <v>2</v>
      </c>
    </row>
    <row r="50" spans="1:32">
      <c r="A50">
        <v>3</v>
      </c>
      <c r="B50">
        <v>1310</v>
      </c>
      <c r="C50">
        <v>1</v>
      </c>
      <c r="D50">
        <f>'ACC Mt'!Q50</f>
        <v>96.25</v>
      </c>
      <c r="E50">
        <f>'ACC Mt'!T50</f>
        <v>98.75</v>
      </c>
      <c r="F50">
        <f>'ACC Mp'!Q50</f>
        <v>78.75</v>
      </c>
      <c r="G50">
        <f>'ACC Mp'!T50</f>
        <v>63.75</v>
      </c>
      <c r="H50">
        <f>'RT Mt'!P50</f>
        <v>694.14</v>
      </c>
      <c r="I50">
        <f>'RT Mt'!Q50</f>
        <v>708.54</v>
      </c>
      <c r="J50">
        <f>'RT Mp'!P50</f>
        <v>640.72</v>
      </c>
      <c r="K50">
        <f>'RT Mp'!Q50</f>
        <v>674.7</v>
      </c>
      <c r="L50">
        <f>'ACC Mt'!R50</f>
        <v>97.5</v>
      </c>
      <c r="M50">
        <f>'ACC Mt'!S50</f>
        <v>100</v>
      </c>
      <c r="N50">
        <f>'ACC Mp'!R50</f>
        <v>57.5</v>
      </c>
      <c r="O50">
        <f>'ACC Mp'!S50</f>
        <v>70</v>
      </c>
      <c r="P50">
        <f>'RT Mt'!K50</f>
        <v>824.66</v>
      </c>
      <c r="Q50">
        <f>'RT Mt'!N50</f>
        <v>592.41999999999996</v>
      </c>
      <c r="R50">
        <f>'RT Mp'!K50</f>
        <v>763.65</v>
      </c>
      <c r="S50">
        <f>'RT Mp'!N50</f>
        <v>585.75</v>
      </c>
      <c r="T50">
        <f>'RT PV'!C50</f>
        <v>408</v>
      </c>
      <c r="U50">
        <f>'RT PV'!D50</f>
        <v>436.8</v>
      </c>
      <c r="V50">
        <f t="shared" si="3"/>
        <v>422.4</v>
      </c>
      <c r="W50">
        <f>'ACC Mt'!Y50</f>
        <v>3.6048176114915256</v>
      </c>
      <c r="X50">
        <f>'ACC Mt'!AB50</f>
        <v>3.9199279690801072</v>
      </c>
      <c r="Y50">
        <f>'ACC Mp'!Y50</f>
        <v>1.9634929909158467</v>
      </c>
      <c r="Z50">
        <f>'ACC Mp'!AB50</f>
        <v>0.71351893898083329</v>
      </c>
      <c r="AA50">
        <f t="shared" si="4"/>
        <v>717.50886075949359</v>
      </c>
      <c r="AB50">
        <f t="shared" si="5"/>
        <v>1058.3529411764707</v>
      </c>
      <c r="AC50">
        <v>119</v>
      </c>
      <c r="AD50">
        <v>2</v>
      </c>
      <c r="AE50">
        <v>3</v>
      </c>
      <c r="AF50">
        <f t="shared" si="2"/>
        <v>2</v>
      </c>
    </row>
    <row r="51" spans="1:32">
      <c r="A51">
        <v>3</v>
      </c>
      <c r="B51">
        <v>2301</v>
      </c>
      <c r="C51">
        <v>2</v>
      </c>
      <c r="D51">
        <f>'ACC Mt'!Q51</f>
        <v>91.25</v>
      </c>
      <c r="E51">
        <f>'ACC Mt'!T51</f>
        <v>92.5</v>
      </c>
      <c r="F51">
        <f>'ACC Mp'!Q51</f>
        <v>87.5</v>
      </c>
      <c r="G51">
        <f>'ACC Mp'!T51</f>
        <v>98.75</v>
      </c>
      <c r="H51">
        <f>'RT Mt'!P51</f>
        <v>663.16000000000008</v>
      </c>
      <c r="I51">
        <f>'RT Mt'!Q51</f>
        <v>636.07999999999993</v>
      </c>
      <c r="J51">
        <f>'RT Mp'!P51</f>
        <v>781.42000000000007</v>
      </c>
      <c r="K51">
        <f>'RT Mp'!Q51</f>
        <v>747.03500000000008</v>
      </c>
      <c r="L51">
        <f>'ACC Mt'!R51</f>
        <v>87.5</v>
      </c>
      <c r="M51">
        <f>'ACC Mt'!S51</f>
        <v>97.5</v>
      </c>
      <c r="N51">
        <f>'ACC Mp'!R51</f>
        <v>97.5</v>
      </c>
      <c r="O51">
        <f>'ACC Mp'!S51</f>
        <v>100</v>
      </c>
      <c r="P51">
        <f>'RT Mt'!K51</f>
        <v>689.41</v>
      </c>
      <c r="Q51">
        <f>'RT Mt'!N51</f>
        <v>582.75</v>
      </c>
      <c r="R51">
        <f>'RT Mp'!K51</f>
        <v>789.44</v>
      </c>
      <c r="S51">
        <f>'RT Mp'!N51</f>
        <v>704.63</v>
      </c>
      <c r="T51">
        <f>'RT PV'!C51</f>
        <v>371.45</v>
      </c>
      <c r="U51">
        <f>'RT PV'!D51</f>
        <v>359.7</v>
      </c>
      <c r="V51">
        <f t="shared" si="3"/>
        <v>365.57499999999999</v>
      </c>
      <c r="W51">
        <f>'ACC Mt'!Y51</f>
        <v>2.7952030073274807</v>
      </c>
      <c r="X51">
        <f>'ACC Mt'!AB51</f>
        <v>3.241515550084654</v>
      </c>
      <c r="Y51">
        <f>'ACC Mp'!Y51</f>
        <v>2.3179849550383906</v>
      </c>
      <c r="Z51">
        <f>'ACC Mp'!AB51</f>
        <v>3.9199279690801072</v>
      </c>
      <c r="AA51">
        <f t="shared" si="4"/>
        <v>687.65405405405397</v>
      </c>
      <c r="AB51">
        <f t="shared" si="5"/>
        <v>756.49113924050641</v>
      </c>
      <c r="AC51">
        <v>112</v>
      </c>
      <c r="AD51">
        <v>2</v>
      </c>
      <c r="AE51">
        <v>4</v>
      </c>
      <c r="AF51">
        <f t="shared" si="2"/>
        <v>3</v>
      </c>
    </row>
    <row r="52" spans="1:32">
      <c r="A52">
        <v>3</v>
      </c>
      <c r="B52">
        <v>2302</v>
      </c>
      <c r="C52">
        <v>2</v>
      </c>
      <c r="D52">
        <f>'ACC Mt'!Q52</f>
        <v>87.5</v>
      </c>
      <c r="E52">
        <f>'ACC Mt'!T52</f>
        <v>91.25</v>
      </c>
      <c r="F52">
        <f>'ACC Mp'!Q52</f>
        <v>85</v>
      </c>
      <c r="G52">
        <f>'ACC Mp'!T52</f>
        <v>83.75</v>
      </c>
      <c r="H52">
        <f>'RT Mt'!P52</f>
        <v>885.52499999999998</v>
      </c>
      <c r="I52">
        <f>'RT Mt'!Q52</f>
        <v>950.86500000000001</v>
      </c>
      <c r="J52">
        <f>'RT Mp'!P52</f>
        <v>1028.3150000000001</v>
      </c>
      <c r="K52">
        <f>'RT Mp'!Q52</f>
        <v>994.68</v>
      </c>
      <c r="L52">
        <f>'ACC Mt'!R52</f>
        <v>95</v>
      </c>
      <c r="M52">
        <f>'ACC Mt'!S52</f>
        <v>87.5</v>
      </c>
      <c r="N52">
        <f>'ACC Mp'!R52</f>
        <v>77.5</v>
      </c>
      <c r="O52">
        <f>'ACC Mp'!S52</f>
        <v>90</v>
      </c>
      <c r="P52">
        <f>'RT Mt'!K52</f>
        <v>1004.4</v>
      </c>
      <c r="Q52">
        <f>'RT Mt'!N52</f>
        <v>897.33</v>
      </c>
      <c r="R52">
        <f>'RT Mp'!K52</f>
        <v>1057.55</v>
      </c>
      <c r="S52">
        <f>'RT Mp'!N52</f>
        <v>931.81</v>
      </c>
      <c r="T52">
        <f>'RT PV'!C52</f>
        <v>580.13</v>
      </c>
      <c r="U52">
        <f>'RT PV'!D52</f>
        <v>496.75</v>
      </c>
      <c r="V52">
        <f t="shared" si="3"/>
        <v>538.44000000000005</v>
      </c>
      <c r="W52">
        <f>'ACC Mt'!Y52</f>
        <v>2.3741207620119376</v>
      </c>
      <c r="X52">
        <f>'ACC Mt'!AB52</f>
        <v>2.7952030073274807</v>
      </c>
      <c r="Y52">
        <f>'ACC Mp'!Y52</f>
        <v>2.3741207620119358</v>
      </c>
      <c r="Z52">
        <f>'ACC Mp'!AB52</f>
        <v>2.3179849550383906</v>
      </c>
      <c r="AA52">
        <f t="shared" si="4"/>
        <v>1042.0438356164384</v>
      </c>
      <c r="AB52">
        <f t="shared" si="5"/>
        <v>1187.6776119402984</v>
      </c>
      <c r="AC52">
        <v>114</v>
      </c>
      <c r="AD52">
        <v>2</v>
      </c>
      <c r="AE52">
        <v>3</v>
      </c>
      <c r="AF52">
        <f t="shared" si="2"/>
        <v>2</v>
      </c>
    </row>
    <row r="53" spans="1:32">
      <c r="A53">
        <v>3</v>
      </c>
      <c r="B53">
        <v>2303</v>
      </c>
      <c r="C53">
        <v>2</v>
      </c>
      <c r="D53">
        <f>'ACC Mt'!Q53</f>
        <v>100</v>
      </c>
      <c r="E53">
        <f>'ACC Mt'!T53</f>
        <v>97.5</v>
      </c>
      <c r="F53">
        <f>'ACC Mp'!Q53</f>
        <v>82.5</v>
      </c>
      <c r="G53">
        <f>'ACC Mp'!T53</f>
        <v>73.75</v>
      </c>
      <c r="H53">
        <f>'RT Mt'!P53</f>
        <v>644.47499999999991</v>
      </c>
      <c r="I53">
        <f>'RT Mt'!Q53</f>
        <v>549.95000000000005</v>
      </c>
      <c r="J53">
        <f>'RT Mp'!P53</f>
        <v>660.93499999999995</v>
      </c>
      <c r="K53">
        <f>'RT Mp'!Q53</f>
        <v>637.70000000000005</v>
      </c>
      <c r="L53">
        <f>'ACC Mt'!R53</f>
        <v>95</v>
      </c>
      <c r="M53">
        <f>'ACC Mt'!S53</f>
        <v>100</v>
      </c>
      <c r="N53">
        <f>'ACC Mp'!R53</f>
        <v>60</v>
      </c>
      <c r="O53">
        <f>'ACC Mp'!S53</f>
        <v>87.5</v>
      </c>
      <c r="P53">
        <f>'RT Mt'!K53</f>
        <v>602.47</v>
      </c>
      <c r="Q53">
        <f>'RT Mt'!N53</f>
        <v>497.43</v>
      </c>
      <c r="R53">
        <f>'RT Mp'!K53</f>
        <v>698.83</v>
      </c>
      <c r="S53">
        <f>'RT Mp'!N53</f>
        <v>576.57000000000005</v>
      </c>
      <c r="T53">
        <f>'RT PV'!C53</f>
        <v>327.41000000000003</v>
      </c>
      <c r="U53">
        <f>'RT PV'!D53</f>
        <v>313.02999999999997</v>
      </c>
      <c r="V53">
        <f t="shared" si="3"/>
        <v>320.22000000000003</v>
      </c>
      <c r="W53">
        <f>'ACC Mt'!Y53</f>
        <v>3.9199279690801072</v>
      </c>
      <c r="X53">
        <f>'ACC Mt'!AB53</f>
        <v>3.6048176114915265</v>
      </c>
      <c r="Y53">
        <f>'ACC Mp'!Y53</f>
        <v>1.8780546230667046</v>
      </c>
      <c r="Z53">
        <f>'ACC Mp'!AB53</f>
        <v>1.4689887443403835</v>
      </c>
      <c r="AA53">
        <f t="shared" si="4"/>
        <v>564.0512820512821</v>
      </c>
      <c r="AB53">
        <f t="shared" si="5"/>
        <v>864.67796610169489</v>
      </c>
      <c r="AC53">
        <v>115</v>
      </c>
      <c r="AD53">
        <v>2</v>
      </c>
      <c r="AE53">
        <v>3</v>
      </c>
      <c r="AF53">
        <f t="shared" si="2"/>
        <v>2</v>
      </c>
    </row>
    <row r="54" spans="1:32">
      <c r="A54">
        <v>3</v>
      </c>
      <c r="B54">
        <v>2304</v>
      </c>
      <c r="C54">
        <v>2</v>
      </c>
      <c r="D54">
        <f>'ACC Mt'!Q54</f>
        <v>91.25</v>
      </c>
      <c r="E54">
        <f>'ACC Mt'!T54</f>
        <v>96.25</v>
      </c>
      <c r="F54">
        <f>'ACC Mp'!Q54</f>
        <v>80</v>
      </c>
      <c r="G54">
        <f>'ACC Mp'!T54</f>
        <v>85</v>
      </c>
      <c r="H54">
        <f>'RT Mt'!P54</f>
        <v>759.125</v>
      </c>
      <c r="I54">
        <f>'RT Mt'!Q54</f>
        <v>784.53</v>
      </c>
      <c r="J54">
        <f>'RT Mp'!P54</f>
        <v>900.19</v>
      </c>
      <c r="K54">
        <f>'RT Mp'!Q54</f>
        <v>915.02500000000009</v>
      </c>
      <c r="L54">
        <f>'ACC Mt'!R54</f>
        <v>92.5</v>
      </c>
      <c r="M54">
        <f>'ACC Mt'!S54</f>
        <v>100</v>
      </c>
      <c r="N54">
        <f>'ACC Mp'!R54</f>
        <v>75</v>
      </c>
      <c r="O54">
        <f>'ACC Mp'!S54</f>
        <v>95</v>
      </c>
      <c r="P54">
        <f>'RT Mt'!K54</f>
        <v>840.26</v>
      </c>
      <c r="Q54">
        <f>'RT Mt'!N54</f>
        <v>728.8</v>
      </c>
      <c r="R54">
        <f>'RT Mp'!K54</f>
        <v>976.1</v>
      </c>
      <c r="S54">
        <f>'RT Mp'!N54</f>
        <v>853.95</v>
      </c>
      <c r="T54">
        <f>'RT PV'!C54</f>
        <v>740.38</v>
      </c>
      <c r="U54">
        <f>'RT PV'!D54</f>
        <v>780.7</v>
      </c>
      <c r="V54">
        <f t="shared" si="3"/>
        <v>760.54</v>
      </c>
      <c r="W54">
        <f>'ACC Mt'!Y54</f>
        <v>2.9963973740338439</v>
      </c>
      <c r="X54">
        <f>'ACC Mt'!AB54</f>
        <v>3.3994954554785108</v>
      </c>
      <c r="Y54">
        <f>'ACC Mp'!Y54</f>
        <v>1.6832424671458293</v>
      </c>
      <c r="Z54">
        <f>'ACC Mp'!AB54</f>
        <v>2.3193433771475536</v>
      </c>
      <c r="AA54">
        <f t="shared" si="4"/>
        <v>815.09610389610384</v>
      </c>
      <c r="AB54">
        <f t="shared" si="5"/>
        <v>1076.5000000000002</v>
      </c>
      <c r="AC54">
        <v>107</v>
      </c>
      <c r="AD54">
        <v>2</v>
      </c>
      <c r="AE54">
        <v>3</v>
      </c>
      <c r="AF54">
        <f t="shared" si="2"/>
        <v>2</v>
      </c>
    </row>
    <row r="55" spans="1:32">
      <c r="A55">
        <v>3</v>
      </c>
      <c r="B55">
        <v>2305</v>
      </c>
      <c r="C55">
        <v>2</v>
      </c>
      <c r="D55">
        <f>'ACC Mt'!Q55</f>
        <v>96.25</v>
      </c>
      <c r="E55">
        <f>'ACC Mt'!T55</f>
        <v>98.75</v>
      </c>
      <c r="F55">
        <f>'ACC Mp'!Q55</f>
        <v>90</v>
      </c>
      <c r="G55">
        <f>'ACC Mp'!T55</f>
        <v>86.25</v>
      </c>
      <c r="H55">
        <f>'RT Mt'!P55</f>
        <v>632.05500000000006</v>
      </c>
      <c r="I55">
        <f>'RT Mt'!Q55</f>
        <v>692.71499999999992</v>
      </c>
      <c r="J55">
        <f>'RT Mp'!P55</f>
        <v>771.58</v>
      </c>
      <c r="K55">
        <f>'RT Mp'!Q55</f>
        <v>827.32500000000005</v>
      </c>
      <c r="L55">
        <f>'ACC Mt'!R55</f>
        <v>97.5</v>
      </c>
      <c r="M55">
        <f>'ACC Mt'!S55</f>
        <v>100</v>
      </c>
      <c r="N55">
        <f>'ACC Mp'!R55</f>
        <v>87.5</v>
      </c>
      <c r="O55">
        <f>'ACC Mp'!S55</f>
        <v>85</v>
      </c>
      <c r="P55">
        <f>'RT Mt'!K55</f>
        <v>753.03</v>
      </c>
      <c r="Q55">
        <f>'RT Mt'!N55</f>
        <v>632.4</v>
      </c>
      <c r="R55">
        <f>'RT Mp'!K55</f>
        <v>923.71</v>
      </c>
      <c r="S55">
        <f>'RT Mp'!N55</f>
        <v>730.94</v>
      </c>
      <c r="T55">
        <f>'RT PV'!C55</f>
        <v>301.11</v>
      </c>
      <c r="U55">
        <f>'RT PV'!D55</f>
        <v>308.85000000000002</v>
      </c>
      <c r="V55">
        <f t="shared" si="3"/>
        <v>304.98</v>
      </c>
      <c r="W55">
        <f>'ACC Mt'!Y55</f>
        <v>3.39949545547851</v>
      </c>
      <c r="X55">
        <f>'ACC Mt'!AB55</f>
        <v>3.9199279690801072</v>
      </c>
      <c r="Y55">
        <f>'ACC Mp'!Y55</f>
        <v>2.6812870164452614</v>
      </c>
      <c r="Z55">
        <f>'ACC Mp'!AB55</f>
        <v>2.3179849550383906</v>
      </c>
      <c r="AA55">
        <f t="shared" si="4"/>
        <v>701.48354430379732</v>
      </c>
      <c r="AB55">
        <f t="shared" si="5"/>
        <v>959.21739130434787</v>
      </c>
      <c r="AC55">
        <v>106</v>
      </c>
      <c r="AD55">
        <v>2</v>
      </c>
      <c r="AE55">
        <v>4</v>
      </c>
      <c r="AF55">
        <f t="shared" si="2"/>
        <v>3</v>
      </c>
    </row>
    <row r="56" spans="1:32">
      <c r="A56">
        <v>3</v>
      </c>
      <c r="B56">
        <v>2306</v>
      </c>
      <c r="C56">
        <v>2</v>
      </c>
      <c r="D56">
        <f>'ACC Mt'!Q56</f>
        <v>96.25</v>
      </c>
      <c r="E56">
        <f>'ACC Mt'!T56</f>
        <v>88.75</v>
      </c>
      <c r="F56">
        <f>'ACC Mp'!Q56</f>
        <v>87.5</v>
      </c>
      <c r="G56">
        <f>'ACC Mp'!T56</f>
        <v>93.75</v>
      </c>
      <c r="H56">
        <f>'RT Mt'!P56</f>
        <v>618.46</v>
      </c>
      <c r="I56">
        <f>'RT Mt'!Q56</f>
        <v>656.03</v>
      </c>
      <c r="J56">
        <f>'RT Mp'!P56</f>
        <v>639.14</v>
      </c>
      <c r="K56">
        <f>'RT Mp'!Q56</f>
        <v>730.28499999999997</v>
      </c>
      <c r="L56">
        <f>'ACC Mt'!R56</f>
        <v>82.5</v>
      </c>
      <c r="M56">
        <f>'ACC Mt'!S56</f>
        <v>95</v>
      </c>
      <c r="N56">
        <f>'ACC Mp'!R56</f>
        <v>92.5</v>
      </c>
      <c r="O56">
        <f>'ACC Mp'!S56</f>
        <v>95</v>
      </c>
      <c r="P56">
        <f>'RT Mt'!K56</f>
        <v>702.36</v>
      </c>
      <c r="Q56">
        <f>'RT Mt'!N56</f>
        <v>609.70000000000005</v>
      </c>
      <c r="R56">
        <f>'RT Mp'!K56</f>
        <v>688.78</v>
      </c>
      <c r="S56">
        <f>'RT Mp'!N56</f>
        <v>771.79</v>
      </c>
      <c r="T56">
        <f>'RT PV'!C56</f>
        <v>343.95</v>
      </c>
      <c r="U56">
        <f>'RT PV'!D56</f>
        <v>315.02</v>
      </c>
      <c r="V56">
        <f t="shared" si="3"/>
        <v>329.48500000000001</v>
      </c>
      <c r="W56">
        <f>'ACC Mt'!Y56</f>
        <v>3.9199279690801072</v>
      </c>
      <c r="X56">
        <f>'ACC Mt'!AB56</f>
        <v>2.579442918024951</v>
      </c>
      <c r="Y56">
        <f>'ACC Mp'!Y56</f>
        <v>2.3006987607520166</v>
      </c>
      <c r="Z56">
        <f>'ACC Mp'!AB56</f>
        <v>3.0843850978899288</v>
      </c>
      <c r="AA56">
        <f t="shared" si="4"/>
        <v>739.18873239436618</v>
      </c>
      <c r="AB56">
        <f t="shared" si="5"/>
        <v>778.9706666666666</v>
      </c>
      <c r="AC56">
        <v>107</v>
      </c>
      <c r="AD56">
        <v>2</v>
      </c>
      <c r="AE56">
        <v>3</v>
      </c>
      <c r="AF56">
        <f t="shared" si="2"/>
        <v>2</v>
      </c>
    </row>
    <row r="57" spans="1:32">
      <c r="A57">
        <v>3</v>
      </c>
      <c r="B57">
        <v>2307</v>
      </c>
      <c r="C57">
        <v>2</v>
      </c>
      <c r="D57">
        <f>'ACC Mt'!Q57</f>
        <v>93.75</v>
      </c>
      <c r="E57">
        <f>'ACC Mt'!T57</f>
        <v>78.75</v>
      </c>
      <c r="F57">
        <f>'ACC Mp'!Q57</f>
        <v>92.5</v>
      </c>
      <c r="G57">
        <f>'ACC Mp'!T57</f>
        <v>88.75</v>
      </c>
      <c r="H57">
        <f>'RT Mt'!P57</f>
        <v>531.30999999999995</v>
      </c>
      <c r="I57">
        <f>'RT Mt'!Q57</f>
        <v>683.70500000000004</v>
      </c>
      <c r="J57">
        <f>'RT Mp'!P57</f>
        <v>575.26</v>
      </c>
      <c r="K57">
        <f>'RT Mp'!Q57</f>
        <v>616.48500000000001</v>
      </c>
      <c r="L57">
        <f>'ACC Mt'!R57</f>
        <v>72.5</v>
      </c>
      <c r="M57">
        <f>'ACC Mt'!S57</f>
        <v>85</v>
      </c>
      <c r="N57">
        <f>'ACC Mp'!R57</f>
        <v>92.5</v>
      </c>
      <c r="O57">
        <f>'ACC Mp'!S57</f>
        <v>85</v>
      </c>
      <c r="P57">
        <f>'RT Mt'!K57</f>
        <v>751.94</v>
      </c>
      <c r="Q57">
        <f>'RT Mt'!N57</f>
        <v>615.47</v>
      </c>
      <c r="R57">
        <f>'RT Mp'!K57</f>
        <v>629.03</v>
      </c>
      <c r="S57">
        <f>'RT Mp'!N57</f>
        <v>603.94000000000005</v>
      </c>
      <c r="T57">
        <f>'RT PV'!C57</f>
        <v>453.4</v>
      </c>
      <c r="U57">
        <f>'RT PV'!D57</f>
        <v>483.6</v>
      </c>
      <c r="V57">
        <f t="shared" si="3"/>
        <v>468.5</v>
      </c>
      <c r="W57">
        <f>'ACC Mt'!Y57</f>
        <v>3.241515550084654</v>
      </c>
      <c r="X57">
        <f>'ACC Mt'!AB57</f>
        <v>1.8780546230667043</v>
      </c>
      <c r="Y57">
        <f>'ACC Mp'!Y57</f>
        <v>3.1103133649160624</v>
      </c>
      <c r="Z57">
        <f>'ACC Mp'!AB57</f>
        <v>2.6812870164452622</v>
      </c>
      <c r="AA57">
        <f t="shared" si="4"/>
        <v>868.19682539682549</v>
      </c>
      <c r="AB57">
        <f t="shared" si="5"/>
        <v>694.63098591549306</v>
      </c>
      <c r="AC57">
        <v>107</v>
      </c>
      <c r="AD57">
        <v>1</v>
      </c>
      <c r="AE57">
        <v>2</v>
      </c>
      <c r="AF57">
        <f t="shared" si="2"/>
        <v>1</v>
      </c>
    </row>
    <row r="58" spans="1:32">
      <c r="A58">
        <v>3</v>
      </c>
      <c r="B58">
        <v>2308</v>
      </c>
      <c r="C58">
        <v>2</v>
      </c>
      <c r="D58">
        <f>'ACC Mt'!Q58</f>
        <v>96.25</v>
      </c>
      <c r="E58">
        <f>'ACC Mt'!T58</f>
        <v>100</v>
      </c>
      <c r="F58">
        <f>'ACC Mp'!Q58</f>
        <v>68.75</v>
      </c>
      <c r="G58">
        <f>'ACC Mp'!T58</f>
        <v>66.25</v>
      </c>
      <c r="H58">
        <f>'RT Mt'!P58</f>
        <v>978.41000000000008</v>
      </c>
      <c r="I58">
        <f>'RT Mt'!Q58</f>
        <v>1147.45</v>
      </c>
      <c r="J58">
        <f>'RT Mp'!P58</f>
        <v>1125.1999999999998</v>
      </c>
      <c r="K58">
        <f>'RT Mp'!Q58</f>
        <v>1179.7249999999999</v>
      </c>
      <c r="L58">
        <f>'ACC Mt'!R58</f>
        <v>100</v>
      </c>
      <c r="M58">
        <f>'ACC Mt'!S58</f>
        <v>100</v>
      </c>
      <c r="N58">
        <f>'ACC Mp'!R58</f>
        <v>50</v>
      </c>
      <c r="O58">
        <f>'ACC Mp'!S58</f>
        <v>82.5</v>
      </c>
      <c r="P58">
        <f>'RT Mt'!K58</f>
        <v>1287.93</v>
      </c>
      <c r="Q58">
        <f>'RT Mt'!N58</f>
        <v>1006.97</v>
      </c>
      <c r="R58">
        <f>'RT Mp'!K58</f>
        <v>1207</v>
      </c>
      <c r="S58">
        <f>'RT Mp'!N58</f>
        <v>1152.45</v>
      </c>
      <c r="T58">
        <f>'RT PV'!C58</f>
        <v>546.76</v>
      </c>
      <c r="U58">
        <f>'RT PV'!D58</f>
        <v>623.29</v>
      </c>
      <c r="V58">
        <f t="shared" si="3"/>
        <v>585.02499999999998</v>
      </c>
      <c r="W58">
        <f>'ACC Mt'!Y58</f>
        <v>3.39949545547851</v>
      </c>
      <c r="X58">
        <f>'ACC Mt'!AB58</f>
        <v>3.9199279690801072</v>
      </c>
      <c r="Y58">
        <f>'ACC Mp'!Y58</f>
        <v>1.0602506379285541</v>
      </c>
      <c r="Z58">
        <f>'ACC Mp'!AB58</f>
        <v>1.0602506379285541</v>
      </c>
      <c r="AA58">
        <f t="shared" si="4"/>
        <v>1147.45</v>
      </c>
      <c r="AB58">
        <f t="shared" si="5"/>
        <v>1780.7169811320755</v>
      </c>
      <c r="AC58">
        <v>113</v>
      </c>
      <c r="AD58">
        <v>1</v>
      </c>
      <c r="AE58">
        <v>2</v>
      </c>
      <c r="AF58">
        <f t="shared" si="2"/>
        <v>1</v>
      </c>
    </row>
    <row r="59" spans="1:32">
      <c r="A59">
        <v>3</v>
      </c>
      <c r="B59">
        <v>2309</v>
      </c>
      <c r="C59">
        <v>2</v>
      </c>
      <c r="D59">
        <f>'ACC Mt'!Q59</f>
        <v>81.25</v>
      </c>
      <c r="E59">
        <f>'ACC Mt'!T59</f>
        <v>91.25</v>
      </c>
      <c r="F59">
        <f>'ACC Mp'!Q59</f>
        <v>92.5</v>
      </c>
      <c r="G59">
        <f>'ACC Mp'!T59</f>
        <v>83.75</v>
      </c>
      <c r="H59">
        <f>'RT Mt'!P59</f>
        <v>703.04500000000007</v>
      </c>
      <c r="I59">
        <f>'RT Mt'!Q59</f>
        <v>674.78499999999997</v>
      </c>
      <c r="J59">
        <f>'RT Mp'!P59</f>
        <v>682.79</v>
      </c>
      <c r="K59">
        <f>'RT Mp'!Q59</f>
        <v>703.34500000000003</v>
      </c>
      <c r="L59">
        <f>'ACC Mt'!R59</f>
        <v>92.5</v>
      </c>
      <c r="M59">
        <f>'ACC Mt'!S59</f>
        <v>90</v>
      </c>
      <c r="N59">
        <f>'ACC Mp'!R59</f>
        <v>77.5</v>
      </c>
      <c r="O59">
        <f>'ACC Mp'!S59</f>
        <v>90</v>
      </c>
      <c r="P59">
        <f>'RT Mt'!K59</f>
        <v>763.92</v>
      </c>
      <c r="Q59">
        <f>'RT Mt'!N59</f>
        <v>585.65</v>
      </c>
      <c r="R59">
        <f>'RT Mp'!K59</f>
        <v>801.55</v>
      </c>
      <c r="S59">
        <f>'RT Mp'!N59</f>
        <v>605.14</v>
      </c>
      <c r="T59">
        <f>'RT PV'!C59</f>
        <v>457.4</v>
      </c>
      <c r="U59">
        <f>'RT PV'!D59</f>
        <v>470.75</v>
      </c>
      <c r="V59">
        <f t="shared" si="3"/>
        <v>464.07499999999999</v>
      </c>
      <c r="W59">
        <f>'ACC Mt'!Y59</f>
        <v>1.8248391305720904</v>
      </c>
      <c r="X59">
        <f>'ACC Mt'!AB59</f>
        <v>2.9264051924960732</v>
      </c>
      <c r="Y59">
        <f>'ACC Mp'!Y59</f>
        <v>2.9963973740338439</v>
      </c>
      <c r="Z59">
        <f>'ACC Mp'!AB59</f>
        <v>2.0369665919050695</v>
      </c>
      <c r="AA59">
        <f t="shared" si="4"/>
        <v>739.49041095890414</v>
      </c>
      <c r="AB59">
        <f t="shared" si="5"/>
        <v>839.81492537313432</v>
      </c>
      <c r="AC59">
        <v>102</v>
      </c>
      <c r="AD59">
        <v>1</v>
      </c>
      <c r="AE59">
        <v>1</v>
      </c>
      <c r="AF59">
        <f t="shared" si="2"/>
        <v>1</v>
      </c>
    </row>
    <row r="60" spans="1:32">
      <c r="A60">
        <v>3</v>
      </c>
      <c r="B60">
        <v>2311</v>
      </c>
      <c r="C60">
        <v>2</v>
      </c>
      <c r="D60">
        <f>'ACC Mt'!Q60</f>
        <v>97.5</v>
      </c>
      <c r="E60">
        <f>'ACC Mt'!T60</f>
        <v>96.25</v>
      </c>
      <c r="F60">
        <f>'ACC Mp'!Q60</f>
        <v>78.75</v>
      </c>
      <c r="G60">
        <f>'ACC Mp'!T60</f>
        <v>72.5</v>
      </c>
      <c r="H60">
        <f>'RT Mt'!P60</f>
        <v>677.42000000000007</v>
      </c>
      <c r="I60">
        <f>'RT Mt'!Q60</f>
        <v>788.06500000000005</v>
      </c>
      <c r="J60">
        <f>'RT Mp'!P60</f>
        <v>888.2</v>
      </c>
      <c r="K60">
        <f>'RT Mp'!Q60</f>
        <v>1040.5900000000001</v>
      </c>
      <c r="L60">
        <f>'ACC Mt'!R60</f>
        <v>97.5</v>
      </c>
      <c r="M60">
        <f>'ACC Mt'!S60</f>
        <v>95</v>
      </c>
      <c r="N60">
        <f>'ACC Mp'!R60</f>
        <v>65</v>
      </c>
      <c r="O60">
        <f>'ACC Mp'!S60</f>
        <v>80</v>
      </c>
      <c r="P60">
        <f>'RT Mt'!K60</f>
        <v>847.46</v>
      </c>
      <c r="Q60">
        <f>'RT Mt'!N60</f>
        <v>728.67</v>
      </c>
      <c r="R60">
        <f>'RT Mp'!K60</f>
        <v>1111.6500000000001</v>
      </c>
      <c r="S60">
        <f>'RT Mp'!N60</f>
        <v>969.53</v>
      </c>
      <c r="T60">
        <f>'RT PV'!C60</f>
        <v>455.43</v>
      </c>
      <c r="U60">
        <f>'RT PV'!D60</f>
        <v>439.2</v>
      </c>
      <c r="V60">
        <f t="shared" si="3"/>
        <v>447.315</v>
      </c>
      <c r="W60">
        <f>'ACC Mt'!Y60</f>
        <v>3.6048176114915256</v>
      </c>
      <c r="X60">
        <f>'ACC Mt'!AB60</f>
        <v>3.6048176114915256</v>
      </c>
      <c r="Y60">
        <f>'ACC Mp'!Y60</f>
        <v>1.6747498930840492</v>
      </c>
      <c r="Z60">
        <f>'ACC Mp'!AB60</f>
        <v>1.2269416999804825</v>
      </c>
      <c r="AA60">
        <f t="shared" si="4"/>
        <v>818.76883116883118</v>
      </c>
      <c r="AB60">
        <f t="shared" si="5"/>
        <v>1435.2965517241382</v>
      </c>
      <c r="AC60">
        <v>107</v>
      </c>
      <c r="AD60">
        <v>1</v>
      </c>
      <c r="AE60">
        <v>2</v>
      </c>
      <c r="AF60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ACC Mt</vt:lpstr>
      <vt:lpstr>RT Mt</vt:lpstr>
      <vt:lpstr>ACC Mp</vt:lpstr>
      <vt:lpstr>RT Mp</vt:lpstr>
      <vt:lpstr>ACC PV</vt:lpstr>
      <vt:lpstr>RT PV</vt:lpstr>
      <vt:lpstr>Resultados</vt:lpstr>
    </vt:vector>
  </TitlesOfParts>
  <Company>LNGC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Ruiz</dc:creator>
  <dc:description/>
  <cp:lastModifiedBy>Elias Mina Solorzano</cp:lastModifiedBy>
  <cp:revision>6</cp:revision>
  <dcterms:created xsi:type="dcterms:W3CDTF">2017-01-30T05:35:00Z</dcterms:created>
  <dcterms:modified xsi:type="dcterms:W3CDTF">2018-04-20T05:08:37Z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LNGC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2058-10.1.0.5707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