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" i="1" l="1"/>
  <c r="F16" i="1" l="1"/>
  <c r="F15" i="1"/>
  <c r="F14" i="1"/>
  <c r="F13" i="1"/>
  <c r="F12" i="1"/>
  <c r="F11" i="1"/>
  <c r="F10" i="1"/>
  <c r="F9" i="1"/>
  <c r="F8" i="1"/>
  <c r="F7" i="1"/>
  <c r="F5" i="1"/>
  <c r="F4" i="1"/>
  <c r="F3" i="1"/>
  <c r="F2" i="1"/>
  <c r="F18" i="1" l="1"/>
</calcChain>
</file>

<file path=xl/sharedStrings.xml><?xml version="1.0" encoding="utf-8"?>
<sst xmlns="http://schemas.openxmlformats.org/spreadsheetml/2006/main" count="84" uniqueCount="76">
  <si>
    <t>ID</t>
  </si>
  <si>
    <t>Value</t>
  </si>
  <si>
    <t>Package</t>
  </si>
  <si>
    <t>Qty</t>
  </si>
  <si>
    <t>Cost</t>
  </si>
  <si>
    <t>Total</t>
  </si>
  <si>
    <t>Part number</t>
  </si>
  <si>
    <t>Source</t>
  </si>
  <si>
    <t>R1-R2</t>
  </si>
  <si>
    <t>22 ohm</t>
  </si>
  <si>
    <t>R3</t>
  </si>
  <si>
    <t>10k</t>
  </si>
  <si>
    <t>R4</t>
  </si>
  <si>
    <t>82 ohm</t>
  </si>
  <si>
    <t>R5</t>
  </si>
  <si>
    <t>0.1uF</t>
  </si>
  <si>
    <t>C5</t>
  </si>
  <si>
    <t>U1</t>
  </si>
  <si>
    <t>ATMega32u4</t>
  </si>
  <si>
    <t>32-TQFP</t>
  </si>
  <si>
    <t>U2</t>
  </si>
  <si>
    <t>AD8223</t>
  </si>
  <si>
    <t>8-MSOP</t>
  </si>
  <si>
    <t>Y1</t>
  </si>
  <si>
    <t>F1</t>
  </si>
  <si>
    <t>16MHz resonator</t>
  </si>
  <si>
    <t>J1</t>
  </si>
  <si>
    <t>J2</t>
  </si>
  <si>
    <t>U3</t>
  </si>
  <si>
    <t>MX12GP</t>
  </si>
  <si>
    <t>LED1</t>
  </si>
  <si>
    <t>Green</t>
  </si>
  <si>
    <t>0805</t>
  </si>
  <si>
    <t>USB mini-B female</t>
  </si>
  <si>
    <t>1x4 female header</t>
  </si>
  <si>
    <t>R/A</t>
  </si>
  <si>
    <t>http://www.digikey.com/product-detail/en/ERJ-6GEYJ220V/P22ACT-ND/87316</t>
  </si>
  <si>
    <t>P22ACT-ND</t>
  </si>
  <si>
    <t>http://www.digikey.com/product-detail/en/ERJ-6GEYJ103V/P10KACT-ND/43118</t>
  </si>
  <si>
    <t>P10KACT-ND</t>
  </si>
  <si>
    <t>http://www.digikey.com/product-detail/en/ERJ-6GEYJ820V/P82ACT-ND/42830</t>
  </si>
  <si>
    <t>P82ACT-ND</t>
  </si>
  <si>
    <t>http://www.digikey.com/product-detail/en/C2012X8R1H104K125AA/445-2514-1-ND/927171</t>
  </si>
  <si>
    <t>445-2514-1-ND</t>
  </si>
  <si>
    <t>http://www.digikey.com/product-detail/en/ATMEGA32U4-AU/ATMEGA32U4-AU-ND/1914602</t>
  </si>
  <si>
    <t>ATMEGA32U4-AU-ND</t>
  </si>
  <si>
    <t>http://www.digikey.com/product-detail/en/AD8223ARMZ-R7/AD8223ARMZ-R7CT-ND/1979416</t>
  </si>
  <si>
    <t>AD8223ARMZ-R7CT-ND</t>
  </si>
  <si>
    <t>http://www.digikey.com/product-detail/en/MPX12GP/MPX12GP-ND/951783</t>
  </si>
  <si>
    <t>MPX12GP-ND</t>
  </si>
  <si>
    <t>H2959CT-ND</t>
  </si>
  <si>
    <t>http://www.digikey.com/product-detail/en/PPTC041LGBN-RC/S5440-ND/775898</t>
  </si>
  <si>
    <t>S5440-ND</t>
  </si>
  <si>
    <t>http://www.digikey.com/product-detail/en/LTST-C171GKT/160-1423-1-ND/386792</t>
  </si>
  <si>
    <t>160-1423-1-ND</t>
  </si>
  <si>
    <t>http://www.digikey.com/product-detail/en/CSTLS16M0X51-A0/490-5998-1-ND/3845198</t>
  </si>
  <si>
    <t>490-5998-1-ND</t>
  </si>
  <si>
    <t>PTH 3-lead</t>
  </si>
  <si>
    <t>4-SIP</t>
  </si>
  <si>
    <t>1206</t>
  </si>
  <si>
    <t>http://www.digikey.com/product-detail/en/F931C106KAA/493-4147-1-ND/2529874</t>
  </si>
  <si>
    <t>493-4147-1-ND</t>
  </si>
  <si>
    <t>10uF, 16V</t>
  </si>
  <si>
    <t>http://www.digikey.com/product-detail/en/PTS120616V025/283-3137-1-ND/2639169</t>
  </si>
  <si>
    <t>500mA trip PTC</t>
  </si>
  <si>
    <t>283-3137-1-ND</t>
  </si>
  <si>
    <t>http://www.digikey.com/product-detail/en/0548190519/WM17115-ND/773802</t>
  </si>
  <si>
    <t>PTH, R/A</t>
  </si>
  <si>
    <t>1uF</t>
  </si>
  <si>
    <t>1.3k</t>
  </si>
  <si>
    <t>http://www.digikey.com/product-detail/en/ERJ-6GEYJ132V/P1.3KACT-ND/77802</t>
  </si>
  <si>
    <t>P1.3KACT-ND</t>
  </si>
  <si>
    <t>C1</t>
  </si>
  <si>
    <t>C2-C4</t>
  </si>
  <si>
    <t>http://www.digikey.com/product-detail/en/C2012X7R1C105K125AA/445-1358-1-ND/567583</t>
  </si>
  <si>
    <t>445-1358-1-ND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</si>
</sst>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1" xfId="1" applyFont="1"/>
    <xf numFmtId="49" fontId="0" fillId="0" borderId="0" xfId="0" applyNumberFormat="1"/>
    <xf numFmtId="0" fontId="2" fillId="0" borderId="0" xfId="2"/>
    <xf numFmtId="164" fontId="0" fillId="0" borderId="0" xfId="0" applyNumberFormat="1"/>
    <xf numFmtId="0" fontId="3" fillId="0" borderId="0" xfId="0" applyFont="1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PPTC041LGBN-RC/S5440-ND/775898" TargetMode="External"/><Relationship Id="rId13" Type="http://schemas.openxmlformats.org/officeDocument/2006/relationships/hyperlink" Target="http://www.digikey.com/product-detail/en/0548190519/WM17115-ND/773802" TargetMode="External"/><Relationship Id="rId3" Type="http://schemas.openxmlformats.org/officeDocument/2006/relationships/hyperlink" Target="http://www.digikey.com/product-detail/en/ERJ-6GEYJ820V/P82ACT-ND/42830" TargetMode="External"/><Relationship Id="rId7" Type="http://schemas.openxmlformats.org/officeDocument/2006/relationships/hyperlink" Target="http://www.digikey.com/product-detail/en/MPX12GP/MPX12GP-ND/951783" TargetMode="External"/><Relationship Id="rId12" Type="http://schemas.openxmlformats.org/officeDocument/2006/relationships/hyperlink" Target="http://www.digikey.com/product-detail/en/PTS120616V025/283-3137-1-ND/2639169" TargetMode="External"/><Relationship Id="rId2" Type="http://schemas.openxmlformats.org/officeDocument/2006/relationships/hyperlink" Target="http://www.digikey.com/product-detail/en/ERJ-6GEYJ103V/P10KACT-ND/43118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ERJ-6GEYJ220V/P22ACT-ND/87316" TargetMode="External"/><Relationship Id="rId6" Type="http://schemas.openxmlformats.org/officeDocument/2006/relationships/hyperlink" Target="http://www.digikey.com/product-detail/en/AD8223ARMZ-R7/AD8223ARMZ-R7CT-ND/1979416" TargetMode="External"/><Relationship Id="rId11" Type="http://schemas.openxmlformats.org/officeDocument/2006/relationships/hyperlink" Target="http://www.digikey.com/product-detail/en/F931C106KAA/493-4147-1-ND/2529874" TargetMode="External"/><Relationship Id="rId5" Type="http://schemas.openxmlformats.org/officeDocument/2006/relationships/hyperlink" Target="http://www.digikey.com/product-detail/en/ATMEGA32U4-AU/ATMEGA32U4-AU-ND/1914602" TargetMode="External"/><Relationship Id="rId15" Type="http://schemas.openxmlformats.org/officeDocument/2006/relationships/hyperlink" Target="http://www.digikey.com/product-detail/en/C2012X7R1C105K125AA/445-1358-1-ND/567583" TargetMode="External"/><Relationship Id="rId10" Type="http://schemas.openxmlformats.org/officeDocument/2006/relationships/hyperlink" Target="http://www.digikey.com/product-detail/en/CSTLS16M0X51-A0/490-5998-1-ND/3845198" TargetMode="External"/><Relationship Id="rId4" Type="http://schemas.openxmlformats.org/officeDocument/2006/relationships/hyperlink" Target="http://www.digikey.com/product-detail/en/C2012X8R1H104K125AA/445-2514-1-ND/927171" TargetMode="External"/><Relationship Id="rId9" Type="http://schemas.openxmlformats.org/officeDocument/2006/relationships/hyperlink" Target="http://www.digikey.com/product-detail/en/LTST-C171GKT/160-1423-1-ND/386792" TargetMode="External"/><Relationship Id="rId14" Type="http://schemas.openxmlformats.org/officeDocument/2006/relationships/hyperlink" Target="http://www.digikey.com/product-detail/en/ERJ-6GEYJ132V/P1.3KACT-ND/778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6" sqref="G6"/>
    </sheetView>
  </sheetViews>
  <sheetFormatPr defaultRowHeight="15" x14ac:dyDescent="0.25"/>
  <cols>
    <col min="1" max="1" width="7.7109375" customWidth="1"/>
    <col min="2" max="2" width="22.28515625" customWidth="1"/>
    <col min="3" max="3" width="10.42578125" bestFit="1" customWidth="1"/>
    <col min="4" max="4" width="4.140625" bestFit="1" customWidth="1"/>
    <col min="5" max="6" width="7.28515625" customWidth="1"/>
    <col min="7" max="7" width="21.5703125" bestFit="1" customWidth="1"/>
    <col min="8" max="8" width="23.8554687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s="2" t="s">
        <v>32</v>
      </c>
      <c r="D2">
        <v>2</v>
      </c>
      <c r="E2" s="4">
        <v>0.1</v>
      </c>
      <c r="F2" s="4">
        <f>D2*E2</f>
        <v>0.2</v>
      </c>
      <c r="G2" t="s">
        <v>37</v>
      </c>
      <c r="H2" s="3" t="s">
        <v>36</v>
      </c>
    </row>
    <row r="3" spans="1:8" x14ac:dyDescent="0.25">
      <c r="A3" t="s">
        <v>10</v>
      </c>
      <c r="B3" t="s">
        <v>11</v>
      </c>
      <c r="C3" s="2" t="s">
        <v>32</v>
      </c>
      <c r="D3">
        <v>1</v>
      </c>
      <c r="E3" s="4">
        <v>0.1</v>
      </c>
      <c r="F3" s="4">
        <f t="shared" ref="F3:F16" si="0">D3*E3</f>
        <v>0.1</v>
      </c>
      <c r="G3" t="s">
        <v>39</v>
      </c>
      <c r="H3" s="3" t="s">
        <v>38</v>
      </c>
    </row>
    <row r="4" spans="1:8" x14ac:dyDescent="0.25">
      <c r="A4" t="s">
        <v>12</v>
      </c>
      <c r="B4" t="s">
        <v>13</v>
      </c>
      <c r="C4" s="2" t="s">
        <v>32</v>
      </c>
      <c r="D4">
        <v>1</v>
      </c>
      <c r="E4" s="4">
        <v>0.1</v>
      </c>
      <c r="F4" s="4">
        <f t="shared" si="0"/>
        <v>0.1</v>
      </c>
      <c r="G4" t="s">
        <v>41</v>
      </c>
      <c r="H4" s="3" t="s">
        <v>40</v>
      </c>
    </row>
    <row r="5" spans="1:8" x14ac:dyDescent="0.25">
      <c r="A5" t="s">
        <v>14</v>
      </c>
      <c r="B5" t="s">
        <v>69</v>
      </c>
      <c r="C5" s="2" t="s">
        <v>32</v>
      </c>
      <c r="D5">
        <v>1</v>
      </c>
      <c r="E5" s="4">
        <v>0.1</v>
      </c>
      <c r="F5" s="4">
        <f t="shared" si="0"/>
        <v>0.1</v>
      </c>
      <c r="G5" t="s">
        <v>71</v>
      </c>
      <c r="H5" s="3" t="s">
        <v>70</v>
      </c>
    </row>
    <row r="6" spans="1:8" x14ac:dyDescent="0.25">
      <c r="A6" t="s">
        <v>72</v>
      </c>
      <c r="B6" t="s">
        <v>68</v>
      </c>
      <c r="C6" s="2" t="s">
        <v>32</v>
      </c>
      <c r="D6">
        <v>1</v>
      </c>
      <c r="E6" s="4">
        <v>0.13</v>
      </c>
      <c r="F6" s="4">
        <f t="shared" si="0"/>
        <v>0.13</v>
      </c>
      <c r="G6" t="s">
        <v>75</v>
      </c>
      <c r="H6" s="3" t="s">
        <v>74</v>
      </c>
    </row>
    <row r="7" spans="1:8" x14ac:dyDescent="0.25">
      <c r="A7" t="s">
        <v>73</v>
      </c>
      <c r="B7" t="s">
        <v>15</v>
      </c>
      <c r="C7" s="2" t="s">
        <v>32</v>
      </c>
      <c r="D7">
        <v>3</v>
      </c>
      <c r="E7" s="4">
        <v>0.2</v>
      </c>
      <c r="F7" s="4">
        <f t="shared" si="0"/>
        <v>0.60000000000000009</v>
      </c>
      <c r="G7" t="s">
        <v>43</v>
      </c>
      <c r="H7" s="3" t="s">
        <v>42</v>
      </c>
    </row>
    <row r="8" spans="1:8" x14ac:dyDescent="0.25">
      <c r="A8" t="s">
        <v>16</v>
      </c>
      <c r="B8" t="s">
        <v>62</v>
      </c>
      <c r="C8" s="2" t="s">
        <v>59</v>
      </c>
      <c r="D8">
        <v>1</v>
      </c>
      <c r="E8" s="4">
        <v>0.44</v>
      </c>
      <c r="F8" s="4">
        <f t="shared" si="0"/>
        <v>0.44</v>
      </c>
      <c r="G8" s="5" t="s">
        <v>61</v>
      </c>
      <c r="H8" s="3" t="s">
        <v>60</v>
      </c>
    </row>
    <row r="9" spans="1:8" x14ac:dyDescent="0.25">
      <c r="A9" t="s">
        <v>17</v>
      </c>
      <c r="B9" t="s">
        <v>18</v>
      </c>
      <c r="C9" s="2" t="s">
        <v>19</v>
      </c>
      <c r="D9">
        <v>1</v>
      </c>
      <c r="E9" s="4">
        <v>6.04</v>
      </c>
      <c r="F9" s="4">
        <f t="shared" si="0"/>
        <v>6.04</v>
      </c>
      <c r="G9" t="s">
        <v>45</v>
      </c>
      <c r="H9" s="3" t="s">
        <v>44</v>
      </c>
    </row>
    <row r="10" spans="1:8" x14ac:dyDescent="0.25">
      <c r="A10" t="s">
        <v>20</v>
      </c>
      <c r="B10" t="s">
        <v>21</v>
      </c>
      <c r="C10" s="2" t="s">
        <v>22</v>
      </c>
      <c r="D10">
        <v>1</v>
      </c>
      <c r="E10" s="4">
        <v>3.08</v>
      </c>
      <c r="F10" s="4">
        <f t="shared" si="0"/>
        <v>3.08</v>
      </c>
      <c r="G10" t="s">
        <v>47</v>
      </c>
      <c r="H10" s="3" t="s">
        <v>46</v>
      </c>
    </row>
    <row r="11" spans="1:8" x14ac:dyDescent="0.25">
      <c r="A11" t="s">
        <v>28</v>
      </c>
      <c r="B11" t="s">
        <v>29</v>
      </c>
      <c r="C11" s="2" t="s">
        <v>58</v>
      </c>
      <c r="D11">
        <v>1</v>
      </c>
      <c r="E11" s="4">
        <v>8.69</v>
      </c>
      <c r="F11" s="4">
        <f t="shared" si="0"/>
        <v>8.69</v>
      </c>
      <c r="G11" t="s">
        <v>49</v>
      </c>
      <c r="H11" s="3" t="s">
        <v>48</v>
      </c>
    </row>
    <row r="12" spans="1:8" x14ac:dyDescent="0.25">
      <c r="A12" t="s">
        <v>23</v>
      </c>
      <c r="B12" t="s">
        <v>25</v>
      </c>
      <c r="C12" s="2" t="s">
        <v>57</v>
      </c>
      <c r="D12">
        <v>1</v>
      </c>
      <c r="E12" s="4">
        <v>0.42</v>
      </c>
      <c r="F12" s="4">
        <f t="shared" si="0"/>
        <v>0.42</v>
      </c>
      <c r="G12" t="s">
        <v>56</v>
      </c>
      <c r="H12" s="3" t="s">
        <v>55</v>
      </c>
    </row>
    <row r="13" spans="1:8" x14ac:dyDescent="0.25">
      <c r="A13" t="s">
        <v>24</v>
      </c>
      <c r="B13" t="s">
        <v>64</v>
      </c>
      <c r="C13" s="2" t="s">
        <v>59</v>
      </c>
      <c r="D13">
        <v>1</v>
      </c>
      <c r="E13" s="4">
        <v>0.3</v>
      </c>
      <c r="F13" s="4">
        <f t="shared" si="0"/>
        <v>0.3</v>
      </c>
      <c r="G13" t="s">
        <v>65</v>
      </c>
      <c r="H13" s="3" t="s">
        <v>63</v>
      </c>
    </row>
    <row r="14" spans="1:8" x14ac:dyDescent="0.25">
      <c r="A14" t="s">
        <v>26</v>
      </c>
      <c r="B14" t="s">
        <v>33</v>
      </c>
      <c r="C14" s="2" t="s">
        <v>67</v>
      </c>
      <c r="D14">
        <v>1</v>
      </c>
      <c r="E14" s="4">
        <v>1.49</v>
      </c>
      <c r="F14" s="4">
        <f t="shared" si="0"/>
        <v>1.49</v>
      </c>
      <c r="G14" t="s">
        <v>50</v>
      </c>
      <c r="H14" s="3" t="s">
        <v>66</v>
      </c>
    </row>
    <row r="15" spans="1:8" x14ac:dyDescent="0.25">
      <c r="A15" t="s">
        <v>27</v>
      </c>
      <c r="B15" t="s">
        <v>34</v>
      </c>
      <c r="C15" s="2" t="s">
        <v>35</v>
      </c>
      <c r="D15">
        <v>1</v>
      </c>
      <c r="E15" s="4">
        <v>0.73</v>
      </c>
      <c r="F15" s="4">
        <f t="shared" si="0"/>
        <v>0.73</v>
      </c>
      <c r="G15" t="s">
        <v>52</v>
      </c>
      <c r="H15" s="3" t="s">
        <v>51</v>
      </c>
    </row>
    <row r="16" spans="1:8" x14ac:dyDescent="0.25">
      <c r="A16" t="s">
        <v>30</v>
      </c>
      <c r="B16" t="s">
        <v>31</v>
      </c>
      <c r="C16" s="2" t="s">
        <v>32</v>
      </c>
      <c r="D16">
        <v>1</v>
      </c>
      <c r="E16" s="4">
        <v>0.32</v>
      </c>
      <c r="F16" s="4">
        <f t="shared" si="0"/>
        <v>0.32</v>
      </c>
      <c r="G16" t="s">
        <v>54</v>
      </c>
      <c r="H16" s="3" t="s">
        <v>53</v>
      </c>
    </row>
    <row r="18" spans="5:6" x14ac:dyDescent="0.25">
      <c r="E18" t="s">
        <v>5</v>
      </c>
      <c r="F18" s="4">
        <f>SUM(F2:F16)</f>
        <v>22.74</v>
      </c>
    </row>
  </sheetData>
  <hyperlinks>
    <hyperlink ref="H2" r:id="rId1"/>
    <hyperlink ref="H3" r:id="rId2"/>
    <hyperlink ref="H4" r:id="rId3"/>
    <hyperlink ref="H7" r:id="rId4"/>
    <hyperlink ref="H9" r:id="rId5"/>
    <hyperlink ref="H10" r:id="rId6"/>
    <hyperlink ref="H11" r:id="rId7"/>
    <hyperlink ref="H15" r:id="rId8"/>
    <hyperlink ref="H16" r:id="rId9"/>
    <hyperlink ref="H12" r:id="rId10"/>
    <hyperlink ref="H8" r:id="rId11"/>
    <hyperlink ref="H13" r:id="rId12"/>
    <hyperlink ref="H14" r:id="rId13"/>
    <hyperlink ref="H5" r:id="rId14"/>
    <hyperlink ref="H6" r:id="rId15"/>
  </hyperlinks>
  <pageMargins left="0.7" right="0.7" top="0.75" bottom="0.75" header="0.3" footer="0.3"/>
  <pageSetup orientation="portrait" verticalDpi="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2013-04-07T20:49:51Z</dcterms:created>
  <dcterms:modified xsi:type="dcterms:W3CDTF">2013-08-14T20:58:37Z</dcterms:modified>
</cp:coreProperties>
</file>