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Weapon Parts Viewer" sheetId="5" ns1:id="rId8"/>
    <ns0:sheet state="visible" name="Full Parts List, needs stats" sheetId="6" ns1:id="rId9"/>
    <ns0:sheet state="visible" name="Weapon Struct" sheetId="7" ns1:id="rId10"/>
    <ns0:sheet state="visible" name="Legendary Weapon Perks" sheetId="8" ns1:id="rId11"/>
    <ns0:sheet state="visible" name="Weapon Elemental effects" sheetId="9" ns1:id="rId12"/>
    <ns0:sheet state="visible" name="Ryans Ordinance findings" sheetId="42" ns1:id="rId45"/>
    <ns0:sheet state="visible" name="Torgue Ordinance" sheetId="43" ns1:id="rId46"/>
    <ns0:sheet state="hidden" name="kizzzu info" sheetId="44" ns1:id="rId47"/>
    <ns0:sheet state="visible" name="VLA Wombo Combo Parts List" sheetId="45" ns1:id="rId48"/>
    <ns0:sheet state="visible" name="MAL Shotgun" sheetId="46" ns1:id="rId49"/>
    <ns0:sheet state="visible" name="CraZy Martys Weapon Breakdowns" sheetId="47" ns1:id="rId50"/>
  </ns0:sheets>
  <ns0:definedNames>
    <ns0:definedName hidden="1" localSheetId="39" name="_xlnm._FilterDatabase">Enchancement!$I$2:$K$227</ns0:definedName>
    <ns0:definedName hidden="1" localSheetId="44" name="_xlnm._FilterDatabase">'VLA Wombo Combo Parts List'!$A$1:$F$91</ns0:definedName>
  </ns0:definedNames>
  <ns0:calcPr/>
</ns0: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
      <text>
        <t xml:space="preserve">Very COOOOOOOOL I love it</t>
      </text>
    </comment>
  </commentList>
</comments>
</file>

<file path=xl/sharedStrings.xml><?xml version="1.0" encoding="utf-8"?>
<sst xmlns="http://schemas.openxmlformats.org/spreadsheetml/2006/main" count="28522" uniqueCount="7668">
  <si>
    <t>🔫 Borderlands 4: item parts collection project:</t>
  </si>
  <si>
    <t>🔗 Links and resources:</t>
  </si>
  <si>
    <t>This spreadsheet is ongoing work for making it easy to edit Borderlands 4's weapons.
Do you want to make your "godroll" Daedalus Darkbeast or Acey May?
Are you unhappy about the scope of your Jakobs Truck? You're at the right place!
This project may or may not lead to an easily usable item editor later.</t>
  </si>
  <si>
    <r>
      <rPr>
        <b/>
        <color theme="4"/>
        <sz val="11.0"/>
      </rPr>
      <t>Sairouth's</t>
    </r>
    <r>
      <rPr>
        <sz val="11.0"/>
      </rPr>
      <t xml:space="preserve"> Borderlands Modding Discord: </t>
    </r>
    <r>
      <rPr>
        <color rgb="FF1155CC"/>
        <sz val="11.0"/>
        <u/>
      </rPr>
      <t>https://discord.gg/DAJEz9KQ</t>
    </r>
  </si>
  <si>
    <r>
      <rPr>
        <sz val="11.0"/>
      </rPr>
      <t xml:space="preserve">Deserialization tool: </t>
    </r>
    <r>
      <rPr>
        <color rgb="FF1155CC"/>
        <sz val="11.0"/>
        <u/>
      </rPr>
      <t>https://borderlands4-deserializer.nicnl.com/</t>
    </r>
  </si>
  <si>
    <r>
      <rPr>
        <sz val="11.0"/>
      </rPr>
      <t xml:space="preserve">Source code: </t>
    </r>
    <r>
      <rPr>
        <color rgb="FF1155CC"/>
        <sz val="11.0"/>
        <u/>
      </rPr>
      <t>https://github.com/Nicnl/borderlands4-serials</t>
    </r>
  </si>
  <si>
    <t>❤️ Special thanks to all the great contributors who are part of this:</t>
  </si>
  <si>
    <t>🧠 How does it work? How can I use this?</t>
  </si>
  <si>
    <t>Mattmab</t>
  </si>
  <si>
    <t>CraZy Marty</t>
  </si>
  <si>
    <t>THATDONFC</t>
  </si>
  <si>
    <t>Geber</t>
  </si>
  <si>
    <r>
      <rPr>
        <rFont val="Arial"/>
        <b/>
        <color theme="1"/>
        <sz val="11.0"/>
      </rPr>
      <t xml:space="preserve">1. What are item serials?
</t>
    </r>
    <r>
      <rPr>
        <rFont val="Arial"/>
        <color theme="1"/>
        <sz val="11.0"/>
      </rPr>
      <t>The game stores its weapons and items inside "serials" that looks like this:
      @Ugy3L+2}TYg%$yC%i7M2gZldO)@}cgb!l34$a-qf{00
These serials contains core informations about the item (ex: manufacturer, type, level, and its "parts").
However, as you can see... those informations are scrambled, and not easily readable nor modifiable.</t>
    </r>
  </si>
  <si>
    <t>Super Exboom</t>
  </si>
  <si>
    <t>Anro</t>
  </si>
  <si>
    <t>Dura</t>
  </si>
  <si>
    <t>Hobamj</t>
  </si>
  <si>
    <t>Adozon</t>
  </si>
  <si>
    <t>Narrik Synthfox</t>
  </si>
  <si>
    <t>Codebam</t>
  </si>
  <si>
    <t>RDP/Squiggs</t>
  </si>
  <si>
    <t>Dinossom/Dira!</t>
  </si>
  <si>
    <t>Nicnl</t>
  </si>
  <si>
    <t>InflamedSebi</t>
  </si>
  <si>
    <t>Cr4nkSt4r</t>
  </si>
  <si>
    <t>⚖️ Rules and boundaries regarding 2K and Gearbox:</t>
  </si>
  <si>
    <r>
      <rPr>
        <rFont val="Arial"/>
        <color theme="1"/>
        <sz val="11.0"/>
      </rPr>
      <t xml:space="preserve">During the BL3 modding era, some people received a cease and desist letter from 2K.
This happened notably when people touched at paid or unreleased content.
In this mindset, we want to play </t>
    </r>
    <r>
      <rPr>
        <rFont val="Arial"/>
        <b/>
        <color rgb="FF38761D"/>
        <sz val="11.0"/>
      </rPr>
      <t>fair and square</t>
    </r>
    <r>
      <rPr>
        <rFont val="Arial"/>
        <color theme="1"/>
        <sz val="11.0"/>
      </rPr>
      <t xml:space="preserve">.
</t>
    </r>
    <r>
      <rPr>
        <rFont val="Arial"/>
        <b/>
        <color rgb="FF38761D"/>
        <sz val="11.0"/>
      </rPr>
      <t>=&gt; We do not interfere with their revenue stream from paid content.</t>
    </r>
    <r>
      <rPr>
        <rFont val="Arial"/>
        <color theme="1"/>
        <sz val="11.0"/>
      </rPr>
      <t xml:space="preserve">
</t>
    </r>
    <r>
      <rPr>
        <rFont val="Arial"/>
        <b/>
        <color theme="1"/>
        <sz val="11.0"/>
      </rPr>
      <t xml:space="preserve">1. We don't touch paid DLC stuff.
</t>
    </r>
    <r>
      <rPr>
        <rFont val="Arial"/>
        <color theme="1"/>
        <sz val="11.0"/>
      </rPr>
      <t xml:space="preserve">If during research you stumble on stuff related to paid DLC items:
  =&gt; Stop and discard everything. Don't write anything in this spreadsheet.
</t>
    </r>
    <r>
      <rPr>
        <rFont val="Arial"/>
        <b/>
        <color theme="1"/>
        <sz val="11.0"/>
      </rPr>
      <t>2. We don't touch unreleased stuff.</t>
    </r>
    <r>
      <rPr>
        <rFont val="Arial"/>
        <color theme="1"/>
        <sz val="11.0"/>
      </rPr>
      <t xml:space="preserve">
If during research you stumble on stuff that is not released in the game:
  =&gt; Stop and discard everything. Don't write anything in this spreadsheet.
</t>
    </r>
    <r>
      <rPr>
        <rFont val="Arial"/>
        <b/>
        <color theme="1"/>
        <sz val="11.0"/>
      </rPr>
      <t>3. We don't accept donations.</t>
    </r>
    <r>
      <rPr>
        <rFont val="Arial"/>
        <color theme="1"/>
        <sz val="11.0"/>
      </rPr>
      <t xml:space="preserve">
This project is here to help build fun items, or adjust their weapons to their liking.
It is a community initiative that is completely free and accessible to all.
Important: were you asked to pay to access this document? If yes, this was a scam.
Please report as soon as possible to the discord server's moderators.
</t>
    </r>
    <r>
      <rPr>
        <rFont val="Arial"/>
        <b/>
        <color theme="1"/>
        <sz val="11.0"/>
      </rPr>
      <t xml:space="preserve">
4. We don't touch game files.</t>
    </r>
    <r>
      <rPr>
        <rFont val="Arial"/>
        <color theme="1"/>
        <sz val="11.0"/>
      </rPr>
      <t xml:space="preserve">
We are not reading or modifying stuff from the game files.
 =&gt; We generate serials, put it inside our OWN save games, and write down the results.
Those rules may be frustrating, but they are important for protecting this research project.
</t>
    </r>
    <r>
      <rPr>
        <rFont val="Arial"/>
        <b/>
        <color theme="1"/>
        <sz val="11.0"/>
      </rPr>
      <t>LEGAL DISCLAIMER:</t>
    </r>
    <r>
      <rPr>
        <rFont val="Arial"/>
        <color theme="1"/>
        <sz val="11.0"/>
      </rPr>
      <t xml:space="preserve">
This project and its contributors are not affiliated, associated, authorized, endorsed by,
or in any way officially connected with Gearbox Software, 2K Games, Inc.,
or any of their subsidiaries or affiliates.
The names "Borderlands," "Gearbox," "2K," as well as any related names, marks, emblems,
and images are registered trademarks of their respective owners.</t>
    </r>
  </si>
  <si>
    <r>
      <rPr>
        <b/>
        <sz val="11.0"/>
      </rPr>
      <t>2. What does the deserializer do?</t>
    </r>
    <r>
      <rPr>
        <sz val="11.0"/>
      </rPr>
      <t xml:space="preserve">
The deserialization tool is available here:  </t>
    </r>
    <r>
      <rPr>
        <color rgb="FF1155CC"/>
        <sz val="11.0"/>
        <u/>
      </rPr>
      <t>https://borderlands4-deserializer.nicnl.com</t>
    </r>
    <r>
      <rPr>
        <sz val="11.0"/>
      </rPr>
      <t xml:space="preserve">
Basically, it decodes the "scrambled" serials into their core values, making them easy to read.
But most importantly, the deserializer works both ways: you can modify the values and reserialize your item.
This allows you to adjust your trusty Daedalus Darkbeast by putting the glass scope you like best.</t>
    </r>
  </si>
  <si>
    <r>
      <rPr>
        <rFont val="Arial"/>
        <b/>
        <color theme="1"/>
        <sz val="11.0"/>
      </rPr>
      <t>3. Help, I don't understand the output of the deserializer!</t>
    </r>
    <r>
      <rPr>
        <rFont val="Arial"/>
        <color theme="1"/>
        <sz val="11.0"/>
      </rPr>
      <t xml:space="preserve">
Don't worry, it's not very complicated. Here are the basics.
We'll start with this serial, a "Ricocheting GCX":
</t>
    </r>
    <r>
      <rPr>
        <rFont val="Consolas"/>
        <color rgb="FF434343"/>
        <sz val="11.0"/>
      </rPr>
      <t xml:space="preserve">  @UgwSAs2}TYg%+Cc1jp~P5)T82}IyDEC3v~`v4&gt;e=}</t>
    </r>
    <r>
      <rPr>
        <rFont val="Arial"/>
        <color theme="1"/>
        <sz val="11.0"/>
      </rPr>
      <t xml:space="preserve">
Putting it in the deserializer gives the following result:
</t>
    </r>
    <r>
      <rPr>
        <rFont val="Consolas"/>
        <color rgb="FF434343"/>
        <sz val="11.0"/>
      </rPr>
      <t xml:space="preserve">  20, 0, 1, 50| 2, 1439|| {96} {62} {5} {7} {88} {14} {25} {44} {51} {58} {1:12}|</t>
    </r>
    <r>
      <rPr>
        <rFont val="Arial"/>
        <color theme="1"/>
        <sz val="11.0"/>
      </rPr>
      <t xml:space="preserve">
Here is what those number means.</t>
    </r>
  </si>
  <si>
    <r>
      <rPr>
        <rFont val="Consolas"/>
        <b/>
        <color rgb="FFFF00FF"/>
        <sz val="11.0"/>
      </rPr>
      <t>20</t>
    </r>
    <r>
      <rPr>
        <rFont val="Consolas"/>
        <color rgb="FF434343"/>
        <sz val="11.0"/>
      </rPr>
      <t>, 0, 1, 50| 2, 1439|| {96} {62} {5} {7} {88} {14} {25} {44} {51} {58} {1:12}|</t>
    </r>
  </si>
  <si>
    <t>^^</t>
  </si>
  <si>
    <r>
      <rPr>
        <rFont val="Arial"/>
        <color theme="1"/>
        <sz val="11.0"/>
      </rPr>
      <t>This is the manufacturer index : "</t>
    </r>
    <r>
      <rPr>
        <rFont val="Arial"/>
        <b/>
        <color rgb="FFFF00FF"/>
        <sz val="11.0"/>
      </rPr>
      <t>20</t>
    </r>
    <r>
      <rPr>
        <rFont val="Arial"/>
        <color theme="1"/>
        <sz val="11.0"/>
      </rPr>
      <t>" means "</t>
    </r>
    <r>
      <rPr>
        <rFont val="Arial"/>
        <b/>
        <color rgb="FFFF00FF"/>
        <sz val="11.0"/>
      </rPr>
      <t>daedalus:smg</t>
    </r>
    <r>
      <rPr>
        <rFont val="Arial"/>
        <color theme="1"/>
        <sz val="11.0"/>
      </rPr>
      <t xml:space="preserve">".
(See the </t>
    </r>
    <r>
      <rPr>
        <rFont val="Arial"/>
        <i/>
        <color rgb="FF666666"/>
        <sz val="11.0"/>
      </rPr>
      <t>"Item Types &amp; Manufacturers"</t>
    </r>
    <r>
      <rPr>
        <rFont val="Arial"/>
        <color theme="1"/>
        <sz val="11.0"/>
      </rPr>
      <t xml:space="preserve"> tab at the bottom.)
Usually you </t>
    </r>
    <r>
      <rPr>
        <rFont val="Arial"/>
        <b/>
        <color rgb="FF990000"/>
        <sz val="11.0"/>
      </rPr>
      <t xml:space="preserve">don't </t>
    </r>
    <r>
      <rPr>
        <rFont val="Arial"/>
        <color theme="1"/>
        <sz val="11.0"/>
      </rPr>
      <t>want to touch this number because it'll break the parts that comes afterwards.</t>
    </r>
  </si>
  <si>
    <r>
      <rPr>
        <rFont val="Consolas"/>
        <color rgb="FF434343"/>
        <sz val="11.0"/>
      </rPr>
      <t>20, 0, 1,</t>
    </r>
    <r>
      <rPr>
        <rFont val="Consolas"/>
        <color theme="1"/>
        <sz val="11.0"/>
      </rPr>
      <t xml:space="preserve"> </t>
    </r>
    <r>
      <rPr>
        <rFont val="Consolas"/>
        <b/>
        <color rgb="FFFF0000"/>
        <sz val="11.0"/>
      </rPr>
      <t>50</t>
    </r>
    <r>
      <rPr>
        <rFont val="Consolas"/>
        <color rgb="FF434343"/>
        <sz val="11.0"/>
      </rPr>
      <t>| 2, 1439|| {96} {62} {5} {7} {88} {14} {25} {44} {51} {58} {1:12}|</t>
    </r>
  </si>
  <si>
    <t>🏛️ General rules:</t>
  </si>
  <si>
    <r>
      <rPr>
        <rFont val="Consolas"/>
        <b/>
        <color rgb="FFFF00FF"/>
        <sz val="11.0"/>
      </rPr>
      <t xml:space="preserve">          </t>
    </r>
    <r>
      <rPr>
        <rFont val="Consolas"/>
        <b/>
        <color rgb="FFFF0000"/>
        <sz val="11.0"/>
      </rPr>
      <t>^^</t>
    </r>
  </si>
  <si>
    <t>1. Please verify any data that you write down in this spreadsheet.</t>
  </si>
  <si>
    <r>
      <rPr>
        <rFont val="Arial"/>
        <color theme="1"/>
        <sz val="11.0"/>
      </rPr>
      <t xml:space="preserve">This is the </t>
    </r>
    <r>
      <rPr>
        <rFont val="Arial"/>
        <b/>
        <color rgb="FFFF0000"/>
        <sz val="11.0"/>
      </rPr>
      <t>level</t>
    </r>
    <r>
      <rPr>
        <rFont val="Arial"/>
        <color theme="1"/>
        <sz val="11.0"/>
      </rPr>
      <t xml:space="preserve"> =&gt; this weapon is level "</t>
    </r>
    <r>
      <rPr>
        <rFont val="Arial"/>
        <b/>
        <color rgb="FFFF0000"/>
        <sz val="11.0"/>
      </rPr>
      <t>50</t>
    </r>
    <r>
      <rPr>
        <rFont val="Arial"/>
        <color theme="1"/>
        <sz val="11.0"/>
      </rPr>
      <t>".
Do you want to bump the level of your item? Simply change this number, and you're good to go!
Note: currently, the game refuse item level higher than 50. If you set level 51 or higher, it won't spawn.</t>
    </r>
  </si>
  <si>
    <t>2. Be nice to each other, don't be destructive of the data without talking first.</t>
  </si>
  <si>
    <r>
      <rPr>
        <rFont val="Consolas"/>
        <color rgb="FF434343"/>
        <sz val="11.0"/>
      </rPr>
      <t>20, 0, 1, 50| 2, 1439||</t>
    </r>
    <r>
      <rPr>
        <rFont val="Consolas"/>
        <color theme="1"/>
        <sz val="11.0"/>
      </rPr>
      <t xml:space="preserve"> </t>
    </r>
    <r>
      <rPr>
        <rFont val="Consolas"/>
        <b/>
        <color rgb="FF34A853"/>
        <sz val="11.0"/>
      </rPr>
      <t>{96}</t>
    </r>
    <r>
      <rPr>
        <rFont val="Consolas"/>
        <color theme="1"/>
        <sz val="11.0"/>
      </rPr>
      <t xml:space="preserve"> </t>
    </r>
    <r>
      <rPr>
        <rFont val="Consolas"/>
        <color rgb="FF434343"/>
        <sz val="11.0"/>
      </rPr>
      <t>{62} {5} {7} {88} {14} {25} {44} {51} {58} {1:12}|</t>
    </r>
  </si>
  <si>
    <r>
      <rPr>
        <rFont val="Consolas"/>
        <b/>
        <color rgb="FFFF00FF"/>
        <sz val="11.0"/>
      </rPr>
      <t xml:space="preserve">          </t>
    </r>
    <r>
      <rPr>
        <rFont val="Consolas"/>
        <b/>
        <color theme="7"/>
        <sz val="11.0"/>
      </rPr>
      <t xml:space="preserve">              ^^^^</t>
    </r>
  </si>
  <si>
    <r>
      <rPr>
        <rFont val="Arial"/>
        <color theme="1"/>
        <sz val="11.0"/>
      </rPr>
      <t>Number inside brackets are parts. The first part decides the rarity and base name of the item.
Here the part "</t>
    </r>
    <r>
      <rPr>
        <rFont val="Arial"/>
        <b/>
        <color rgb="FF34A853"/>
        <sz val="11.0"/>
      </rPr>
      <t>{96}</t>
    </r>
    <r>
      <rPr>
        <rFont val="Arial"/>
        <color theme="1"/>
        <sz val="11.0"/>
      </rPr>
      <t xml:space="preserve">" tells us it is a </t>
    </r>
    <r>
      <rPr>
        <rFont val="Arial"/>
        <b/>
        <color rgb="FF34A853"/>
        <sz val="11.0"/>
      </rPr>
      <t>green/uncommon</t>
    </r>
    <r>
      <rPr>
        <rFont val="Arial"/>
        <color theme="1"/>
        <sz val="11.0"/>
      </rPr>
      <t xml:space="preserve"> weapon.
(See the </t>
    </r>
    <r>
      <rPr>
        <rFont val="Arial"/>
        <i/>
        <color rgb="FF666666"/>
        <sz val="11.0"/>
      </rPr>
      <t>"Weapon List"</t>
    </r>
    <r>
      <rPr>
        <rFont val="Arial"/>
        <color theme="1"/>
        <sz val="11.0"/>
      </rPr>
      <t xml:space="preserve"> tab at the bottom.)</t>
    </r>
  </si>
  <si>
    <r>
      <rPr>
        <rFont val="Consolas"/>
        <color rgb="FF434343"/>
        <sz val="11.0"/>
      </rPr>
      <t>20, 0, 1, 50| 2, 1439|| {96}</t>
    </r>
    <r>
      <rPr>
        <rFont val="Consolas"/>
        <color theme="1"/>
        <sz val="11.0"/>
      </rPr>
      <t xml:space="preserve"> </t>
    </r>
    <r>
      <rPr>
        <rFont val="Consolas"/>
        <b/>
        <color rgb="FFB45F06"/>
        <sz val="11.0"/>
      </rPr>
      <t>{62} {5} {7} {88} {14} {25} {44} {51} {58} {1:12}</t>
    </r>
    <r>
      <rPr>
        <rFont val="Consolas"/>
        <color rgb="FF434343"/>
        <sz val="11.0"/>
      </rPr>
      <t>|</t>
    </r>
  </si>
  <si>
    <r>
      <rPr>
        <rFont val="Consolas"/>
        <b/>
        <color rgb="FFFF00FF"/>
        <sz val="11.0"/>
      </rPr>
      <t xml:space="preserve">          </t>
    </r>
    <r>
      <rPr>
        <rFont val="Consolas"/>
        <b/>
        <color rgb="FF34A853"/>
        <sz val="11.0"/>
      </rPr>
      <t xml:space="preserve">                   </t>
    </r>
    <r>
      <rPr>
        <rFont val="Consolas"/>
        <b/>
        <color rgb="FFB45F06"/>
        <sz val="11.0"/>
      </rPr>
      <t>^^^^^^^^^^^^^^^^^^^^^^^^^^^^^^^^^^^^^^^^^^^^^^^^^</t>
    </r>
  </si>
  <si>
    <r>
      <rPr>
        <rFont val="Arial"/>
        <color theme="1"/>
        <sz val="11.0"/>
      </rPr>
      <t xml:space="preserve">The other parts following the first </t>
    </r>
    <r>
      <rPr>
        <rFont val="Arial"/>
        <b/>
        <color theme="1"/>
        <sz val="11.0"/>
      </rPr>
      <t>are</t>
    </r>
    <r>
      <rPr>
        <rFont val="Arial"/>
        <color theme="1"/>
        <sz val="11.0"/>
      </rPr>
      <t xml:space="preserve"> the actual parts and effect of your weapon.
Problem, they can be anything: magazine, scope, barrel, underbarrel, grip, elemental effect...
Additionally, their meaning depends on the manufacturer index seen before :
    Example: "{47}" on a daedalus smg means something different on a jakobs sniper.
This is why this spreadsheet exists: we discover (by trial and error) what those parts are and write it down.</t>
    </r>
  </si>
  <si>
    <r>
      <rPr>
        <rFont val="Consolas"/>
        <color rgb="FF434343"/>
        <sz val="11.0"/>
      </rPr>
      <t>20, 0, 1, 50| 2, 1439|| {96}</t>
    </r>
    <r>
      <rPr>
        <rFont val="Consolas"/>
        <color theme="1"/>
        <sz val="11.0"/>
      </rPr>
      <t xml:space="preserve"> </t>
    </r>
    <r>
      <rPr>
        <rFont val="Consolas"/>
        <color rgb="FF434343"/>
        <sz val="11.0"/>
      </rPr>
      <t>{62} {5} {7} {88} {14} {25} {44} {51} {58}</t>
    </r>
    <r>
      <rPr>
        <rFont val="Consolas"/>
        <b/>
        <color rgb="FF434343"/>
        <sz val="11.0"/>
      </rPr>
      <t xml:space="preserve"> </t>
    </r>
    <r>
      <rPr>
        <rFont val="Consolas"/>
        <b/>
        <color theme="8"/>
        <sz val="11.0"/>
      </rPr>
      <t>{1:12}</t>
    </r>
    <r>
      <rPr>
        <rFont val="Consolas"/>
        <color rgb="FF434343"/>
        <sz val="11.0"/>
      </rPr>
      <t>|</t>
    </r>
  </si>
  <si>
    <r>
      <rPr>
        <rFont val="Consolas"/>
        <b/>
        <color rgb="FFFF00FF"/>
        <sz val="11.0"/>
      </rPr>
      <t xml:space="preserve">          </t>
    </r>
    <r>
      <rPr>
        <rFont val="Consolas"/>
        <b/>
        <color rgb="FF34A853"/>
        <sz val="11.0"/>
      </rPr>
      <t xml:space="preserve">                                                              </t>
    </r>
    <r>
      <rPr>
        <rFont val="Consolas"/>
        <b/>
        <color theme="8"/>
        <sz val="11.0"/>
      </rPr>
      <t>^^^^^^</t>
    </r>
  </si>
  <si>
    <r>
      <rPr>
        <rFont val="Arial"/>
        <color theme="1"/>
        <sz val="11.0"/>
      </rPr>
      <t xml:space="preserve">In our example, the part </t>
    </r>
    <r>
      <rPr>
        <rFont val="Arial"/>
        <b/>
        <color rgb="FFFF6D01"/>
        <sz val="11.0"/>
      </rPr>
      <t>{1:12}</t>
    </r>
    <r>
      <rPr>
        <rFont val="Arial"/>
        <color theme="1"/>
        <sz val="11.0"/>
      </rPr>
      <t xml:space="preserve"> means it has </t>
    </r>
    <r>
      <rPr>
        <rFont val="Arial"/>
        <b/>
        <color rgb="FFFF6D01"/>
        <sz val="11.0"/>
      </rPr>
      <t>fire elemental damage</t>
    </r>
    <r>
      <rPr>
        <rFont val="Arial"/>
        <color theme="1"/>
        <sz val="11.0"/>
      </rPr>
      <t xml:space="preserve">.
You can swap it to </t>
    </r>
    <r>
      <rPr>
        <rFont val="Arial"/>
        <b/>
        <color rgb="FF4285F4"/>
        <sz val="11.0"/>
      </rPr>
      <t>elemental shock damage</t>
    </r>
    <r>
      <rPr>
        <rFont val="Arial"/>
        <color theme="1"/>
        <sz val="11.0"/>
      </rPr>
      <t xml:space="preserve"> by putting </t>
    </r>
    <r>
      <rPr>
        <rFont val="Arial"/>
        <b/>
        <color rgb="FF4285F4"/>
        <sz val="11.0"/>
      </rPr>
      <t>{1:14}</t>
    </r>
    <r>
      <rPr>
        <rFont val="Arial"/>
        <color theme="1"/>
        <sz val="11.0"/>
      </rPr>
      <t xml:space="preserve"> instead.
(See </t>
    </r>
    <r>
      <rPr>
        <rFont val="Arial"/>
        <i/>
        <color rgb="FF666666"/>
        <sz val="11.0"/>
      </rPr>
      <t>"Elemental effects"</t>
    </r>
    <r>
      <rPr>
        <rFont val="Arial"/>
        <color theme="1"/>
        <sz val="11.0"/>
      </rPr>
      <t xml:space="preserve"> tab at the bottom.)
Please keep in mind that we haven't figured out all the parts yet.
So... just explore this spreadsheet, and try to find the informations you want.
If you don't find what you need, it simply hasn't been discovered yet.</t>
    </r>
  </si>
  <si>
    <t>Borderlands 4 Deserilization Bookmark</t>
  </si>
  <si>
    <t>/</t>
  </si>
  <si>
    <t>Name</t>
  </si>
  <si>
    <t>Note</t>
  </si>
  <si>
    <t>Item type &amp; Manufactures</t>
  </si>
  <si>
    <t>Weapon List</t>
  </si>
  <si>
    <t>Weapon Struct</t>
  </si>
  <si>
    <t>Legendary Weapon Perks</t>
  </si>
  <si>
    <t>WIP</t>
  </si>
  <si>
    <t>Elemental effects</t>
  </si>
  <si>
    <r>
      <rPr>
        <b/>
        <sz val="12.0"/>
      </rPr>
      <t xml:space="preserve">Also check </t>
    </r>
    <r>
      <rPr>
        <b/>
        <color rgb="FF1155CC"/>
        <sz val="12.0"/>
        <u/>
      </rPr>
      <t>Placeholder Part(4 fun)</t>
    </r>
  </si>
  <si>
    <t>Shield</t>
  </si>
  <si>
    <t>Repkits</t>
  </si>
  <si>
    <t>Grenades</t>
  </si>
  <si>
    <t>Enchancement</t>
  </si>
  <si>
    <t>Class Mods+Universal Perks</t>
  </si>
  <si>
    <t>Placeholder Part(4 fun)</t>
  </si>
  <si>
    <t>BOD</t>
  </si>
  <si>
    <t>DAD Oscar Mike</t>
  </si>
  <si>
    <t>JAK Epic Shotgun</t>
  </si>
  <si>
    <t>MAL Complex Root</t>
  </si>
  <si>
    <t>VLA Wombo Combo</t>
  </si>
  <si>
    <t>Ordanance/Squ1ggs</t>
  </si>
  <si>
    <t>Daedalus Pistol Parts</t>
  </si>
  <si>
    <t>Jakobs Pistol Parts</t>
  </si>
  <si>
    <t>Order Pistol Parts</t>
  </si>
  <si>
    <t>Epic Boory</t>
  </si>
  <si>
    <t>Epic Stellium</t>
  </si>
  <si>
    <t>Jakobs Snipers</t>
  </si>
  <si>
    <t>Jakobs Shotguns</t>
  </si>
  <si>
    <t>CraZy Marty's Weapon Breakdowns</t>
  </si>
  <si>
    <t>Example item:</t>
  </si>
  <si>
    <t>@Ugy3L+2}TYg%$yC%i7M2gZldO)@}cgb!l34$a-qf{00</t>
  </si>
  <si>
    <r>
      <rPr>
        <rFont val="Consolas"/>
        <b/>
        <color rgb="FFFF00FF"/>
      </rPr>
      <t>24</t>
    </r>
    <r>
      <rPr>
        <rFont val="Consolas"/>
        <color theme="1"/>
      </rPr>
      <t>, 0, 1, 50| 2, 3379|| {76} {2} {3} {75} {57} {60} {59} {16} {25} {44} {49}|</t>
    </r>
  </si>
  <si>
    <t>These integer here governs the manufacturer + weapon type</t>
  </si>
  <si>
    <t>ID</t>
  </si>
  <si>
    <t>Manufacturer</t>
  </si>
  <si>
    <t>Type</t>
  </si>
  <si>
    <t>daedalus</t>
  </si>
  <si>
    <t>pistol</t>
  </si>
  <si>
    <t>torgue</t>
  </si>
  <si>
    <t>repair_kit</t>
  </si>
  <si>
    <t>siren</t>
  </si>
  <si>
    <t>class_mod</t>
  </si>
  <si>
    <t>jakobs</t>
  </si>
  <si>
    <t>...</t>
  </si>
  <si>
    <t>?</t>
  </si>
  <si>
    <t>forgeknight</t>
  </si>
  <si>
    <t>order</t>
  </si>
  <si>
    <t>maliwan</t>
  </si>
  <si>
    <t>gadget</t>
  </si>
  <si>
    <t>exo_soldier</t>
  </si>
  <si>
    <t>tediore</t>
  </si>
  <si>
    <t>hyperion</t>
  </si>
  <si>
    <t>enhancement</t>
  </si>
  <si>
    <t>gravitar</t>
  </si>
  <si>
    <t>ripper</t>
  </si>
  <si>
    <t>shotgun</t>
  </si>
  <si>
    <t>vladof</t>
  </si>
  <si>
    <t>assault_rifle</t>
  </si>
  <si>
    <t>heavy</t>
  </si>
  <si>
    <t>assault_riffle</t>
  </si>
  <si>
    <t>sniper</t>
  </si>
  <si>
    <t>smg</t>
  </si>
  <si>
    <t>shield</t>
  </si>
  <si>
    <t>atlas</t>
  </si>
  <si>
    <t>cov</t>
  </si>
  <si>
    <r>
      <rPr>
        <rFont val="Consolas"/>
        <b/>
        <color rgb="FFFF00FF"/>
      </rPr>
      <t>24</t>
    </r>
    <r>
      <rPr>
        <rFont val="Consolas"/>
        <color theme="1"/>
      </rPr>
      <t xml:space="preserve">, 0, 1, 50| 2, 3379|| </t>
    </r>
    <r>
      <rPr>
        <rFont val="Consolas"/>
        <b/>
        <color rgb="FFE69138"/>
      </rPr>
      <t>{76}</t>
    </r>
    <r>
      <rPr>
        <rFont val="Consolas"/>
        <color theme="1"/>
      </rPr>
      <t xml:space="preserve"> {2} {3} {75} {57} {60} {59} {16} {25} {44} {49}|</t>
    </r>
  </si>
  <si>
    <r>
      <rPr>
        <rFont val="Consolas"/>
        <b/>
        <color rgb="FFFF00FF"/>
      </rPr>
      <t>^^</t>
    </r>
    <r>
      <rPr>
        <rFont val="Consolas"/>
        <color theme="1"/>
      </rPr>
      <t xml:space="preserve">                      </t>
    </r>
    <r>
      <rPr>
        <rFont val="Consolas"/>
        <b/>
        <color rgb="FFE69138"/>
      </rPr>
      <t>^^^^</t>
    </r>
  </si>
  <si>
    <r>
      <rPr>
        <rFont val="Arial"/>
        <color rgb="FFFF00FF"/>
      </rPr>
      <t>The manufacturer index</t>
    </r>
    <r>
      <rPr>
        <rFont val="Arial"/>
        <color theme="1"/>
      </rPr>
      <t xml:space="preserve">        + </t>
    </r>
    <r>
      <rPr>
        <rFont val="Arial"/>
        <color rgb="FFE69138"/>
      </rPr>
      <t xml:space="preserve"> the first part </t>
    </r>
    <r>
      <rPr>
        <rFont val="Arial"/>
        <color theme="1"/>
      </rPr>
      <t xml:space="preserve"> =&gt; are what governs the rarity + base name of the item =&gt; here this is a </t>
    </r>
    <r>
      <rPr>
        <rFont val="Arial"/>
        <b/>
        <color rgb="FFFF00FF"/>
      </rPr>
      <t xml:space="preserve">jakobs:sniper </t>
    </r>
    <r>
      <rPr>
        <rFont val="Arial"/>
        <color theme="1"/>
      </rPr>
      <t>(</t>
    </r>
    <r>
      <rPr>
        <rFont val="Arial"/>
        <b/>
        <color rgb="FFFF00FF"/>
      </rPr>
      <t>24</t>
    </r>
    <r>
      <rPr>
        <rFont val="Arial"/>
        <color theme="1"/>
      </rPr>
      <t xml:space="preserve">) and this is a </t>
    </r>
    <r>
      <rPr>
        <rFont val="Arial"/>
        <b/>
        <color rgb="FFE69138"/>
      </rPr>
      <t xml:space="preserve">truck </t>
    </r>
    <r>
      <rPr>
        <rFont val="Arial"/>
        <color theme="1"/>
      </rPr>
      <t>(</t>
    </r>
    <r>
      <rPr>
        <rFont val="Arial"/>
        <b/>
        <color rgb="FFE69138"/>
      </rPr>
      <t xml:space="preserve"> {76} </t>
    </r>
    <r>
      <rPr>
        <rFont val="Arial"/>
        <color theme="1"/>
      </rPr>
      <t>)</t>
    </r>
  </si>
  <si>
    <r>
      <rPr>
        <rFont val="Arial"/>
        <b/>
        <color rgb="FFF3F3F3"/>
      </rPr>
      <t xml:space="preserve">Standard rarities : </t>
    </r>
    <r>
      <rPr>
        <rFont val="Arial"/>
        <b/>
        <color rgb="FFD9D9D9"/>
      </rPr>
      <t>common</t>
    </r>
    <r>
      <rPr>
        <rFont val="Arial"/>
        <b/>
        <color rgb="FFF3F3F3"/>
      </rPr>
      <t>/</t>
    </r>
    <r>
      <rPr>
        <rFont val="Arial"/>
        <b/>
        <color theme="7"/>
      </rPr>
      <t>uncommon</t>
    </r>
    <r>
      <rPr>
        <rFont val="Arial"/>
        <b/>
        <color rgb="FFF3F3F3"/>
      </rPr>
      <t>/</t>
    </r>
    <r>
      <rPr>
        <rFont val="Arial"/>
        <b/>
        <color theme="4"/>
      </rPr>
      <t>rare</t>
    </r>
    <r>
      <rPr>
        <rFont val="Arial"/>
        <b/>
        <color rgb="FFF3F3F3"/>
      </rPr>
      <t>/</t>
    </r>
    <r>
      <rPr>
        <rFont val="Arial"/>
        <b/>
        <color rgb="FFFF00FF"/>
      </rPr>
      <t>epic</t>
    </r>
  </si>
  <si>
    <t>Legendaries</t>
  </si>
  <si>
    <t>Manufacturer Index</t>
  </si>
  <si>
    <t>Part N°1 (Rarity)</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</si>
  <si>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</si>
  <si>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Tediore Widget</t>
  </si>
  <si>
    <t>{76}</t>
  </si>
  <si>
    <t>Jakobs Truck</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</si>
  <si>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</si>
  <si>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Lotus</t>
  </si>
  <si>
    <t>{73}</t>
  </si>
  <si>
    <t>Jakobs Ballista</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</si>
  <si>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</si>
  <si>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Kitty</t>
  </si>
  <si>
    <t>{80}</t>
  </si>
  <si>
    <t>Jakobs Hot Slugger</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</si>
  <si>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</si>
  <si>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Daedalus GCX</t>
  </si>
  <si>
    <t>{53}</t>
  </si>
  <si>
    <t>Daedalus Bod</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</si>
  <si>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</si>
  <si>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Xiuhcoatl? Inkanyamba?</t>
  </si>
  <si>
    <t>{100}</t>
  </si>
  <si>
    <t>Daedalus Oscar Mike</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</si>
  <si>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</si>
  <si>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Karkadann</t>
  </si>
  <si>
    <t>{63}</t>
  </si>
  <si>
    <t>Daedalus Darkbeast</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</si>
  <si>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</si>
  <si>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Shotgun (name? todo)</t>
  </si>
  <si>
    <t>{1}</t>
  </si>
  <si>
    <t>Rotten Prince Harming</t>
  </si>
  <si>
    <t>{55}</t>
  </si>
  <si>
    <t>Acey May</t>
  </si>
  <si>
    <t>{67}</t>
  </si>
  <si>
    <t>Globalist Kaoson</t>
  </si>
  <si>
    <t>{83}</t>
  </si>
  <si>
    <t>Panicking Hellwalker</t>
  </si>
  <si>
    <t>{65}</t>
  </si>
  <si>
    <t>Luty Madlad</t>
  </si>
  <si>
    <t>Wombo Combo</t>
  </si>
  <si>
    <t>Mapped</t>
  </si>
  <si>
    <t>Lucian's Flank</t>
  </si>
  <si>
    <t>{88}</t>
  </si>
  <si>
    <t>Aegon's Dream</t>
  </si>
  <si>
    <t>{93}</t>
  </si>
  <si>
    <t>Whiskey Foxtrot</t>
  </si>
  <si>
    <t>Item Type</t>
  </si>
  <si>
    <t>Part Type</t>
  </si>
  <si>
    <t>Model Name</t>
  </si>
  <si>
    <t>Description</t>
  </si>
  <si>
    <t>Effects</t>
  </si>
  <si>
    <t>Daedalus</t>
  </si>
  <si>
    <t>Assault Rifle</t>
  </si>
  <si>
    <t>DAD_AR.part_barrel_01_b</t>
  </si>
  <si>
    <t>DAD_AR.part_barrel_01_c</t>
  </si>
  <si>
    <t>DAD_AR.part_barrel_01_d</t>
  </si>
  <si>
    <t>DAD_AR.part_barrel_02_a</t>
  </si>
  <si>
    <t>DAD_AR.part_barrel_02_b</t>
  </si>
  <si>
    <t>DAD_AR.part_barrel_02_c</t>
  </si>
  <si>
    <t>DAD_AR.part_barrel_02_d</t>
  </si>
  <si>
    <t>DAD_AR.part_barrel_licensed_jak</t>
  </si>
  <si>
    <t>DAD_AR.part_barrel_licensed_ted</t>
  </si>
  <si>
    <t>DAD_AR.part_barrel_licensed_ted_combo</t>
  </si>
  <si>
    <t>DAD_AR.part_barrel_licensed_hyp</t>
  </si>
  <si>
    <t>DAD_AR.part_mag_05_borg</t>
  </si>
  <si>
    <t>DAD_AR.part_mag_torgue_normal</t>
  </si>
  <si>
    <t>DAD_AR.part_mag_ted_thrown_01</t>
  </si>
  <si>
    <t>DAD_AR.part_mag_ted_thrown_02</t>
  </si>
  <si>
    <t>DAD_AR.part_mag_torgue_sticky</t>
  </si>
  <si>
    <t>DAD_AR.part_mag_ted_thrown_03_tor</t>
  </si>
  <si>
    <t>DAD_AR.part_mag_ted_thrown_04_cov</t>
  </si>
  <si>
    <t>DAD_AR.part_mag_ted_thrown_05_bor</t>
  </si>
  <si>
    <t>DAD_AR.part_body_bolt</t>
  </si>
  <si>
    <t>DAD_AR.part_scope_ironsight</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</si>
  <si>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</si>
  <si>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</si>
  <si>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</si>
  <si>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</si>
  <si>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</si>
  <si>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</si>
  <si>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</si>
  <si>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</si>
  <si>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DAD_AR.part_grip_05a_ted_legs</t>
  </si>
  <si>
    <t>DAD_AR.part_grip_05b_ted_homing</t>
  </si>
  <si>
    <t>DAD_AR.part_grip_01</t>
  </si>
  <si>
    <t>DAD_AR.part_grip_02</t>
  </si>
  <si>
    <t>DAD_AR.part_grip_03</t>
  </si>
  <si>
    <t>DAD_AR.part_grip_04_hyp</t>
  </si>
  <si>
    <t>DAD_AR.part_underbarrel_04_atlas_ball</t>
  </si>
  <si>
    <t>DAD_AR.part_barrel_01</t>
  </si>
  <si>
    <t>DAD_AR.part_foregrip_01</t>
  </si>
  <si>
    <t>DAD_AR.part_foregrip_02</t>
  </si>
  <si>
    <t>DAD_AR.part_foregrip_03</t>
  </si>
  <si>
    <t>DAD_AR.part_underbarrel_01_grenade_OM</t>
  </si>
  <si>
    <t>DAD_AR.part_body_mag_PS</t>
  </si>
  <si>
    <t>DAD_AR.part_barrel_02</t>
  </si>
  <si>
    <t>DAD_AR.part_body_mag_SG</t>
  </si>
  <si>
    <t>DAD_AR.part_body_mag_SR</t>
  </si>
  <si>
    <t>DAD_AR.part_underbarrel_OM_SpaceLaser</t>
  </si>
  <si>
    <t>DAD_AR.part_underbarrel_06_star_helix</t>
  </si>
  <si>
    <t>DAD_AR.part_shield_ricochet</t>
  </si>
  <si>
    <t>DAD_AR.part_barrel_unique_OM</t>
  </si>
  <si>
    <t>DAD_AR.part_shield_ammo</t>
  </si>
  <si>
    <t>DAD_AR.part_barrel_01_a</t>
  </si>
  <si>
    <t>Pistol</t>
  </si>
  <si>
    <t>Barrel</t>
  </si>
  <si>
    <t>DAD_PS_Barrel_01</t>
  </si>
  <si>
    <t>Zipper Barrel</t>
  </si>
  <si>
    <t>Prison Rules - +75% Crtitical Damage, +75% Damage when hitting a target in the back</t>
  </si>
  <si>
    <t>Body</t>
  </si>
  <si>
    <t>DAD_PS_Body</t>
  </si>
  <si>
    <t>Main body, always present</t>
  </si>
  <si>
    <t>No Effect</t>
  </si>
  <si>
    <t>Body Accessory</t>
  </si>
  <si>
    <t>DAD_PS_Body_A</t>
  </si>
  <si>
    <t>+Reload Speed</t>
  </si>
  <si>
    <t>DAD_PS_Body_B</t>
  </si>
  <si>
    <t>DAD_PS_Body_C</t>
  </si>
  <si>
    <t>+Acc</t>
  </si>
  <si>
    <t>DAD_PS_Body_D</t>
  </si>
  <si>
    <t>No Effect, used for Daedalus Underbarrels</t>
  </si>
  <si>
    <t>DAD_PS_Barrel_02</t>
  </si>
  <si>
    <t>S23 Barrel</t>
  </si>
  <si>
    <t>Base barrel</t>
  </si>
  <si>
    <t>Bonn-91 Barrel</t>
  </si>
  <si>
    <t>Manufacturer Part</t>
  </si>
  <si>
    <t>No Visual</t>
  </si>
  <si>
    <t>Hyperion Shield</t>
  </si>
  <si>
    <t>Hyperion Ricochet Shield</t>
  </si>
  <si>
    <t>Hyperion Absorb Shield</t>
  </si>
  <si>
    <t>Hyperion Amp Shield</t>
  </si>
  <si>
    <t>Magazine</t>
  </si>
  <si>
    <t>DAD_PS_Mag_01</t>
  </si>
  <si>
    <t>Revolver Style Mag</t>
  </si>
  <si>
    <t>2.0s Reload, 16 capacity</t>
  </si>
  <si>
    <t>DAD_PS_Mag_02</t>
  </si>
  <si>
    <t>Belt Style Mag</t>
  </si>
  <si>
    <t>2.7s Reload, 20 capacity</t>
  </si>
  <si>
    <t>DAD_PS_Mag_03</t>
  </si>
  <si>
    <t>Fragging Mag</t>
  </si>
  <si>
    <t>Fragging Prefix, +Damage, +Acc, -Reload Speed, -Fire Rate, -18 Mag Capacity</t>
  </si>
  <si>
    <t>DAD_PS_Mag_04</t>
  </si>
  <si>
    <t>COV Mag</t>
  </si>
  <si>
    <t>Rogue Prefix, +Damage, -Acc, -Reload Speed, 25 shots to overheat</t>
  </si>
  <si>
    <t>DAD_PS_Mag_05</t>
  </si>
  <si>
    <t>Ripper Mag</t>
  </si>
  <si>
    <t>Forceful Prefix, +Fire Rate, -2 Mag Capacity</t>
  </si>
  <si>
    <t>Torgue Gyrogets</t>
  </si>
  <si>
    <t>Torgue Sticky mags</t>
  </si>
  <si>
    <t>Stats Only</t>
  </si>
  <si>
    <t>-Reload Speed</t>
  </si>
  <si>
    <t>Scope</t>
  </si>
  <si>
    <t>DAD_PS_Scope_Iron</t>
  </si>
  <si>
    <t>Ironsight Scope</t>
  </si>
  <si>
    <t>ADS</t>
  </si>
  <si>
    <t>DAD_PS_Scope_01 + 01_L1</t>
  </si>
  <si>
    <t>Basic glass sight</t>
  </si>
  <si>
    <t>ADS + Zoom</t>
  </si>
  <si>
    <t>DAD_PS_Scope_01 + 01_L2</t>
  </si>
  <si>
    <t>Holo sight</t>
  </si>
  <si>
    <t>DAD_PS_Scope_02 + 02_L2</t>
  </si>
  <si>
    <t>Square Scope Sight</t>
  </si>
  <si>
    <t>ADS ++ Zoom</t>
  </si>
  <si>
    <t>Round Scope Sight</t>
  </si>
  <si>
    <t>Scope Accessory</t>
  </si>
  <si>
    <t>DAD_PS_Scope_01_A</t>
  </si>
  <si>
    <t>Ring Accessory, goes with Scope 26</t>
  </si>
  <si>
    <t>+Damage, fancier holo</t>
  </si>
  <si>
    <t>DAD_PS_Scope_01_B</t>
  </si>
  <si>
    <t>Rod Accessory, goes with Scope 26</t>
  </si>
  <si>
    <t>+Reload Speed, adds mag count to holo</t>
  </si>
  <si>
    <t>DAD_PS_Scope_02_A</t>
  </si>
  <si>
    <t>Extended Lens Accessory, goes with Scope 28</t>
  </si>
  <si>
    <t>No stat increase, shows distance on sight hud</t>
  </si>
  <si>
    <t>DAD_PS_Scope_02_B</t>
  </si>
  <si>
    <t>Lever Accessory, goes with Scope 28</t>
  </si>
  <si>
    <t>+Crit Damage, shows bullet damage type in corner of sight?</t>
  </si>
  <si>
    <t>Ring Accessory, goes with Scope 27</t>
  </si>
  <si>
    <t>+Damage, adds mag count to holo</t>
  </si>
  <si>
    <t>Rod Accessory, goes with Scope 27</t>
  </si>
  <si>
    <t>+Reload Speed, adds circle to holo</t>
  </si>
  <si>
    <t>Extended Lens Accessory, goes with Scope 29</t>
  </si>
  <si>
    <t>+Crit Damage, shows mag count on sight</t>
  </si>
  <si>
    <t>Lever Accessory, goes with Scope 29</t>
  </si>
  <si>
    <t>No stat increase, fancier sight HUD</t>
  </si>
  <si>
    <t>Grip</t>
  </si>
  <si>
    <t>DAD_PS_Grip_05 + 05_C</t>
  </si>
  <si>
    <t>Tediore Modifier Grip</t>
  </si>
  <si>
    <t>Javelin</t>
  </si>
  <si>
    <t>DAD_PS_Grip_05 + 05_A</t>
  </si>
  <si>
    <t>Legs</t>
  </si>
  <si>
    <t>DAD_PS_Grip_05 + 05_B</t>
  </si>
  <si>
    <t>Homing</t>
  </si>
  <si>
    <t>DAD_PS_Grip_04</t>
  </si>
  <si>
    <t>Hyperion Grip, -Acc</t>
  </si>
  <si>
    <t>DAD_PS_Grip_01</t>
  </si>
  <si>
    <t>+Damage</t>
  </si>
  <si>
    <t>DAD_PS_Grip_02</t>
  </si>
  <si>
    <t>+Fire Rate</t>
  </si>
  <si>
    <t>DAD_PS_Grip_03</t>
  </si>
  <si>
    <t>Underbarrel</t>
  </si>
  <si>
    <t>DAD_PS_UnderBarrel_06</t>
  </si>
  <si>
    <t>Underbarrel Switch, for Torgue mags maybe?</t>
  </si>
  <si>
    <t>DAD_PS_UnderBarrel_04</t>
  </si>
  <si>
    <t>Atlas Tracker Grenades</t>
  </si>
  <si>
    <t>DAD_PS_UnderBarrel_02</t>
  </si>
  <si>
    <t>Tac Knife Alt Fire</t>
  </si>
  <si>
    <t>DAD_PS_UnderBarrel_01</t>
  </si>
  <si>
    <t>Taser Dart Alt Fire</t>
  </si>
  <si>
    <t>Foregrip</t>
  </si>
  <si>
    <t>DAD_PS_Foregrip_02</t>
  </si>
  <si>
    <t>DAD_PS_Foregrip_03</t>
  </si>
  <si>
    <t>Daedalus Secondary Fire - SMG</t>
  </si>
  <si>
    <t>Daedalus Secondary Fire - AR</t>
  </si>
  <si>
    <t>Daedalus Secondary Fire - Sniper</t>
  </si>
  <si>
    <t>Forceful Prefix</t>
  </si>
  <si>
    <t>Barrel Accessory</t>
  </si>
  <si>
    <t>DAD_PS_Barrel_01_A</t>
  </si>
  <si>
    <t>Zipper/S23 Barrel Accessory</t>
  </si>
  <si>
    <t>DAD_PS_Barrel_01_B</t>
  </si>
  <si>
    <t>DAD_PS_Barrel_01_C</t>
  </si>
  <si>
    <t>DAD_PS_Barrel_01_D</t>
  </si>
  <si>
    <t>DAD_PS_Barrel_02_A</t>
  </si>
  <si>
    <t>Rangefinder/Bonn-91 Barrel Accessory</t>
  </si>
  <si>
    <t>DAD_PS_Barrel_02_B</t>
  </si>
  <si>
    <t>+Crit Damage</t>
  </si>
  <si>
    <t>DAD_PS_Barrel_02_C</t>
  </si>
  <si>
    <t>DAD_PS_Barrel_02_D</t>
  </si>
  <si>
    <t>DAD_PS_Top_Acc_01</t>
  </si>
  <si>
    <t>Jakobs Ricochet</t>
  </si>
  <si>
    <t>DAD_PS_Top_Acc_03</t>
  </si>
  <si>
    <t>Tediore - Base</t>
  </si>
  <si>
    <t>DAD_PS_Top_Acc_03 + 03_A</t>
  </si>
  <si>
    <t>Tediore - Shooting</t>
  </si>
  <si>
    <t>DAD_PS_Top_Acc_03 + 03_B</t>
  </si>
  <si>
    <t>Tediore - MIRV</t>
  </si>
  <si>
    <t>DAD_PS_Top_Acc_03 + 03_C</t>
  </si>
  <si>
    <t>Tediore - Combo</t>
  </si>
  <si>
    <t>Top Accessory</t>
  </si>
  <si>
    <t>DAD_PS_Top_Acc_02</t>
  </si>
  <si>
    <t>Barrel Top Cover</t>
  </si>
  <si>
    <t>Armored Prefix, no other effects</t>
  </si>
  <si>
    <t>Atlas Tracker Darts</t>
  </si>
  <si>
    <t>DAD_PS_UnderBarrel_03</t>
  </si>
  <si>
    <t>Demolition Charge Alt Fire</t>
  </si>
  <si>
    <t>DAD_PS_Foregrip_01</t>
  </si>
  <si>
    <t>Daedalus Secondary Fire - Shotgun</t>
  </si>
  <si>
    <t>Rangefinder Barrel</t>
  </si>
  <si>
    <t>Precision</t>
  </si>
  <si>
    <t>Shotgun</t>
  </si>
  <si>
    <t>DAD_SG.part_shield_ricochet</t>
  </si>
  <si>
    <t>DAD_SG.part_shield_ammo</t>
  </si>
  <si>
    <t>DAD_SG.part_mag_05_borg</t>
  </si>
  <si>
    <t>DAD_SG.part_mag_ted_thrown_01</t>
  </si>
  <si>
    <t>DAD_SG.part_mag_ted_thrown_02</t>
  </si>
  <si>
    <t>DAD_SG.part_mag_ted_thrown_03_tor</t>
  </si>
  <si>
    <t>DAD_SG.part_mag_ted_thrown_04_cov</t>
  </si>
  <si>
    <t>DAD_SG.part_mag_ted_thrown_05_bor</t>
  </si>
  <si>
    <t>DAD_SG.part_scope_ironsight</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</si>
  <si>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</si>
  <si>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</si>
  <si>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</si>
  <si>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</si>
  <si>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</si>
  <si>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</si>
  <si>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</si>
  <si>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</si>
  <si>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DAD_SG.part_grip_05a_ted_legs</t>
  </si>
  <si>
    <t>DAD_SG.part_grip_05b_ted_homing</t>
  </si>
  <si>
    <t>DAD_SG.part_grip_01</t>
  </si>
  <si>
    <t>DAD_SG.part_grip_02</t>
  </si>
  <si>
    <t>DAD_SG.part_grip_03</t>
  </si>
  <si>
    <t>DAD_SG.part_grip_04_hyp</t>
  </si>
  <si>
    <t>DAD_SG.part_foregrip_01</t>
  </si>
  <si>
    <t>DAD_SG.part_foregrip_03</t>
  </si>
  <si>
    <t>DAD_SG.part_foregrip_02</t>
  </si>
  <si>
    <t>DAD_SG.part_underbarrel_03_mine</t>
  </si>
  <si>
    <t>DAD_SG.part_underbarrel_04_atlas_ball</t>
  </si>
  <si>
    <t>DAD_SG.part_barrel_01_bod</t>
  </si>
  <si>
    <t>DAD_SG.part_barrel_HeartGun</t>
  </si>
  <si>
    <t>DAD_SG.part_barrel_01_a</t>
  </si>
  <si>
    <t>DAD_SG.part_barrel_01_b</t>
  </si>
  <si>
    <t>DAD_SG.part_barrel_01_c</t>
  </si>
  <si>
    <t>DAD_SG.part_barrel_01_d</t>
  </si>
  <si>
    <t>DAD_SG.part_barrel_02_a</t>
  </si>
  <si>
    <t>DAD_SG.part_barrel_02_b</t>
  </si>
  <si>
    <t>DAD_SG.part_barrel_02_c</t>
  </si>
  <si>
    <t>DAD_SG.part_barrel_02_d</t>
  </si>
  <si>
    <t>DAD_SG.part_barrel_licensed_jak</t>
  </si>
  <si>
    <t>DAD_SG.part_barrel_01</t>
  </si>
  <si>
    <t>DAD_SG.part_barrel_licensed_ted</t>
  </si>
  <si>
    <t>DAD_SG.part_barrel_licensed_ted_combo</t>
  </si>
  <si>
    <t>DAD_SG.part_barrel_licensed_hyp</t>
  </si>
  <si>
    <t>DAD_SG.part_mag_torgue_normal</t>
  </si>
  <si>
    <t>DAD_SG.part_mag_torgue_sticky</t>
  </si>
  <si>
    <t>DAD_SG.part_body_mag_PS</t>
  </si>
  <si>
    <t>DAD_SG.part_body_mag_AR</t>
  </si>
  <si>
    <t>DAD_SG.part_barrel_02</t>
  </si>
  <si>
    <t>DAD_SG.part_body_mag_SR</t>
  </si>
  <si>
    <t>SMG</t>
  </si>
  <si>
    <t>Daedalus Ammo Switch Mag</t>
  </si>
  <si>
    <t>+Reload</t>
  </si>
  <si>
    <t>No Visible Part</t>
  </si>
  <si>
    <t>Body Battery Near Trigger</t>
  </si>
  <si>
    <t>+Accuracy</t>
  </si>
  <si>
    <t>Body Symbol</t>
  </si>
  <si>
    <t>No Stat Change</t>
  </si>
  <si>
    <t>GCX Barrel</t>
  </si>
  <si>
    <t>Painter Barrel</t>
  </si>
  <si>
    <t>Hyperion Reflect</t>
  </si>
  <si>
    <t>Hyperion Absorb</t>
  </si>
  <si>
    <t>Hyperion Amp</t>
  </si>
  <si>
    <t>Internal Magazine</t>
  </si>
  <si>
    <t>+Reload -Magazine</t>
  </si>
  <si>
    <t>External Box Magazine</t>
  </si>
  <si>
    <t>-Reload +Magazine</t>
  </si>
  <si>
    <t>Torgue Magazine</t>
  </si>
  <si>
    <t>CoV Magazine</t>
  </si>
  <si>
    <t>Ripper Magazine</t>
  </si>
  <si>
    <t>Torgue Gyrojets</t>
  </si>
  <si>
    <t>Torgue Sticky</t>
  </si>
  <si>
    <t>Tediore Part Reload Bonus Small? Magazine</t>
  </si>
  <si>
    <t>Tediore Part Reload Bonus Large? Magazine</t>
  </si>
  <si>
    <t>Tediore Part Reload Bonus Torgue Magazine</t>
  </si>
  <si>
    <t>Tediore Part Reload Bonus CoV Magazine</t>
  </si>
  <si>
    <t>Tediore Part Reload Bonus Ripper Magazine</t>
  </si>
  <si>
    <t>Large ACOG Sight use with {38} and {39}</t>
  </si>
  <si>
    <t>ACOG Sight use with {36} and {37}</t>
  </si>
  <si>
    <t>Glass Sight use with {34} and {35}</t>
  </si>
  <si>
    <t>Tall Sight use with {32} and {33}</t>
  </si>
  <si>
    <t>Iron Sight</t>
  </si>
  <si>
    <t>+Stability</t>
  </si>
  <si>
    <t>Tediore - Legs</t>
  </si>
  <si>
    <t>Tediore - Homing</t>
  </si>
  <si>
    <t>Hyperion Grip</t>
  </si>
  <si>
    <t>Sniper Grip</t>
  </si>
  <si>
    <t>Pistol Grip</t>
  </si>
  <si>
    <t>Rifle Grip</t>
  </si>
  <si>
    <t>Maliwan Element Switch</t>
  </si>
  <si>
    <t>Underbarrel Shotgun</t>
  </si>
  <si>
    <t>Overcharge</t>
  </si>
  <si>
    <t>Atlas Tracker Grenade</t>
  </si>
  <si>
    <t>Daedalus Secondary Fire - Pistol</t>
  </si>
  <si>
    <t>Daedalus Secondary Fire - Assault Rifle</t>
  </si>
  <si>
    <t>Daedalus Secondary Fire - Sniper Rifle</t>
  </si>
  <si>
    <t>Luty Madlad Barrel</t>
  </si>
  <si>
    <t>Homemade Ingenuity</t>
  </si>
  <si>
    <t>Always Present</t>
  </si>
  <si>
    <t>Darkbeast Rarity</t>
  </si>
  <si>
    <t>Darkbeast Barrel</t>
  </si>
  <si>
    <t>Parley</t>
  </si>
  <si>
    <t>Luty Madlad Rarity</t>
  </si>
  <si>
    <t>Underbarrel Grenade Launcher</t>
  </si>
  <si>
    <t>Compensator (GCX, Luty, Darkbeast Part)</t>
  </si>
  <si>
    <t>Double Bands on Barrel (GCX, Luty, Darkbeast Part)</t>
  </si>
  <si>
    <t>Single Band on Barrel (GCX, Luty, Darkbeast Part)</t>
  </si>
  <si>
    <t>Single Band connected to Foregrip (GCX, Luty, Darkbeast Part)</t>
  </si>
  <si>
    <t>Compensator (Painter Part)</t>
  </si>
  <si>
    <t>Shell (Painter Part)</t>
  </si>
  <si>
    <t>Sheath (Painter Part)</t>
  </si>
  <si>
    <t>Weight (Painter Part)</t>
  </si>
  <si>
    <t>Jakobs</t>
  </si>
  <si>
    <t>White Rarity</t>
  </si>
  <si>
    <t>Green Rarity</t>
  </si>
  <si>
    <t>Blue Rarity</t>
  </si>
  <si>
    <t>Purple Rarity</t>
  </si>
  <si>
    <t>JAK_AR.part_barrel_01_b</t>
  </si>
  <si>
    <t>JAK_AR.part_barrel_01_c</t>
  </si>
  <si>
    <t>JAK_AR.part_barrel_01_d</t>
  </si>
  <si>
    <t>JAK_AR.part_barrel_02_a</t>
  </si>
  <si>
    <t>JAK_AR.part_barrel_02_b</t>
  </si>
  <si>
    <t>JAK_AR.part_barrel_02_c</t>
  </si>
  <si>
    <t>JAK_AR.part_barrel_02_d</t>
  </si>
  <si>
    <t>JAK_AR.part_barrel_licensed_ted</t>
  </si>
  <si>
    <t>JAK_AR.part_barrel_licensed_ted_combo</t>
  </si>
  <si>
    <t>JAK_AR.part_barrel_licensed_hyp</t>
  </si>
  <si>
    <t>JAK_AR.part_shield_ricochet</t>
  </si>
  <si>
    <t>JAK_AR.part_mag_05_borg</t>
  </si>
  <si>
    <t>JAK_AR.part_mag_torgue_normal</t>
  </si>
  <si>
    <t>JAK_AR.part_mag_torgue_sticky</t>
  </si>
  <si>
    <t>JAK_AR.part_mag_ted_thrown_01</t>
  </si>
  <si>
    <t>JAK_AR.part_mag_ted_thrown_02</t>
  </si>
  <si>
    <t>JAK_AR.part_mag_ted_thrown_03_tor</t>
  </si>
  <si>
    <t>JAK_AR.part_mag_ted_thrown_04_cov</t>
  </si>
  <si>
    <t>JAK_AR.part_mag_ted_thrown_05_bor</t>
  </si>
  <si>
    <t>JAK_AR.part_scope_ironsight</t>
  </si>
  <si>
    <t>JAK_AR.part_scope_acc_S01_L01_a</t>
  </si>
  <si>
    <t>JAK_AR.part_scope_acc_S01_L01_b</t>
  </si>
  <si>
    <t>JAK_AR.part_scope_acc_S02_L01_a</t>
  </si>
  <si>
    <t>JAK_AR.part_scope_acc_S02_L01_b</t>
  </si>
  <si>
    <t>JAK_AR.part_scope_acc_S01_L02_a</t>
  </si>
  <si>
    <t>JAK_AR.part_scope_acc_S01_L02_b</t>
  </si>
  <si>
    <t>JAK_AR.part_grip_05a_ted_legs</t>
  </si>
  <si>
    <t>JAK_AR.part_grip_05b_ted_homing</t>
  </si>
  <si>
    <t>JAK_AR.part_grip_04_hyp</t>
  </si>
  <si>
    <t>JAK_AR.part_grip_01</t>
  </si>
  <si>
    <t>JAK_AR.part_grip_02</t>
  </si>
  <si>
    <t>JAK_AR.part_grip_03</t>
  </si>
  <si>
    <t>JAK_AR.part_underbarrel_04_atlas_ball</t>
  </si>
  <si>
    <t>JAK_AR.part_underbarrel_05_ammoswitcher</t>
  </si>
  <si>
    <t>JAK_AR.part_foregrip_01</t>
  </si>
  <si>
    <t>JAK_AR.part_foregrip_02</t>
  </si>
  <si>
    <t>JAK_AR.part_foregrip_03</t>
  </si>
  <si>
    <t>JAK_AR.part_secondary_ammo_sg</t>
  </si>
  <si>
    <t>JAK_AR.part_secondary_ammo_sr</t>
  </si>
  <si>
    <t>JAK_AR.part_secondary_ammo_ps</t>
  </si>
  <si>
    <t>JAK_AR.part_scope_acc_S02_L02_a</t>
  </si>
  <si>
    <t>JAK_AR.part_scope_acc_S02_L02_b</t>
  </si>
  <si>
    <t>JAK_AR.part_barrel_01</t>
  </si>
  <si>
    <t>JAK_AR.part_barrel_01_BonnieClyde</t>
  </si>
  <si>
    <t>JAK_AR.part_barrel_02_rowan</t>
  </si>
  <si>
    <t>JAK_AR.part_barrel_02</t>
  </si>
  <si>
    <t>JAK_AR.part_shield_ammo</t>
  </si>
  <si>
    <t>JAK_AR.part_barrel_01_a</t>
  </si>
  <si>
    <t>JAK_PS_Body</t>
  </si>
  <si>
    <t>JAK_PS_Body_A</t>
  </si>
  <si>
    <t>JAK_PS_Body_B</t>
  </si>
  <si>
    <t>JAK_PS_Body_C</t>
  </si>
  <si>
    <t>JAK_PS_Body_D</t>
  </si>
  <si>
    <t>JAK_PS_Barrel_01</t>
  </si>
  <si>
    <t>Cuca Barrel</t>
  </si>
  <si>
    <t>JAK_PS_Barrel_02</t>
  </si>
  <si>
    <t>Muki Barrel</t>
  </si>
  <si>
    <t>No visual</t>
  </si>
  <si>
    <t>JAK_PS_Mag_01</t>
  </si>
  <si>
    <t>2.4s Reload, 4 shots</t>
  </si>
  <si>
    <t>JAK_PS_Mag_02</t>
  </si>
  <si>
    <t>2.3s Reload, 6 shots, -Damage</t>
  </si>
  <si>
    <t>JAK_PS_Mag_03</t>
  </si>
  <si>
    <t>Ring Magazine</t>
  </si>
  <si>
    <t>2.9s Reload, -All, 8 shots</t>
  </si>
  <si>
    <t>JAK_PS_Mag_04</t>
  </si>
  <si>
    <t>COV Magazine</t>
  </si>
  <si>
    <t>3.2s Reload Cooking Prefix, -Damage, -Acc, -Reload Speed, 5 Shots to overheat</t>
  </si>
  <si>
    <t>JAK_PS_Mag_05</t>
  </si>
  <si>
    <t>2.3s ReloadMaintained Prefix, -Damage, -Reload Speed, -Fire Rate, 8 shots</t>
  </si>
  <si>
    <t>JAK_PS_Scope_Iron</t>
  </si>
  <si>
    <t>JAK_PS_Scope_01 + 01_L1</t>
  </si>
  <si>
    <t>Glass Sight, round</t>
  </si>
  <si>
    <t>ADS +Zoom</t>
  </si>
  <si>
    <t>JAK_PS_Scope_01 + 01_L2</t>
  </si>
  <si>
    <t>Glass Sight, Square</t>
  </si>
  <si>
    <t>JAK_PS_Scope_02 + 02_L1</t>
  </si>
  <si>
    <t>Square Short Scope</t>
  </si>
  <si>
    <t>ADS ++Zoom</t>
  </si>
  <si>
    <t>JAK_PS_Scope_02 + 02_L2</t>
  </si>
  <si>
    <t>Round Scope</t>
  </si>
  <si>
    <t>JAK_PS_Scope_01_A</t>
  </si>
  <si>
    <t>Scope Accessory - 26</t>
  </si>
  <si>
    <t>+Damage, Mag Indicator</t>
  </si>
  <si>
    <t>JAK_PS_Scope_01_B</t>
  </si>
  <si>
    <t>+Reload Speed, Fancier Design</t>
  </si>
  <si>
    <t>JAK_PS_Scope_02_A (Broken)</t>
  </si>
  <si>
    <t>Scope Accessory - 28</t>
  </si>
  <si>
    <t>Fancier Design</t>
  </si>
  <si>
    <t>JAK_PS_Scope_02_B</t>
  </si>
  <si>
    <t>+Crit Damage, Mag Indicator</t>
  </si>
  <si>
    <t>Scope Accessory - 27</t>
  </si>
  <si>
    <t>+Damage, Fancier Design</t>
  </si>
  <si>
    <t>+Reload Speed, Mag Indicator, height markers?</t>
  </si>
  <si>
    <t>Scope Accessory - 29</t>
  </si>
  <si>
    <t>+Crit Damage, Fancier Design</t>
  </si>
  <si>
    <t>JAK_PS_Grip_05 + 05_B</t>
  </si>
  <si>
    <t>Tediore Modifier Grip - Homing</t>
  </si>
  <si>
    <t>JAK_PS_Grip_05 + 05_C</t>
  </si>
  <si>
    <t>Tediore Modifier Grip - Javelin</t>
  </si>
  <si>
    <t>JAK_PS_Grip_05 + 05_A</t>
  </si>
  <si>
    <t>Tediore Modifier Grip - Legs</t>
  </si>
  <si>
    <t>JAK_PS_Grip_01</t>
  </si>
  <si>
    <t>Revolver style handle, no guard</t>
  </si>
  <si>
    <t>JAK_PS_Grip_02</t>
  </si>
  <si>
    <t>Long Handle, no guard</t>
  </si>
  <si>
    <t>JAK_PS_Grip_03</t>
  </si>
  <si>
    <t>More modern pistol looking handle, with guard</t>
  </si>
  <si>
    <t>JAK_PS_Grip_04</t>
  </si>
  <si>
    <t>-Acc, Acc increases with continuous fire</t>
  </si>
  <si>
    <t>JAK_PS_UnderBarrel_02</t>
  </si>
  <si>
    <t>Knife Launcher</t>
  </si>
  <si>
    <t>JAK_PS_UnderBarrel_01</t>
  </si>
  <si>
    <t>Zip Rockets</t>
  </si>
  <si>
    <t>JAK_PS_UnderBarrel_05</t>
  </si>
  <si>
    <t>Daedalus visual part</t>
  </si>
  <si>
    <t>No effects, but always with Daedalus ammo switch</t>
  </si>
  <si>
    <t>JAK_PS_UnderBarrel_04</t>
  </si>
  <si>
    <t>JAK_PS_Foregrip_02</t>
  </si>
  <si>
    <t>JAK_PS_Foregrip_03</t>
  </si>
  <si>
    <t>JAK_PS_Barrel_01_A</t>
  </si>
  <si>
    <t>JAK_PS_Barrel_01_B</t>
  </si>
  <si>
    <t>JAK_PS_Barrel_01_C</t>
  </si>
  <si>
    <t>JAK_PS_Barrel_01_D</t>
  </si>
  <si>
    <t>JAK_PS_Barrel_02_A</t>
  </si>
  <si>
    <t>JAK_PS_Barrel_02_B</t>
  </si>
  <si>
    <t>JAK_PS_Barrel_02_C</t>
  </si>
  <si>
    <t>JAK_PS_Barrel_02_D</t>
  </si>
  <si>
    <t>JAK_PS_Acc_02</t>
  </si>
  <si>
    <t>Tediore Base</t>
  </si>
  <si>
    <t>JAK_PS_Acc_02_A</t>
  </si>
  <si>
    <t>JAK_PS_Acc_02_B</t>
  </si>
  <si>
    <t>JAK_PS_Acc_02_C</t>
  </si>
  <si>
    <t>JAK_PS_Acc_01</t>
  </si>
  <si>
    <t>Kettled Prefix, no other effects</t>
  </si>
  <si>
    <t>Daedalus Ammo Switch - SMG</t>
  </si>
  <si>
    <t>Always with part 47</t>
  </si>
  <si>
    <t>Daedalus Ammo Switch - Shotgun</t>
  </si>
  <si>
    <t>Daedalus Ammo Switch - AR</t>
  </si>
  <si>
    <t>Daedalus Ammo Switch - Sniper</t>
  </si>
  <si>
    <t>JAK_PS_UnderBarrel_03</t>
  </si>
  <si>
    <t>Vial Launcher</t>
  </si>
  <si>
    <t>JAK_PS_Foregrip_01</t>
  </si>
  <si>
    <t>San Saba Songbird Barrel</t>
  </si>
  <si>
    <t>King's Gambit Barrel</t>
  </si>
  <si>
    <t>Phantom Flame Barrel</t>
  </si>
  <si>
    <t>Seventh Sense Barrel</t>
  </si>
  <si>
    <t>Rainbow Vomit Element</t>
  </si>
  <si>
    <t>Cryo, Incendiary, Shock</t>
  </si>
  <si>
    <t>-</t>
  </si>
  <si>
    <t>Body accessory A (top plate)</t>
  </si>
  <si>
    <t>-10% reload time</t>
  </si>
  <si>
    <t>Body accessory B (casing)</t>
  </si>
  <si>
    <t>Body accessory C (glass pane)</t>
  </si>
  <si>
    <t>+6% accuracy</t>
  </si>
  <si>
    <t>Body accessory D (side plates)</t>
  </si>
  <si>
    <t>+38% crit damage</t>
  </si>
  <si>
    <t>Barrel 01 (Dullahan)</t>
  </si>
  <si>
    <t>Barrel 02 (Balor)</t>
  </si>
  <si>
    <t>Hyperion shield (blue)</t>
  </si>
  <si>
    <t>Hyperion ricochet shield (green)</t>
  </si>
  <si>
    <t>Hyperion absorb shield (yellow)</t>
  </si>
  <si>
    <t>Hyperion amp shield (red)</t>
  </si>
  <si>
    <t>8x Ripper mag</t>
  </si>
  <si>
    <t>-33% damage, +25% fire rate</t>
  </si>
  <si>
    <t>3x CoV mag</t>
  </si>
  <si>
    <t>-25% damage, -9% accuracy</t>
  </si>
  <si>
    <t>12x drum mag</t>
  </si>
  <si>
    <t>-10% damage</t>
  </si>
  <si>
    <t>Cryo, Incendiary, Radiation</t>
  </si>
  <si>
    <t>6x mag (single barrel)</t>
  </si>
  <si>
    <t>Invisible reload perk</t>
  </si>
  <si>
    <t>-5% reload time</t>
  </si>
  <si>
    <t>+40% reload time?</t>
  </si>
  <si>
    <t>Holographic iron sights</t>
  </si>
  <si>
    <t>Sight 01 (hexagonal)</t>
  </si>
  <si>
    <t>Sight 02 (round)</t>
  </si>
  <si>
    <t>Scope 01 (square)</t>
  </si>
  <si>
    <t>Scope 02 (round)</t>
  </si>
  <si>
    <t>Sight 01 accessory A (small screw)</t>
  </si>
  <si>
    <t>+10% damage</t>
  </si>
  <si>
    <t>Sight 01 accessory B (small screw)</t>
  </si>
  <si>
    <t>-15% reload time</t>
  </si>
  <si>
    <t>Scope 01 accessory A (wires)</t>
  </si>
  <si>
    <t>Scope 01 accessory B (lens cover)</t>
  </si>
  <si>
    <t>Sight 02 accessory A (small screw)</t>
  </si>
  <si>
    <t>Sight 02 accessory B (small screw)</t>
  </si>
  <si>
    <t>Scope 02 accessory A (wires)</t>
  </si>
  <si>
    <t>Scope 02 accessory B (lens cover)</t>
  </si>
  <si>
    <t>Torgue? Grip/stock</t>
  </si>
  <si>
    <t>Ripper? Grip/stock</t>
  </si>
  <si>
    <t>Hyperion Grip/stock</t>
  </si>
  <si>
    <t>+4% accuracy</t>
  </si>
  <si>
    <t>CoV? Grip/stock</t>
  </si>
  <si>
    <t>Grip/stock 01</t>
  </si>
  <si>
    <t>Grip/stock 02</t>
  </si>
  <si>
    <t>Grip/stock 03</t>
  </si>
  <si>
    <t>Atlas tracker grenades underbarrel</t>
  </si>
  <si>
    <t>Atlas tracker darts underbarrel</t>
  </si>
  <si>
    <t>Spread launcher underbarrel</t>
  </si>
  <si>
    <t>Gravity harpoon underbarrel</t>
  </si>
  <si>
    <t>Foregrip 01 (bayonet)</t>
  </si>
  <si>
    <t>+10% fire rate</t>
  </si>
  <si>
    <t>Foregrip 02 (vertical)</t>
  </si>
  <si>
    <t>Deadalus multi-loader underbarrel</t>
  </si>
  <si>
    <t>Knife launcher underbarrel</t>
  </si>
  <si>
    <t>Deadalus SMG multi-loader</t>
  </si>
  <si>
    <t>Deadalus pistol multi-loader</t>
  </si>
  <si>
    <t>Deadalus AR multi-loader</t>
  </si>
  <si>
    <t>Deadalus sniper multi-loader</t>
  </si>
  <si>
    <t>Barrel 01 accessory A (muzzle)</t>
  </si>
  <si>
    <t>Barrel 01 accessory B (muzzle)</t>
  </si>
  <si>
    <t>Barrel 01 accessory C (cover)</t>
  </si>
  <si>
    <t>+3% accuracy</t>
  </si>
  <si>
    <t>Barrel 01 accessory D (wires &amp; vents)</t>
  </si>
  <si>
    <t>Barrel 02 accessory A (hammers)</t>
  </si>
  <si>
    <t>Barrel 02 accessory B (muzzle)</t>
  </si>
  <si>
    <t>Barrel 02 accessory C (inner cover)</t>
  </si>
  <si>
    <t>Barrel 02 accessory D (outer cover)</t>
  </si>
  <si>
    <t>Tediore default accessory</t>
  </si>
  <si>
    <t>Tediore shooting accessory</t>
  </si>
  <si>
    <t>Tediore mirv accessory</t>
  </si>
  <si>
    <t>Tediore combo accessory</t>
  </si>
  <si>
    <t>Hyperion shield accessory</t>
  </si>
  <si>
    <t>Foregrip 03 (pump)</t>
  </si>
  <si>
    <t>Torgue impact gyrogets</t>
  </si>
  <si>
    <t>1m splash radius</t>
  </si>
  <si>
    <t>Torgue sticky gyrojets</t>
  </si>
  <si>
    <t>Corrosive, Radiation, Shock</t>
  </si>
  <si>
    <t>Corrosive, Incendiary, Shock</t>
  </si>
  <si>
    <t>Corrosive, Incendiary, Radiation</t>
  </si>
  <si>
    <t>Corrosive, Cryo, Shock</t>
  </si>
  <si>
    <t>Corrosive, Cryo, Radiation</t>
  </si>
  <si>
    <t>Corrosive, Cryo, Incendiary</t>
  </si>
  <si>
    <t>Incendiary, Radiation, Shock</t>
  </si>
  <si>
    <t>Single-shot mag (Hot Slugger)</t>
  </si>
  <si>
    <t>Barrel (Hot Slugger)</t>
  </si>
  <si>
    <t>Barrel (Hellwalker)</t>
  </si>
  <si>
    <t>Incendiary (7% chance)</t>
  </si>
  <si>
    <t>Cryo, Radiation, Shock</t>
  </si>
  <si>
    <t>Barrel (Rainbow Vomit)</t>
  </si>
  <si>
    <t>6x drum mag (Rainbow Vomit)</t>
  </si>
  <si>
    <t>Barrel (TK's Wave)</t>
  </si>
  <si>
    <t>6x mag (double barrel)</t>
  </si>
  <si>
    <t>1x mag (single barrel)</t>
  </si>
  <si>
    <t>2x mag (double barrel)</t>
  </si>
  <si>
    <t>Sniper</t>
  </si>
  <si>
    <t>Body accessory A (top wires)</t>
  </si>
  <si>
    <t>Body accessory B (red housing)</t>
  </si>
  <si>
    <t>Body accessory C (side heat strips)</t>
  </si>
  <si>
    <t>Body accessory D (round trinket)</t>
  </si>
  <si>
    <t>Barrel 01 (Inkanyamba)</t>
  </si>
  <si>
    <t>Barrel 02 (Xiuhcoatl)</t>
  </si>
  <si>
    <t>6x revolver mag</t>
  </si>
  <si>
    <t>3.2s reload time, -5% damage</t>
  </si>
  <si>
    <t>4x box mag</t>
  </si>
  <si>
    <t>2.5s reload time</t>
  </si>
  <si>
    <t>10x drum mag</t>
  </si>
  <si>
    <t>2.7s reload time, +5% damage</t>
  </si>
  <si>
    <t>10x CoV mag</t>
  </si>
  <si>
    <t>3.6s reload time, -10% damage, -1% accuracy</t>
  </si>
  <si>
    <t>2.8s reload time, -15% damage, +30% fire rate</t>
  </si>
  <si>
    <t>Torgue impact gyrojets</t>
  </si>
  <si>
    <t>1m splash radius, +17% damage per sticky</t>
  </si>
  <si>
    <t>-75% reload time</t>
  </si>
  <si>
    <t>-20% reload time</t>
  </si>
  <si>
    <t>Iron sights</t>
  </si>
  <si>
    <t>Short scope 01</t>
  </si>
  <si>
    <t>Short scope 02</t>
  </si>
  <si>
    <t>Long scope 01</t>
  </si>
  <si>
    <t>Long scope 02</t>
  </si>
  <si>
    <t>Short scope 01 accessory A (wire)</t>
  </si>
  <si>
    <t>Short scope 01 accessory B (cover)</t>
  </si>
  <si>
    <t>Long scope 01 accessory A (barrel)</t>
  </si>
  <si>
    <t>Long scope 01 accessory B (clamps)</t>
  </si>
  <si>
    <t>Short scope 02 accessory A (wire)</t>
  </si>
  <si>
    <t>Short scope 02 accessory B (cover)</t>
  </si>
  <si>
    <t>Long scope 02 accessory A (barrel)</t>
  </si>
  <si>
    <t>Long scope 02 accessory B (clamps)</t>
  </si>
  <si>
    <t>CoV? grip/stock</t>
  </si>
  <si>
    <t>Torgue? grip/stock</t>
  </si>
  <si>
    <t>Ripper? grip/stock</t>
  </si>
  <si>
    <t>Hyperion grip/stock</t>
  </si>
  <si>
    <t>+1% accuracy (stacks with shots fired)</t>
  </si>
  <si>
    <t>Grip/Stock 01</t>
  </si>
  <si>
    <t>Grip/Stock 02</t>
  </si>
  <si>
    <t>Grip/Stock 03</t>
  </si>
  <si>
    <t>Shotgun underbarrel</t>
  </si>
  <si>
    <t>Rocket launcher underbarrel</t>
  </si>
  <si>
    <t>Foregrip 01</t>
  </si>
  <si>
    <t>Foregrip 02 + bayonet</t>
  </si>
  <si>
    <t>+1% accuracy</t>
  </si>
  <si>
    <t>Foregrip 03</t>
  </si>
  <si>
    <t>Crank SMG underbarrel</t>
  </si>
  <si>
    <t>Barrel 01 accessory A (side rails)</t>
  </si>
  <si>
    <t>Barrel 01 accessory B (top rail)</t>
  </si>
  <si>
    <t>Barrel 01 accessory C (muzzle)</t>
  </si>
  <si>
    <t>Barrel 01 accessory D (cover)</t>
  </si>
  <si>
    <t>+1% accuracy (see note)</t>
  </si>
  <si>
    <t>Barrel 02 accessory A (cover)</t>
  </si>
  <si>
    <t>Barrel 02 accessory B (bipod)</t>
  </si>
  <si>
    <t>Barrel 02 accessory C (muzzle)</t>
  </si>
  <si>
    <t>Barrel 02 accessory D (side vents)</t>
  </si>
  <si>
    <t>Tediore accessory</t>
  </si>
  <si>
    <t>Deadalus shotgun multi-loader</t>
  </si>
  <si>
    <t>Barrel (Borstel Ballista)</t>
  </si>
  <si>
    <t>Barrel (Boomslang)</t>
  </si>
  <si>
    <t>Barrel (Truck)</t>
  </si>
  <si>
    <t>Maliwan</t>
  </si>
  <si>
    <t>Gun Body</t>
  </si>
  <si>
    <t>Receiver</t>
  </si>
  <si>
    <t>none</t>
  </si>
  <si>
    <t>MAL_SG.part_barrel_01</t>
  </si>
  <si>
    <t>{10:8}</t>
  </si>
  <si>
    <t>receiver component</t>
  </si>
  <si>
    <t>-0.2s Reload Time</t>
  </si>
  <si>
    <t>MAL_SG.part_barrel_01_a</t>
  </si>
  <si>
    <t>{10:63}</t>
  </si>
  <si>
    <t>MAL_SG.part_barrel_01_b</t>
  </si>
  <si>
    <t>{10:64}</t>
  </si>
  <si>
    <t>wires</t>
  </si>
  <si>
    <t>MAL_SG.part_barrel_01_c</t>
  </si>
  <si>
    <t>{10:65}</t>
  </si>
  <si>
    <t>rear sightpost</t>
  </si>
  <si>
    <t>MAL_SG.part_barrel_01_d</t>
  </si>
  <si>
    <t>{10:66}</t>
  </si>
  <si>
    <t>MAL_SG.part_barrel_01_Kaleidosplode</t>
  </si>
  <si>
    <t>{10:56}</t>
  </si>
  <si>
    <t>Standard Magazine</t>
  </si>
  <si>
    <t>MAL_SG.part_barrel_02</t>
  </si>
  <si>
    <t>{10:9}</t>
  </si>
  <si>
    <t>Red dot sight</t>
  </si>
  <si>
    <t>MAL_SG.part_barrel_02_a</t>
  </si>
  <si>
    <t>{10:67}</t>
  </si>
  <si>
    <t>Holographic sight</t>
  </si>
  <si>
    <t>MAL_SG.part_barrel_02_b</t>
  </si>
  <si>
    <t>{10:68}</t>
  </si>
  <si>
    <t>ACOG scope</t>
  </si>
  <si>
    <t>MAL_SG.part_barrel_02_c</t>
  </si>
  <si>
    <t>{10:69}</t>
  </si>
  <si>
    <t>Magnified Scope</t>
  </si>
  <si>
    <t>MAL_SG.part_barrel_02_d</t>
  </si>
  <si>
    <t>{10:70}</t>
  </si>
  <si>
    <t>Rear sight</t>
  </si>
  <si>
    <t>MAL_SG.part_barrel_02_sweet_embrace</t>
  </si>
  <si>
    <t>{10:58}</t>
  </si>
  <si>
    <t>Wires</t>
  </si>
  <si>
    <t>MAL_SG.part_barrel_licensed_hyp</t>
  </si>
  <si>
    <t>{10:76}</t>
  </si>
  <si>
    <t>Scope attachment</t>
  </si>
  <si>
    <t>Front lens</t>
  </si>
  <si>
    <t>MAL_SG.part_barrel_licensed_jak</t>
  </si>
  <si>
    <t>{10:71}</t>
  </si>
  <si>
    <t>MAL_SG.part_barrel_licensed_ted</t>
  </si>
  <si>
    <t>{10:72}</t>
  </si>
  <si>
    <t>MAL_SG.part_barrel_licensed_ted_combo</t>
  </si>
  <si>
    <t>{10:75}</t>
  </si>
  <si>
    <t>MAL_SG.part_foregrip_01</t>
  </si>
  <si>
    <t>{10:51}</t>
  </si>
  <si>
    <t>Grip/Stock</t>
  </si>
  <si>
    <t>Pistol grip + butt stock</t>
  </si>
  <si>
    <t>MAL_SG.part_foregrip_02</t>
  </si>
  <si>
    <t>{10:47}</t>
  </si>
  <si>
    <t>Straight stock</t>
  </si>
  <si>
    <t>MAL_SG.part_foregrip_03</t>
  </si>
  <si>
    <t>{10:48}</t>
  </si>
  <si>
    <t>Beam Tosser</t>
  </si>
  <si>
    <t>MAL_SG.part_foregrip_04</t>
  </si>
  <si>
    <t>{10:59}</t>
  </si>
  <si>
    <t>MAL_SG.part_grip_01</t>
  </si>
  <si>
    <t>{10:40}</t>
  </si>
  <si>
    <t>Body attachments</t>
  </si>
  <si>
    <t>Muzzle studs</t>
  </si>
  <si>
    <t>MAL_SG.part_grip_02</t>
  </si>
  <si>
    <t>{10:41}</t>
  </si>
  <si>
    <t>Muzzle dome</t>
  </si>
  <si>
    <t>MAL_SG.part_grip_03</t>
  </si>
  <si>
    <t>{10:42}</t>
  </si>
  <si>
    <t>Upper brace</t>
  </si>
  <si>
    <t>MAL_SG.part_grip_04_hyp</t>
  </si>
  <si>
    <t>{10:39}</t>
  </si>
  <si>
    <t>Chassis</t>
  </si>
  <si>
    <t>MAL_SG.part_grip_05a_ted_legs</t>
  </si>
  <si>
    <t>{10:36}</t>
  </si>
  <si>
    <t>Accessory</t>
  </si>
  <si>
    <t>MAL_SG.part_grip_05b_ted_homing</t>
  </si>
  <si>
    <t>{10:37}</t>
  </si>
  <si>
    <t>MAL_SG.part_mag_05_borg</t>
  </si>
  <si>
    <t>{10:14}</t>
  </si>
  <si>
    <t>MAL_SG.part_mag_ted_thrown_01</t>
  </si>
  <si>
    <t>{10:18}</t>
  </si>
  <si>
    <t>MAL_SG.part_mag_ted_thrown_02</t>
  </si>
  <si>
    <t>{10:19}</t>
  </si>
  <si>
    <t>MAL_SG.part_mag_ted_thrown_03_tor</t>
  </si>
  <si>
    <t>{10:20}</t>
  </si>
  <si>
    <t>MAL_SG.part_mag_ted_thrown_04_cov</t>
  </si>
  <si>
    <t>{10:21}</t>
  </si>
  <si>
    <t>MAL_SG.part_mag_ted_thrown_05_bor</t>
  </si>
  <si>
    <t>{10:22}</t>
  </si>
  <si>
    <t>MAL_SG.part_mag_torgue_normal</t>
  </si>
  <si>
    <t>{10:77}</t>
  </si>
  <si>
    <t>MAL_SG.part_mag_torgue_sticky</t>
  </si>
  <si>
    <t>{10:78}</t>
  </si>
  <si>
    <t>MAL_SG.part_scope_acc_S01_L01_a</t>
  </si>
  <si>
    <t>{10:28}</t>
  </si>
  <si>
    <t>MAL_SG.part_scope_acc_S01_L01_b</t>
  </si>
  <si>
    <t>{10:29}</t>
  </si>
  <si>
    <t>MAL_SG.part_scope_acc_S01_L02_a</t>
  </si>
  <si>
    <t>{10:32}</t>
  </si>
  <si>
    <t>MAL_SG.part_scope_acc_S01_L02_b</t>
  </si>
  <si>
    <t>{10:33}</t>
  </si>
  <si>
    <t>MAL_SG.part_scope_acc_S02_L01_a</t>
  </si>
  <si>
    <t>{10:30}</t>
  </si>
  <si>
    <t>MAL_SG.part_scope_acc_S02_L01_b</t>
  </si>
  <si>
    <t>{10:31}</t>
  </si>
  <si>
    <t>MAL_SG.part_scope_acc_S02_L02_a</t>
  </si>
  <si>
    <t>{10:34}</t>
  </si>
  <si>
    <t>MAL_SG.part_scope_acc_S02_L02_b</t>
  </si>
  <si>
    <t>{10:35}</t>
  </si>
  <si>
    <t>MAL_SG.part_scope_ironsight</t>
  </si>
  <si>
    <t>{10:23}</t>
  </si>
  <si>
    <t>MAL_SG.part_secondary_ammo_ar</t>
  </si>
  <si>
    <t>{10:53}</t>
  </si>
  <si>
    <t>MAL_SG.part_secondary_ammo_ps</t>
  </si>
  <si>
    <t>{10:54}</t>
  </si>
  <si>
    <t>MAL_SG.part_secondary_ammo_sr</t>
  </si>
  <si>
    <t>{10:55}</t>
  </si>
  <si>
    <t>MAL_SG.part_shield_ammo</t>
  </si>
  <si>
    <t>{10:12}</t>
  </si>
  <si>
    <t>MAL_SG.part_shield_ricochet</t>
  </si>
  <si>
    <t>{10:11}</t>
  </si>
  <si>
    <t>MAL_SG.part_underbarrel_01_blowback</t>
  </si>
  <si>
    <t>{10:49}</t>
  </si>
  <si>
    <t>MAL_SG.part_underbarrel_02_energydisc</t>
  </si>
  <si>
    <t>{10:44}</t>
  </si>
  <si>
    <t>MAL_SG.part_underbarrel_04_atlas_ball</t>
  </si>
  <si>
    <t>{10:45}</t>
  </si>
  <si>
    <t>MAL_SG.part_underbarrel_05_ammoswitcher</t>
  </si>
  <si>
    <t>{10:46}</t>
  </si>
  <si>
    <t>MAL_SM.part_shield_ricochet</t>
  </si>
  <si>
    <t>MAL_SM.part_shield_ammo</t>
  </si>
  <si>
    <t>MAL_SM.part_mag_05_borg</t>
  </si>
  <si>
    <t>MAL_SM.part_mag_torgue_normal</t>
  </si>
  <si>
    <t>MAL_SM.part_mag_torgue_sticky</t>
  </si>
  <si>
    <t>MAL_SM.part_mag_ted_thrown_01</t>
  </si>
  <si>
    <t>MAL_SM.part_mag_ted_thrown_02</t>
  </si>
  <si>
    <t>MAL_SM.part_mag_ted_thrown_03_tor</t>
  </si>
  <si>
    <t>MAL_SM.part_mag_ted_thrown_04_cov</t>
  </si>
  <si>
    <t>MAL_SM.part_mag_ted_thrown_05_bor</t>
  </si>
  <si>
    <t>MAL_SM.part_scope_ironsight</t>
  </si>
  <si>
    <t>MAL_SM.part_scope_acc_S01_L01_a</t>
  </si>
  <si>
    <t>MAL_SM.part_scope_acc_S01_L01_b</t>
  </si>
  <si>
    <t>MAL_SM.part_scope_acc_S02_L01_a</t>
  </si>
  <si>
    <t>MAL_SM.part_scope_acc_S02_L01_b</t>
  </si>
  <si>
    <t>MAL_SM.part_scope_acc_S01_L02_a</t>
  </si>
  <si>
    <t>MAL_SM.part_scope_acc_S01_L02_b</t>
  </si>
  <si>
    <t>MAL_SM.part_scope_acc_S02_L02_a</t>
  </si>
  <si>
    <t>MAL_SM.part_scope_acc_S02_L02_b</t>
  </si>
  <si>
    <t>MAL_SM.part_grip_05b_ted_homing</t>
  </si>
  <si>
    <t>MAL_SM.part_grip_05a_ted_legs</t>
  </si>
  <si>
    <t>MAL_SM.part_grip_04_hyp</t>
  </si>
  <si>
    <t>MAL_SM.part_grip_01</t>
  </si>
  <si>
    <t>MAL_SM.part_grip_02</t>
  </si>
  <si>
    <t>MAL_SM.part_grip_03</t>
  </si>
  <si>
    <t>MAL_SM.part_underbarrel_02_overcharge</t>
  </si>
  <si>
    <t>MAL_SM.part_underbarrel_04_atlas_ball</t>
  </si>
  <si>
    <t>MAL_SM.part_underbarrel_05_ammoswitcher</t>
  </si>
  <si>
    <t>MAL_SM.part_foregrip_02</t>
  </si>
  <si>
    <t>MAL_SM.part_foregrip_03</t>
  </si>
  <si>
    <t>MAL_SM.part_foregrip_01</t>
  </si>
  <si>
    <t>MAL_SM.part_secondary_ammo_sg</t>
  </si>
  <si>
    <t>MAL_SM.part_secondary_ammo_ar</t>
  </si>
  <si>
    <t>MAL_SM.part_secondary_ammo_ps</t>
  </si>
  <si>
    <t>MAL_SM.part_secondary_ammo_sr</t>
  </si>
  <si>
    <t>MAL_SM.part_barrel_01_OhmIGot</t>
  </si>
  <si>
    <t>MAL_SM.part_barrel_01_a</t>
  </si>
  <si>
    <t>MAL_SM.part_barrel_01_b</t>
  </si>
  <si>
    <t>MAL_SM.part_barrel_01_c</t>
  </si>
  <si>
    <t>MAL_SM.part_barrel_01_d</t>
  </si>
  <si>
    <t>MAL_SM.part_barrel_02_a</t>
  </si>
  <si>
    <t>MAL_SM.part_barrel_01</t>
  </si>
  <si>
    <t>MAL_SM.part_barrel_02_b</t>
  </si>
  <si>
    <t>MAL_SM.part_barrel_02_c</t>
  </si>
  <si>
    <t>MAL_SM.part_barrel_02_d</t>
  </si>
  <si>
    <t>MAL_SM.part_barrel_licensed_jak</t>
  </si>
  <si>
    <t>MAL_SM.part_barrel_licensed_ted</t>
  </si>
  <si>
    <t>MAL_SM.part_barrel_licensed_ted_combo</t>
  </si>
  <si>
    <t>MAL_SM.part_barrel_licensed_hyp</t>
  </si>
  <si>
    <t>MAL_SM.part_barrel_02</t>
  </si>
  <si>
    <t>MAL_SR.part_shield_ricochet</t>
  </si>
  <si>
    <t>MAL_SR.part_shield_ammo</t>
  </si>
  <si>
    <t>MAL_SR.part_mag_05_borg</t>
  </si>
  <si>
    <t>MAL_SR.part_mag_torgue_normal</t>
  </si>
  <si>
    <t>MAL_SR.part_mag_torgue_sticky</t>
  </si>
  <si>
    <t>MAL_SR.part_mag_ted_thrown_01</t>
  </si>
  <si>
    <t>MAL_SR.part_mag_ted_thrown_02</t>
  </si>
  <si>
    <t>MAL_SR.part_mag_ted_thrown_03_tor</t>
  </si>
  <si>
    <t>MAL_SR.part_mag_ted_thrown_04_cov</t>
  </si>
  <si>
    <t>MAL_SR.part_mag_ted_thrown_05_bor</t>
  </si>
  <si>
    <t>MAL_SR.part_scope_ironsight</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</si>
  <si>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</si>
  <si>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</si>
  <si>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</si>
  <si>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</si>
  <si>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</si>
  <si>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</si>
  <si>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</si>
  <si>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</si>
  <si>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MAL_SR.part_grip_05b_ted_homing</t>
  </si>
  <si>
    <t>MAL_SR.part_grip_05a_ted_legs</t>
  </si>
  <si>
    <t>MAL_SR.part_grip_04_hyp</t>
  </si>
  <si>
    <t>MAL_SR.part_grip_01</t>
  </si>
  <si>
    <t>MAL_SR.part_grip_02</t>
  </si>
  <si>
    <t>MAL_SR.part_grip_03</t>
  </si>
  <si>
    <t>MAL_SR.part_underbarrel_05_ammoswitcher</t>
  </si>
  <si>
    <t>MAL_SR.part_underbarrel_04_atlas_ball</t>
  </si>
  <si>
    <t>MAL_SR.part_underbarrel_02_multitaser</t>
  </si>
  <si>
    <t>MAL_SR.part_foregrip_02</t>
  </si>
  <si>
    <t>MAL_SR.part_foregrip_03</t>
  </si>
  <si>
    <t>MAL_SR.part_foregrip_01</t>
  </si>
  <si>
    <t>MAL_SR.part_secondary_ammo_sg</t>
  </si>
  <si>
    <t>MAL_SR.part_secondary_ammo_ar</t>
  </si>
  <si>
    <t>MAL_SR.part_secondary_ammo_ps</t>
  </si>
  <si>
    <t>MAL_SR.part_foregrip_04</t>
  </si>
  <si>
    <t>MAL_SR.part_mag_05_borg_barrel_02</t>
  </si>
  <si>
    <t>MAL_SR.part_mag_05_borg_barrel_01</t>
  </si>
  <si>
    <t>MAL_SR.part_barrel_01_a</t>
  </si>
  <si>
    <t>MAL_SR.part_barrel_01_b</t>
  </si>
  <si>
    <t>MAL_SR.part_barrel_01_c</t>
  </si>
  <si>
    <t>MAL_SR.part_barrel_01_d</t>
  </si>
  <si>
    <t>MAL_SR.part_barrel_02_a</t>
  </si>
  <si>
    <t>MAL_SR.part_barrel_01</t>
  </si>
  <si>
    <t>MAL_SR.part_barrel_02_b</t>
  </si>
  <si>
    <t>MAL_SR.part_barrel_02_c</t>
  </si>
  <si>
    <t>MAL_SR.part_barrel_02_d</t>
  </si>
  <si>
    <t>MAL_SR.part_barrel_licensed_jak</t>
  </si>
  <si>
    <t>MAL_SR.part_barrel_licensed_ted</t>
  </si>
  <si>
    <t>MAL_SR.part_barrel_licensed_ted_combo</t>
  </si>
  <si>
    <t>MAL_SR.part_barrel_licensed_hyp</t>
  </si>
  <si>
    <t>MAL_SR.part_barrel_01_asher</t>
  </si>
  <si>
    <t>MAL_SR.part_barrel_02</t>
  </si>
  <si>
    <t>Order</t>
  </si>
  <si>
    <t>ORD_AR.part_shield_ricochet</t>
  </si>
  <si>
    <t>ORD_AR.part_shield_ammo</t>
  </si>
  <si>
    <t>ORD_AR.part_mag_05_borg</t>
  </si>
  <si>
    <t>ORD_AR.part_mag_ted_thrown_01</t>
  </si>
  <si>
    <t>ORD_AR.part_mag_ted_thrown_02</t>
  </si>
  <si>
    <t>ORD_AR.part_mag_ted_thrown_03_tor</t>
  </si>
  <si>
    <t>ORD_AR.part_barrel_02_GMR</t>
  </si>
  <si>
    <t>ORD_AR.part_mag_ted_thrown_04_cov</t>
  </si>
  <si>
    <t>ORD_AR.part_mag_ted_thrown_05_bor</t>
  </si>
  <si>
    <t>ORD_AR.part_scope_ironsight</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</si>
  <si>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</si>
  <si>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</si>
  <si>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</si>
  <si>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</si>
  <si>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</si>
  <si>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</si>
  <si>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</si>
  <si>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</si>
  <si>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ORD_AR.part_grip_05a_ted_legs</t>
  </si>
  <si>
    <t>ORD_AR.part_grip_05b_ted_homing</t>
  </si>
  <si>
    <t>ORD_AR.part_grip_04_hyp</t>
  </si>
  <si>
    <t>ORD_AR.part_grip_01</t>
  </si>
  <si>
    <t>ORD_AR.part_grip_02</t>
  </si>
  <si>
    <t>ORD_AR.part_grip_03</t>
  </si>
  <si>
    <t>ORD_AR.part_underbarrel_01_seeker</t>
  </si>
  <si>
    <t>ORD_AR.part_underbarrel_04_atlas_ball</t>
  </si>
  <si>
    <t>ORD_AR.part_foregrip_02</t>
  </si>
  <si>
    <t>ORD_AR.part_foregrip_03</t>
  </si>
  <si>
    <t>ORD_AR.part_secondary_ammo_sm</t>
  </si>
  <si>
    <t>ORD_AR.part_secondary_ammo_sg</t>
  </si>
  <si>
    <t>ORD_AR.part_secondary_ammo_ps</t>
  </si>
  <si>
    <t>ORD_AR.part_secondary_ammo_sr</t>
  </si>
  <si>
    <t>ORD_AR.part_barrel_01_a</t>
  </si>
  <si>
    <t>ORD_AR.part_barrel_01_b</t>
  </si>
  <si>
    <t>ORD_AR.part_barrel_01_c</t>
  </si>
  <si>
    <t>ORD_AR.part_barrel_01_d</t>
  </si>
  <si>
    <t>ORD_AR.part_barrel_02_a</t>
  </si>
  <si>
    <t>ORD_AR.part_barrel_02_b</t>
  </si>
  <si>
    <t>ORD_AR.part_barrel_02_c</t>
  </si>
  <si>
    <t>ORD_AR.part_barrel_02_d</t>
  </si>
  <si>
    <t>ORD_AR.part_barrel_licensed_jak</t>
  </si>
  <si>
    <t>ORD_AR.part_barrel_licensed_ted</t>
  </si>
  <si>
    <t>ORD_AR.part_barrel_licensed_ted_combo</t>
  </si>
  <si>
    <t>ORD_AR.part_barrel_licensed_hyp</t>
  </si>
  <si>
    <t>ORD_AR.part_mag_torgue_normal</t>
  </si>
  <si>
    <t>ORD_AR.part_mag_torgue_sticky</t>
  </si>
  <si>
    <t>ORD_AR.part_underbarrel_05_ammoswitcher</t>
  </si>
  <si>
    <t>ORD_AR.part_barrel_01</t>
  </si>
  <si>
    <t>ORD_AR.part_foregrip_01</t>
  </si>
  <si>
    <t>ORD_AR.part_barrel_02</t>
  </si>
  <si>
    <t>ORD_PS_Mag_03</t>
  </si>
  <si>
    <t>Lucky Clover Mag</t>
  </si>
  <si>
    <t>1.9s Reload, 6 shots</t>
  </si>
  <si>
    <t>ORD_PS_Body</t>
  </si>
  <si>
    <t>ORD_PS_Body_A</t>
  </si>
  <si>
    <t>ORD_PS_Body_B</t>
  </si>
  <si>
    <t>ORD_PS_Body_C</t>
  </si>
  <si>
    <t>ORD_PS_Body_D</t>
  </si>
  <si>
    <t>ORD_PS_Barrel_01</t>
  </si>
  <si>
    <t>Punct Barrel</t>
  </si>
  <si>
    <t>ORD_PS_Barrel_02</t>
  </si>
  <si>
    <t>Lemma Barrel</t>
  </si>
  <si>
    <t>ORD_PS_Mag_01</t>
  </si>
  <si>
    <t>THE CUBE</t>
  </si>
  <si>
    <t>1.9s Reload, 15 shots</t>
  </si>
  <si>
    <t>ORD_PS_Mag_02</t>
  </si>
  <si>
    <t>THE CUBE (in a cage)</t>
  </si>
  <si>
    <t>2.8s Reload, 18 shots, -Damage</t>
  </si>
  <si>
    <t>ORD_PS_Mag_04</t>
  </si>
  <si>
    <t>COV Mag, Popular Prefix, 2.9s Reload, -Damage, -Acc, 20 shots to overheat</t>
  </si>
  <si>
    <t>ORD_PS_Mag_05</t>
  </si>
  <si>
    <t>Ripper Mag, Prosperous Prefix, 2.3s Reload, +Fire Rate, 24 shots</t>
  </si>
  <si>
    <t>ORD_PS_Scope_Iron</t>
  </si>
  <si>
    <t>ORD_PS_Scope_01 + 01_L1</t>
  </si>
  <si>
    <t>ORD_PS_Scope_01 + 01_L2</t>
  </si>
  <si>
    <t>ORD_PS_Scope_02 + 02_L1</t>
  </si>
  <si>
    <t>ORD_PS_Scope_02 + 02_L2</t>
  </si>
  <si>
    <t>ORD_PS_Scope_01_A (Broken)</t>
  </si>
  <si>
    <t>Scope Accessory - 23</t>
  </si>
  <si>
    <t>Lower White border on sight</t>
  </si>
  <si>
    <t>ORD_PS_Scope_01_B</t>
  </si>
  <si>
    <t>Top/Bottom border on sight</t>
  </si>
  <si>
    <t>ORD_PS_Scope_02_A</t>
  </si>
  <si>
    <t>Scope Accessory - 25</t>
  </si>
  <si>
    <t>White Triangles on siight</t>
  </si>
  <si>
    <t>ORD_PS_Scope_02_B</t>
  </si>
  <si>
    <t>Blue Triangles on sight, +Crit Damage</t>
  </si>
  <si>
    <t>ORD_PS_Scope_01_A</t>
  </si>
  <si>
    <t>Scope Accessory - 24</t>
  </si>
  <si>
    <t>Blue Triangles on sight</t>
  </si>
  <si>
    <t>White Border on sight</t>
  </si>
  <si>
    <t>White Triangles on sight</t>
  </si>
  <si>
    <t>Blue Lower Lines on sight</t>
  </si>
  <si>
    <t>ORD_PS_Grip_05 + 05_C</t>
  </si>
  <si>
    <t>ORD_PS_Grip_05 + 05_B</t>
  </si>
  <si>
    <t>ORD_PS_Grip_05 + 05_A</t>
  </si>
  <si>
    <t>ORD_PS_Grip_04</t>
  </si>
  <si>
    <t>ORD_PS_Grip_01</t>
  </si>
  <si>
    <t>ORD_PS_Grip_02</t>
  </si>
  <si>
    <t>ORD_PS_Grip_03</t>
  </si>
  <si>
    <t>ORD_PS_UnderBarrel_05</t>
  </si>
  <si>
    <t>Daedalus Visual, use with 49-52</t>
  </si>
  <si>
    <t>ORD_PS_UnderBarrel_03</t>
  </si>
  <si>
    <t>Micro Rockets</t>
  </si>
  <si>
    <t>ORD_PS_UnderBarrel_01</t>
  </si>
  <si>
    <t>Energy Burst</t>
  </si>
  <si>
    <t>ORD_PS_UnderBarrel_04</t>
  </si>
  <si>
    <t>ORD_PS_Foregrip_02</t>
  </si>
  <si>
    <t>ORD_PS_Foregrip_03</t>
  </si>
  <si>
    <t>Daedalus - SMG, always with 42</t>
  </si>
  <si>
    <t>x</t>
  </si>
  <si>
    <t>Daedalus - Shotgun, always with 42</t>
  </si>
  <si>
    <t>Daedalus - AR, always with 42</t>
  </si>
  <si>
    <t>Daedalus - Sniper, always with 42</t>
  </si>
  <si>
    <t>ORD_PS_Barrel_01_A</t>
  </si>
  <si>
    <t>ORD_PS_Barrel_01_B</t>
  </si>
  <si>
    <t>ORD_PS_Barrel_01_C</t>
  </si>
  <si>
    <t>ORD_PS_Barrel_01_D</t>
  </si>
  <si>
    <t>ORD_PS_Barrel_02_A</t>
  </si>
  <si>
    <t>ORD_PS_Barrel_02_B</t>
  </si>
  <si>
    <t>ORD_PS_Barrel_02_C</t>
  </si>
  <si>
    <t>ORD_PS_Barrel_02_D</t>
  </si>
  <si>
    <t>ORD_PS_TAcc_02</t>
  </si>
  <si>
    <t>ORD_PS_TAcc_03 + 03_A</t>
  </si>
  <si>
    <t>ORD_PS_TAcc_03 + 03_B</t>
  </si>
  <si>
    <t>ORD_PS_TAcc_03 + 03_C</t>
  </si>
  <si>
    <t>ORD_PS_TAcc_01</t>
  </si>
  <si>
    <t>ORD_PS_Foregrip_01</t>
  </si>
  <si>
    <t>Torgue Impact</t>
  </si>
  <si>
    <t>ORD_PS_UnderBarrel_02</t>
  </si>
  <si>
    <t>Gravity Well</t>
  </si>
  <si>
    <t>Bully Barrel</t>
  </si>
  <si>
    <t>Noisy Cricket Mag</t>
  </si>
  <si>
    <t>1.5s Reload, 2 shots</t>
  </si>
  <si>
    <t>Noisy Cricket Barrel</t>
  </si>
  <si>
    <t>Lucky Cover Barrel</t>
  </si>
  <si>
    <t>ORD_SR.part_barrel_01_c</t>
  </si>
  <si>
    <t>ORD_SR.part_barrel_01_d</t>
  </si>
  <si>
    <t>ORD_SR.part_barrel_02_a</t>
  </si>
  <si>
    <t>ORD_SR.part_barrel_02_b</t>
  </si>
  <si>
    <t>ORD_SR.part_barrel_02_c</t>
  </si>
  <si>
    <t>ORD_SR.part_barrel_02_d</t>
  </si>
  <si>
    <t>ORD_SR.part_barrel_licensed_jak</t>
  </si>
  <si>
    <t>ORD_SR.part_barrel_licensed_ted</t>
  </si>
  <si>
    <t>ORD_SR.part_barrel_licensed_ted_combo</t>
  </si>
  <si>
    <t>ORD_SR.part_barrel_licensed_hyp</t>
  </si>
  <si>
    <t>ORD_SR.part_barrel_01_b</t>
  </si>
  <si>
    <t>ORD_SR.part_shield_ricochet</t>
  </si>
  <si>
    <t>ORD_SR.part_shield_ammo</t>
  </si>
  <si>
    <t>ORD_SR.part_mag_05_borg</t>
  </si>
  <si>
    <t>ORD_SR.part_mag_ted_thrown_01</t>
  </si>
  <si>
    <t>ORD_SR.part_mag_ted_thrown_02</t>
  </si>
  <si>
    <t>ORD_SR.part_mag_ted_thrown_03_tor</t>
  </si>
  <si>
    <t>ORD_SR.part_mag_ted_thrown_04_cov</t>
  </si>
  <si>
    <t>ORD_SR.part_mag_ted_thrown_05_bor</t>
  </si>
  <si>
    <t>ORD_SR.part_scope_ironsight</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</si>
  <si>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</si>
  <si>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</si>
  <si>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</si>
  <si>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</si>
  <si>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</si>
  <si>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</si>
  <si>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</si>
  <si>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</si>
  <si>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ORD_SR.part_grip_05b_ted_homing</t>
  </si>
  <si>
    <t>ORD_SR.part_grip_05a_ted_legs</t>
  </si>
  <si>
    <t>ORD_SR.part_grip_04_hyp</t>
  </si>
  <si>
    <t>ORD_SR.part_grip_01</t>
  </si>
  <si>
    <t>ORD_SR.part_grip_02</t>
  </si>
  <si>
    <t>ORD_SR.part_grip_03</t>
  </si>
  <si>
    <t>ORD_SR.part_underbarrel_05_ammoswitcher</t>
  </si>
  <si>
    <t>ORD_SR.part_underbarrel_02_tether_snare</t>
  </si>
  <si>
    <t>ORD_SR.part_foregrip_02</t>
  </si>
  <si>
    <t>ORD_SR.part_foregrip_03</t>
  </si>
  <si>
    <t>ORD_SR.part_underbarrel_04_atlas_ball</t>
  </si>
  <si>
    <t>ORD_SR.part_foregrip_01</t>
  </si>
  <si>
    <t>ORD_SR.part_secondary_ammo_sm</t>
  </si>
  <si>
    <t>ORD_SR.part_secondary_ammo_sg</t>
  </si>
  <si>
    <t>ORD_SR.part_secondary_ammo_ar</t>
  </si>
  <si>
    <t>ORD_SR.part_secondary_ammo_ps</t>
  </si>
  <si>
    <t>ORD_SR.part_mag_torgue_normal</t>
  </si>
  <si>
    <t>ORD_SR.part_barrel_01</t>
  </si>
  <si>
    <t>ORD_SR.part_mag_torgue_sticky</t>
  </si>
  <si>
    <t>ORD_SR.part_barrel_01_Fisheye</t>
  </si>
  <si>
    <t>ORD_SR.part_barrel_02</t>
  </si>
  <si>
    <t>ORD_SR.part_barrel_01_a</t>
  </si>
  <si>
    <t>Ripper</t>
  </si>
  <si>
    <t>BOR_SG.part_shield_ricochet</t>
  </si>
  <si>
    <t>BOR_SG.part_shield_ammo</t>
  </si>
  <si>
    <t>BOR_SG.part_mag_GoldenGod</t>
  </si>
  <si>
    <t>BOR_SG.part_mag_ted_thrown_01</t>
  </si>
  <si>
    <t>BOR_SG.part_mag_ted_thrown_02</t>
  </si>
  <si>
    <t>BOR_SG.part_mag_ted_thrown_03_tor</t>
  </si>
  <si>
    <t>BOR_SG.part_mag_ted_thrown_04_cov</t>
  </si>
  <si>
    <t>BOR_SG.part_scope_ironsight</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</si>
  <si>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</si>
  <si>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</si>
  <si>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</si>
  <si>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</si>
  <si>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</si>
  <si>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</si>
  <si>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</si>
  <si>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</si>
  <si>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BOR_SG.part_grip_05a_ted_legs</t>
  </si>
  <si>
    <t>BOR_SG.part_grip_05b_ted_homing</t>
  </si>
  <si>
    <t>BOR_SG.part_grip_01</t>
  </si>
  <si>
    <t>BOR_SG.part_grip_02</t>
  </si>
  <si>
    <t>BOR_SG.part_grip_03</t>
  </si>
  <si>
    <t>BOR_SG.part_grip_04_hyp</t>
  </si>
  <si>
    <t>BOR_SG.part_underbarrel_04_atlas_ball</t>
  </si>
  <si>
    <t>BOR_SG.part_underbarrel_01_beam</t>
  </si>
  <si>
    <t>BOR_SG.part_foregrip_01</t>
  </si>
  <si>
    <t>BOR_SG.part_foregrip_03</t>
  </si>
  <si>
    <t>BOR_SG.part_underbarrel_05_ammoswitcher</t>
  </si>
  <si>
    <t>BOR_SG.part_secondary_ammo_ar</t>
  </si>
  <si>
    <t>BOR_SG.part_secondary_ammo_ps</t>
  </si>
  <si>
    <t>BOR_SG.part_secondary_ammo_sr</t>
  </si>
  <si>
    <t>BOR_SG.part_barrel_01_a</t>
  </si>
  <si>
    <t>BOR_SG.part_barrel_01_b</t>
  </si>
  <si>
    <t>BOR_SG.part_barrel_01_c</t>
  </si>
  <si>
    <t>BOR_SG.part_barrel_01_d</t>
  </si>
  <si>
    <t>BOR_SG.part_barrel_01</t>
  </si>
  <si>
    <t>BOR_SG.part_barrel_02_a</t>
  </si>
  <si>
    <t>BOR_SG.part_barrel_02_b</t>
  </si>
  <si>
    <t>BOR_SG.part_barrel_02_c</t>
  </si>
  <si>
    <t>BOR_SG.part_barrel_02_d</t>
  </si>
  <si>
    <t>BOR_SG.part_barrel_licensed_jak</t>
  </si>
  <si>
    <t>BOR_SG.part_barrel_licensed_ted</t>
  </si>
  <si>
    <t>BOR_SG.part_barrel_licensed_ted_combo</t>
  </si>
  <si>
    <t>BOR_SG.part_barrel_licensed_hyp</t>
  </si>
  <si>
    <t>BOR_SG.part_barrel_02</t>
  </si>
  <si>
    <t>BOR_SG.part_foregrip_02</t>
  </si>
  <si>
    <t>BOR_SG.part_mag_torgue_normal</t>
  </si>
  <si>
    <t>BOR_SG.part_mag_torgue_sticky</t>
  </si>
  <si>
    <t>BOR_SM.part_shield_ricochet</t>
  </si>
  <si>
    <t>BOR_SM.part_shield_ammo</t>
  </si>
  <si>
    <t>BOR_SM.part_mag_ted_thrown_01</t>
  </si>
  <si>
    <t>BOR_SM.part_mag_ted_thrown_02</t>
  </si>
  <si>
    <t>BOR_SM.part_mag_ted_thrown_03_tor</t>
  </si>
  <si>
    <t>BOR_SM.part_mag_ted_thrown_04_cov</t>
  </si>
  <si>
    <t>BOR_SM.part_scope_ironsight</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</si>
  <si>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</si>
  <si>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</si>
  <si>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</si>
  <si>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</si>
  <si>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</si>
  <si>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</si>
  <si>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</si>
  <si>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</si>
  <si>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BOR_SM.part_grip_05a_ted_legs</t>
  </si>
  <si>
    <t>BOR_SM.part_grip_05c_ted_jav</t>
  </si>
  <si>
    <t>BOR_SM.part_grip_05b_ted_homing</t>
  </si>
  <si>
    <t>BOR_SM.part_grip_01</t>
  </si>
  <si>
    <t>BOR_SM.part_grip_02</t>
  </si>
  <si>
    <t>BOR_SM.part_grip_03</t>
  </si>
  <si>
    <t>BOR_SM.part_grip_04_hyp</t>
  </si>
  <si>
    <t>BOR_SM.part_foregrip_01</t>
  </si>
  <si>
    <t>BOR_SM.part_foregrip_03</t>
  </si>
  <si>
    <t>BOR_SM.part_underbarrel_01_shrapnel</t>
  </si>
  <si>
    <t>BOR_SM.part_underbarrel_04_atlas_ball</t>
  </si>
  <si>
    <t>BOR_SM.part_underbarrel_05_ammoswitcher</t>
  </si>
  <si>
    <t>BOR_SM.part_foregrip_02</t>
  </si>
  <si>
    <t>BOR_SM.part_secondary_ammo_sg</t>
  </si>
  <si>
    <t>BOR_SM.part_secondary_ammo_ar</t>
  </si>
  <si>
    <t>BOR_SM.part_secondary_ammo_ps</t>
  </si>
  <si>
    <t>BOR_SM.part_secondary_ammo_sr</t>
  </si>
  <si>
    <t>BOR_SM.part_barrel_01_a</t>
  </si>
  <si>
    <t>BOR_SM.part_barrel_01_b</t>
  </si>
  <si>
    <t>BOR_SM.part_barrel_01_c</t>
  </si>
  <si>
    <t>BOR_SM.part_barrel_01_d</t>
  </si>
  <si>
    <t>BOR_SM.part_barrel_01</t>
  </si>
  <si>
    <t>BOR_SM.part_barrel_02_a</t>
  </si>
  <si>
    <t>BOR_SM.part_barrel_02_b</t>
  </si>
  <si>
    <t>BOR_SM.part_barrel_02_c</t>
  </si>
  <si>
    <t>BOR_SM.part_barrel_02_d</t>
  </si>
  <si>
    <t>BOR_SM.part_barrel_licensed_jak</t>
  </si>
  <si>
    <t>BOR_SM.part_barrel_licensed_ted</t>
  </si>
  <si>
    <t>BOR_SM.part_barrel_licensed_ted_combo</t>
  </si>
  <si>
    <t>BOR_SM.part_barrel_licensed_hyp</t>
  </si>
  <si>
    <t>BOR_SM.part_barrel_02</t>
  </si>
  <si>
    <t>BOR_SM.part_mag_torgue_normal</t>
  </si>
  <si>
    <t>BOR_SM.part_mag_torgue_sticky</t>
  </si>
  <si>
    <t>bor_sr.part_shield_ricochet</t>
  </si>
  <si>
    <t>bor_sr.part_shield_ammo</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</si>
  <si>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</si>
  <si>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</si>
  <si>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</si>
  <si>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</si>
  <si>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</si>
  <si>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</si>
  <si>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</si>
  <si>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</si>
  <si>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</si>
  <si>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</si>
  <si>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</si>
  <si>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</si>
  <si>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</si>
  <si>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</si>
  <si>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</si>
  <si>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</si>
  <si>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</si>
  <si>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bor_sr.part_grip_05b_ted_homing</t>
  </si>
  <si>
    <t>bor_sr.part_grip_04_hyp</t>
  </si>
  <si>
    <t>bor_sr.part_grip_01</t>
  </si>
  <si>
    <t>bor_sr.part_grip_02</t>
  </si>
  <si>
    <t>bor_sr.part_grip_03</t>
  </si>
  <si>
    <t>bor_sr.part_underbarrel_02_seeker</t>
  </si>
  <si>
    <t>bor_sr.part_underbarrel_01_gravtrap</t>
  </si>
  <si>
    <t>bor_sr.part_foregrip_01</t>
  </si>
  <si>
    <t>bor_sr.part_foregrip_03</t>
  </si>
  <si>
    <t>bor_sr.part_foregrip_02</t>
  </si>
  <si>
    <t>bor_sr.part_underbarrel_05_ammoswitcher</t>
  </si>
  <si>
    <t>bor_sr.part_underbarrel_04_atlas_ball</t>
  </si>
  <si>
    <t>bor_sr.part_underbarrel_03_marked</t>
  </si>
  <si>
    <t>bor_sr.part_secondary_ammo_sg</t>
  </si>
  <si>
    <t>bor_sr.part_secondary_ammo_ar</t>
  </si>
  <si>
    <t>bor_sr.part_secondary_ammo_ps</t>
  </si>
  <si>
    <t>bor_sr.part_barrel_01_a</t>
  </si>
  <si>
    <t>bor_sr.part_barrel_01_b</t>
  </si>
  <si>
    <t>bor_sr.part_barrel_01_c</t>
  </si>
  <si>
    <t>bor_sr.part_barrel_01_d</t>
  </si>
  <si>
    <t>bor_sr.part_barrel_01</t>
  </si>
  <si>
    <t>bor_sr.part_barrel_02_a</t>
  </si>
  <si>
    <t>bor_sr.part_barrel_02_b</t>
  </si>
  <si>
    <t>bor_sr.part_barrel_02_c</t>
  </si>
  <si>
    <t>bor_sr.part_barrel_02_d</t>
  </si>
  <si>
    <t>bor_sr.part_barrel_licensed_jak</t>
  </si>
  <si>
    <t>bor_sr.part_barrel_licensed_ted</t>
  </si>
  <si>
    <t>bor_sr.part_barrel_licensed_ted_combo</t>
  </si>
  <si>
    <t>bor_sr.part_barrel_licensed_hyp</t>
  </si>
  <si>
    <t>bor_sr.part_barrel_02</t>
  </si>
  <si>
    <t>bor_sr.part_mag_ted_thrown_04_cov</t>
  </si>
  <si>
    <t>Tediore</t>
  </si>
  <si>
    <t>TED_AR.part_barrel_licensed_ted_combo</t>
  </si>
  <si>
    <t>TED_AR.part_multi_ted_combo</t>
  </si>
  <si>
    <t>TED_AR.part_shield_ricochet</t>
  </si>
  <si>
    <t>TED_AR.part_shield_ammo</t>
  </si>
  <si>
    <t>TED_AR.part_scope_ironsight</t>
  </si>
  <si>
    <t>TED_AR.part_scope_acc_S01_L01_a</t>
  </si>
  <si>
    <t>TED_AR.part_scope_acc_S01_L01_b</t>
  </si>
  <si>
    <t>TED_AR.part_scope_acc_S02_L01_a</t>
  </si>
  <si>
    <t>TED_AR.part_scope_acc_S02_L01_b</t>
  </si>
  <si>
    <t>TED_AR.part_scope_acc_S01_L02_a</t>
  </si>
  <si>
    <t>TED_AR.part_scope_acc_S01_L02_b</t>
  </si>
  <si>
    <t>TED_AR.part_scope_acc_S02_L02_a</t>
  </si>
  <si>
    <t>TED_AR.part_scope_acc_S02_L02_b</t>
  </si>
  <si>
    <t>TED_AR.part_barrel_02_Chuck</t>
  </si>
  <si>
    <t>TED_AR.part_grip_05a_ted_legs</t>
  </si>
  <si>
    <t>TED_AR.part_grip_05c_ted_homing</t>
  </si>
  <si>
    <t>TED_AR.part_grip_04_hyp</t>
  </si>
  <si>
    <t>TED_AR.part_grip_01</t>
  </si>
  <si>
    <t>TED_AR.part_grip_02</t>
  </si>
  <si>
    <t>TED_AR.part_grip_03</t>
  </si>
  <si>
    <t>TED_AR.part_barrel_01_a</t>
  </si>
  <si>
    <t>TED_AR.part_barrel_01_b</t>
  </si>
  <si>
    <t>TED_AR.part_barrel_01_c</t>
  </si>
  <si>
    <t>TED_AR.part_barrel_01_d</t>
  </si>
  <si>
    <t>TED_AR.part_barrel_02_a</t>
  </si>
  <si>
    <t>TED_AR.part_barrel_02_b</t>
  </si>
  <si>
    <t>TED_AR.part_barrel_02_c</t>
  </si>
  <si>
    <t>TED_AR.part_barrel_02_d</t>
  </si>
  <si>
    <t>TED_AR.part_barrel_licensed_jak</t>
  </si>
  <si>
    <t>TED_AR.part_barrel_licensed_hyp</t>
  </si>
  <si>
    <t>TED_AR.part_barrel_licensed_multi</t>
  </si>
  <si>
    <t>TED_AR.part_underbarrel_04_atlas_ball</t>
  </si>
  <si>
    <t>TED_AR.part_underbarrel_02_comboorb</t>
  </si>
  <si>
    <t>TED_AR.part_foregrip_01</t>
  </si>
  <si>
    <t>TED_AR.part_foregrip_03</t>
  </si>
  <si>
    <t>TED_AR.part_barrel_01</t>
  </si>
  <si>
    <t>TED_AR.part_underbarrel_05_ammoswitcher</t>
  </si>
  <si>
    <t>TED_AR.part_foregrip_02</t>
  </si>
  <si>
    <t>TED_AR.part_secondary_ammo_sm</t>
  </si>
  <si>
    <t>TED_AR.part_secondary_ammo_sg</t>
  </si>
  <si>
    <t>TED_AR.part_secondary_ammo_ps</t>
  </si>
  <si>
    <t>TED_AR.part_secondary_ammo_sr</t>
  </si>
  <si>
    <t>TED_AR.part_barrel_02</t>
  </si>
  <si>
    <t>TED_AR.part_mag_05_borg</t>
  </si>
  <si>
    <t>TED_AR.part_mag_torgue_normal</t>
  </si>
  <si>
    <t>TED_AR.part_mag_torgue_sticky</t>
  </si>
  <si>
    <t>TED_PS_Body</t>
  </si>
  <si>
    <t>TED_PS_Body_A</t>
  </si>
  <si>
    <t>No effect?</t>
  </si>
  <si>
    <t>TED_PS_Body_B</t>
  </si>
  <si>
    <t>+6 Mag Capacity</t>
  </si>
  <si>
    <t>TED_PS_Body_C</t>
  </si>
  <si>
    <t>TED_PS_Body_D</t>
  </si>
  <si>
    <t>No Effect?</t>
  </si>
  <si>
    <t>TED_PS_Barrel_01</t>
  </si>
  <si>
    <t>Pocketshot Barrel</t>
  </si>
  <si>
    <t>TED_PS_Barrel_02</t>
  </si>
  <si>
    <t>Widget Barrel</t>
  </si>
  <si>
    <t>TED_PS_TAcc_04_A</t>
  </si>
  <si>
    <t>Tediore Shooting</t>
  </si>
  <si>
    <t>TED_PS_TAcc_04_B</t>
  </si>
  <si>
    <t>Tediore MIRV</t>
  </si>
  <si>
    <t>TED_PS_TAcc_04_C</t>
  </si>
  <si>
    <t>Tediore Combo</t>
  </si>
  <si>
    <t>TED_PS_TAcc_04_D</t>
  </si>
  <si>
    <t>Tediore Replicator</t>
  </si>
  <si>
    <t>Tediore Shooting, visual only</t>
  </si>
  <si>
    <t>Tediore MIRV, visual only</t>
  </si>
  <si>
    <t>Tediore Combo, visual only</t>
  </si>
  <si>
    <t>Tediore Replicator, visual only</t>
  </si>
  <si>
    <t>TED_PS_Mag_01</t>
  </si>
  <si>
    <t>1.4s Reload, 15 shots</t>
  </si>
  <si>
    <t>TED_PS_Mag_02</t>
  </si>
  <si>
    <t>1.8s Reload, 20 shots</t>
  </si>
  <si>
    <t>TED_PS_Mag_03</t>
  </si>
  <si>
    <t>1.6s Reload, +Damage, +Acc, -Fire Rate, 13 shots</t>
  </si>
  <si>
    <t>TED_PS_Mag_04</t>
  </si>
  <si>
    <t>CoV Mag, 3.0s Reload, +Damage, -Acc, 27 shots to overheat</t>
  </si>
  <si>
    <t>TED_PS_Mag_05</t>
  </si>
  <si>
    <t>Ripper Mag, 2.5s Reload, +Damage, +Fire Rate, 26 shots</t>
  </si>
  <si>
    <t>TED_PS_Scope_Iron</t>
  </si>
  <si>
    <t>TED_PS_Scope_01 + 01_L1</t>
  </si>
  <si>
    <t>ADS +++ Zoom</t>
  </si>
  <si>
    <t>TED_PS_Scope_01 + 01_L2</t>
  </si>
  <si>
    <t>ADS ++++ Zoom</t>
  </si>
  <si>
    <t>TED_PS_Scope_02 + 02_L1</t>
  </si>
  <si>
    <t>TED_PS_Scope_02 + 02_L2</t>
  </si>
  <si>
    <t>TED_PS_Scope_01_A</t>
  </si>
  <si>
    <t>Scope Accessory - 30</t>
  </si>
  <si>
    <t>Top Hexagons, Mag Count, +Damage</t>
  </si>
  <si>
    <t>TED_PS_Scope_01_B</t>
  </si>
  <si>
    <t>Top Hexagons, +Reload Speed</t>
  </si>
  <si>
    <t>TED_PS_Scope_02_A</t>
  </si>
  <si>
    <t>Scope Accessory - 32</t>
  </si>
  <si>
    <t>X lines, mag counter, arch over lens, no stats</t>
  </si>
  <si>
    <t>TED_PS_Scope_02_B</t>
  </si>
  <si>
    <t>X lines, hexagon, cover over sight, +Crit Damage</t>
  </si>
  <si>
    <t>Scope Accessory - 31</t>
  </si>
  <si>
    <t>Added yellow lines, Mag Count, +Damage</t>
  </si>
  <si>
    <t>Hexagons, X lines, +Reload Speed</t>
  </si>
  <si>
    <t>Scope Accessory - 33</t>
  </si>
  <si>
    <t>Bigger arrows, hexagons at top, element indicator?, arch over lens, no stats</t>
  </si>
  <si>
    <t>Hexagons at bottom, distance lines, cover over sight, +Crit Damage</t>
  </si>
  <si>
    <t>TED_PS_Grip_05 + 05_C</t>
  </si>
  <si>
    <t>Tediore Grip - Javelin</t>
  </si>
  <si>
    <t>TED_PS_Grip_05 + 05_B</t>
  </si>
  <si>
    <t>Tediore Grip - Homing</t>
  </si>
  <si>
    <t>TED_PS_Grip_05 + 05_A</t>
  </si>
  <si>
    <t>Tediore Grip - Legs</t>
  </si>
  <si>
    <t>TED_PS_Grip_4</t>
  </si>
  <si>
    <t>TED_PS_Grip_01</t>
  </si>
  <si>
    <t>TED_PS_Grip_02</t>
  </si>
  <si>
    <t>TED_PS_Grip_03</t>
  </si>
  <si>
    <t>+6 Ammo</t>
  </si>
  <si>
    <t>TED_PS_UnderBarrel_05</t>
  </si>
  <si>
    <t>Daedalus Underbarrel</t>
  </si>
  <si>
    <t>TED_PS_UnderBarrel_03</t>
  </si>
  <si>
    <t>Micro Shotgun</t>
  </si>
  <si>
    <t>TED_PS_UnderBarrel_06</t>
  </si>
  <si>
    <t>TED_PS_UnderBarrel_04</t>
  </si>
  <si>
    <t>Tracker Grenades</t>
  </si>
  <si>
    <t>TED_PS_Foregrip_01</t>
  </si>
  <si>
    <t>TED_PS_Foregrip_03</t>
  </si>
  <si>
    <t>Budget Diety Barrel</t>
  </si>
  <si>
    <t>Daedalus - SMG, use with 49</t>
  </si>
  <si>
    <t>Daedalus - Shotgun, use with 49</t>
  </si>
  <si>
    <t>Daedalus - AR, use with 49</t>
  </si>
  <si>
    <t>Daedalus - Sniper, use with 49</t>
  </si>
  <si>
    <t>Ruby's Grasp Barrel</t>
  </si>
  <si>
    <t>TED_PS_Barrel_01 + TAcc_04_C</t>
  </si>
  <si>
    <t>Sideshow Barrel</t>
  </si>
  <si>
    <t>TED_PS_Barrel_01_A</t>
  </si>
  <si>
    <t>TED_PS_Barrel_01_B</t>
  </si>
  <si>
    <t>TED_PS_Barrel_01_C</t>
  </si>
  <si>
    <t>TED_PS_Barrel_01_D</t>
  </si>
  <si>
    <t>TED_PS_Barrel_02_A</t>
  </si>
  <si>
    <t>TED_PS_Barrel_02_B</t>
  </si>
  <si>
    <t>TED_PS_Barrel_02_C</t>
  </si>
  <si>
    <t>TED_PS_Barrel_02_D</t>
  </si>
  <si>
    <t>TED_PS_TAcc_01</t>
  </si>
  <si>
    <t>TED_PS_TAcc_02</t>
  </si>
  <si>
    <t>No effect</t>
  </si>
  <si>
    <t>TED_PS_TAcc_03</t>
  </si>
  <si>
    <t>TED_PS_UnderBarrel_02</t>
  </si>
  <si>
    <t>TED_PS_UnderBarrel_01</t>
  </si>
  <si>
    <t>Attack Drone Underbarrel</t>
  </si>
  <si>
    <t>Tracker Darts</t>
  </si>
  <si>
    <t>TED_PS_Foregrip_02</t>
  </si>
  <si>
    <t>+Fire rate</t>
  </si>
  <si>
    <t>TED_SG.part_barrel_licensed_ted_combo</t>
  </si>
  <si>
    <t>TED_SG.part_multi_ted_combo</t>
  </si>
  <si>
    <t>TED_SG.part_shield_ricochet</t>
  </si>
  <si>
    <t>TED_SG.part_shield_ammo</t>
  </si>
  <si>
    <t>TED_SG.part_mag_05_borg</t>
  </si>
  <si>
    <t>TED_SG.part_mag_torgue_normal</t>
  </si>
  <si>
    <t>TED_SG.part_mag_torgue_sticky</t>
  </si>
  <si>
    <t>TED_SG.part_scope_ironsight</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</si>
  <si>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</si>
  <si>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</si>
  <si>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</si>
  <si>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</si>
  <si>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</si>
  <si>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</si>
  <si>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</si>
  <si>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</si>
  <si>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TED_SG.part_grip_05a_ted_legs</t>
  </si>
  <si>
    <t>TED_SG.part_grip_05b_ted_homing</t>
  </si>
  <si>
    <t>TED_SG.part_grip_04_hyp</t>
  </si>
  <si>
    <t>TED_SG.part_grip_01</t>
  </si>
  <si>
    <t>TED_SG.part_grip_02</t>
  </si>
  <si>
    <t>TED_SG.part_grip_03</t>
  </si>
  <si>
    <t>TED_SG.part_underbarrel_04_atlas_ball</t>
  </si>
  <si>
    <t>TED_SG.part_underbarrel_02_stickymine</t>
  </si>
  <si>
    <t>TED_SG.part_foregrip_01</t>
  </si>
  <si>
    <t>TED_SG.part_foregrip_03</t>
  </si>
  <si>
    <t>TED_SG.part_foregrip_02</t>
  </si>
  <si>
    <t>TED_SG.part_underbarrel_05_ammoswitcher</t>
  </si>
  <si>
    <t>TED_SG.part_underbarrel_01_autoturret</t>
  </si>
  <si>
    <t>TED_SG.part_secondary_ammo_sm</t>
  </si>
  <si>
    <t>TED_SG.part_secondary_ammo_ps</t>
  </si>
  <si>
    <t>TED_SG.part_secondary_ammo_ar</t>
  </si>
  <si>
    <t>TED_SG.part_secondary_ammo_sr</t>
  </si>
  <si>
    <t>TED_SG.part_barrel_01_a</t>
  </si>
  <si>
    <t>TED_SG.part_barrel_01_b</t>
  </si>
  <si>
    <t>TED_SG.part_barrel_01_c</t>
  </si>
  <si>
    <t>TED_SG.part_barrel_01_d</t>
  </si>
  <si>
    <t>TED_SG.part_barrel_02_a</t>
  </si>
  <si>
    <t>TED_SG.part_barrel_02_b</t>
  </si>
  <si>
    <t>TED_SG.part_barrel_02_c</t>
  </si>
  <si>
    <t>TED_SG.part_barrel_02_d</t>
  </si>
  <si>
    <t>TED_SG.part_barrel_01</t>
  </si>
  <si>
    <t>TED_SG.part_barrel_licensed_jak</t>
  </si>
  <si>
    <t>TED_SG.part_barrel_licensed_hyp</t>
  </si>
  <si>
    <t>TED_SG.part_barrel_licensed_multi</t>
  </si>
  <si>
    <t>TED_SG.part_barrel_01_anarchy</t>
  </si>
  <si>
    <t>TED_SG.part_barrel_02</t>
  </si>
  <si>
    <t>Torgue</t>
  </si>
  <si>
    <t>TOR_AR.part_shield_ricochet</t>
  </si>
  <si>
    <t>TOR_AR.part_shield_ammo</t>
  </si>
  <si>
    <t>TOR_AR.part_mag_05_borg</t>
  </si>
  <si>
    <t>TOR_AR.part_mag_ted_thrown_01</t>
  </si>
  <si>
    <t>TOR_AR.part_mag_ted_thrown_02</t>
  </si>
  <si>
    <t>TOR_AR.part_mag_ted_thrown_04_cov</t>
  </si>
  <si>
    <t>TOR_AR.part_mag_ted_thrown_05_bor</t>
  </si>
  <si>
    <t>TOR_AR.part_scope_ironsight</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</si>
  <si>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</si>
  <si>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</si>
  <si>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</si>
  <si>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</si>
  <si>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</si>
  <si>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</si>
  <si>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</si>
  <si>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</si>
  <si>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TOR_AR.part_grip_05a_ted_legs</t>
  </si>
  <si>
    <t>TOR_AR.part_grip_05b_ted_homing</t>
  </si>
  <si>
    <t>TOR_AR.part_grip_01</t>
  </si>
  <si>
    <t>TOR_AR.part_grip_02</t>
  </si>
  <si>
    <t>TOR_AR.part_grip_03</t>
  </si>
  <si>
    <t>TOR_AR.part_grip_04_hyp</t>
  </si>
  <si>
    <t>TOR_AR.part_underbarrel_05_ammoswitcher</t>
  </si>
  <si>
    <t>TOR_AR.part_underbarrel_04_atlas_ball</t>
  </si>
  <si>
    <t>TOR_AR.part_foregrip_02</t>
  </si>
  <si>
    <t>TOR_AR.part_foregrip_03</t>
  </si>
  <si>
    <t>TOR_AR.part_secondary_ammo_sg</t>
  </si>
  <si>
    <t>TOR_AR.part_secondary_ammo_ps</t>
  </si>
  <si>
    <t>TOR_AR.part_secondary_ammo_sr</t>
  </si>
  <si>
    <t>TOR_AR.part_barrel_02_Bugbear</t>
  </si>
  <si>
    <t>TOR_AR.part_barrel_coldshoulder</t>
  </si>
  <si>
    <t>TOR_AR.part_barrel_01_a</t>
  </si>
  <si>
    <t>TOR_AR.part_barrel_01_b</t>
  </si>
  <si>
    <t>TOR_AR.part_barrel_01_c</t>
  </si>
  <si>
    <t>TOR_AR.part_barrel_01_d</t>
  </si>
  <si>
    <t>TOR_AR.part_barrel_02_a</t>
  </si>
  <si>
    <t>TOR_AR.part_barrel_02_b</t>
  </si>
  <si>
    <t>TOR_AR.part_barrel_02_c</t>
  </si>
  <si>
    <t>TOR_AR.part_barrel_02_d</t>
  </si>
  <si>
    <t>TOR_AR.part_barrel_licensed_jak</t>
  </si>
  <si>
    <t>TOR_AR.part_barrel_licensed_ted</t>
  </si>
  <si>
    <t>TOR_AR.part_barrel_01</t>
  </si>
  <si>
    <t>TOR_AR.part_barrel_licensed_ted_combo</t>
  </si>
  <si>
    <t>TOR_AR.part_barrel_licensed_hyp</t>
  </si>
  <si>
    <t>TOR_AR.part_foregrip_01</t>
  </si>
  <si>
    <t>TOR_AR.part_barrel_02</t>
  </si>
  <si>
    <t>TOR_PS.part_shield_ricochet</t>
  </si>
  <si>
    <t>TOR_PS.part_shield_ammo</t>
  </si>
  <si>
    <t>TOR_PS.part_mag_05_borg</t>
  </si>
  <si>
    <t>TOR_PS.part_mag_ted_thrown_01</t>
  </si>
  <si>
    <t>TOR_PS.part_mag_ted_thrown_02</t>
  </si>
  <si>
    <t>TOR_PS.part_mag_ted_thrown_04_cov</t>
  </si>
  <si>
    <t>TOR_PS.part_mag_ted_thrown_05_bor</t>
  </si>
  <si>
    <t>TOR_PS.part_scope_ironsight</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</si>
  <si>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</si>
  <si>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</si>
  <si>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</si>
  <si>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</si>
  <si>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</si>
  <si>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</si>
  <si>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</si>
  <si>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</si>
  <si>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TOR_PS.part_grip_05b_ted_homing</t>
  </si>
  <si>
    <t>TOR_PS.part_grip_05a_ted_legs</t>
  </si>
  <si>
    <t>TOR_PS.part_grip_01</t>
  </si>
  <si>
    <t>TOR_PS.part_grip_02</t>
  </si>
  <si>
    <t>TOR_PS.part_grip_03</t>
  </si>
  <si>
    <t>TOR_PS.part_grip_04_hyp</t>
  </si>
  <si>
    <t>TOR_PS.part_underbarrel_05_ammoswitcher</t>
  </si>
  <si>
    <t>TOR_PS.part_underbarrel_04_atlas_ball</t>
  </si>
  <si>
    <t>TOR_PS.part_foregrip_02</t>
  </si>
  <si>
    <t>TOR_PS.part_foregrip_03</t>
  </si>
  <si>
    <t>TOR_PS.part_secondary_ammo_sg</t>
  </si>
  <si>
    <t>TOR_PS.part_secondary_ammo_ar</t>
  </si>
  <si>
    <t>TOR_PS.part_secondary_ammo_sr</t>
  </si>
  <si>
    <t>TOR_PS.part_barrel_01_Roach</t>
  </si>
  <si>
    <t>TOR_PS.part_barrel_01_a</t>
  </si>
  <si>
    <t>TOR_PS.part_barrel_01_b</t>
  </si>
  <si>
    <t>TOR_PS.part_barrel_01_c</t>
  </si>
  <si>
    <t>TOR_PS.part_barrel_01_d</t>
  </si>
  <si>
    <t>TOR_PS.part_barrel_02_a</t>
  </si>
  <si>
    <t>TOR_PS.part_barrel_02_b</t>
  </si>
  <si>
    <t>TOR_PS.part_barrel_02_c</t>
  </si>
  <si>
    <t>TOR_PS.part_barrel_02_d</t>
  </si>
  <si>
    <t>TOR_PS.part_barrel_licensed_jak</t>
  </si>
  <si>
    <t>TOR_PS.part_barrel_licensed_ted</t>
  </si>
  <si>
    <t>TOR_PS.part_barrel_01</t>
  </si>
  <si>
    <t>TOR_PS.part_barrel_licensed_ted_combo</t>
  </si>
  <si>
    <t>TOR_PS.part_barrel_licensed_hyp</t>
  </si>
  <si>
    <t>TOR_PS.part_underbarrel_02_blowback</t>
  </si>
  <si>
    <t>TOR_PS.part_foregrip_01</t>
  </si>
  <si>
    <t>TOR_PS.part_barrel_02</t>
  </si>
  <si>
    <t>TOR_SG.part_shield_ricochet</t>
  </si>
  <si>
    <t>TOR_SG.part_shield_ammo</t>
  </si>
  <si>
    <t>TOR_SG.part_mag_05_borg</t>
  </si>
  <si>
    <t>TOR_SG.part_mag_ted_thrown_01</t>
  </si>
  <si>
    <t>TOR_SG.part_mag_ted_thrown_02</t>
  </si>
  <si>
    <t>TOR_SG.part_mag_ted_thrown_04_cov</t>
  </si>
  <si>
    <t>TOR_SG.part_mag_ted_thrown_05_bor</t>
  </si>
  <si>
    <t>TOR_SG.part_scope_ironsight</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</si>
  <si>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</si>
  <si>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</si>
  <si>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</si>
  <si>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</si>
  <si>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</si>
  <si>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</si>
  <si>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</si>
  <si>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</si>
  <si>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TOR_SG.part_grip_05b_ted_homing</t>
  </si>
  <si>
    <t>TOR_SG.part_grip_05a_ted_legs</t>
  </si>
  <si>
    <t>TOR_SG.part_grip_01</t>
  </si>
  <si>
    <t>TOR_SG.part_grip_02</t>
  </si>
  <si>
    <t>TOR_SG.part_grip_03</t>
  </si>
  <si>
    <t>TOR_SG.part_grip_04_hyp</t>
  </si>
  <si>
    <t>TOR_SG.part_underbarrel_05_ammoswitcher</t>
  </si>
  <si>
    <t>TOR_SG.part_underbarrel_03_bounce_grenade</t>
  </si>
  <si>
    <t>TOR_SG.part_foregrip_02</t>
  </si>
  <si>
    <t>TOR_SG.part_foregrip_03</t>
  </si>
  <si>
    <t>TOR_SG.part_foregrip_01</t>
  </si>
  <si>
    <t>TOR_SG.part_underbarrel_04_atlas_ball</t>
  </si>
  <si>
    <t>TOR_SG.part_underbarrel_02_flameblast</t>
  </si>
  <si>
    <t>TOR_SG.part_secondary_ammo_ps</t>
  </si>
  <si>
    <t>TOR_SG.part_secondary_ammo_ar</t>
  </si>
  <si>
    <t>TOR_SG.part_secondary_ammo_sr</t>
  </si>
  <si>
    <t>TOR_SG.part_barrel_02_LeadBalloon</t>
  </si>
  <si>
    <t>TOR_SG.part_barrel_01_a</t>
  </si>
  <si>
    <t>TOR_SG.part_barrel_01_b</t>
  </si>
  <si>
    <t>TOR_SG.part_barrel_01_c</t>
  </si>
  <si>
    <t>TOR_SG.part_barrel_01_d</t>
  </si>
  <si>
    <t>TOR_SG.part_barrel_02_a</t>
  </si>
  <si>
    <t>TOR_SG.part_barrel_02_b</t>
  </si>
  <si>
    <t>TOR_SG.part_barrel_02_c</t>
  </si>
  <si>
    <t>TOR_SG.part_barrel_02_d</t>
  </si>
  <si>
    <t>TOR_SG.part_barrel_licensed_jak</t>
  </si>
  <si>
    <t>TOR_SG.part_barrel_01</t>
  </si>
  <si>
    <t>TOR_SG.part_barrel_licensed_ted</t>
  </si>
  <si>
    <t>TOR_SG.part_barrel_licensed_ted_combo</t>
  </si>
  <si>
    <t>TOR_SG.part_barrel_licensed_hyp</t>
  </si>
  <si>
    <t>TOR_SG.part_barrel_02</t>
  </si>
  <si>
    <t>Vladof</t>
  </si>
  <si>
    <t>barrel_01 + underbarrel_01</t>
  </si>
  <si>
    <t>body</t>
  </si>
  <si>
    <t>body_A</t>
  </si>
  <si>
    <t>body_B</t>
  </si>
  <si>
    <t>body_C</t>
  </si>
  <si>
    <t>body_D</t>
  </si>
  <si>
    <t>barrel_01</t>
  </si>
  <si>
    <t>Buzzymuzz</t>
  </si>
  <si>
    <t>barrel_02</t>
  </si>
  <si>
    <t>Gruppagrak</t>
  </si>
  <si>
    <t>No Model</t>
  </si>
  <si>
    <t>Hyperion Zoom Shield</t>
  </si>
  <si>
    <t>mag_01</t>
  </si>
  <si>
    <t>Standard</t>
  </si>
  <si>
    <t>mag_02</t>
  </si>
  <si>
    <t>Bigger</t>
  </si>
  <si>
    <t>mag_03</t>
  </si>
  <si>
    <t>Alt</t>
  </si>
  <si>
    <t>mag_04</t>
  </si>
  <si>
    <t>CoV</t>
  </si>
  <si>
    <t>mag_05</t>
  </si>
  <si>
    <t>Default Model</t>
  </si>
  <si>
    <t>NO STAT CHANGE</t>
  </si>
  <si>
    <t>ironsight</t>
  </si>
  <si>
    <t>No Zoom</t>
  </si>
  <si>
    <t>scope_01 + 01_L1</t>
  </si>
  <si>
    <t>Reflex Sight</t>
  </si>
  <si>
    <t>Low Zoom</t>
  </si>
  <si>
    <t>scope_01 + 01_L2</t>
  </si>
  <si>
    <t>Reflex - Glass</t>
  </si>
  <si>
    <t>scope_02 + 02_L1</t>
  </si>
  <si>
    <t>Reflex Round</t>
  </si>
  <si>
    <t>High Zoom</t>
  </si>
  <si>
    <t>scope_02 + 02_L2</t>
  </si>
  <si>
    <t>Reflex Square</t>
  </si>
  <si>
    <t>Med Zoom</t>
  </si>
  <si>
    <t>Scope Part</t>
  </si>
  <si>
    <t>scope_01_A</t>
  </si>
  <si>
    <t>scope_01_B</t>
  </si>
  <si>
    <t>scope_02_A</t>
  </si>
  <si>
    <t>scope_02_B</t>
  </si>
  <si>
    <t>grip_05 + 05_A</t>
  </si>
  <si>
    <t>grip_05 + 05_C</t>
  </si>
  <si>
    <t>Tediore - Javelin</t>
  </si>
  <si>
    <t>grip_05 + 05_B</t>
  </si>
  <si>
    <t>grip_01</t>
  </si>
  <si>
    <t>grip_02</t>
  </si>
  <si>
    <t>grip_03</t>
  </si>
  <si>
    <t>grip_04</t>
  </si>
  <si>
    <t>Hyperion Accuracy</t>
  </si>
  <si>
    <t>underbarrel_05</t>
  </si>
  <si>
    <t>Daedalus Ammo</t>
  </si>
  <si>
    <t>underbarrel_04</t>
  </si>
  <si>
    <t>Atlas Tracker Dart</t>
  </si>
  <si>
    <t>underbarrel_03</t>
  </si>
  <si>
    <t>Bipod</t>
  </si>
  <si>
    <t>underbarrel_01</t>
  </si>
  <si>
    <t>Grenade Launcher</t>
  </si>
  <si>
    <t>underbarrel_01_A</t>
  </si>
  <si>
    <t>Part (grenade launcher)</t>
  </si>
  <si>
    <t>Valid but no model loaded</t>
  </si>
  <si>
    <t>underbarrel_03_A</t>
  </si>
  <si>
    <t>Motile Bipod</t>
  </si>
  <si>
    <t>Part (extra barrel)</t>
  </si>
  <si>
    <t>+AMMO</t>
  </si>
  <si>
    <t>foregrip_01</t>
  </si>
  <si>
    <t>foregrip_02</t>
  </si>
  <si>
    <t>foregrip_03</t>
  </si>
  <si>
    <t>Daedalus - Pistol Ammo</t>
  </si>
  <si>
    <t>Daedalus - Shotgun Ammo</t>
  </si>
  <si>
    <t>Daedalus - SMG Ammo</t>
  </si>
  <si>
    <t>Daedalus - Sniper Ammo</t>
  </si>
  <si>
    <t>RIP ROCKETS</t>
  </si>
  <si>
    <t>underbarrel_07_A</t>
  </si>
  <si>
    <t>INVALID</t>
  </si>
  <si>
    <t>underbarrel_07</t>
  </si>
  <si>
    <t>Extra Barrel</t>
  </si>
  <si>
    <t>topacc_03 + 03_C</t>
  </si>
  <si>
    <t>barrel_01_A</t>
  </si>
  <si>
    <t>barrel_01_B</t>
  </si>
  <si>
    <t>barrel_01_C</t>
  </si>
  <si>
    <t>barrel_01_D</t>
  </si>
  <si>
    <t>barrel_02_A</t>
  </si>
  <si>
    <t>barrel_02_B</t>
  </si>
  <si>
    <t>barrel_02_C</t>
  </si>
  <si>
    <t>barrel_02_D</t>
  </si>
  <si>
    <t>topacc_01</t>
  </si>
  <si>
    <t>topacc_03</t>
  </si>
  <si>
    <t>Tediore - Thrown Gun</t>
  </si>
  <si>
    <t>topacc_03 + 03_A</t>
  </si>
  <si>
    <t>Tediore - Shooting Gun</t>
  </si>
  <si>
    <t>topacc_03 + 03_B</t>
  </si>
  <si>
    <t>topacc_02</t>
  </si>
  <si>
    <t>Hyperion Accessory</t>
  </si>
  <si>
    <t>underbarrel_06</t>
  </si>
  <si>
    <t>UNKNOWN</t>
  </si>
  <si>
    <t>underbarrel_02</t>
  </si>
  <si>
    <t>Overdrive</t>
  </si>
  <si>
    <t>Scrap Cannon</t>
  </si>
  <si>
    <t>upper receiver</t>
  </si>
  <si>
    <t>lower receiver</t>
  </si>
  <si>
    <t>-Reload Time</t>
  </si>
  <si>
    <t>lower chamber</t>
  </si>
  <si>
    <t>receiver attachment</t>
  </si>
  <si>
    <t>barrel</t>
  </si>
  <si>
    <t>Base stats</t>
  </si>
  <si>
    <t>rear barrel part</t>
  </si>
  <si>
    <t>Hyperion Shield (always spawn with 85)</t>
  </si>
  <si>
    <t>Hyperion Ricochet Shield (always spawn with 85)</t>
  </si>
  <si>
    <t>Hyperion Absorb Shield (always spawn with 85)</t>
  </si>
  <si>
    <t>Hyperion Amp Shield (always spawn with 85)</t>
  </si>
  <si>
    <t>single magazine</t>
  </si>
  <si>
    <t>double magazines</t>
  </si>
  <si>
    <t>drum magazine (unsure if can spawn without extra barrel)</t>
  </si>
  <si>
    <t>CoV Mag</t>
  </si>
  <si>
    <t>-Reload Time, +Fire Rate, +Mag Size</t>
  </si>
  <si>
    <t>not rendered</t>
  </si>
  <si>
    <t>not tested</t>
  </si>
  <si>
    <t>? (Not Tediore)</t>
  </si>
  <si>
    <t>Glassless optic/iron sights</t>
  </si>
  <si>
    <t>Holographic Sight</t>
  </si>
  <si>
    <t>Ability to ADS</t>
  </si>
  <si>
    <t>Scope (Round Viewfinder)</t>
  </si>
  <si>
    <t>Scope (Square Viewfinder)</t>
  </si>
  <si>
    <t>Scope Attachment</t>
  </si>
  <si>
    <t>scope wires (scope 27)</t>
  </si>
  <si>
    <t>scope rear hologram (scope 27)</t>
  </si>
  <si>
    <t>scope front lens (scope 29)</t>
  </si>
  <si>
    <t>scope rear hologram (scope 29)</t>
  </si>
  <si>
    <t>scope wires (scope 28)</t>
  </si>
  <si>
    <t>scope hologram (scope 28)</t>
  </si>
  <si>
    <t>scope front lens (scope 30)</t>
  </si>
  <si>
    <t>scope rear hologram (scope 30)</t>
  </si>
  <si>
    <t>-Accuracy</t>
  </si>
  <si>
    <t>full stock</t>
  </si>
  <si>
    <t>stock</t>
  </si>
  <si>
    <t>skeleton pistol grip, no stock</t>
  </si>
  <si>
    <t>Daedalus Multi-Loader housing (always spawns with one of 62-65)</t>
  </si>
  <si>
    <t>Atlas Tracking Grenades</t>
  </si>
  <si>
    <t>some sort of underbarrel</t>
  </si>
  <si>
    <t>Zip Rocket assembly (always spawns with 55)</t>
  </si>
  <si>
    <t>-Mag Size</t>
  </si>
  <si>
    <t>Taser assembly (always spawns with 56)</t>
  </si>
  <si>
    <t>Flamethrower fuel (always spawns with 57)</t>
  </si>
  <si>
    <t>Extra Barrel barrel (always spawns with 58)</t>
  </si>
  <si>
    <t>Atlas Tracking Dart</t>
  </si>
  <si>
    <t>Zip Rocket housing (always spawns with 50)</t>
  </si>
  <si>
    <t>Taser housing (always spawns with 51)</t>
  </si>
  <si>
    <t>Flamethrower propellant (always spawns with 52)</t>
  </si>
  <si>
    <t>Extra Barrel muzzle (always spawns with 53)</t>
  </si>
  <si>
    <t>angled foregrip (appears to be precluded by certain underbarrel attachments)</t>
  </si>
  <si>
    <t>pistol grip with hand stop</t>
  </si>
  <si>
    <t>canted or skeleton foregrip (depends on underbarrel)</t>
  </si>
  <si>
    <t>Daedalus Multi-Loader (Pistol) (always spawns with 47)</t>
  </si>
  <si>
    <t>Daedalus Multi-Loader (Shotgun) (always spawns with 47)</t>
  </si>
  <si>
    <t>Daedalus Multi-Loader (Assault Rifle) (always spawns with 47)</t>
  </si>
  <si>
    <t>Daedalus Multi-Loader (Sniper Rifle) (always spawns with 47)</t>
  </si>
  <si>
    <t>muzzle device</t>
  </si>
  <si>
    <t>muzzle</t>
  </si>
  <si>
    <t>top rail</t>
  </si>
  <si>
    <t>blowback tube</t>
  </si>
  <si>
    <t>barrel part</t>
  </si>
  <si>
    <t>Tediore - Shooting (needs testing for paired parts)</t>
  </si>
  <si>
    <t>Tediore - MIRV (needs testingfor paired parts)</t>
  </si>
  <si>
    <t>Tediore - Combo (needs testing for paired parts)</t>
  </si>
  <si>
    <t>Shield Projector (always spawns with 9-12, but has no effect)</t>
  </si>
  <si>
    <t>VLA_SR.part_shield_ricochet</t>
  </si>
  <si>
    <t>VLA_SR.part_shield_ammo</t>
  </si>
  <si>
    <t>VLA_SR.part_mag_05_borg</t>
  </si>
  <si>
    <t>VLA_SR.part_mag_torgue_normal</t>
  </si>
  <si>
    <t>VLA_SR.part_mag_torgue_sticky</t>
  </si>
  <si>
    <t>VLA_SR.part_mag_ted_thrown_01</t>
  </si>
  <si>
    <t>VLA_SR.part_mag_ted_thrown_02</t>
  </si>
  <si>
    <t>VLA_SR.part_mag_ted_thrown_03_tor</t>
  </si>
  <si>
    <t>VLA_SR.part_mag_ted_thrown_04_cov</t>
  </si>
  <si>
    <t>VLA_SR.part_mag_ted_thrown_05_bor</t>
  </si>
  <si>
    <t>VLA_SR.part_barrel_licensed_jak</t>
  </si>
  <si>
    <t>VLA_SR.part_scope_ironsight</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</si>
  <si>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</si>
  <si>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</si>
  <si>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</si>
  <si>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</si>
  <si>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</si>
  <si>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</si>
  <si>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</si>
  <si>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</si>
  <si>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VLA_SR.part_grip_05b_ted_homing</t>
  </si>
  <si>
    <t>VLA_SR.part_grip_05a_ted_legs</t>
  </si>
  <si>
    <t>VLA_SR.part_grip_04_hyp</t>
  </si>
  <si>
    <t>VLA_SR.part_grip_01</t>
  </si>
  <si>
    <t>VLA_SR.part_grip_02</t>
  </si>
  <si>
    <t>VLA_SR.part_grip_03</t>
  </si>
  <si>
    <t>VLA_SR.part_underbarrel_05_ammoswitcher</t>
  </si>
  <si>
    <t>VLA_SR.part_underbarrel_04_atlas_ball</t>
  </si>
  <si>
    <t>VLA_SR.part_underbarrel_02_rocket</t>
  </si>
  <si>
    <t>VLA_SR.part_underbarrel_07_secondbarrel</t>
  </si>
  <si>
    <t>VLA_SR.part_underbarrel_03_bipod</t>
  </si>
  <si>
    <t>VLA_SR.part_underbarrel_shotgun_acc</t>
  </si>
  <si>
    <t>VLA_SR.part_underbarrel_bipod_acc</t>
  </si>
  <si>
    <t>VLA_SR.part_foregrip_01</t>
  </si>
  <si>
    <t>VLA_SR.part_body_c</t>
  </si>
  <si>
    <t>VLA_SR.part_foregrip_02</t>
  </si>
  <si>
    <t>VLA_SR.part_foregrip_03</t>
  </si>
  <si>
    <t>VLA_SR.part_secondary_ammo_sg</t>
  </si>
  <si>
    <t>VLA_SR.part_secondary_ammo_ar</t>
  </si>
  <si>
    <t>VLA_SR.part_secondary_ammo_ps</t>
  </si>
  <si>
    <t>VLA_SR.part_barrel_CrowdSourced</t>
  </si>
  <si>
    <t>VLA_SR.part_barrel_01</t>
  </si>
  <si>
    <t>VLA_SR.part_barrel_01_StopGap</t>
  </si>
  <si>
    <t>VLA_SR.part_barrel_01_a</t>
  </si>
  <si>
    <t>VLA_SR.part_barrel_01_b</t>
  </si>
  <si>
    <t>VLA_SR.part_barrel_01_c</t>
  </si>
  <si>
    <t>VLA_SR.part_barrel_01_d</t>
  </si>
  <si>
    <t>VLA_SR.part_barrel_02_a</t>
  </si>
  <si>
    <t>VLA_SR.part_barrel_02_b</t>
  </si>
  <si>
    <t>VLA_SR.part_barrel_02_c</t>
  </si>
  <si>
    <t>VLA_SR.part_barrel_02</t>
  </si>
  <si>
    <t>VLA_SR.part_barrel_02_d</t>
  </si>
  <si>
    <t>VLA_SR.part_barrel_licensed_ted</t>
  </si>
  <si>
    <t>VLA_SR.part_barrel_licensed_ted_combo</t>
  </si>
  <si>
    <t>VLA_SR.part_barrel_licensed_hyp</t>
  </si>
  <si>
    <t>String</t>
  </si>
  <si>
    <t>Stats</t>
  </si>
  <si>
    <t>DAD_AR.part_body</t>
  </si>
  <si>
    <t>DAD_AR.part_body_a</t>
  </si>
  <si>
    <t>DAD_AR.part_body_b</t>
  </si>
  <si>
    <t>DAD_AR.part_body_c</t>
  </si>
  <si>
    <t>DAD_AR.part_body_d</t>
  </si>
  <si>
    <t>DAD_AR.part_barrel_unique_om</t>
  </si>
  <si>
    <t>DAD_AR.part_barrel_licensed_ted_shooting</t>
  </si>
  <si>
    <t>DAD_AR.part_barrel_licensed_ted_mirv</t>
  </si>
  <si>
    <t>DAD_AR.part_mag_01</t>
  </si>
  <si>
    <t>DAD_AR.part_mag_02</t>
  </si>
  <si>
    <t>DAD_AR.part_mag_03_tor</t>
  </si>
  <si>
    <t>DAD_AR.part_mag_04_cov</t>
  </si>
  <si>
    <t>Stat Modifier</t>
  </si>
  <si>
    <t>DAD_AR.part_scope_02_lens_02</t>
  </si>
  <si>
    <t>DAD_AR.part_scope_02_lens_01</t>
  </si>
  <si>
    <t>DAD_AR.part_scope_01_lens_02</t>
  </si>
  <si>
    <t>DAD_AR.part_scope_01_lens_01</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</si>
  <si>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</si>
  <si>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</si>
  <si>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</si>
  <si>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</si>
  <si>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</si>
  <si>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</si>
  <si>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</si>
  <si>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</si>
  <si>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DAD_AR.part_grip_05c_ted_jav</t>
  </si>
  <si>
    <t>DAD_AR.part_barrel_02_lumberjack</t>
  </si>
  <si>
    <t>DAD_AR.part_underbarrel_04_atlas</t>
  </si>
  <si>
    <t>DAD_AR.part_underbarrel_06_malswitch</t>
  </si>
  <si>
    <t>DAD_AR.part_underbarrel_02_shotgun</t>
  </si>
  <si>
    <t>DAD_AR.part_underbarrel_03_microrocket</t>
  </si>
  <si>
    <t>DAD_AR.part_underbarrel_01_grenade</t>
  </si>
  <si>
    <t>DAD_AR.part_underbarrel_01_grenade_om</t>
  </si>
  <si>
    <t>DAD_AR.part_body_mag_ps</t>
  </si>
  <si>
    <t>DAD_AR.part_body_mag_smg</t>
  </si>
  <si>
    <t>DAD_AR.part_body_mag_sg</t>
  </si>
  <si>
    <t>DAD_AR.part_body_mag_sr</t>
  </si>
  <si>
    <t>DAD_AR.part_underbarrel_om_spacelaser</t>
  </si>
  <si>
    <t>DAD_AR.part_barrel_02_star_helix</t>
  </si>
  <si>
    <t>DAD_AR.part_shield_default</t>
  </si>
  <si>
    <t>DAD_AR.part_shield_amp</t>
  </si>
  <si>
    <t>DAD_PS.part_barrel_01_zipgun</t>
  </si>
  <si>
    <t>DAD_PS.part_body</t>
  </si>
  <si>
    <t>DAD_PS.part_body_a</t>
  </si>
  <si>
    <t>DAD_PS.part_body_b</t>
  </si>
  <si>
    <t>DAD_PS.part_body_c</t>
  </si>
  <si>
    <t>DAD_PS.part_body_d</t>
  </si>
  <si>
    <t>DAD_PS.part_barrel_01</t>
  </si>
  <si>
    <t>DAD_PS.part_barrel_02</t>
  </si>
  <si>
    <t>DAD_PS.part_shield_default</t>
  </si>
  <si>
    <t>DAD_PS.part_shield_ricochet</t>
  </si>
  <si>
    <t>DAD_PS.part_shield_ammo</t>
  </si>
  <si>
    <t>DAD_PS.part_shield_amp</t>
  </si>
  <si>
    <t>DAD_PS.part_mag_01</t>
  </si>
  <si>
    <t>DAD_PS.part_mag_02</t>
  </si>
  <si>
    <t>DAD_PS.part_mag_03_tor</t>
  </si>
  <si>
    <t>DAD_PS.part_mag_04_cov</t>
  </si>
  <si>
    <t>DAD_PS.part_mag_05_borg</t>
  </si>
  <si>
    <t>DAD_PS.part_mag_torgue_normal</t>
  </si>
  <si>
    <t>DAD_PS.part_mag_torgue_sticky</t>
  </si>
  <si>
    <t>DAD_PS.part_mag_ted_thrown_01</t>
  </si>
  <si>
    <t>DAD_PS.part_mag_ted_thrown_02</t>
  </si>
  <si>
    <t>DAD_PS.part_mag_ted_thrown_03_tor</t>
  </si>
  <si>
    <t>DAD_PS.part_mag_ted_thrown_04_cov</t>
  </si>
  <si>
    <t>DAD_PS.part_mag_ted_thrown_05_bor</t>
  </si>
  <si>
    <t>DAD_PS.part_scope_ironsight</t>
  </si>
  <si>
    <t>DAD_PS.part_scope_01_lens_01</t>
  </si>
  <si>
    <t>DAD_PS.part_scope_01_lens_02</t>
  </si>
  <si>
    <t>DAD_PS.part_scope_02_lens_01</t>
  </si>
  <si>
    <t>DAD_PS.part_scope_02_lens_02</t>
  </si>
  <si>
    <t>DAD_PS.part_scope_acc_s01_l01_a</t>
  </si>
  <si>
    <t>DAD_PS.part_scope_acc_s01_l01_b</t>
  </si>
  <si>
    <t>DAD_PS.part_scope_acc_s02_l01_a</t>
  </si>
  <si>
    <t>DAD_PS.part_scope_acc_s02_l01_b</t>
  </si>
  <si>
    <t>DAD_PS.part_scope_acc_s01_l02_a</t>
  </si>
  <si>
    <t>DAD_PS.part_scope_acc_s01_l02_b</t>
  </si>
  <si>
    <t>DAD_PS.part_scope_acc_s02_l02_a</t>
  </si>
  <si>
    <t>DAD_PS.part_scope_acc_s02_l02_b</t>
  </si>
  <si>
    <t>DAD_PS.part_grip_05c_ted_jav</t>
  </si>
  <si>
    <t>DAD_PS.part_grip_05a_ted_legs</t>
  </si>
  <si>
    <t>DAD_PS.part_grip_05b_ted_homing</t>
  </si>
  <si>
    <t>DAD_PS.part_grip_04_hyp</t>
  </si>
  <si>
    <t>DAD_PS.part_grip_01</t>
  </si>
  <si>
    <t>DAD_PS.part_grip_02</t>
  </si>
  <si>
    <t>DAD_PS.part_grip_03</t>
  </si>
  <si>
    <t>DAD_PS.part_underbarrel_06_malswitch</t>
  </si>
  <si>
    <t>DAD_PS.part_underbarrel_04_atlas_ball</t>
  </si>
  <si>
    <t>DAD_PS.part_underbarrel_02_knifelauncher</t>
  </si>
  <si>
    <t>DAD_PS.part_underbarrel_01_taser</t>
  </si>
  <si>
    <t>DAD_PS.part_foregrip_02</t>
  </si>
  <si>
    <t>DAD_PS.part_foregrip_03</t>
  </si>
  <si>
    <t>DAD_PS.part_body_mag_smg</t>
  </si>
  <si>
    <t>DAD_PS.part_body_mag_ar</t>
  </si>
  <si>
    <t>DAD_PS.part_body_mag_sr</t>
  </si>
  <si>
    <t>DAD_PS.part_mag_05_borg_barrel_02</t>
  </si>
  <si>
    <t>DAD_PS.part_mag_05_borg_barrel_01</t>
  </si>
  <si>
    <t>DAD_PS.part_barrel_01_a</t>
  </si>
  <si>
    <t>DAD_PS.part_barrel_01_b</t>
  </si>
  <si>
    <t>DAD_PS.part_barrel_01_c</t>
  </si>
  <si>
    <t>DAD_PS.part_barrel_01_d</t>
  </si>
  <si>
    <t>DAD_PS.part_barrel_02_a</t>
  </si>
  <si>
    <t>DAD_PS.part_barrel_02_b</t>
  </si>
  <si>
    <t>DAD_PS.part_barrel_02_c</t>
  </si>
  <si>
    <t>DAD_PS.part_barrel_02_d</t>
  </si>
  <si>
    <t>DAD_PS.part_barrel_licensed_jak</t>
  </si>
  <si>
    <t>DAD_PS.part_barrel_licensed_ted</t>
  </si>
  <si>
    <t>DAD_PS.part_barrel_licensed_ted_shooting</t>
  </si>
  <si>
    <t>DAD_PS.part_barrel_licensed_ted_mirv</t>
  </si>
  <si>
    <t>DAD_PS.part_barrel_licensed_ted_combo</t>
  </si>
  <si>
    <t>DAD_PS.part_barrel_licensed_hyp</t>
  </si>
  <si>
    <t>DAD_PS.part_underbarrel_04_atlas</t>
  </si>
  <si>
    <t>DAD_PS.part_underbarrel_03_semtex</t>
  </si>
  <si>
    <t>DAD_PS.part_foregrip_01</t>
  </si>
  <si>
    <t>DAD_PS.part_body_mag_sg</t>
  </si>
  <si>
    <t>DAD_PS.part_barrel_02_rangefinder</t>
  </si>
  <si>
    <t>DAD_SG.part_body</t>
  </si>
  <si>
    <t>DAD_SG.part_body_a</t>
  </si>
  <si>
    <t>DAD_SG.part_body_b</t>
  </si>
  <si>
    <t>DAD_SG.part_body_c</t>
  </si>
  <si>
    <t>DAD_SG.part_body_d</t>
  </si>
  <si>
    <t>DAD_SG.part_shield_default</t>
  </si>
  <si>
    <t>DAD_SG.part_shield_amp</t>
  </si>
  <si>
    <t>DAD_SG.part_mag_04_cov</t>
  </si>
  <si>
    <t>DAD_SG.part_mag_03_tor</t>
  </si>
  <si>
    <t>DAD_SG.part_mag_01</t>
  </si>
  <si>
    <t>DAD_SG.part_mag_02</t>
  </si>
  <si>
    <t>DAD_SG.part_scope_01_lens_01</t>
  </si>
  <si>
    <t>DAD_SG.part_scope_01_lens_02</t>
  </si>
  <si>
    <t>DAD_SG.part_scope_02_lens_01</t>
  </si>
  <si>
    <t>DAD_SG.part_scope_02_lens_02</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</si>
  <si>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</si>
  <si>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</si>
  <si>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</si>
  <si>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</si>
  <si>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</si>
  <si>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</si>
  <si>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</si>
  <si>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</si>
  <si>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DAD_SG.part_grip_05c_ted_jav</t>
  </si>
  <si>
    <t>DAD_SG.part_underbarrel_02_singularity</t>
  </si>
  <si>
    <t>DAD_SG.part_underbarrel_06_malswitch</t>
  </si>
  <si>
    <t>DAD_SG.part_underbarrel_01_microrocket</t>
  </si>
  <si>
    <t>DAD_SG.part_underbarrel_04_atlas</t>
  </si>
  <si>
    <t>DAD_SG.part_barrel_heartgun</t>
  </si>
  <si>
    <t>DAD_SG.part_barrel_licensed_ted_shooting</t>
  </si>
  <si>
    <t>DAD_SG.part_barrel_licensed_ted_mirv</t>
  </si>
  <si>
    <t>DAD_SG.part_body_mag_ps</t>
  </si>
  <si>
    <t>DAD_SG.part_body_mag_smg</t>
  </si>
  <si>
    <t>DAD_SG.part_body_mag_ar</t>
  </si>
  <si>
    <t>DAD_SG.part_body_mag_sr</t>
  </si>
  <si>
    <t>DAD_SM.part_body_a</t>
  </si>
  <si>
    <t>DAD_SM.part_body_b</t>
  </si>
  <si>
    <t>DAD_SM.part_body_c</t>
  </si>
  <si>
    <t>DAD_SM.part_body_d</t>
  </si>
  <si>
    <t>DAD_SM.part_barrel_01</t>
  </si>
  <si>
    <t>DAD_SM.part_barrel_02</t>
  </si>
  <si>
    <t>DAD_SM.part_shield_default</t>
  </si>
  <si>
    <t>DAD_SM.part_shield_ricochet</t>
  </si>
  <si>
    <t>DAD_SM.part_shield_ammo</t>
  </si>
  <si>
    <t>DAD_SM.part_shield_amp</t>
  </si>
  <si>
    <t>DAD_SM.part_mag_01</t>
  </si>
  <si>
    <t>DAD_SM.part_mag_02</t>
  </si>
  <si>
    <t>DAD_SM.part_mag_03_tor</t>
  </si>
  <si>
    <t>DAD_SM.part_mag_04_cov</t>
  </si>
  <si>
    <t>DAD_SM.part_mag_05_borg</t>
  </si>
  <si>
    <t>DAD_SM.part_mag_torgue_normal</t>
  </si>
  <si>
    <t>DAD_SM.part_mag_torgue_sticky</t>
  </si>
  <si>
    <t>DAD_SM.part_mag_ted_thrown_01</t>
  </si>
  <si>
    <t>DAD_SM.part_mag_ted_thrown_02</t>
  </si>
  <si>
    <t>DAD_SM.part_mag_ted_thrown_03_tor</t>
  </si>
  <si>
    <t>DAD_SM.part_mag_ted_thrown_04_cov</t>
  </si>
  <si>
    <t>DAD_SM.part_mag_ted_thrown_05_bor</t>
  </si>
  <si>
    <t>DAD_SM.part_scope_02_lens_02</t>
  </si>
  <si>
    <t>DAD_SM.part_scope_02_lens_01</t>
  </si>
  <si>
    <t>DAD_SM.part_scope_01_lens_02</t>
  </si>
  <si>
    <t>DAD_SM.part_scope_01_lens_01</t>
  </si>
  <si>
    <t>DAD_SM.part_scope_ironsight</t>
  </si>
  <si>
    <t>DAD_SM.part_scope_acc_s02_lb_b</t>
  </si>
  <si>
    <t>DAD_SM.part_scope_acc_s02_lb_a</t>
  </si>
  <si>
    <t>DAD_SM.part_scope_acc_s01_l01_a</t>
  </si>
  <si>
    <t>DAD_SM.part_scope_acc_s01_l01_b</t>
  </si>
  <si>
    <t>DAD_SM.part_scope_acc_s01_l02_a</t>
  </si>
  <si>
    <t>DAD_SM.part_scope_acc_s01_l02_b</t>
  </si>
  <si>
    <t>DAD_SM.part_scope_acc_s02_l01_a</t>
  </si>
  <si>
    <t>DAD_SM.part_scope_acc_s02_l01_b</t>
  </si>
  <si>
    <t>DAD_SM.part_scope_acc_s02_l02_a</t>
  </si>
  <si>
    <t>DAD_SM.part_scope_acc_s02_l02_b</t>
  </si>
  <si>
    <t>DAD_SM.part_grip_05a_ted_legs</t>
  </si>
  <si>
    <t>DAD_SM.part_grip_05c_ted_jav</t>
  </si>
  <si>
    <t>DAD_SM.part_grip_05b_ted_homing</t>
  </si>
  <si>
    <t>DAD_SM.part_grip_04_hyp</t>
  </si>
  <si>
    <t>DAD_SM.part_grip_01</t>
  </si>
  <si>
    <t>DAD_SM.part_grip_02</t>
  </si>
  <si>
    <t>DAD_SM.part_grip_03</t>
  </si>
  <si>
    <t>DAD_SM.part_underbarrel_06_malswitch</t>
  </si>
  <si>
    <t>DAD_SM.part_underbarrel_02_shotgun</t>
  </si>
  <si>
    <t>DAD_SM.part_underbarrel_03_overcharge</t>
  </si>
  <si>
    <t>DAD_SM.part_underbarrel_04_atlas</t>
  </si>
  <si>
    <t>DAD_SM.part_foregrip_02</t>
  </si>
  <si>
    <t>DAD_SM.part_foregrip_01</t>
  </si>
  <si>
    <t>DAD_SM.part_foregrip_03</t>
  </si>
  <si>
    <t>DAD_SM.part_underbarrel_04_atlas_ball</t>
  </si>
  <si>
    <t>DAD_SM.part_body_mag_ps</t>
  </si>
  <si>
    <t>DAD_SM.part_body_mag_ar</t>
  </si>
  <si>
    <t>DAD_SM.part_body_mag_sr</t>
  </si>
  <si>
    <t>DAD_SM.part_body_mag_sg</t>
  </si>
  <si>
    <t>DAD_SM.part_barrel_01_luty</t>
  </si>
  <si>
    <t>DAD_SM.part_body</t>
  </si>
  <si>
    <t>DAD_SM.part_barrel_01_bloodstarved</t>
  </si>
  <si>
    <t>DAD_SM.part_mag_borg_barrel_02</t>
  </si>
  <si>
    <t>DAD_SM.part_mag_borg_barrel_01</t>
  </si>
  <si>
    <t>DAD_SM.part_barrel_01_loarmaster</t>
  </si>
  <si>
    <t>DAD_SM.part_underbarrel_01_stungrenade</t>
  </si>
  <si>
    <t>DAD_SM.part_barrel_01_a</t>
  </si>
  <si>
    <t>DAD_SM.part_barrel_01_b</t>
  </si>
  <si>
    <t>DAD_SM.part_barrel_01_c</t>
  </si>
  <si>
    <t>DAD_SM.part_barrel_01_d</t>
  </si>
  <si>
    <t>DAD_SM.part_barrel_02_a</t>
  </si>
  <si>
    <t>DAD_SM.part_barrel_02_b</t>
  </si>
  <si>
    <t>DAD_SM.part_barrel_02_c</t>
  </si>
  <si>
    <t>DAD_SM.part_barrel_02_d</t>
  </si>
  <si>
    <t>DAD_SM.part_barrel_licensed_jak</t>
  </si>
  <si>
    <t>DAD_SM.part_barrel_licensed_ted</t>
  </si>
  <si>
    <t>DAD_SM.part_barrel_licensed_ted_shooting</t>
  </si>
  <si>
    <t>DAD_SM.part_barrel_licensed_ted_mirv</t>
  </si>
  <si>
    <t>DAD_SM.part_barrel_licensed_ted_combo</t>
  </si>
  <si>
    <t>DAD_SM.part_barrel_licensed_hyp</t>
  </si>
  <si>
    <t>JAK_AR.part_body</t>
  </si>
  <si>
    <t>JAK_AR.part_body_a</t>
  </si>
  <si>
    <t>JAK_AR.part_body_b</t>
  </si>
  <si>
    <t>JAK_AR.part_body_c</t>
  </si>
  <si>
    <t>JAK_AR.part_body_d</t>
  </si>
  <si>
    <t>JAK_AR.part_barrel_licensed_ted_shooting</t>
  </si>
  <si>
    <t>JAK_AR.part_barrel_licensed_ted_mirv</t>
  </si>
  <si>
    <t>JAK_AR.part_shield_default</t>
  </si>
  <si>
    <t>JAK_AR.part_shield_amp</t>
  </si>
  <si>
    <t>JAK_AR.part_mag_01</t>
  </si>
  <si>
    <t>JAK_AR.part_mag_02</t>
  </si>
  <si>
    <t>JAK_AR.part_mag_03_tor</t>
  </si>
  <si>
    <t>JAK_AR.part_mag_04_cov</t>
  </si>
  <si>
    <t>JAK_AR.part_scope_01_lens_01</t>
  </si>
  <si>
    <t>JAK_AR.part_scope_01_lens_02</t>
  </si>
  <si>
    <t>JAK_AR.part_scope_02_lens_01</t>
  </si>
  <si>
    <t>JAK_AR.part_scope_02_lens_02</t>
  </si>
  <si>
    <t>JAK_AR.part_scope_acc_s01_l01_a</t>
  </si>
  <si>
    <t>JAK_AR.part_scope_acc_s01_l01_b</t>
  </si>
  <si>
    <t>JAK_AR.part_scope_acc_s02_l01_a</t>
  </si>
  <si>
    <t>JAK_AR.part_scope_acc_s02_l01_b</t>
  </si>
  <si>
    <t>JAK_AR.part_scope_acc_s01_l02_a</t>
  </si>
  <si>
    <t>JAK_AR.part_scope_acc_s01_l02_b</t>
  </si>
  <si>
    <t>JAK_AR.part_grip_05c_ted_jav</t>
  </si>
  <si>
    <t>JAK_AR.part_underbarrel_03_shotgun</t>
  </si>
  <si>
    <t>JAK_AR.part_underbarrel_01_flintlock</t>
  </si>
  <si>
    <t>JAK_AR.part_underbarrel_02_crank</t>
  </si>
  <si>
    <t>JAK_AR.part_underbarrel_04_atlas</t>
  </si>
  <si>
    <t>JAK_AR.part_secondary_ammo_smg</t>
  </si>
  <si>
    <t>JAK_AR.part_scope_acc_s02_l02_a</t>
  </si>
  <si>
    <t>JAK_AR.part_scope_acc_s02_l02_b</t>
  </si>
  <si>
    <t>Unknown</t>
  </si>
  <si>
    <t>JAK_AR.part_scope_02_lens_02_b02</t>
  </si>
  <si>
    <t>JAK_AR.part_barrel_01_bonnieclyde</t>
  </si>
  <si>
    <t>JAK_AR.part_barrel_02_screenwriter</t>
  </si>
  <si>
    <t>JAK_PS.part_body</t>
  </si>
  <si>
    <t>JAK_PS.part_body_a</t>
  </si>
  <si>
    <t>JAK_PS.part_body_b</t>
  </si>
  <si>
    <t>JAK_PS.part_body_c</t>
  </si>
  <si>
    <t>JAK_PS.part_body_d</t>
  </si>
  <si>
    <t>JAK_PS.part_barrel_01</t>
  </si>
  <si>
    <t>JAK_PS.part_barrel_02</t>
  </si>
  <si>
    <t>JAK_PS.part_shield_default</t>
  </si>
  <si>
    <t>JAK_PS.part_shield_ricochet</t>
  </si>
  <si>
    <t>JAK_PS.part_shield_ammo</t>
  </si>
  <si>
    <t>JAK_PS.part_shield_amp</t>
  </si>
  <si>
    <t>JAK_PS.part_mag_01</t>
  </si>
  <si>
    <t>JAK_PS.part_mag_02</t>
  </si>
  <si>
    <t>JAK_PS.part_mag_03_tor</t>
  </si>
  <si>
    <t>JAK_PS.part_mag_04_cov</t>
  </si>
  <si>
    <t>JAK_PS.part_mag_05_borg</t>
  </si>
  <si>
    <t>JAK_PS.part_mag_torgue_normal</t>
  </si>
  <si>
    <t>JAK_PS.part_mag_torgue_sticky</t>
  </si>
  <si>
    <t>JAK_PS.part_mag_ted_thrown_01</t>
  </si>
  <si>
    <t>JAK_PS.part_mag_ted_thrown_02</t>
  </si>
  <si>
    <t>JAK_PS.part_mag_ted_thrown_03_tor</t>
  </si>
  <si>
    <t>JAK_PS.part_mag_ted_thrown_04_cov</t>
  </si>
  <si>
    <t>JAK_PS.part_mag_ted_thrown_05_bor</t>
  </si>
  <si>
    <t>JAK_PS.part_scope_ironsight</t>
  </si>
  <si>
    <t>JAK_PS.part_scope_01_lens_01</t>
  </si>
  <si>
    <t>JAK_PS.part_scope_01_lens_02</t>
  </si>
  <si>
    <t>JAK_PS.part_scope_02_lens_01</t>
  </si>
  <si>
    <t>JAK_PS.part_scope_02_lens_02</t>
  </si>
  <si>
    <t>JAK_PS.part_scope_acc_s01_l01_a</t>
  </si>
  <si>
    <t>JAK_PS.part_scope_acc_s01_l01_b</t>
  </si>
  <si>
    <t>JAK_PS.part_scope_acc_s02_l01_a</t>
  </si>
  <si>
    <t>JAK_PS.part_scope_acc_s02_l01_b</t>
  </si>
  <si>
    <t>JAK_PS.part_scope_acc_s01_l02_a</t>
  </si>
  <si>
    <t>JAK_PS.part_scope_acc_s01_l02_b</t>
  </si>
  <si>
    <t>JAK_PS.part_scope_acc_s02_l02_a</t>
  </si>
  <si>
    <t>JAK_PS.part_scope_acc_s02_l02_b</t>
  </si>
  <si>
    <t>JAK_PS.part_grip_05b_ted_homing</t>
  </si>
  <si>
    <t>JAK_PS.part_grip_05c_ted_jav</t>
  </si>
  <si>
    <t>JAK_PS.part_grip_05a_ted_legs</t>
  </si>
  <si>
    <t>JAK_PS.part_grip_01</t>
  </si>
  <si>
    <t>JAK_PS.part_grip_02</t>
  </si>
  <si>
    <t>JAK_PS.part_grip_03</t>
  </si>
  <si>
    <t>JAK_PS.part_grip_04_hyp</t>
  </si>
  <si>
    <t>JAK_PS.part_underbarrel_02_knifelauncher</t>
  </si>
  <si>
    <t>JAK_PS.part_underbarrel_01_microrocket</t>
  </si>
  <si>
    <t>JAK_PS.part_underbarrel_05_ammoswitcher</t>
  </si>
  <si>
    <t>JAK_PS.part_underbarrel_04_atlas</t>
  </si>
  <si>
    <t>JAK_PS.part_foregrip_02</t>
  </si>
  <si>
    <t>JAK_PS.part_foregrip_03</t>
  </si>
  <si>
    <t>JAK_PS.part_barrel_01_a</t>
  </si>
  <si>
    <t>JAK_PS.part_barrel_01_b</t>
  </si>
  <si>
    <t>JAK_PS.part_barrel_01_c</t>
  </si>
  <si>
    <t>JAK_PS.part_barrel_01_d</t>
  </si>
  <si>
    <t>JAK_PS.part_barrel_02_a</t>
  </si>
  <si>
    <t>JAK_PS.part_barrel_02_b</t>
  </si>
  <si>
    <t>JAK_PS.part_barrel_02_c</t>
  </si>
  <si>
    <t>JAK_PS.part_barrel_02_d</t>
  </si>
  <si>
    <t>JAK_PS.part_barrel_licensed_ted</t>
  </si>
  <si>
    <t>JAK_PS.part_barrel_licensed_ted_shooting</t>
  </si>
  <si>
    <t>JAK_PS.part_barrel_licensed_ted_mirv</t>
  </si>
  <si>
    <t>JAK_PS.part_barrel_licensed_ted_combo</t>
  </si>
  <si>
    <t>JAK_PS.part_barrel_licensed_hyp</t>
  </si>
  <si>
    <t>JAK_PS.part_secondary_ammo_smg</t>
  </si>
  <si>
    <t>JAK_PS.part_secondary_ammo_sg</t>
  </si>
  <si>
    <t>JAK_PS.part_secondary_ammo_ar</t>
  </si>
  <si>
    <t>JAK_PS.part_secondary_ammo_sr</t>
  </si>
  <si>
    <t>JAK_PS.part_underbarrel_03_vial</t>
  </si>
  <si>
    <t>JAK_PS.part_underbarrel_04_atlas_ball</t>
  </si>
  <si>
    <t>JAK_PS.part_foregrip_01</t>
  </si>
  <si>
    <t>JAK_PS.part_barrel_quickdraw</t>
  </si>
  <si>
    <t>JAK_PS.part_barrel_02_kingsgambit</t>
  </si>
  <si>
    <t>JAK_PS.part_barrel_01_phantom_flame</t>
  </si>
  <si>
    <t>JAK_PS.part_barrel_01_seventh_sense</t>
  </si>
  <si>
    <t>JAK_SG.part_body_ele_rainbowvomit_cryo_fire_shock</t>
  </si>
  <si>
    <t>JAK_SG.part_body</t>
  </si>
  <si>
    <t>JAK_SG.part_body_a</t>
  </si>
  <si>
    <t>JAK_SG.part_body_b</t>
  </si>
  <si>
    <t>JAK_SG.part_body_c</t>
  </si>
  <si>
    <t>JAK_SG.part_body_d</t>
  </si>
  <si>
    <t>JAK_SG.part_barrel_01</t>
  </si>
  <si>
    <t>JAK_SG.part_barrel_02</t>
  </si>
  <si>
    <t>JAK_SG.part_shield_default</t>
  </si>
  <si>
    <t>JAK_SG.part_shield_ricochet</t>
  </si>
  <si>
    <t>JAK_SG.part_shield_ammo</t>
  </si>
  <si>
    <t>JAK_SG.part_shield_amp</t>
  </si>
  <si>
    <t>JAK_SG.part_mag_05_borg</t>
  </si>
  <si>
    <t>JAK_SG.part_mag_04_cov</t>
  </si>
  <si>
    <t>JAK_SG.part_mag_03_tor</t>
  </si>
  <si>
    <t>JAK_SG.part_body_ele_rainbowvomit_cryo_fire_rad</t>
  </si>
  <si>
    <t>JAK_SG.part_mag_02</t>
  </si>
  <si>
    <t>JAK_SG.part_mag_ted_thrown_01</t>
  </si>
  <si>
    <t>JAK_SG.part_mag_ted_thrown_02</t>
  </si>
  <si>
    <t>JAK_SG.part_mag_ted_thrown_03_tor</t>
  </si>
  <si>
    <t>JAK_SG.part_mag_ted_thrown_04_cov</t>
  </si>
  <si>
    <t>JAK_SG.part_mag_ted_thrown_05_bor</t>
  </si>
  <si>
    <t>JAK_SG.part_scope_ironsight</t>
  </si>
  <si>
    <t>JAK_SG.part_scope_01_lens_01</t>
  </si>
  <si>
    <t>JAK_SG.part_scope_01_lens_02</t>
  </si>
  <si>
    <t>JAK_SG.part_scope_02_lens_01</t>
  </si>
  <si>
    <t>JAK_SG.part_scope_02_lens_02</t>
  </si>
  <si>
    <t>JAK_SG.part_scope_acc_s01_l01_a</t>
  </si>
  <si>
    <t>JAK_SG.part_scope_acc_s01_l01_b</t>
  </si>
  <si>
    <t>JAK_SG.part_scope_acc_s02_l01_a</t>
  </si>
  <si>
    <t>JAK_SG.part_scope_acc_s02_l01_b</t>
  </si>
  <si>
    <t>JAK_SG.part_scope_acc_s01_l02_a</t>
  </si>
  <si>
    <t>JAK_SG.part_scope_acc_s01_l02_b</t>
  </si>
  <si>
    <t>JAK_SG.part_scope_acc_s02_l02_a</t>
  </si>
  <si>
    <t>JAK_SG.part_scope_acc_s02_l02_b</t>
  </si>
  <si>
    <t>JAK_SG.part_grip_05c_ted_jav</t>
  </si>
  <si>
    <t>JAK_SG.part_grip_05b_ted_homing</t>
  </si>
  <si>
    <t>JAK_SG.part_grip_04_hyp</t>
  </si>
  <si>
    <t>JAK_SG.part_grip_05a_ted_legs</t>
  </si>
  <si>
    <t>JAK_SG.part_grip_01</t>
  </si>
  <si>
    <t>JAK_SG.part_grip_02</t>
  </si>
  <si>
    <t>JAK_SG.part_grip_03</t>
  </si>
  <si>
    <t>JAK_SG.part_underbarrel_04_atlas_ball</t>
  </si>
  <si>
    <t>JAK_SG.part_underbarrel_04_atlas</t>
  </si>
  <si>
    <t>JAK_SG.part_underbarrel_03_grenade</t>
  </si>
  <si>
    <t>JAK_SG.part_underbarrel_02_meathook</t>
  </si>
  <si>
    <t>JAK_SG.part_foregrip_02</t>
  </si>
  <si>
    <t>JAK_SG.part_foregrip_03</t>
  </si>
  <si>
    <t>JAK_SG.part_underbarrel_05_ammoswitcher</t>
  </si>
  <si>
    <t>JAK_SG.part_underbarrel_01_knifelauncher</t>
  </si>
  <si>
    <t>JAK_SG.part_secondary_ammo_smg</t>
  </si>
  <si>
    <t>JAK_SG.part_secondary_ammo_ps</t>
  </si>
  <si>
    <t>JAK_SG.part_secondary_ammo_assaultrifle</t>
  </si>
  <si>
    <t>JAK_SG.part_secondary_ammo_sr</t>
  </si>
  <si>
    <t>JAK_SG.part_barrel_01_a</t>
  </si>
  <si>
    <t>JAK_SG.part_barrel_01_b</t>
  </si>
  <si>
    <t>JAK_SG.part_barrel_01_c</t>
  </si>
  <si>
    <t>JAK_SG.part_barrel_01_d</t>
  </si>
  <si>
    <t>JAK_SG.part_barrel_02_a</t>
  </si>
  <si>
    <t>JAK_SG.part_barrel_02_b</t>
  </si>
  <si>
    <t>JAK_SG.part_barrel_02_c</t>
  </si>
  <si>
    <t>JAK_SG.part_barrel_02_d</t>
  </si>
  <si>
    <t>JAK_SG.part_barrel_licensed_ted</t>
  </si>
  <si>
    <t>JAK_SG.part_barrel_licensed_ted_shooting</t>
  </si>
  <si>
    <t>JAK_SG.part_barrel_licensed_ted_mirv</t>
  </si>
  <si>
    <t>JAK_SG.part_barrel_licensed_ted_combo</t>
  </si>
  <si>
    <t>JAK_SG.part_barrel_licensed_hyp</t>
  </si>
  <si>
    <t>JAK_SG.part_foregrip_01</t>
  </si>
  <si>
    <t>JAK_SG.part_mag_torgue_normal</t>
  </si>
  <si>
    <t>JAK_SG.part_mag_torgue_sticky</t>
  </si>
  <si>
    <t>JAK_SG.part_body_ele_rainbowvomit_cor_rad_shock</t>
  </si>
  <si>
    <t>JAK_SG.part_body_ele_rainbowvomit_cor_fire_shock</t>
  </si>
  <si>
    <t>JAK_SG.part_body_ele_rainbowvomit_cor_fire_rad</t>
  </si>
  <si>
    <t>JAK_SG.part_body_ele_rainbowvomit_cor_cryo_shock</t>
  </si>
  <si>
    <t>JAK_SG.part_body_ele_rainbowvomit_cor_cryo_rad</t>
  </si>
  <si>
    <t>JAK_SG.part_body_ele_rainbowvomit_cor_cryo_fire</t>
  </si>
  <si>
    <t>JAK_SG.part_body_ele_rainbowvomit_fire_rad_shock</t>
  </si>
  <si>
    <t>JAK_SG.part_mag_01_slugger</t>
  </si>
  <si>
    <t>JAK_SG.part_barrel_01_slugger</t>
  </si>
  <si>
    <t>JAK_SG.part_barrel_01_hellwalker</t>
  </si>
  <si>
    <t>JAK_SG.part_body_ele_rainbowvomit_cryo_rad_shock</t>
  </si>
  <si>
    <t>JAK_SG.part_barrel_rainbowvomit</t>
  </si>
  <si>
    <t>JAK_SG.part_mag_rainbowvomit</t>
  </si>
  <si>
    <t>JAK_SG.part_mag_torgue_sticky_tkswave</t>
  </si>
  <si>
    <t>JAK_SG.part_mag_torgue_normal_tkswave</t>
  </si>
  <si>
    <t>JAK_SG.part_barrel_tkswave</t>
  </si>
  <si>
    <t>JAK_SG.part_mag_02_b02</t>
  </si>
  <si>
    <t>JAK_SG.part_mag_01_b01</t>
  </si>
  <si>
    <t>JAK_SG.part_mag_01_b02</t>
  </si>
  <si>
    <t>JAK_SR.part_body</t>
  </si>
  <si>
    <t>JAK_SR.part_body_a</t>
  </si>
  <si>
    <t>JAK_SR.part_body_b</t>
  </si>
  <si>
    <t>JAK_SR.part_body_c</t>
  </si>
  <si>
    <t>JAK_SR.part_body_d</t>
  </si>
  <si>
    <t>JAK_SR.part_barrel_01</t>
  </si>
  <si>
    <t>JAK_SR.part_barrel_02</t>
  </si>
  <si>
    <t>JAK_SR.part_shield_default</t>
  </si>
  <si>
    <t>JAK_SR.part_shield_ricochet</t>
  </si>
  <si>
    <t>JAK_SR.part_shield_ammo</t>
  </si>
  <si>
    <t>JAK_SR.part_shield_amp</t>
  </si>
  <si>
    <t>JAK_SR.part_mag_01</t>
  </si>
  <si>
    <t>JAK_SR.part_mag_02</t>
  </si>
  <si>
    <t>JAK_SR.part_mag_03_tor</t>
  </si>
  <si>
    <t>JAK_SR.part_mag_04_cov</t>
  </si>
  <si>
    <t>JAK_SR.part_mag_05_borg</t>
  </si>
  <si>
    <t>JAK_SR.part_mag_torgue_normal</t>
  </si>
  <si>
    <t>JAK_SR.part_mag_torgue_sticky</t>
  </si>
  <si>
    <t>JAK_SR.part_mag_ted_thrown_01</t>
  </si>
  <si>
    <t>JAK_SR.part_mag_ted_thrown_02</t>
  </si>
  <si>
    <t>JAK_SR.part_mag_ted_thrown_03_tor</t>
  </si>
  <si>
    <t>JAK_SR.part_mag_ted_thrown_04_cov</t>
  </si>
  <si>
    <t>JAK_SR.part_mag_ted_thrown_05_bor</t>
  </si>
  <si>
    <t>JAK_SR.part_scope_ironsight</t>
  </si>
  <si>
    <t>JAK_SR.part_scope_01_lens_01</t>
  </si>
  <si>
    <t>JAK_SR.part_scope_01_lens_02</t>
  </si>
  <si>
    <t>JAK_SR.part_scope_02_lens_01</t>
  </si>
  <si>
    <t>JAK_SR.part_scope_02_lens_02</t>
  </si>
  <si>
    <t>JAK_SR.part_scope_acc_s01_l01_a</t>
  </si>
  <si>
    <t>JAK_SR.part_scope_acc_s01_l01_b</t>
  </si>
  <si>
    <t>JAK_SR.part_scope_acc_s02_l01_a</t>
  </si>
  <si>
    <t>JAK_SR.part_scope_acc_s02_l01_b</t>
  </si>
  <si>
    <t>JAK_SR.part_scope_acc_s01_l02_a</t>
  </si>
  <si>
    <t>JAK_SR.part_scope_acc_s01_l02_b</t>
  </si>
  <si>
    <t>JAK_SR.part_scope_acc_s02_l02_a</t>
  </si>
  <si>
    <t>JAK_SR.part_scope_acc_s02_l02_b</t>
  </si>
  <si>
    <t>JAK_SR.part_grip_05a_ted_legs</t>
  </si>
  <si>
    <t>JAK_SR.part_grip_05c_ted_jav</t>
  </si>
  <si>
    <t>JAK_SR.part_grip_05b_ted_homing</t>
  </si>
  <si>
    <t>JAK_SR.part_grip_04_hyp</t>
  </si>
  <si>
    <t>JAK_SR.part_grip_01</t>
  </si>
  <si>
    <t>JAK_SR.part_grip_02</t>
  </si>
  <si>
    <t>JAK_SR.part_grip_03</t>
  </si>
  <si>
    <t>JAK_SR.part_underbarrel_01_shotgun</t>
  </si>
  <si>
    <t>JAK_SR.part_underbarrel_02_rocket</t>
  </si>
  <si>
    <t>JAK_SR.part_underbarrel_04_atlas_ball</t>
  </si>
  <si>
    <t>JAK_SR.part_underbarrel_05_ammoswitcher</t>
  </si>
  <si>
    <t>JAK_SR.part_foregrip_02</t>
  </si>
  <si>
    <t>JAK_SR.part_foregrip_03</t>
  </si>
  <si>
    <t>JAK_SR.part_foregrip_01</t>
  </si>
  <si>
    <t>JAK_SR.part_underbarrel_04_atlas</t>
  </si>
  <si>
    <t>JAK_SR.part_underbarrel_03_crank</t>
  </si>
  <si>
    <t>JAK_SR.part_secondary_ammo_smg</t>
  </si>
  <si>
    <t>JAK_SR.part_secondary_ammo_ar</t>
  </si>
  <si>
    <t>JAK_SR.part_secondary_ammo_ps</t>
  </si>
  <si>
    <t>JAK_SR.part_barrel_01_a</t>
  </si>
  <si>
    <t>JAK_SR.part_barrel_01_b</t>
  </si>
  <si>
    <t>JAK_SR.part_barrel_01_c</t>
  </si>
  <si>
    <t>JAK_SR.part_barrel_01_d</t>
  </si>
  <si>
    <t>JAK_SR.part_barrel_02_a</t>
  </si>
  <si>
    <t>JAK_SR.part_barrel_02_b</t>
  </si>
  <si>
    <t>JAK_SR.part_barrel_02_c</t>
  </si>
  <si>
    <t>JAK_SR.part_barrel_02_d</t>
  </si>
  <si>
    <t>JAK_SR.part_barrel_licensed_ted</t>
  </si>
  <si>
    <t>JAK_SR.part_barrel_licensed_ted_shooting</t>
  </si>
  <si>
    <t>JAK_SR.part_barrel_licensed_ted_combo</t>
  </si>
  <si>
    <t>JAK_SR.part_barrel_licensed_ted_mirv</t>
  </si>
  <si>
    <t>JAK_SR.part_barrel_licensed_hyp</t>
  </si>
  <si>
    <t>JAK_SR.part_secondary_ammo_sg</t>
  </si>
  <si>
    <t>JAK_SR.part_barrel_ballista</t>
  </si>
  <si>
    <t>JAK_SR.part_barrel_02_boomslang</t>
  </si>
  <si>
    <t>JAK_SR.part_barrel_truck</t>
  </si>
  <si>
    <t>MAL_SG.part_body</t>
  </si>
  <si>
    <t>MAL_SG.part_body_a</t>
  </si>
  <si>
    <t>MAL_SG.part_body_b</t>
  </si>
  <si>
    <t>MAL_SG.part_body_c</t>
  </si>
  <si>
    <t>MAL_SG.part_body_d</t>
  </si>
  <si>
    <t>MAL_SG.part_barrel_01_kickballer</t>
  </si>
  <si>
    <t>MAL_SG.part_shield_default</t>
  </si>
  <si>
    <t>MAL_SG.part_shield_amp</t>
  </si>
  <si>
    <t>MAL_SG.part_mag_04_cov</t>
  </si>
  <si>
    <t>MAL_SG.part_mag_01</t>
  </si>
  <si>
    <t>MAL_SG.part_mag_02</t>
  </si>
  <si>
    <t>MAL_SG.part_scope_01_lens_01</t>
  </si>
  <si>
    <t>MAL_SG.part_scope_01_lens_02</t>
  </si>
  <si>
    <t>MAL_SG.part_scope_02_lens_01</t>
  </si>
  <si>
    <t>MAL_SG.part_scope_02_lens_02</t>
  </si>
  <si>
    <t>MAL_SG.part_scope_acc_s01_l01_a</t>
  </si>
  <si>
    <t>MAL_SG.part_scope_acc_s01_l01_b</t>
  </si>
  <si>
    <t>MAL_SG.part_scope_acc_s02_l01_a</t>
  </si>
  <si>
    <t>MAL_SG.part_scope_acc_s02_l01_b</t>
  </si>
  <si>
    <t>MAL_SG.part_scope_acc_s01_l02_a</t>
  </si>
  <si>
    <t>MAL_SG.part_scope_acc_s01_l02_b</t>
  </si>
  <si>
    <t>MAL_SG.part_scope_acc_s02_l02_a</t>
  </si>
  <si>
    <t>MAL_SG.part_scope_acc_s02_l02_b</t>
  </si>
  <si>
    <t>MAL_SG.part_grip_05c_ted_jav</t>
  </si>
  <si>
    <t>MAL_SG.part_underbarrel_03_beam_tosser</t>
  </si>
  <si>
    <t>MAL_SG.part_underbarrel_04_atlas</t>
  </si>
  <si>
    <t>MAL_SG.part_secondary_ammo_smg</t>
  </si>
  <si>
    <t>MAL_SG.part_barrel_01_kaleidosplode</t>
  </si>
  <si>
    <t>MAL_SG.part_barrel_licensed_ted_shooting</t>
  </si>
  <si>
    <t>MAL_SG.part_barrel_licensed_ted_mirv</t>
  </si>
  <si>
    <t>MAL_SG.part_mag_03_tor</t>
  </si>
  <si>
    <t>MAL_SR.part_body</t>
  </si>
  <si>
    <t>MAL_SR.part_body_a</t>
  </si>
  <si>
    <t>MAL_SR.part_body_b</t>
  </si>
  <si>
    <t>MAL_SR.part_body_c</t>
  </si>
  <si>
    <t>MAL_SR.part_body_d</t>
  </si>
  <si>
    <t>MAL_SR.part_shield_default</t>
  </si>
  <si>
    <t>MAL_SR.part_shield_amp</t>
  </si>
  <si>
    <t>MAL_SR.part_mag_01</t>
  </si>
  <si>
    <t>MAL_SR.part_mag_02</t>
  </si>
  <si>
    <t>MAL_SR.part_mag_03_tor</t>
  </si>
  <si>
    <t>MAL_SR.part_mag_04_cov</t>
  </si>
  <si>
    <t>MAL_SR.part_barrel_01_complex_root</t>
  </si>
  <si>
    <t>MAL_SR.part_scope_01_lens_01</t>
  </si>
  <si>
    <t>MAL_SR.part_scope_01_lens_02</t>
  </si>
  <si>
    <t>MAL_SR.part_scope_02_lens_01</t>
  </si>
  <si>
    <t>MAL_SR.part_scope_02_lens_02</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</si>
  <si>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</si>
  <si>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</si>
  <si>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</si>
  <si>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</si>
  <si>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</si>
  <si>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</si>
  <si>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</si>
  <si>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</si>
  <si>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MAL_SR.part_grip_05c_ted_jav</t>
  </si>
  <si>
    <t>MAL_SR.part_underbarrel_01_singularity</t>
  </si>
  <si>
    <t>MAL_SR.part_underbarrel_03_rocketpod</t>
  </si>
  <si>
    <t>MAL_SR.part_underbarrel_04_atlas</t>
  </si>
  <si>
    <t>MAL_SR.part_secondary_ammo_smg</t>
  </si>
  <si>
    <t>MAL_SR.part_barrel_02_katagawa</t>
  </si>
  <si>
    <t>MAL_SR.part_barrel_licensed_ted_shooting</t>
  </si>
  <si>
    <t>MAL_SR.part_barrel_licensed_ted_mirv</t>
  </si>
  <si>
    <t>ORD_AR.part_scope_02_lens_02_gmr</t>
  </si>
  <si>
    <t>ORD_AR.part_barrel_02_gmr</t>
  </si>
  <si>
    <t>ORD_AR.part_body_a</t>
  </si>
  <si>
    <t>ORD_AR.part_body_b</t>
  </si>
  <si>
    <t>ORD_AR.part_body_c</t>
  </si>
  <si>
    <t>ORD_AR.part_body_d</t>
  </si>
  <si>
    <t>ORD_AR.part_shield_default</t>
  </si>
  <si>
    <t>ORD_AR.part_shield_amp</t>
  </si>
  <si>
    <t>ORD_AR.part_mag_01</t>
  </si>
  <si>
    <t>ORD_AR.part_mag_02</t>
  </si>
  <si>
    <t>ORD_AR.part_mag_04_cov</t>
  </si>
  <si>
    <t>ORD_AR.part_scope_02_lens_02</t>
  </si>
  <si>
    <t>ORD_AR.part_scope_02_lens_01</t>
  </si>
  <si>
    <t>ORD_AR.part_scope_01_lens_02</t>
  </si>
  <si>
    <t>ORD_AR.part_scope_01_lens_01</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</si>
  <si>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</si>
  <si>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</si>
  <si>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</si>
  <si>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</si>
  <si>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</si>
  <si>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</si>
  <si>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</si>
  <si>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</si>
  <si>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ORD_AR.part_grip_05c_ted_jav</t>
  </si>
  <si>
    <t>ORD_AR.part_underbarrel_03_killdrone</t>
  </si>
  <si>
    <t>ORD_AR.part_underbarrel_04_atlas</t>
  </si>
  <si>
    <t>ORD_AR.part_barrel_licensed_ted_shooting</t>
  </si>
  <si>
    <t>ORD_AR.part_barrel_licensed_ted_mirv</t>
  </si>
  <si>
    <t>ORD_AR.part_underbarrel_02_deathsphere</t>
  </si>
  <si>
    <t>ORD_AR.part_mag_03_tor</t>
  </si>
  <si>
    <t>ORD_AR.part_barrel_02_goalkeeper</t>
  </si>
  <si>
    <t>ORD_AR.part_body</t>
  </si>
  <si>
    <t>ORD_PS.part_mag_03_rocketreload</t>
  </si>
  <si>
    <t>ORD_PS.part_body</t>
  </si>
  <si>
    <t>ORD_PS.part_body_a</t>
  </si>
  <si>
    <t>ORD_PS.part_body_b</t>
  </si>
  <si>
    <t>ORD_PS.part_body_c</t>
  </si>
  <si>
    <t>ORD_PS.part_body_d</t>
  </si>
  <si>
    <t>ORD_PS.part_barrel_01</t>
  </si>
  <si>
    <t>ORD_PS.part_barrel_02</t>
  </si>
  <si>
    <t>ORD_PS.part_shield_default</t>
  </si>
  <si>
    <t>ORD_PS.part_shield_ricochet</t>
  </si>
  <si>
    <t>ORD_PS.part_shield_ammo</t>
  </si>
  <si>
    <t>ORD_PS.part_shield_amp</t>
  </si>
  <si>
    <t>ORD_PS.part_mag_01</t>
  </si>
  <si>
    <t>ORD_PS.part_mag_02</t>
  </si>
  <si>
    <t>ORD_PS.part_mag_04_cov</t>
  </si>
  <si>
    <t>ORD_PS.part_mag_05_borg</t>
  </si>
  <si>
    <t>ORD_PS.part_mag_ted_thrown_01</t>
  </si>
  <si>
    <t>ORD_PS.part_mag_ted_thrown_02</t>
  </si>
  <si>
    <t>ORD_PS.part_mag_ted_thrown_03_tor</t>
  </si>
  <si>
    <t>ORD_PS.part_mag_ted_thrown_04_cov</t>
  </si>
  <si>
    <t>ORD_PS.part_mag_ted_thrown_05_bor</t>
  </si>
  <si>
    <t>ORD_PS.part_scope_ironsight</t>
  </si>
  <si>
    <t>ORD_PS.part_scope_01_lens_01</t>
  </si>
  <si>
    <t>ORD_PS.part_scope_01_lens_02</t>
  </si>
  <si>
    <t>ORD_PS.part_scope_02_lens_01</t>
  </si>
  <si>
    <t>ORD_PS.part_scope_02_lens_02</t>
  </si>
  <si>
    <t>ORD_PS.part_scope_acc_s01_l01_a</t>
  </si>
  <si>
    <t>ORD_PS.part_scope_acc_s01_l01_b</t>
  </si>
  <si>
    <t>ORD_PS.part_scope_acc_s02_l01_a</t>
  </si>
  <si>
    <t>ORD_PS.part_scope_acc_s02_l01_b</t>
  </si>
  <si>
    <t>ORD_PS.part_scope_acc_s01_l02_a</t>
  </si>
  <si>
    <t>ORD_PS.part_scope_acc_s01_l02_b</t>
  </si>
  <si>
    <t>ORD_PS.part_scope_acc_s02_l02_a</t>
  </si>
  <si>
    <t>ORD_PS.part_scope_acc_s02_l02_b</t>
  </si>
  <si>
    <t>ORD_PS.part_grip_05c_ted_jav</t>
  </si>
  <si>
    <t>ORD_PS.part_grip_05b_ted_homing</t>
  </si>
  <si>
    <t>ORD_PS.part_grip_05a_ted_legs</t>
  </si>
  <si>
    <t>ORD_PS.part_grip_04_hyp</t>
  </si>
  <si>
    <t>ORD_PS.part_grip_01</t>
  </si>
  <si>
    <t>ORD_PS.part_grip_02</t>
  </si>
  <si>
    <t>ORD_PS.part_grip_03</t>
  </si>
  <si>
    <t>ORD_PS.part_underbarrel_05_ammoswitcher</t>
  </si>
  <si>
    <t>ORD_PS.part_underbarrel_03_rockets</t>
  </si>
  <si>
    <t>ORD_PS.part_underbarrel_01_energyburst</t>
  </si>
  <si>
    <t>ORD_PS.part_underbarrel_04_atlas</t>
  </si>
  <si>
    <t>ORD_PS.part_underbarrel_04_atlas_ball</t>
  </si>
  <si>
    <t>ORD_PS.part_foregrip_02</t>
  </si>
  <si>
    <t>ORD_PS.part_foregrip_03</t>
  </si>
  <si>
    <t>ORD_PS.part_secondary_ammo_sm</t>
  </si>
  <si>
    <t>ORD_PS.part_secondary_ammo_sg</t>
  </si>
  <si>
    <t>ORD_PS.part_secondary_ammo_ar</t>
  </si>
  <si>
    <t>ORD_PS.part_secondary_ammo_sr</t>
  </si>
  <si>
    <t>ORD_PS.part_barrel_01_a</t>
  </si>
  <si>
    <t>ORD_PS.part_barrel_01_b</t>
  </si>
  <si>
    <t>ORD_PS.part_barrel_01_c</t>
  </si>
  <si>
    <t>ORD_PS.part_barrel_01_d</t>
  </si>
  <si>
    <t>ORD_PS.part_barrel_02_a</t>
  </si>
  <si>
    <t>ORD_PS.part_barrel_02_b</t>
  </si>
  <si>
    <t>ORD_PS.part_barrel_02_c</t>
  </si>
  <si>
    <t>ORD_PS.part_barrel_02_d</t>
  </si>
  <si>
    <t>ORD_PS.part_barrel_licensed_jak</t>
  </si>
  <si>
    <t>ORD_PS.part_barrel_licensed_ted</t>
  </si>
  <si>
    <t>ORD_PS.part_barrel_licensed_ted_shooting</t>
  </si>
  <si>
    <t>ORD_PS.part_barrel_licensed_ted_mirv</t>
  </si>
  <si>
    <t>ORD_PS.part_barrel_licensed_ted_combo</t>
  </si>
  <si>
    <t>ORD_PS.part_barrel_licensed_hyp</t>
  </si>
  <si>
    <t>ORD_PS.part_foregrip_01</t>
  </si>
  <si>
    <t>ORD_PS.part_mag_torgue_normal</t>
  </si>
  <si>
    <t>ORD_PS.part_mag_torgue_sticky</t>
  </si>
  <si>
    <t>ORD_PS.part_mag_03_tor</t>
  </si>
  <si>
    <t>ORD_PS.part_underbarrel_02_gravitywell</t>
  </si>
  <si>
    <t>ORD_PS.part_barrel_02_bully</t>
  </si>
  <si>
    <t>ORD_PS.part_mag_noisycricket</t>
  </si>
  <si>
    <t>ORD_PS.part_barrel_noisycricket</t>
  </si>
  <si>
    <t>ORD_PS.part_barrel_02_rocketreload</t>
  </si>
  <si>
    <t>ORD_SR.part_body</t>
  </si>
  <si>
    <t>ORD_SR.part_body_a</t>
  </si>
  <si>
    <t>ORD_SR.part_body_b</t>
  </si>
  <si>
    <t>ORD_SR.part_body_c</t>
  </si>
  <si>
    <t>ORD_SR.part_body_d</t>
  </si>
  <si>
    <t>ORD_SR.part_barrel_licensed_ted_shooting</t>
  </si>
  <si>
    <t>ORD_SR.part_barrel_licensed_ted_mirv</t>
  </si>
  <si>
    <t>ORD_SR.part_shield_default</t>
  </si>
  <si>
    <t>ORD_SR.part_shield_amp</t>
  </si>
  <si>
    <t>ORD_SR.part_mag_01</t>
  </si>
  <si>
    <t>ORD_SR.part_mag_02</t>
  </si>
  <si>
    <t>ORD_SR.part_mag_04_cov</t>
  </si>
  <si>
    <t>ORD_SR.part_scope_01_lens_01</t>
  </si>
  <si>
    <t>ORD_SR.part_scope_01_lens_02</t>
  </si>
  <si>
    <t>ORD_SR.part_scope_02_lens_01</t>
  </si>
  <si>
    <t>ORD_SR.part_scope_02_lens_02</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</si>
  <si>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</si>
  <si>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</si>
  <si>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</si>
  <si>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</si>
  <si>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</si>
  <si>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</si>
  <si>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</si>
  <si>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</si>
  <si>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ORD_SR.part_grip_05c_ted_jav</t>
  </si>
  <si>
    <t>ORD_SR.part_underbarrel_03_railgun</t>
  </si>
  <si>
    <t>ORD_SR.part_underbarrel_04_atlas</t>
  </si>
  <si>
    <t>ORD_SR.part_underbarrel_01_spear</t>
  </si>
  <si>
    <t>ORD_SR.part_mag_03_tor</t>
  </si>
  <si>
    <t>ORD_SR.part_barrel_02_symmetry</t>
  </si>
  <si>
    <t>ORD_SR.part_mag_01_fisheye</t>
  </si>
  <si>
    <t>ORD_SR.part_barrel_01_fisheye</t>
  </si>
  <si>
    <t>BOR_SG.part_barrel_02_goremaster</t>
  </si>
  <si>
    <t>BOR_SG.part_body</t>
  </si>
  <si>
    <t>BOR_SG.part_body_a</t>
  </si>
  <si>
    <t>BOR_SG.part_body_b</t>
  </si>
  <si>
    <t>BOR_SG.part_body_c</t>
  </si>
  <si>
    <t>BOR_SG.part_body_d</t>
  </si>
  <si>
    <t>BOR_SG.part_shield_default</t>
  </si>
  <si>
    <t>BOR_SG.part_shield_amp</t>
  </si>
  <si>
    <t>BOR_SG.part_mag_04_cov</t>
  </si>
  <si>
    <t>BOR_SG.part_mag_03_tor</t>
  </si>
  <si>
    <t>BOR_SG.part_mag_01</t>
  </si>
  <si>
    <t>BOR_SG.part_mag_02</t>
  </si>
  <si>
    <t>BOR_SG.part_mag_goldengod</t>
  </si>
  <si>
    <t>BOR_SG.part_barrel_goldengod</t>
  </si>
  <si>
    <t>BOR_SG.part_scope_02_lens_02</t>
  </si>
  <si>
    <t>BOR_SG.part_scope_02_lens_01</t>
  </si>
  <si>
    <t>BOR_SG.part_scope_01_lens_02</t>
  </si>
  <si>
    <t>BOR_SG.part_scope_01_lens_01</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</si>
  <si>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</si>
  <si>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</si>
  <si>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</si>
  <si>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</si>
  <si>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</si>
  <si>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</si>
  <si>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</si>
  <si>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</si>
  <si>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BOR_SG.part_grip_05c_ted_jav</t>
  </si>
  <si>
    <t>BOR_SG.part_underbarrel_04_atlas</t>
  </si>
  <si>
    <t>BOR_SG.part_underbarrel_02_gauss</t>
  </si>
  <si>
    <t>BOR_SG.part_underbarrel_06_malswitch</t>
  </si>
  <si>
    <t>BOR_SG.part_secondary_ammo_smg</t>
  </si>
  <si>
    <t>BOR_SG.part_unique_barrel_02_convergence</t>
  </si>
  <si>
    <t>BOR_SG.part_barrel_licensed_ted_shooting</t>
  </si>
  <si>
    <t>BOR_SG.part_barrel_licensed_ted_mirv</t>
  </si>
  <si>
    <t>BOR_SG.part_underbarrel_03_discharge</t>
  </si>
  <si>
    <t>BOR_SM.part_body</t>
  </si>
  <si>
    <t>BOR_SM.part_body_a</t>
  </si>
  <si>
    <t>BOR_SM.part_body_b</t>
  </si>
  <si>
    <t>BOR_SM.part_body_c</t>
  </si>
  <si>
    <t>BOR_SM.part_body_d</t>
  </si>
  <si>
    <t>BOR_SM.part_shield_default</t>
  </si>
  <si>
    <t>BOR_SM.part_shield_amp</t>
  </si>
  <si>
    <t>BOR_SM.part_mag_01</t>
  </si>
  <si>
    <t>BOR_SM.part_mag_02</t>
  </si>
  <si>
    <t>BOR_SM.part_mag_03_tor</t>
  </si>
  <si>
    <t>BOR_SM.part_mag_04_cov</t>
  </si>
  <si>
    <t>BOR_SM.part_barrel_02_prince</t>
  </si>
  <si>
    <t>BOR_SM.part_barrel_01_hellfire</t>
  </si>
  <si>
    <t>BOR_SM.part_scope_01_lens_01</t>
  </si>
  <si>
    <t>BOR_SM.part_scope_01_lens_02</t>
  </si>
  <si>
    <t>BOR_SM.part_scope_02_lens_01</t>
  </si>
  <si>
    <t>BOR_SM.part_scope_02_lens_02</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</si>
  <si>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</si>
  <si>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</si>
  <si>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</si>
  <si>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</si>
  <si>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</si>
  <si>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</si>
  <si>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</si>
  <si>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</si>
  <si>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BOR_SM.part_underbarrel_03_gastrap</t>
  </si>
  <si>
    <t>BOR_SM.part_underbarrel_02_drunkrocket</t>
  </si>
  <si>
    <t>BOR_SM.part_underbarrel_06_malswitch</t>
  </si>
  <si>
    <t>BOR_SM.part_underbarrel_04_atlas</t>
  </si>
  <si>
    <t>BOR_SM.part_barrel_licensed_ted_shooting</t>
  </si>
  <si>
    <t>BOR_SM.part_barrel_licensed_ted_mirv</t>
  </si>
  <si>
    <t>BOR_SR.part_body</t>
  </si>
  <si>
    <t>BOR_SR.part_body_a</t>
  </si>
  <si>
    <t>BOR_SR.part_body_b</t>
  </si>
  <si>
    <t>BOR_SR.part_body_c</t>
  </si>
  <si>
    <t>BOR_SR.part_body_d</t>
  </si>
  <si>
    <t>BOR_SR.part_barrel_01</t>
  </si>
  <si>
    <t>BOR_SR.part_barrel_02</t>
  </si>
  <si>
    <t>BOR_SR.part_shield_default</t>
  </si>
  <si>
    <t>BOR_SR.part_shield_ricochet</t>
  </si>
  <si>
    <t>BOR_SR.part_shield_ammo</t>
  </si>
  <si>
    <t>BOR_SR.part_shield_amp</t>
  </si>
  <si>
    <t>BOR_SR.part_mag_01</t>
  </si>
  <si>
    <t>BOR_SR.part_mag_02</t>
  </si>
  <si>
    <t>BOR_SR.part_mag_04_cov</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</si>
  <si>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</si>
  <si>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</si>
  <si>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</si>
  <si>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</si>
  <si>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</si>
  <si>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</si>
  <si>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</si>
  <si>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</si>
  <si>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BOR_SR.part_scope_01_lens_01</t>
  </si>
  <si>
    <t>BOR_SR.part_scope_01_lens_02</t>
  </si>
  <si>
    <t>BOR_SR.part_scope_02_lens_01</t>
  </si>
  <si>
    <t>BOR_SR.part_scope_02_lens_02</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</si>
  <si>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</si>
  <si>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</si>
  <si>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</si>
  <si>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</si>
  <si>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</si>
  <si>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</si>
  <si>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</si>
  <si>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</si>
  <si>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</si>
  <si>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BOR_SR.part_grip_05c_ted_jav</t>
  </si>
  <si>
    <t>BOR_SR.part_grip_05b_ted_homing</t>
  </si>
  <si>
    <t>BOR_SR.part_grip_04_hyp</t>
  </si>
  <si>
    <t>BOR_SR.part_grip_01</t>
  </si>
  <si>
    <t>BOR_SR.part_grip_02</t>
  </si>
  <si>
    <t>BOR_SR.part_grip_03</t>
  </si>
  <si>
    <t>BOR_SR.part_underbarrel_06_malswitch</t>
  </si>
  <si>
    <t>BOR_SR.part_underbarrel_02_seeker</t>
  </si>
  <si>
    <t>BOR_SR.part_underbarrel_01_gravtrap</t>
  </si>
  <si>
    <t>BOR_SR.part_underbarrel_04_atlas</t>
  </si>
  <si>
    <t>BOR_SR.part_foregrip_01</t>
  </si>
  <si>
    <t>BOR_SR.part_foregrip_03</t>
  </si>
  <si>
    <t>BOR_SR.part_foregrip_02</t>
  </si>
  <si>
    <t>BOR_SR.part_underbarrel_05_ammoswitcher</t>
  </si>
  <si>
    <t>BOR_SR.part_underbarrel_04_atlas_ball</t>
  </si>
  <si>
    <t>BOR_SR.part_underbarrel_03_marked</t>
  </si>
  <si>
    <t>BOR_SR.part_secondary_ammo_smg</t>
  </si>
  <si>
    <t>BOR_SR.part_secondary_ammo_sg</t>
  </si>
  <si>
    <t>BOR_SR.part_secondary_ammo_ar</t>
  </si>
  <si>
    <t>BOR_SR.part_secondary_ammo_ps</t>
  </si>
  <si>
    <t>BOR_SR.part_barrel_01_a</t>
  </si>
  <si>
    <t>BOR_SR.part_barrel_01_b</t>
  </si>
  <si>
    <t>BOR_SR.part_barrel_01_c</t>
  </si>
  <si>
    <t>BOR_SR.part_barrel_01_d</t>
  </si>
  <si>
    <t>BOR_SR.part_barrel_02_a</t>
  </si>
  <si>
    <t>BOR_SR.part_barrel_02_b</t>
  </si>
  <si>
    <t>BOR_SR.part_barrel_02_c</t>
  </si>
  <si>
    <t>BOR_SR.part_barrel_02_d</t>
  </si>
  <si>
    <t>BOR_SR.part_barrel_licensed_jak</t>
  </si>
  <si>
    <t>BOR_SR.part_barrel_licensed_ted</t>
  </si>
  <si>
    <t>BOR_SR.part_barrel_licensed_ted_shooting</t>
  </si>
  <si>
    <t>BOR_SR.part_barrel_licensed_ted_mirv</t>
  </si>
  <si>
    <t>BOR_SR.part_barrel_licensed_ted_combo</t>
  </si>
  <si>
    <t>BOR_SR.part_barrel_licensed_hyp</t>
  </si>
  <si>
    <t>BOR_SR.part_mag_ted_thrown_04_cov</t>
  </si>
  <si>
    <t>BOR_SR.part_mag_03_tor</t>
  </si>
  <si>
    <t>TED_PS.part_body</t>
  </si>
  <si>
    <t>TED_PS.part_body_a</t>
  </si>
  <si>
    <t>TED_PS.part_body_b</t>
  </si>
  <si>
    <t>TED_PS.part_body_c</t>
  </si>
  <si>
    <t>TED_PS.part_body_d</t>
  </si>
  <si>
    <t>TED_PS.part_barrel_01</t>
  </si>
  <si>
    <t>TED_PS.part_barrel_02</t>
  </si>
  <si>
    <t>TED_PS.part_barrel_licensed_ted_shooting</t>
  </si>
  <si>
    <t>TED_PS.part_barrel_licensed_ted_mirv</t>
  </si>
  <si>
    <t>TED_PS.part_barrel_licensed_ted_combo</t>
  </si>
  <si>
    <t>TED_PS.part_barrel_licensed_ted_replicator</t>
  </si>
  <si>
    <t>TED_PS.part_multi_ted_shooting</t>
  </si>
  <si>
    <t>TED_PS.part_multi_ted_mirv</t>
  </si>
  <si>
    <t>TED_PS.part_multi_ted_combo</t>
  </si>
  <si>
    <t>TED_PS.part_multi_ted_replicator</t>
  </si>
  <si>
    <t>TED_PS.part_shield_default</t>
  </si>
  <si>
    <t>TED_PS.part_shield_ricochet</t>
  </si>
  <si>
    <t>TED_PS.part_shield_ammo</t>
  </si>
  <si>
    <t>TED_PS.part_shield_amp</t>
  </si>
  <si>
    <t>TED_PS.part_mag_01</t>
  </si>
  <si>
    <t>TED_PS.part_mag_02</t>
  </si>
  <si>
    <t>TED_PS.part_mag_03_tor</t>
  </si>
  <si>
    <t>TED_PS.part_mag_04_cov</t>
  </si>
  <si>
    <t>TED_PS.part_mag_05_borg</t>
  </si>
  <si>
    <t>TED_PS.part_mag_torgue_normal</t>
  </si>
  <si>
    <t>TED_PS.part_mag_torgue_sticky</t>
  </si>
  <si>
    <t>TED_PS.part_scope_ironsight</t>
  </si>
  <si>
    <t>TED_PS.part_scope_01_lens_01</t>
  </si>
  <si>
    <t>TED_PS.part_scope_01_lens_02</t>
  </si>
  <si>
    <t>TED_PS.part_scope_02_lens_01</t>
  </si>
  <si>
    <t>TED_PS.part_scope_02_lens_02</t>
  </si>
  <si>
    <t>TED_PS.part_scope_acc_s01_l01_a</t>
  </si>
  <si>
    <t>TED_PS.part_scope_acc_s01_l01_b</t>
  </si>
  <si>
    <t>TED_PS.part_scope_acc_s02_l01_a</t>
  </si>
  <si>
    <t>TED_PS.part_scope_acc_s02_l01_b</t>
  </si>
  <si>
    <t>TED_PS.part_scope_acc_s01_l02_a</t>
  </si>
  <si>
    <t>TED_PS.part_scope_acc_s01_l02_b</t>
  </si>
  <si>
    <t>TED_PS.part_scope_acc_s02_l02_a</t>
  </si>
  <si>
    <t>TED_PS.part_scope_acc_s02_l02_b</t>
  </si>
  <si>
    <t>TED_PS.part_grip_05c_ted_jav</t>
  </si>
  <si>
    <t>TED_PS.part_grip_05b_ted_homing</t>
  </si>
  <si>
    <t>TED_PS.part_grip_05a_ted_legs</t>
  </si>
  <si>
    <t>TED_PS.part_grip_04_hyp</t>
  </si>
  <si>
    <t>TED_PS.part_grip_01</t>
  </si>
  <si>
    <t>TED_PS.part_grip_02</t>
  </si>
  <si>
    <t>TED_PS.part_grip_03</t>
  </si>
  <si>
    <t>TED_PS.part_underbarrel_05_ammoswitcher</t>
  </si>
  <si>
    <t>TED_PS.part_underbarrel_03_shotgun</t>
  </si>
  <si>
    <t>TED_PS.part_underbarrel_06_malswitch</t>
  </si>
  <si>
    <t>TED_PS.part_underbarrel_04_atlas_ball</t>
  </si>
  <si>
    <t>TED_PS.part_foregrip_01</t>
  </si>
  <si>
    <t>TED_PS.part_foregrip_03</t>
  </si>
  <si>
    <t>TED_PS.part_barrel_licensed_ted_replicator_multi</t>
  </si>
  <si>
    <t>TED_PS.part_grip_05c_ted_jav_atlien</t>
  </si>
  <si>
    <t>TED_PS.part_grip_05b_ted_homing_atlien</t>
  </si>
  <si>
    <t>TED_PS.part_multi_ted_combo_atlien</t>
  </si>
  <si>
    <t>TED_PS.part_barrel_02_atlien</t>
  </si>
  <si>
    <t>TED_PS.part_secondary_ammo_sm</t>
  </si>
  <si>
    <t>TED_PS.part_secondary_ammo_sg</t>
  </si>
  <si>
    <t>TED_PS.part_secondary_ammo_ar</t>
  </si>
  <si>
    <t>TED_PS.part_secondary_ammo_sr</t>
  </si>
  <si>
    <t>TED_PS.part_barrel_02_rubysgrasp</t>
  </si>
  <si>
    <t>TED_PS.part_barrel_01_sideshow</t>
  </si>
  <si>
    <t>TED_PS.part_barrel_01_a</t>
  </si>
  <si>
    <t>TED_PS.part_barrel_01_b</t>
  </si>
  <si>
    <t>TED_PS.part_barrel_01_c</t>
  </si>
  <si>
    <t>TED_PS.part_barrel_01_d</t>
  </si>
  <si>
    <t>TED_PS.part_barrel_02_a</t>
  </si>
  <si>
    <t>TED_PS.part_barrel_02_b</t>
  </si>
  <si>
    <t>TED_PS.part_barrel_02_c</t>
  </si>
  <si>
    <t>TED_PS.part_barrel_02_d</t>
  </si>
  <si>
    <t>TED_PS.part_barrel_licensed_jak</t>
  </si>
  <si>
    <t>TED_PS.part_barrel_licensed_hyp</t>
  </si>
  <si>
    <t>TED_PS.part_barrel_licensed_multi</t>
  </si>
  <si>
    <t>TED_PS.part_underbarrel_02_rockets</t>
  </si>
  <si>
    <t>TED_PS.part_underbarrel_01_drone</t>
  </si>
  <si>
    <t>TED_PS.part_underbarrel_04_atlas</t>
  </si>
  <si>
    <t>TED_PS.part_foregrip_02</t>
  </si>
  <si>
    <t>TED_PS.part_grip_05a_ted_legs_mirv</t>
  </si>
  <si>
    <t>TED_SG.part_body</t>
  </si>
  <si>
    <t>TED_SG.part_body_a</t>
  </si>
  <si>
    <t>TED_SG.part_body_b</t>
  </si>
  <si>
    <t>TED_SG.part_body_c</t>
  </si>
  <si>
    <t>TED_SG.part_body_d</t>
  </si>
  <si>
    <t>TED_SG.part_barrel_licensed_ted_shooting</t>
  </si>
  <si>
    <t>TED_SG.part_barrel_licensed_ted_mirv</t>
  </si>
  <si>
    <t>TED_SG.part_barrel_licensed_ted_replicator</t>
  </si>
  <si>
    <t>TED_SG.part_multi_ted_shooting</t>
  </si>
  <si>
    <t>TED_SG.part_multi_ted_mirv</t>
  </si>
  <si>
    <t>TED_SG.part_multi_ted_replicator</t>
  </si>
  <si>
    <t>TED_SG.part_shield_default</t>
  </si>
  <si>
    <t>TED_SG.part_shield_amp</t>
  </si>
  <si>
    <t>TED_SG.part_mag_04_cov</t>
  </si>
  <si>
    <t>TED_SG.part_mag_01</t>
  </si>
  <si>
    <t>TED_SG.part_mag_02</t>
  </si>
  <si>
    <t>TED_SG.part_mag_03_tor</t>
  </si>
  <si>
    <t>TED_SG.part_scope_01_lens_01</t>
  </si>
  <si>
    <t>TED_SG.part_scope_01_lens_02</t>
  </si>
  <si>
    <t>TED_SG.part_scope_02_lens_01</t>
  </si>
  <si>
    <t>TED_SG.part_scope_02_lens_02</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</si>
  <si>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</si>
  <si>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</si>
  <si>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</si>
  <si>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</si>
  <si>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</si>
  <si>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</si>
  <si>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</si>
  <si>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</si>
  <si>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TED_SG.part_grip_05c_ted_jav</t>
  </si>
  <si>
    <t>TED_SG.part_underbarrel_04_atlas</t>
  </si>
  <si>
    <t>TED_SG.part_underbarrel_03_deployable_shield</t>
  </si>
  <si>
    <t>TED_SG.part_underbarrel_06_malswitch</t>
  </si>
  <si>
    <t>TED_SG.part_grip_05a_ted_legs_mirv</t>
  </si>
  <si>
    <t>TED_SG.part_barrel_licensed_ted_replicator_multi</t>
  </si>
  <si>
    <t>TED_SG.part_barrel_01_commbd</t>
  </si>
  <si>
    <t>TED_SG.part_underbarrel_01_heavyturret</t>
  </si>
  <si>
    <t>TOR_AR.part_body_a</t>
  </si>
  <si>
    <t>TOR_AR.part_body_b</t>
  </si>
  <si>
    <t>TOR_AR.part_body_c</t>
  </si>
  <si>
    <t>TOR_AR.part_body_d</t>
  </si>
  <si>
    <t>TOR_AR.part_shield_default</t>
  </si>
  <si>
    <t>TOR_AR.part_shield_amp</t>
  </si>
  <si>
    <t>TOR_AR.part_mag_01</t>
  </si>
  <si>
    <t>TOR_AR.part_mag_02</t>
  </si>
  <si>
    <t>TOR_AR.part_mag_04_cov</t>
  </si>
  <si>
    <t>TOR_AR.part_scope_01_lens_01</t>
  </si>
  <si>
    <t>TOR_AR.part_scope_01_lens_02</t>
  </si>
  <si>
    <t>TOR_AR.part_scope_02_lens_01</t>
  </si>
  <si>
    <t>TOR_AR.part_scope_02_lens_02</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</si>
  <si>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</si>
  <si>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</si>
  <si>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</si>
  <si>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</si>
  <si>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</si>
  <si>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</si>
  <si>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</si>
  <si>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</si>
  <si>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TOR_AR.part_grip_05c_ted_jav</t>
  </si>
  <si>
    <t>TOR_AR.part_underbarrel_06_malswitch</t>
  </si>
  <si>
    <t>TOR_AR.part_underbarrel_01_mirvgrenade</t>
  </si>
  <si>
    <t>TOR_AR.part_underbarrel_03_airstrike</t>
  </si>
  <si>
    <t>TOR_AR.part_secondary_ammo_smg</t>
  </si>
  <si>
    <t>TOR_AR.part_body</t>
  </si>
  <si>
    <t>TOR_AR.part_barrel_02_bugbear</t>
  </si>
  <si>
    <t>TOR_AR.part_foregrip_01_pt</t>
  </si>
  <si>
    <t>TOR_AR.part_barrel_licensed_ted_shooting</t>
  </si>
  <si>
    <t>TOR_AR.part_barrel_licensed_ted_mirv</t>
  </si>
  <si>
    <t>TOR_AR.part_underbarrel_02_shotgun</t>
  </si>
  <si>
    <t>TOR_AR.part_underbarrel_04_atlas</t>
  </si>
  <si>
    <t>TOR_AR.part_foregrip_03_pt</t>
  </si>
  <si>
    <t>TOR_AR.part_foregrip_02_pt</t>
  </si>
  <si>
    <t>TOR_AR.part_barrel_potatothrower</t>
  </si>
  <si>
    <t>TOR_PS.part_body</t>
  </si>
  <si>
    <t>TOR_PS.part_body_a</t>
  </si>
  <si>
    <t>TOR_PS.part_body_b</t>
  </si>
  <si>
    <t>TOR_PS.part_body_c</t>
  </si>
  <si>
    <t>TOR_PS.part_body_d</t>
  </si>
  <si>
    <t>TOR_PS.part_shield_default</t>
  </si>
  <si>
    <t>TOR_PS.part_shield_amp</t>
  </si>
  <si>
    <t>TOR_PS.part_mag_01</t>
  </si>
  <si>
    <t>TOR_PS.part_mag_02</t>
  </si>
  <si>
    <t>TOR_PS.part_mag_04_cov</t>
  </si>
  <si>
    <t>TOR_PS.part_scope_01_lens_01</t>
  </si>
  <si>
    <t>TOR_PS.part_scope_01_lens_02</t>
  </si>
  <si>
    <t>TOR_PS.part_scope_02_lens_01</t>
  </si>
  <si>
    <t>TOR_PS.part_scope_02_lens_02</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</si>
  <si>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</si>
  <si>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</si>
  <si>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</si>
  <si>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</si>
  <si>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</si>
  <si>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</si>
  <si>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</si>
  <si>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</si>
  <si>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TOR_PS.part_grip_05c_ted_jav</t>
  </si>
  <si>
    <t>TOR_PS.part_underbarrel_06_malswitch</t>
  </si>
  <si>
    <t>TOR_PS.part_underbarrel_01_rockets</t>
  </si>
  <si>
    <t>TOR_PS.part_underbarrel_03_cleaver</t>
  </si>
  <si>
    <t>TOR_PS.part_secondary_ammo_smg</t>
  </si>
  <si>
    <t>TOR_PS.part_barrel_02_queensrest</t>
  </si>
  <si>
    <t>TOR_PS.part_barrel_01_roach</t>
  </si>
  <si>
    <t>TOR_PS.part_barrel_licensed_ted_shooting</t>
  </si>
  <si>
    <t>TOR_PS.part_barrel_licensed_ted_mirv</t>
  </si>
  <si>
    <t>TOR_PS.part_underbarrel_04_atlas</t>
  </si>
  <si>
    <t>TOR_SG.part_body</t>
  </si>
  <si>
    <t>TOR_SG.part_body_a</t>
  </si>
  <si>
    <t>TOR_SG.part_body_b</t>
  </si>
  <si>
    <t>TOR_SG.part_body_c</t>
  </si>
  <si>
    <t>TOR_SG.part_body_d</t>
  </si>
  <si>
    <t>TOR_SG.part_shield_default</t>
  </si>
  <si>
    <t>TOR_SG.part_shield_amp</t>
  </si>
  <si>
    <t>TOR_SG.part_mag_04_cov</t>
  </si>
  <si>
    <t>TOR_SG.part_mag_01</t>
  </si>
  <si>
    <t>TOR_SG.part_mag_02</t>
  </si>
  <si>
    <t>TOR_SG.part_scope_01_lens_01</t>
  </si>
  <si>
    <t>TOR_SG.part_scope_01_lens_02</t>
  </si>
  <si>
    <t>TOR_SG.part_scope_02_lens_01</t>
  </si>
  <si>
    <t>TOR_SG.part_scope_02_lens_02</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</si>
  <si>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</si>
  <si>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</si>
  <si>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</si>
  <si>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</si>
  <si>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</si>
  <si>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</si>
  <si>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</si>
  <si>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</si>
  <si>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TOR_SG.part_grip_05c_ted_jav</t>
  </si>
  <si>
    <t>TOR_SG.part_underbarrel_06_malswitch</t>
  </si>
  <si>
    <t>TOR_SG.part_underbarrel_01_seeker_missiles</t>
  </si>
  <si>
    <t>TOR_SG.part_underbarrel_04_atlas</t>
  </si>
  <si>
    <t>TOR_SG.part_secondary_ammo_smg</t>
  </si>
  <si>
    <t>TOR_SG.part_barrel_02_leadballoon</t>
  </si>
  <si>
    <t>TOR_SG.part_barrel_01_linebacker</t>
  </si>
  <si>
    <t>TOR_SG.part_barrel_licensed_ted_shooting</t>
  </si>
  <si>
    <t>TOR_SG.part_barrel_licensed_ted_mirv</t>
  </si>
  <si>
    <t>VLA_AR.part_barrel_01_lucian</t>
  </si>
  <si>
    <t>VLA_AR.part_body</t>
  </si>
  <si>
    <t>VLA_AR.part_body_a</t>
  </si>
  <si>
    <t>VLA_AR.part_body_b</t>
  </si>
  <si>
    <t>VLA_AR.part_body_c</t>
  </si>
  <si>
    <t>VLA_AR.part_body_d</t>
  </si>
  <si>
    <t>VLA_AR.part_barrel_01</t>
  </si>
  <si>
    <t>VLA_AR.part_barrel_02</t>
  </si>
  <si>
    <t>VLA_AR.part_shield_default</t>
  </si>
  <si>
    <t>VLA_AR.part_shield_ricochet</t>
  </si>
  <si>
    <t>VLA_AR.part_shield_ammo</t>
  </si>
  <si>
    <t>VLA_AR.part_shield_amp</t>
  </si>
  <si>
    <t>VLA_AR.part_mag_01</t>
  </si>
  <si>
    <t>VLA_AR.part_mag_02</t>
  </si>
  <si>
    <t>VLA_AR.part_mag_03_tor</t>
  </si>
  <si>
    <t>VLA_AR.part_mag_04_cov</t>
  </si>
  <si>
    <t>VLA_AR.part_mag_05_borg</t>
  </si>
  <si>
    <t>VLA_AR.part_mag_torgue_normal</t>
  </si>
  <si>
    <t>VLA_AR.part_mag_torgue_sticky</t>
  </si>
  <si>
    <t>VLA_AR.part_mag_ted_thrown_01</t>
  </si>
  <si>
    <t>VLA_AR.part_mag_ted_thrown_02</t>
  </si>
  <si>
    <t>VLA_AR.part_mag_ted_thrown_03_tor</t>
  </si>
  <si>
    <t>VLA_AR.part_mag_ted_thrown_04_cov</t>
  </si>
  <si>
    <t>VLA_AR.part_mag_ted_thrown_05_bor</t>
  </si>
  <si>
    <t>VLA_AR.part_scope_ironsight</t>
  </si>
  <si>
    <t>VLA_AR.part_scope_01_lens_01</t>
  </si>
  <si>
    <t>VLA_AR.part_scope_01_lens_02</t>
  </si>
  <si>
    <t>VLA_AR.part_scope_02_lens_01</t>
  </si>
  <si>
    <t>VLA_AR.part_scope_02_lens_02</t>
  </si>
  <si>
    <t>VLA_AR.part_scope_acc_s01_l01_a</t>
  </si>
  <si>
    <t>VLA_AR.part_scope_acc_s01_l01_b</t>
  </si>
  <si>
    <t>VLA_AR.part_scope_acc_s02_l01_a</t>
  </si>
  <si>
    <t>VLA_AR.part_scope_acc_s02_l01_b</t>
  </si>
  <si>
    <t>VLA_AR.part_scope_acc_s01_l02_a</t>
  </si>
  <si>
    <t>VLA_AR.part_scope_acc_s01_l02_b</t>
  </si>
  <si>
    <t>VLA_AR.part_scope_acc_s02_l02_a</t>
  </si>
  <si>
    <t>VLA_AR.part_scope_acc_s02_l02_b</t>
  </si>
  <si>
    <t>VLA_AR.part_grip_05a_ted_legs</t>
  </si>
  <si>
    <t>VLA_AR.part_grip_05c_ted_jav</t>
  </si>
  <si>
    <t>VLA_AR.part_grip_05b_ted_homing</t>
  </si>
  <si>
    <t>VLA_AR.part_grip_01</t>
  </si>
  <si>
    <t>VLA_AR.part_grip_02</t>
  </si>
  <si>
    <t>VLA_AR.part_grip_03</t>
  </si>
  <si>
    <t>VLA_AR.part_grip_04_hyp</t>
  </si>
  <si>
    <t>VLA_AR.part_underbarrel_05_ammoswitcher</t>
  </si>
  <si>
    <t>VLA_AR.part_underbarrel_04_atlas_ball</t>
  </si>
  <si>
    <t>VLA_AR.part_underbarrel_04_atlas</t>
  </si>
  <si>
    <t>VLA_AR.part_underbarrel_03_bipod</t>
  </si>
  <si>
    <t>VLA_AR.part_underbarrel_01_grenadelauncher</t>
  </si>
  <si>
    <t>Underbarrel Accessory</t>
  </si>
  <si>
    <t>VLA_AR.part_underbarrel_grenade_acc</t>
  </si>
  <si>
    <t>VLA_AR.part_underbarrel_shotgun_acc</t>
  </si>
  <si>
    <t>VLA_AR.part_underbarrel_bipod_acc</t>
  </si>
  <si>
    <t>VLA_AR.part_underbarrel_secondbarrel_acc_a</t>
  </si>
  <si>
    <t>VLA_AR.part_underbarrel_secondbarrel_acc_b</t>
  </si>
  <si>
    <t>VLA_AR.part_underbarrel_secondbarrel_acc_c</t>
  </si>
  <si>
    <t>VLA_AR.part_foregrip_01</t>
  </si>
  <si>
    <t>VLA_AR.part_foregrip_02</t>
  </si>
  <si>
    <t>VLA_AR.part_foregrip_03</t>
  </si>
  <si>
    <t>VLA_AR.part_secondary_ammo_ps</t>
  </si>
  <si>
    <t>VLA_AR.part_secondary_ammo_sg</t>
  </si>
  <si>
    <t>VLA_AR.part_secondary_ammo_sm</t>
  </si>
  <si>
    <t>VLA_AR.part_secondary_ammo_sr</t>
  </si>
  <si>
    <t>VLA_AR.part_barrel_01_wombocombo</t>
  </si>
  <si>
    <t>VLA_AR.part_underbarrel_07_acc_vis</t>
  </si>
  <si>
    <t>VLA_AR.part_underbarrel_07_b</t>
  </si>
  <si>
    <t>VLA_AR.part_underbarrel_07_dualdamage</t>
  </si>
  <si>
    <t>VLA_AR.part_barrel_01_dualdamage</t>
  </si>
  <si>
    <t>VLA_AR.part_barrel_licensed_ted_combo</t>
  </si>
  <si>
    <t>VLA_AR.part_barrel_01_a</t>
  </si>
  <si>
    <t>VLA_AR.part_barrel_01_b</t>
  </si>
  <si>
    <t>VLA_AR.part_barrel_01_c</t>
  </si>
  <si>
    <t>VLA_AR.part_barrel_01_d</t>
  </si>
  <si>
    <t>VLA_AR.part_barrel_02_a</t>
  </si>
  <si>
    <t>VLA_AR.part_barrel_02_b</t>
  </si>
  <si>
    <t>VLA_AR.part_barrel_02_c</t>
  </si>
  <si>
    <t>VLA_AR.part_barrel_02_d</t>
  </si>
  <si>
    <t>VLA_AR.part_barrel_licensed_jak</t>
  </si>
  <si>
    <t>VLA_AR.part_barrel_licensed_ted</t>
  </si>
  <si>
    <t>VLA_AR.part_barrel_licensed_ted_shooting</t>
  </si>
  <si>
    <t>VLA_AR.part_barrel_licensed_ted_mirv</t>
  </si>
  <si>
    <t>VLA_AR.part_barrel_licensed_hyp</t>
  </si>
  <si>
    <t>VLA_AR.part_underbarrel_06_malswitch</t>
  </si>
  <si>
    <t>VLA_AR.part_underbarrel_07_secondbarrel</t>
  </si>
  <si>
    <t>VLA_AR.part_underbarrel_02_shotgun</t>
  </si>
  <si>
    <t>VLA_AR.part_underbarrel_overdrive_acc</t>
  </si>
  <si>
    <t>VLA_AR.part_underbarrel_wf_overdrive</t>
  </si>
  <si>
    <t>VLA_AR.part_underbarrel_scrap_acc</t>
  </si>
  <si>
    <t>VLA_AR.part_underbarrel_02_wf_scrapcannon</t>
  </si>
  <si>
    <t>VLA_AR.part_barrel_wf</t>
  </si>
  <si>
    <t>VLA_SM.part_body</t>
  </si>
  <si>
    <t>VLA_SM.part_body_a</t>
  </si>
  <si>
    <t>VLA_SM.part_body_b</t>
  </si>
  <si>
    <t>VLA_SM.part_body_c</t>
  </si>
  <si>
    <t>VLA_SM.part_body_d</t>
  </si>
  <si>
    <t>VLA_SM.part_barrel_01</t>
  </si>
  <si>
    <t>VLA_SM.part_barrel_02</t>
  </si>
  <si>
    <t>VLA_SM.part_shield_default</t>
  </si>
  <si>
    <t>VLA_SM.part_shield_ricochet</t>
  </si>
  <si>
    <t>VLA_SM.part_shield_ammo</t>
  </si>
  <si>
    <t>VLA_SM.part_shield_amp</t>
  </si>
  <si>
    <t>VLA_SM.part_mag_01</t>
  </si>
  <si>
    <t>VLA_SM.part_mag_02</t>
  </si>
  <si>
    <t>VLA_SM.part_mag_03_tor</t>
  </si>
  <si>
    <t>VLA_SM.part_mag_04_cov</t>
  </si>
  <si>
    <t>VLA_SM.part_mag_05_borg</t>
  </si>
  <si>
    <t>VLA_SM.part_mag_torgue_normal</t>
  </si>
  <si>
    <t>VLA_SM.part_mag_torgue_sticky</t>
  </si>
  <si>
    <t>VLA_SM.part_mag_ted_thrown_01</t>
  </si>
  <si>
    <t>VLA_SM.part_mag_ted_thrown_02</t>
  </si>
  <si>
    <t>VLA_SM.part_mag_ted_thrown_03_tor</t>
  </si>
  <si>
    <t>VLA_SM.part_mag_ted_thrown_04_cov</t>
  </si>
  <si>
    <t>VLA_SM.part_mag_ted_thrown_05_bor</t>
  </si>
  <si>
    <t>VLA_SM.part_body_flap</t>
  </si>
  <si>
    <t>VLA_SM.part_scope_ironsight</t>
  </si>
  <si>
    <t>VLA_SM.part_scope_01_lens_01</t>
  </si>
  <si>
    <t>VLA_SM.part_scope_01_lens_02</t>
  </si>
  <si>
    <t>VLA_SM.part_scope_02_lens_01</t>
  </si>
  <si>
    <t>VLA_SM.part_scope_02_lens_02</t>
  </si>
  <si>
    <t>VLA_SM.part_scope_acc_s01_l01_a</t>
  </si>
  <si>
    <t>VLA_SM.part_scope_acc_s01_l01_b</t>
  </si>
  <si>
    <t>VLA_SM.part_scope_acc_s02_l01_a</t>
  </si>
  <si>
    <t>VLA_SM.part_scope_acc_s02_l01_b</t>
  </si>
  <si>
    <t>VLA_SM.part_scope_acc_s01_l02_a</t>
  </si>
  <si>
    <t>VLA_SM.part_scope_acc_s01_l02_b</t>
  </si>
  <si>
    <t>VLA_SM.part_scope_acc_s02_l02_a</t>
  </si>
  <si>
    <t>VLA_SM.part_scope_acc_s02_l02_b</t>
  </si>
  <si>
    <t>VLA_SM.part_grip_05c_ted_jav</t>
  </si>
  <si>
    <t>VLA_SM.part_grip_05b_ted_homing</t>
  </si>
  <si>
    <t>VLA_SM.part_grip_05a_ted_legs</t>
  </si>
  <si>
    <t>VLA_SM.part_grip_04_hyp</t>
  </si>
  <si>
    <t>VLA_SM.part_grip_01</t>
  </si>
  <si>
    <t>VLA_SM.part_grip_02</t>
  </si>
  <si>
    <t>VLA_SM.part_grip_03</t>
  </si>
  <si>
    <t>VLA_SM.part_underbarrel_05_ammoswitcher</t>
  </si>
  <si>
    <t>VLA_SM.part_underbarrel_04_atlas_ball</t>
  </si>
  <si>
    <t>VLA_SM.part_underbarrel_06_malswitch</t>
  </si>
  <si>
    <t>VLA_SM.part_underbarrel_01_microrockets</t>
  </si>
  <si>
    <t>VLA_SM.part_underbarrel_02_taser</t>
  </si>
  <si>
    <t>VLA_SM.part_underbarrel_03_flamethrower</t>
  </si>
  <si>
    <t>VLA_SM.part_underbarrel_07_secondbarrel</t>
  </si>
  <si>
    <t>VLA_SM.part_underbarrel_04_atlas</t>
  </si>
  <si>
    <t>VLA_SM.part_underbarrel_microrockets_acc</t>
  </si>
  <si>
    <t>VLA_SM.part_underbarrel_taser_acc</t>
  </si>
  <si>
    <t>VLA_SM.part_underbarrel_flamethrower_acc</t>
  </si>
  <si>
    <t>VLA_SM.part_underbarrel_secondbarrel_acc</t>
  </si>
  <si>
    <t>VLA_SM.part_foregrip_01</t>
  </si>
  <si>
    <t>VLA_SM.part_foregrip_02</t>
  </si>
  <si>
    <t>VLA_SM.part_foregrip_03</t>
  </si>
  <si>
    <t>VLA_SM.part_secondary_ammo_ps</t>
  </si>
  <si>
    <t>VLA_SM.part_secondary_ammo_sg</t>
  </si>
  <si>
    <t>VLA_SM.part_secondary_ammo_ar</t>
  </si>
  <si>
    <t>VLA_SM.part_secondary_ammo_sr</t>
  </si>
  <si>
    <t>VLA_SM.part_barrel_01_kaoson</t>
  </si>
  <si>
    <t>VLA_SM.part_barrel_01_onslaught</t>
  </si>
  <si>
    <t>VLA_SM.part_barrel_02_d_c</t>
  </si>
  <si>
    <t>VLA_SM.part_barrel_02_c_d</t>
  </si>
  <si>
    <t>VLA_SM.part_mag_torgue_sticky_beegun</t>
  </si>
  <si>
    <t>VLA_SM.part_barrel_01_a</t>
  </si>
  <si>
    <t>VLA_SM.part_barrel_01_b</t>
  </si>
  <si>
    <t>VLA_SM.part_barrel_01_c</t>
  </si>
  <si>
    <t>VLA_SM.part_barrel_01_d</t>
  </si>
  <si>
    <t>VLA_SM.part_barrel_02_a</t>
  </si>
  <si>
    <t>VLA_SM.part_barrel_02_b</t>
  </si>
  <si>
    <t>VLA_SM.part_barrel_02_c</t>
  </si>
  <si>
    <t>VLA_SM.part_barrel_02_d</t>
  </si>
  <si>
    <t>VLA_SM.part_barrel_licensed_jak</t>
  </si>
  <si>
    <t>VLA_SM.part_barrel_licensed_ted</t>
  </si>
  <si>
    <t>VLA_SM.part_barrel_licensed_ted_shooting</t>
  </si>
  <si>
    <t>VLA_SM.part_barrel_licensed_ted_mirv</t>
  </si>
  <si>
    <t>VLA_SM.part_barrel_licensed_ted_combo</t>
  </si>
  <si>
    <t>VLA_SM.part_barrel_licensed_hyp</t>
  </si>
  <si>
    <t>VLA_SM.part_mag_torgue_normal_beegun</t>
  </si>
  <si>
    <t>VLA_SM.part_barrel_beegun</t>
  </si>
  <si>
    <t>VLA_SR.part_barrel_02_finnty</t>
  </si>
  <si>
    <t>VLA_SR.part_body</t>
  </si>
  <si>
    <t>VLA_SR.part_body_d</t>
  </si>
  <si>
    <t>VLA_SR.part_body_a</t>
  </si>
  <si>
    <t>VLA_SR.part_body_b</t>
  </si>
  <si>
    <t>VLA_SR.part_shield_default</t>
  </si>
  <si>
    <t>VLA_SR.part_shield_amp</t>
  </si>
  <si>
    <t>VLA_SR.part_mag_01</t>
  </si>
  <si>
    <t>VLA_SR.part_mag_02</t>
  </si>
  <si>
    <t>VLA_SR.part_mag_03_tor</t>
  </si>
  <si>
    <t>VLA_SR.part_mag_04_cov</t>
  </si>
  <si>
    <t>VLA_SR.part_scope_01_lens_01</t>
  </si>
  <si>
    <t>VLA_SR.part_scope_01_lens_02</t>
  </si>
  <si>
    <t>VLA_SR.part_scope_02_lens_01</t>
  </si>
  <si>
    <t>VLA_SR.part_scope_02_lens_02</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</si>
  <si>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</si>
  <si>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</si>
  <si>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</si>
  <si>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</si>
  <si>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</si>
  <si>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</si>
  <si>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</si>
  <si>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</si>
  <si>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VLA_SR.part_underbarrel_06_malswitch</t>
  </si>
  <si>
    <t>VLA_SR.part_underbarrel_04_atlas</t>
  </si>
  <si>
    <t>VLA_SR.part_underbarrel_01_shotgun</t>
  </si>
  <si>
    <t>VLA_SR.part_underbarrel_rocket_acc17</t>
  </si>
  <si>
    <t>VLA_SR.part_underbarrel_secondbarrel_acc_a</t>
  </si>
  <si>
    <t>VLA_SR.part_underbarrel_secondbarrel_acc_b</t>
  </si>
  <si>
    <t>VLA_SR.part_underbarrel_secondbarrel_acc_c</t>
  </si>
  <si>
    <t>VLA_SR.part_secondary_ammo_smg</t>
  </si>
  <si>
    <t>VLA_SR.part_barrel_crowdsourced</t>
  </si>
  <si>
    <t>VLA_SR.part_grip_04_hyp_finnty</t>
  </si>
  <si>
    <t>VLA_SR.part_barrel_01_stopgap</t>
  </si>
  <si>
    <t>VLA_SR.part_barrel_licensed_ted_shooting</t>
  </si>
  <si>
    <t>VLA_SR.part_barrel_licensed_ted_mirv</t>
  </si>
  <si>
    <t>VLA_SR.part_grip_05c_ted_jav</t>
  </si>
  <si>
    <t>General Order</t>
  </si>
  <si>
    <t>The Order being like this: base =&gt; body extra =&gt; element =&gt; barrel =&gt; hyperion/jakobs =&gt; extra modifier =&gt; magazine =&gt; torgue =&gt; scope =&gt; scope extra =&gt; stock =&gt; legendary stuff/ underbarrel and additional flags</t>
  </si>
  <si>
    <t>Example on a Complex Root</t>
  </si>
  <si>
    <t>Serial: 25, 0, 1, 50| 2, 2260|| {59} {2} {3} {4} {6} {1:11} {20} {67} {66} {73} {65} {16} {28} {35} {36} {44} {54}|</t>
  </si>
  <si>
    <t xml:space="preserve">25, 0, 1, 50| 2, 2260|| </t>
  </si>
  <si>
    <t xml:space="preserve">{59} {2} </t>
  </si>
  <si>
    <t>{3} {4} {6}</t>
  </si>
  <si>
    <t xml:space="preserve">{1:11} </t>
  </si>
  <si>
    <t>{20}</t>
  </si>
  <si>
    <t>{67} {66} {73} {65}</t>
  </si>
  <si>
    <t>{16}</t>
  </si>
  <si>
    <t>{28}</t>
  </si>
  <si>
    <t>{35} {36}</t>
  </si>
  <si>
    <t>{44}</t>
  </si>
  <si>
    <t>{54}</t>
  </si>
  <si>
    <t>Base</t>
  </si>
  <si>
    <t>Element</t>
  </si>
  <si>
    <t>Modifiers</t>
  </si>
  <si>
    <t xml:space="preserve">Magazine Type </t>
  </si>
  <si>
    <t>Scope Modifier</t>
  </si>
  <si>
    <t>Stock</t>
  </si>
  <si>
    <t>Atlas Tracker</t>
  </si>
  <si>
    <t>Hyperion</t>
  </si>
  <si>
    <t>Information</t>
  </si>
  <si>
    <t>Weapon can only spawn up to max 3 Accessories. Its possible that accessories are not compatible with each other visual or the weapon can only drop with 2.</t>
  </si>
  <si>
    <t>Weapon usual only spawn with max 3 modifier. If there is jakobs or hyperion then only 2 modifier are possible.  On some guns Jakokbs/hyperion are split in a two blocks. One for the visual the other which enables the function/ shield type</t>
  </si>
  <si>
    <t>When Torgue is on a weapon its require additional block in order to work but its always directly after the Magazine Type.</t>
  </si>
  <si>
    <t>Not all scopes can have 2 modifiers.</t>
  </si>
  <si>
    <t>Anything after the stock are underbarrel related things such as atlas, grenade launcher and co. Sometimes even legendary effects. Some underbarrel such as the Deadalus Under Barrel require two blocks in order to work.</t>
  </si>
  <si>
    <t>Decode Process</t>
  </si>
  <si>
    <t>Usual you only need to go +-5 in order to figure all possible drops out. A lot of this weapon shares its model with non legendary weapons so its possible to attach things on a weapon which shouldnt be possible.</t>
  </si>
  <si>
    <t>The order is important ! If you want to add a barrel, add it before the original one, otherwise the legendary perk will be displayed but not active.</t>
  </si>
  <si>
    <r>
      <rPr>
        <rFont val="Arial"/>
        <b/>
        <color rgb="FF000000"/>
      </rPr>
      <t xml:space="preserve">ex: 18, 0, 1, 50| 2, 2638|| {93} {2} {3} {4} </t>
    </r>
    <r>
      <rPr>
        <rFont val="Arial"/>
        <b/>
        <color rgb="FF0000FF"/>
      </rPr>
      <t>{275:1}</t>
    </r>
    <r>
      <rPr>
        <rFont val="Arial"/>
        <b/>
        <color rgb="FF000000"/>
      </rPr>
      <t xml:space="preserve"> </t>
    </r>
    <r>
      <rPr>
        <rFont val="Arial"/>
        <b/>
        <color rgb="FFFF0000"/>
      </rPr>
      <t>{94}</t>
    </r>
    <r>
      <rPr>
        <rFont val="Arial"/>
        <b/>
        <color rgb="FF000000"/>
      </rPr>
      <t xml:space="preserve"> {76} {80} {78} {17} {27} {34} {41} {91} {56}|  &amp;</t>
    </r>
  </si>
  <si>
    <r>
      <rPr>
        <rFont val="Arial"/>
        <b/>
        <color rgb="FF000000"/>
      </rPr>
      <t xml:space="preserve">        18, 0, 1, 50| 2, 2638|| {93} {2} {3} {4} </t>
    </r>
    <r>
      <rPr>
        <rFont val="Arial"/>
        <b/>
        <color rgb="FFFF0000"/>
      </rPr>
      <t>{94}</t>
    </r>
    <r>
      <rPr>
        <rFont val="Arial"/>
        <b/>
        <color rgb="FF000000"/>
      </rPr>
      <t xml:space="preserve"> </t>
    </r>
    <r>
      <rPr>
        <rFont val="Arial"/>
        <b/>
        <color rgb="FF0000FF"/>
      </rPr>
      <t>{275:1}</t>
    </r>
    <r>
      <rPr>
        <rFont val="Arial"/>
        <b/>
        <color rgb="FF000000"/>
      </rPr>
      <t xml:space="preserve"> {76} {80} {78} {17} {27} {34} {41} {91} {56}|</t>
    </r>
  </si>
  <si>
    <r>
      <rPr>
        <rFont val="Arial"/>
        <b/>
        <color rgb="FF000000"/>
        <sz val="11.0"/>
      </rPr>
      <t>The first "</t>
    </r>
    <r>
      <rPr>
        <rFont val="Arial"/>
        <b/>
        <color rgb="FF0000FF"/>
        <sz val="11.0"/>
      </rPr>
      <t>{275:1}</t>
    </r>
    <r>
      <rPr>
        <rFont val="Arial"/>
        <b/>
        <color rgb="FFFF0000"/>
        <sz val="11.0"/>
      </rPr>
      <t>{94}</t>
    </r>
    <r>
      <rPr>
        <rFont val="Arial"/>
        <b/>
        <color rgb="FF000000"/>
        <sz val="11.0"/>
      </rPr>
      <t>" shoots with the "Delegation" perk</t>
    </r>
  </si>
  <si>
    <r>
      <rPr>
        <rFont val="Arial"/>
        <b/>
        <color rgb="FF000000"/>
        <sz val="11.0"/>
      </rPr>
      <t>The second one "</t>
    </r>
    <r>
      <rPr>
        <rFont val="Arial"/>
        <b/>
        <color rgb="FFFF0000"/>
        <sz val="11.0"/>
      </rPr>
      <t>{94}</t>
    </r>
    <r>
      <rPr>
        <rFont val="Arial"/>
        <b/>
        <color rgb="FF0000FF"/>
        <sz val="11.0"/>
      </rPr>
      <t>{275:1}</t>
    </r>
    <r>
      <rPr>
        <rFont val="Arial"/>
        <b/>
        <color rgb="FF000000"/>
        <sz val="11.0"/>
      </rPr>
      <t>" shoots like an assault rifle</t>
    </r>
  </si>
  <si>
    <t>You can also delete the original barrel, it will work fine but part of the skin will be missing</t>
  </si>
  <si>
    <t>Perk</t>
  </si>
  <si>
    <t>Universal Part</t>
  </si>
  <si>
    <t>Color Spray</t>
  </si>
  <si>
    <t>Lumberjack</t>
  </si>
  <si>
    <t>Timber</t>
  </si>
  <si>
    <t>{13:57}</t>
  </si>
  <si>
    <t>cryo, incendiary, shock</t>
  </si>
  <si>
    <t>{9:1}</t>
  </si>
  <si>
    <t>Oscar Mike</t>
  </si>
  <si>
    <t>Tactical Rounds</t>
  </si>
  <si>
    <t>{13:8}</t>
  </si>
  <si>
    <t>cryo, incendiary, radiation</t>
  </si>
  <si>
    <t>{9:16}</t>
  </si>
  <si>
    <t>Space Laser</t>
  </si>
  <si>
    <t>{13:75}</t>
  </si>
  <si>
    <t>corrosive, radiation, shock</t>
  </si>
  <si>
    <t>{9:71}</t>
  </si>
  <si>
    <t>Fragcendiary Grenades</t>
  </si>
  <si>
    <t>{13:67}</t>
  </si>
  <si>
    <t>corrosive, incendiary, shock</t>
  </si>
  <si>
    <t>{9:72}</t>
  </si>
  <si>
    <t>Star Helix</t>
  </si>
  <si>
    <t>Constellation</t>
  </si>
  <si>
    <t>{13:77}</t>
  </si>
  <si>
    <t>corrosive, incendiary, radiation</t>
  </si>
  <si>
    <t>{9:73}</t>
  </si>
  <si>
    <t>use with above</t>
  </si>
  <si>
    <t>{13:76}</t>
  </si>
  <si>
    <t>Rangefinder</t>
  </si>
  <si>
    <t>{2:78}</t>
  </si>
  <si>
    <t>Zipper</t>
  </si>
  <si>
    <t>Prison Rules</t>
  </si>
  <si>
    <t>{2:1}</t>
  </si>
  <si>
    <t>corrosive, cryo, shock</t>
  </si>
  <si>
    <t>{9:74}</t>
  </si>
  <si>
    <t>LUV</t>
  </si>
  <si>
    <t>{8:52}</t>
  </si>
  <si>
    <t>corrosive, cryo, radiation</t>
  </si>
  <si>
    <t>{9:75}</t>
  </si>
  <si>
    <t>Bod</t>
  </si>
  <si>
    <t>All-Arounder</t>
  </si>
  <si>
    <t>corrosive, cryo, incendiary</t>
  </si>
  <si>
    <t>{9:76}</t>
  </si>
  <si>
    <t>Darkbeast</t>
  </si>
  <si>
    <t>{20:64}</t>
  </si>
  <si>
    <t>incendiary, radiation, shock</t>
  </si>
  <si>
    <t>{9:77}</t>
  </si>
  <si>
    <t>Bonnie and Clyde</t>
  </si>
  <si>
    <t>Pair of Thieves</t>
  </si>
  <si>
    <t>{27:73}</t>
  </si>
  <si>
    <t>cryo, radiation, shock</t>
  </si>
  <si>
    <t>{9:84}</t>
  </si>
  <si>
    <t>Rowan's Charge</t>
  </si>
  <si>
    <t>Stalker</t>
  </si>
  <si>
    <t>{27:75}</t>
  </si>
  <si>
    <t>King's Gambit</t>
  </si>
  <si>
    <t>Holy Hell</t>
  </si>
  <si>
    <t>{3:57}</t>
  </si>
  <si>
    <t>Phantom Flame</t>
  </si>
  <si>
    <t>Midday</t>
  </si>
  <si>
    <t>{3:77}</t>
  </si>
  <si>
    <t>Seventh Sense</t>
  </si>
  <si>
    <t>Proprioception</t>
  </si>
  <si>
    <t>{3:80}</t>
  </si>
  <si>
    <t>Songbird</t>
  </si>
  <si>
    <t>Dueling Pistol</t>
  </si>
  <si>
    <t>{3:72}</t>
  </si>
  <si>
    <t>Hellwalker</t>
  </si>
  <si>
    <t>Soothslayer</t>
  </si>
  <si>
    <t>{9:82}</t>
  </si>
  <si>
    <t>Hot Slugger</t>
  </si>
  <si>
    <t>Blazing Barrel</t>
  </si>
  <si>
    <t>{9:79}</t>
  </si>
  <si>
    <t>T.K's wave</t>
  </si>
  <si>
    <t>Heirloom</t>
  </si>
  <si>
    <t>{9:90}</t>
  </si>
  <si>
    <t>Sniper Rifle</t>
  </si>
  <si>
    <t>Balista</t>
  </si>
  <si>
    <t>Propagation</t>
  </si>
  <si>
    <t>{24:72}</t>
  </si>
  <si>
    <t>Boomslang</t>
  </si>
  <si>
    <t>Bullet Pollinator</t>
  </si>
  <si>
    <t>{24:74}</t>
  </si>
  <si>
    <t>Heavy Weapon</t>
  </si>
  <si>
    <t>Bottled Lightning</t>
  </si>
  <si>
    <t>Strike Twice</t>
  </si>
  <si>
    <t>Barrel+Scope sight</t>
  </si>
  <si>
    <t>{289:26}</t>
  </si>
  <si>
    <t>Gamma Void</t>
  </si>
  <si>
    <t>Radiation Exposure</t>
  </si>
  <si>
    <t>{289:24}</t>
  </si>
  <si>
    <t>Kaleidosplode</t>
  </si>
  <si>
    <t>Colorful Mess</t>
  </si>
  <si>
    <t>Kickballer</t>
  </si>
  <si>
    <t>Force Bunt</t>
  </si>
  <si>
    <t>{10:7}</t>
  </si>
  <si>
    <t>Sweet Embrace</t>
  </si>
  <si>
    <t>Adoration</t>
  </si>
  <si>
    <t>Ohm I Got</t>
  </si>
  <si>
    <t>Energy Transfer</t>
  </si>
  <si>
    <t>{21:59}</t>
  </si>
  <si>
    <t>Plasma Coil</t>
  </si>
  <si>
    <t>Superheated</t>
  </si>
  <si>
    <t>{21:62}</t>
  </si>
  <si>
    <t>Asher's Rise</t>
  </si>
  <si>
    <t>Slow Burn</t>
  </si>
  <si>
    <t>{25:79}</t>
  </si>
  <si>
    <t>Complex Root</t>
  </si>
  <si>
    <t>Sierpinski</t>
  </si>
  <si>
    <t>{25:20}</t>
  </si>
  <si>
    <t>Katagawa's Revenge</t>
  </si>
  <si>
    <t>Storm Cloud</t>
  </si>
  <si>
    <t>{25:60}</t>
  </si>
  <si>
    <t>G.M.R.</t>
  </si>
  <si>
    <t>Big Name Hunter</t>
  </si>
  <si>
    <t>{15:2}</t>
  </si>
  <si>
    <t>Goalkeeper</t>
  </si>
  <si>
    <t>Amper Camper</t>
  </si>
  <si>
    <t>{15:56}</t>
  </si>
  <si>
    <t>Bully</t>
  </si>
  <si>
    <t>Defense Protocol</t>
  </si>
  <si>
    <t>{4:75}</t>
  </si>
  <si>
    <t>Lucky Clover</t>
  </si>
  <si>
    <t>Kismet</t>
  </si>
  <si>
    <t>{4:81}</t>
  </si>
  <si>
    <t>Noisy Cricket</t>
  </si>
  <si>
    <t>Silence</t>
  </si>
  <si>
    <t>{4:79}</t>
  </si>
  <si>
    <t>Fisheye</t>
  </si>
  <si>
    <t>Ultima Ratio Regum</t>
  </si>
  <si>
    <t>{26:75}</t>
  </si>
  <si>
    <t>Symmetry</t>
  </si>
  <si>
    <t>Bilateral</t>
  </si>
  <si>
    <t>{26:72}</t>
  </si>
  <si>
    <t>Disc Jockey</t>
  </si>
  <si>
    <t>Bouncing Biscuits</t>
  </si>
  <si>
    <t>{275:30}</t>
  </si>
  <si>
    <t>Streamer</t>
  </si>
  <si>
    <t>Delegation</t>
  </si>
  <si>
    <t>{275:1}</t>
  </si>
  <si>
    <t>Convergence</t>
  </si>
  <si>
    <t>Asymptotic</t>
  </si>
  <si>
    <t>{7:64}</t>
  </si>
  <si>
    <t>Golden God</t>
  </si>
  <si>
    <t>Rage</t>
  </si>
  <si>
    <t>{7:18}</t>
  </si>
  <si>
    <t>Goremaster</t>
  </si>
  <si>
    <t>Chief Execution Officer</t>
  </si>
  <si>
    <t>{7:1}</t>
  </si>
  <si>
    <t>Hellfire</t>
  </si>
  <si>
    <t>Burning Desire</t>
  </si>
  <si>
    <t>{19:20}</t>
  </si>
  <si>
    <t xml:space="preserve">Prince Harming </t>
  </si>
  <si>
    <t>Pamplemousse</t>
  </si>
  <si>
    <t>{19:17}</t>
  </si>
  <si>
    <t>Vamoose</t>
  </si>
  <si>
    <t>Scarce</t>
  </si>
  <si>
    <t>{23:21}</t>
  </si>
  <si>
    <t>Budget Deity</t>
  </si>
  <si>
    <t>D.O.P.E. Bouys</t>
  </si>
  <si>
    <t>{5:59}</t>
  </si>
  <si>
    <t>Anarchy</t>
  </si>
  <si>
    <t>Mutualism</t>
  </si>
  <si>
    <t>{11:75}</t>
  </si>
  <si>
    <t>Forsaken Chaos</t>
  </si>
  <si>
    <t>Wide Net</t>
  </si>
  <si>
    <t>{11:77}</t>
  </si>
  <si>
    <t>Husky Friend</t>
  </si>
  <si>
    <t>Husky auto turret</t>
  </si>
  <si>
    <t>{11:79}</t>
  </si>
  <si>
    <t>Bugbear</t>
  </si>
  <si>
    <t>Rotary Gun</t>
  </si>
  <si>
    <t>{17:54}</t>
  </si>
  <si>
    <t>Potato Thrower IV</t>
  </si>
  <si>
    <t>Spudgun</t>
  </si>
  <si>
    <t>{17:77}</t>
  </si>
  <si>
    <t>Ravenfire</t>
  </si>
  <si>
    <t>{273:40}</t>
  </si>
  <si>
    <t>Roach</t>
  </si>
  <si>
    <t>Flesh Eaters</t>
  </si>
  <si>
    <t>{6:54}</t>
  </si>
  <si>
    <t>Lead Balloon</t>
  </si>
  <si>
    <t>Lightweight</t>
  </si>
  <si>
    <t>{12:56}</t>
  </si>
  <si>
    <t>Linebacker</t>
  </si>
  <si>
    <t>Full Coverage</t>
  </si>
  <si>
    <t>{12:58}</t>
  </si>
  <si>
    <t>Trample</t>
  </si>
  <si>
    <t>{18:1}</t>
  </si>
  <si>
    <t xml:space="preserve">Scrap canon </t>
  </si>
  <si>
    <t>{18:92}</t>
  </si>
  <si>
    <t>Rip Rockets</t>
  </si>
  <si>
    <t>{18:64}</t>
  </si>
  <si>
    <t>Atling Gun</t>
  </si>
  <si>
    <t>Whistler</t>
  </si>
  <si>
    <t>{282:25}</t>
  </si>
  <si>
    <t>Inkling</t>
  </si>
  <si>
    <t xml:space="preserve">Inkling </t>
  </si>
  <si>
    <t>{282:2}</t>
  </si>
  <si>
    <t>Birt's Bees</t>
  </si>
  <si>
    <t>Hivemind</t>
  </si>
  <si>
    <t>{22:87}</t>
  </si>
  <si>
    <t>Kaoson</t>
  </si>
  <si>
    <t>Granted</t>
  </si>
  <si>
    <t>{22:66}</t>
  </si>
  <si>
    <t>Onslaught</t>
  </si>
  <si>
    <t>Keep It Coming</t>
  </si>
  <si>
    <t>{22:68}</t>
  </si>
  <si>
    <t>Finnity XXX-L</t>
  </si>
  <si>
    <t>Pipin' Hot Barrels</t>
  </si>
  <si>
    <t>{16:1}</t>
  </si>
  <si>
    <t>Midnight Defiance</t>
  </si>
  <si>
    <t>Crowd Sourced</t>
  </si>
  <si>
    <t>{16:68}</t>
  </si>
  <si>
    <t xml:space="preserve">Stop Gap </t>
  </si>
  <si>
    <t>Reconfigure</t>
  </si>
  <si>
    <t>{16:72}</t>
  </si>
  <si>
    <t>Elemental</t>
  </si>
  <si>
    <t>Part</t>
  </si>
  <si>
    <t>Universal?</t>
  </si>
  <si>
    <t>Fire</t>
  </si>
  <si>
    <t>{1:12}</t>
  </si>
  <si>
    <t>Unchecked</t>
  </si>
  <si>
    <t>Shock</t>
  </si>
  <si>
    <t>todo</t>
  </si>
  <si>
    <t>Corrosive</t>
  </si>
  <si>
    <t>{1:36}</t>
  </si>
  <si>
    <t>Cryo</t>
  </si>
  <si>
    <t>{1:11}</t>
  </si>
  <si>
    <r>
      <rPr>
        <rFont val="Arial"/>
        <color rgb="FF00FF00"/>
      </rPr>
      <t xml:space="preserve">Checked  </t>
    </r>
    <r>
      <rPr>
        <rFont val="Arial"/>
        <color rgb="FFE69138"/>
      </rPr>
      <t>✅</t>
    </r>
  </si>
  <si>
    <t>Radiation</t>
  </si>
  <si>
    <t>{1:9}</t>
  </si>
  <si>
    <t>DON's Findings</t>
  </si>
  <si>
    <t>{1:10}</t>
  </si>
  <si>
    <t>{1:13}</t>
  </si>
  <si>
    <t>{1:14}</t>
  </si>
  <si>
    <t>Element Switch</t>
  </si>
  <si>
    <t>You still need the weapons specific Maliwan Switch part but these should work for any weapon that has it.</t>
  </si>
  <si>
    <t>Shock/Radiation</t>
  </si>
  <si>
    <t>{1:29}</t>
  </si>
  <si>
    <t>Incendiary/Radiation</t>
  </si>
  <si>
    <t>{1:30}</t>
  </si>
  <si>
    <t>Just line up the Regluar Element and then choose which switch you want.</t>
  </si>
  <si>
    <t>Cryo/Radiation</t>
  </si>
  <si>
    <t>{1:31}</t>
  </si>
  <si>
    <t>Corrosive/Radiation</t>
  </si>
  <si>
    <t>{1:32}</t>
  </si>
  <si>
    <t>Radiation/Corrosive</t>
  </si>
  <si>
    <t>{1:33}</t>
  </si>
  <si>
    <t>Shock/Corrosive</t>
  </si>
  <si>
    <t>{1:34}</t>
  </si>
  <si>
    <t>Incendiary/Corrosive</t>
  </si>
  <si>
    <t>{1:35}</t>
  </si>
  <si>
    <t>Cryo/Corrosive</t>
  </si>
  <si>
    <t>Radiation/Cryo</t>
  </si>
  <si>
    <t>{1:37}</t>
  </si>
  <si>
    <t>Shock/Cryo</t>
  </si>
  <si>
    <t>{1:38}</t>
  </si>
  <si>
    <t>Incendiary/Cryo</t>
  </si>
  <si>
    <t>{1:39}</t>
  </si>
  <si>
    <t>Corrosive/Cryo</t>
  </si>
  <si>
    <t>{1:40}</t>
  </si>
  <si>
    <t>Radiation/Incendiary</t>
  </si>
  <si>
    <t>{1:41}</t>
  </si>
  <si>
    <t>Cryo/Incendiary</t>
  </si>
  <si>
    <t>{1:42}</t>
  </si>
  <si>
    <t>Shock/Incendiary</t>
  </si>
  <si>
    <t>{1:43}</t>
  </si>
  <si>
    <t>Corrosive/Incendiary</t>
  </si>
  <si>
    <t>{1:44}</t>
  </si>
  <si>
    <t>Radiation/Shock</t>
  </si>
  <si>
    <t>{1:45}</t>
  </si>
  <si>
    <t>Cryo/Shock</t>
  </si>
  <si>
    <t>{1:46}</t>
  </si>
  <si>
    <t>Corrosive/Shock</t>
  </si>
  <si>
    <t>{1:47}</t>
  </si>
  <si>
    <t>Incendiary/Shock</t>
  </si>
  <si>
    <t>{1:48}</t>
  </si>
  <si>
    <t>{2:54}</t>
  </si>
  <si>
    <t>DAD_PS.comp_05_legendary_Zipgun</t>
  </si>
  <si>
    <t>{2:59}</t>
  </si>
  <si>
    <t>DAD_PS.comp_05_legendary_rangefinder</t>
  </si>
  <si>
    <t>{2:95}</t>
  </si>
  <si>
    <t>DAD_PS.comp_01_common</t>
  </si>
  <si>
    <t>{2:96}</t>
  </si>
  <si>
    <t>DAD_PS.comp_02_uncommon</t>
  </si>
  <si>
    <t>{2:97}</t>
  </si>
  <si>
    <t>DAD_PS.comp_03_rare</t>
  </si>
  <si>
    <t>{2:98}</t>
  </si>
  <si>
    <t>DAD_PS.comp_04_epic</t>
  </si>
  <si>
    <t>{3:76}</t>
  </si>
  <si>
    <t>JAK_PS.comp_05_legendary_KingsGambit</t>
  </si>
  <si>
    <t>{3:78}</t>
  </si>
  <si>
    <t>JAK_PS.comp_05_legendary_Phantom_Flame</t>
  </si>
  <si>
    <t>{3:79}</t>
  </si>
  <si>
    <t>JAK_PS.comp_05_legendary_QuickDraw</t>
  </si>
  <si>
    <t>{3:81}</t>
  </si>
  <si>
    <t>JAK_PS.comp_05_legendary_seventh_sense</t>
  </si>
  <si>
    <t>{3:95}</t>
  </si>
  <si>
    <t>JAK_PS.comp_01_common</t>
  </si>
  <si>
    <t>{3:96}</t>
  </si>
  <si>
    <t>JAK_PS.comp_02_uncommon</t>
  </si>
  <si>
    <t>{3:97}</t>
  </si>
  <si>
    <t>JAK_PS.comp_03_rare</t>
  </si>
  <si>
    <t>{3:98}</t>
  </si>
  <si>
    <t>JAK_PS.comp_04_epic</t>
  </si>
  <si>
    <t>{4:53}</t>
  </si>
  <si>
    <t>ORD_PS.comp_05_legendary_RocketReload</t>
  </si>
  <si>
    <t>{4:74}</t>
  </si>
  <si>
    <t>ORD_PS.comp_Zadra_weapon</t>
  </si>
  <si>
    <t>{4:76}</t>
  </si>
  <si>
    <t>ORD_PS.comp_05_legendary_Bully</t>
  </si>
  <si>
    <t>{4:80}</t>
  </si>
  <si>
    <t>ORD_PS.comp_05_legendary_NoisyCricket</t>
  </si>
  <si>
    <t>{4:95}</t>
  </si>
  <si>
    <t>ORD_PS.comp_01_common</t>
  </si>
  <si>
    <t>{4:96}</t>
  </si>
  <si>
    <t>ORD_PS.comp_02_uncommon</t>
  </si>
  <si>
    <t>{4:97}</t>
  </si>
  <si>
    <t>ORD_PS.comp_03_rare</t>
  </si>
  <si>
    <t>{4:98}</t>
  </si>
  <si>
    <t>ORD_PS.comp_04_epic</t>
  </si>
  <si>
    <t>{5:1}</t>
  </si>
  <si>
    <t>TED_PS.comp_05_legendary_Sideshow</t>
  </si>
  <si>
    <t>{5:60}</t>
  </si>
  <si>
    <t>TED_PS.comp_05_legendary_ATLien</t>
  </si>
  <si>
    <t>{5:66}</t>
  </si>
  <si>
    <t>TED_PS.comp_05_legendary_RubysGrasp</t>
  </si>
  <si>
    <t>{5:95}</t>
  </si>
  <si>
    <t>TED_PS.comp_01_common</t>
  </si>
  <si>
    <t>{5:96}</t>
  </si>
  <si>
    <t>TED_PS.comp_02_uncommon</t>
  </si>
  <si>
    <t>{5:97}</t>
  </si>
  <si>
    <t>TED_PS.comp_03_rare</t>
  </si>
  <si>
    <t>{5:98}</t>
  </si>
  <si>
    <t>TED_PS.comp_04_epic</t>
  </si>
  <si>
    <t>{6:1}</t>
  </si>
  <si>
    <t>TOR_PS.comp_05_legendary_Roach</t>
  </si>
  <si>
    <t>{6:53}</t>
  </si>
  <si>
    <t>TOR_PS.comp_05_legendary_QueensRest</t>
  </si>
  <si>
    <t>{6:95}</t>
  </si>
  <si>
    <t>TOR_PS.comp_01_common</t>
  </si>
  <si>
    <t>{6:96}</t>
  </si>
  <si>
    <t>TOR_PS.comp_02_uncommon</t>
  </si>
  <si>
    <t>{6:97}</t>
  </si>
  <si>
    <t>TOR_PS.comp_03_rare</t>
  </si>
  <si>
    <t>{6:98}</t>
  </si>
  <si>
    <t>TOR_PS.comp_04_epic</t>
  </si>
  <si>
    <t>{7:19}</t>
  </si>
  <si>
    <t>BOR_SG.comp_05_legendary_GoldenGod</t>
  </si>
  <si>
    <t>{7:20}</t>
  </si>
  <si>
    <t>BOR_SG.comp_05_legendary_GoreMaster</t>
  </si>
  <si>
    <t>{7:95}</t>
  </si>
  <si>
    <t>BOR_SG.comp_01_common</t>
  </si>
  <si>
    <t>{7:96}</t>
  </si>
  <si>
    <t>BOR_SG.comp_02_uncommon</t>
  </si>
  <si>
    <t>{7:97}</t>
  </si>
  <si>
    <t>BOR_SG.comp_03_rare</t>
  </si>
  <si>
    <t>{7:98}</t>
  </si>
  <si>
    <t>BOR_SG.comp_04_epic</t>
  </si>
  <si>
    <t>{7:100}</t>
  </si>
  <si>
    <t>BOR_SG.comp_05_legendary_convergence</t>
  </si>
  <si>
    <t>{8:53}</t>
  </si>
  <si>
    <t>DAD_SG.comp_05_legendary_bod</t>
  </si>
  <si>
    <t>{8:55}</t>
  </si>
  <si>
    <t>DAD_SG.comp_05_legendary_HeartGUn</t>
  </si>
  <si>
    <t>{8:95}</t>
  </si>
  <si>
    <t>DAD_SG.comp_01_common</t>
  </si>
  <si>
    <t>{8:96}</t>
  </si>
  <si>
    <t>DAD_SG.comp_02_uncommon</t>
  </si>
  <si>
    <t>{8:97}</t>
  </si>
  <si>
    <t>DAD_SG.comp_03_rare</t>
  </si>
  <si>
    <t>{8:98}</t>
  </si>
  <si>
    <t>DAD_SG.comp_04_epic</t>
  </si>
  <si>
    <t>{9:80}</t>
  </si>
  <si>
    <t>JAK_SG.comp_05_legendary_Slugger</t>
  </si>
  <si>
    <t>{9:83}</t>
  </si>
  <si>
    <t>JAK_SG.comp_05_legendary_Hellwalker</t>
  </si>
  <si>
    <t>{9:85}</t>
  </si>
  <si>
    <t>JAK_SG.comp_05_legendary_RainbowVomit</t>
  </si>
  <si>
    <t>{9:91}</t>
  </si>
  <si>
    <t>JAK_SG.comp_05_legendary_TKsWave</t>
  </si>
  <si>
    <t>{9:95}</t>
  </si>
  <si>
    <t>JAK_SG.comp_01_common</t>
  </si>
  <si>
    <t>{9:96}</t>
  </si>
  <si>
    <t>JAK_SG.comp_02_uncommon</t>
  </si>
  <si>
    <t>{9:97}</t>
  </si>
  <si>
    <t>JAK_SG.comp_03_rare</t>
  </si>
  <si>
    <t>{9:98}</t>
  </si>
  <si>
    <t>JAK_SG.comp_04_epic</t>
  </si>
  <si>
    <t>{10:1}</t>
  </si>
  <si>
    <t>MAL_SG.comp_05_legendary_Kaleidosplode</t>
  </si>
  <si>
    <t>{10:57}</t>
  </si>
  <si>
    <t>MAL_SG.comp_05_legendary_Sweet_Embrace</t>
  </si>
  <si>
    <t>{10:95}</t>
  </si>
  <si>
    <t>MAL_SG.comp_01_common</t>
  </si>
  <si>
    <t>{10:96}</t>
  </si>
  <si>
    <t>MAL_SG.comp_02_uncommon</t>
  </si>
  <si>
    <t>{10:97}</t>
  </si>
  <si>
    <t>MAL_SG.comp_03_rare</t>
  </si>
  <si>
    <t>{10:98}</t>
  </si>
  <si>
    <t>MAL_SG.comp_04_epic</t>
  </si>
  <si>
    <t>{10:100}</t>
  </si>
  <si>
    <t>MAL_SG.comp_05_legendary_Kickballer</t>
  </si>
  <si>
    <t>{11:76}</t>
  </si>
  <si>
    <t>TED_SG.comp_05_legendary_anarchy</t>
  </si>
  <si>
    <t>{11:78}</t>
  </si>
  <si>
    <t>TED_SG.comp_05_legendary_commBD</t>
  </si>
  <si>
    <t>{11:80}</t>
  </si>
  <si>
    <t>TED_SG.comp_05_legendary_HeavyTurret</t>
  </si>
  <si>
    <t>{11:95}</t>
  </si>
  <si>
    <t>TED_SG.comp_01_common</t>
  </si>
  <si>
    <t>{11:96}</t>
  </si>
  <si>
    <t>TED_SG.comp_02_uncommon</t>
  </si>
  <si>
    <t>{11:97}</t>
  </si>
  <si>
    <t>TED_SG.comp_03_rare</t>
  </si>
  <si>
    <t>{11:98}</t>
  </si>
  <si>
    <t>TED_SG.comp_04_epic</t>
  </si>
  <si>
    <t>{12:1}</t>
  </si>
  <si>
    <t>TOR_SG.comp_05_legendary_Linebacker</t>
  </si>
  <si>
    <t>{12:57}</t>
  </si>
  <si>
    <t>TOR_SG.comp_05_legendary_LeadBalloon</t>
  </si>
  <si>
    <t>{12:95}</t>
  </si>
  <si>
    <t>TOR_SG.comp_01_common</t>
  </si>
  <si>
    <t>{12:96}</t>
  </si>
  <si>
    <t>TOR_SG.comp_02_uncommon</t>
  </si>
  <si>
    <t>{12:97}</t>
  </si>
  <si>
    <t>TOR_SG.comp_03_rare</t>
  </si>
  <si>
    <t>{12:98}</t>
  </si>
  <si>
    <t>TOR_SG.comp_04_epic</t>
  </si>
  <si>
    <t>{13:72}</t>
  </si>
  <si>
    <t>DAD_AR.comp_05_legendary_Lumberjack</t>
  </si>
  <si>
    <t>{13:73}</t>
  </si>
  <si>
    <t>DAD_AR.comp_05_legendary_star_helix</t>
  </si>
  <si>
    <t>{13:95}</t>
  </si>
  <si>
    <t>DAD_AR.comp_01_common</t>
  </si>
  <si>
    <t>{13:96}</t>
  </si>
  <si>
    <t>DAD_AR.comp_02_uncommon</t>
  </si>
  <si>
    <t>{13:97}</t>
  </si>
  <si>
    <t>DAD_AR.comp_03_rare</t>
  </si>
  <si>
    <t>{13:98}</t>
  </si>
  <si>
    <t>DAD_AR.comp_04_epic</t>
  </si>
  <si>
    <t>{13:100}</t>
  </si>
  <si>
    <t>DAD_AR.comp_05_legendary_OM</t>
  </si>
  <si>
    <t>{14:35}</t>
  </si>
  <si>
    <t>TED_AR.comp_05_legendary_Chuck</t>
  </si>
  <si>
    <t>{14:36}</t>
  </si>
  <si>
    <t>TED_AR.comp_05_legendary_DividedFocus</t>
  </si>
  <si>
    <t>{14:89}</t>
  </si>
  <si>
    <t>TED_AR.comp_01_common</t>
  </si>
  <si>
    <t>{14:90}</t>
  </si>
  <si>
    <t>TED_AR.comp_02_uncommon</t>
  </si>
  <si>
    <t>{14:91}</t>
  </si>
  <si>
    <t>TED_AR.comp_03_rare</t>
  </si>
  <si>
    <t>{14:92}</t>
  </si>
  <si>
    <t>TED_AR.comp_04_epic</t>
  </si>
  <si>
    <t>{15:75}</t>
  </si>
  <si>
    <t>ORD_AR.comp_05_legendary_GMR</t>
  </si>
  <si>
    <t>{15:76}</t>
  </si>
  <si>
    <t>ORD_AR.comp_05_legendary_Goalkeeper</t>
  </si>
  <si>
    <t>{15:95}</t>
  </si>
  <si>
    <t>ORD_AR.comp_01_common</t>
  </si>
  <si>
    <t>{15:96}</t>
  </si>
  <si>
    <t>ORD_AR.comp_02_uncommon</t>
  </si>
  <si>
    <t>{15:97}</t>
  </si>
  <si>
    <t>ORD_AR.comp_03_rare</t>
  </si>
  <si>
    <t>{15:98}</t>
  </si>
  <si>
    <t>ORD_AR.comp_04_epic</t>
  </si>
  <si>
    <t>{16:66}</t>
  </si>
  <si>
    <t>VLA_SR.comp_05_legendary_Finnty</t>
  </si>
  <si>
    <t>{16:67}</t>
  </si>
  <si>
    <t>VLA_SR.comp_05_legendary_StopGap</t>
  </si>
  <si>
    <t>{16:69}</t>
  </si>
  <si>
    <t>VLA_SR.comp_05_legendary_CrowdSourced</t>
  </si>
  <si>
    <t>{16:95}</t>
  </si>
  <si>
    <t>VLA_SR.comp_01_common</t>
  </si>
  <si>
    <t>{16:96}</t>
  </si>
  <si>
    <t>VLA_SR.comp_02_uncommon</t>
  </si>
  <si>
    <t>{16:97}</t>
  </si>
  <si>
    <t>VLA_SR.comp_03_rare</t>
  </si>
  <si>
    <t>{16:98}</t>
  </si>
  <si>
    <t>VLA_SR.comp_04_epic</t>
  </si>
  <si>
    <t>{17:1}</t>
  </si>
  <si>
    <t>TOR_AR.comp_05_legendary_Bugbear</t>
  </si>
  <si>
    <t>{17:53}</t>
  </si>
  <si>
    <t>TOR_AR.comp_Brenda_weapon</t>
  </si>
  <si>
    <t>{17:56}</t>
  </si>
  <si>
    <t>TOR_AR.comp_05_legendary_coldshoulder</t>
  </si>
  <si>
    <t>{17:78}</t>
  </si>
  <si>
    <t>TOR_AR.comp_05_legendary_PotatoThrower</t>
  </si>
  <si>
    <t>{17:95}</t>
  </si>
  <si>
    <t>TOR_AR.comp_01_common</t>
  </si>
  <si>
    <t>{17:96}</t>
  </si>
  <si>
    <t>TOR_AR.comp_02_uncommon</t>
  </si>
  <si>
    <t>{17:97}</t>
  </si>
  <si>
    <t>TOR_AR.comp_03_rare</t>
  </si>
  <si>
    <t>{17:98}</t>
  </si>
  <si>
    <t>TOR_AR.comp_04_epic</t>
  </si>
  <si>
    <t>{18:63}</t>
  </si>
  <si>
    <t>VLA_AR.comp_05_Legendary_Lucian</t>
  </si>
  <si>
    <t>{18:65}</t>
  </si>
  <si>
    <t>VLA_AR.comp_05_legendary_WomboCombo</t>
  </si>
  <si>
    <t>{18:88}</t>
  </si>
  <si>
    <t>VLA_AR.comp_05_legendary_DualDamage</t>
  </si>
  <si>
    <t>{18:93}</t>
  </si>
  <si>
    <t>VLA_AR.comp_05_legendary_WF</t>
  </si>
  <si>
    <t>{18:95}</t>
  </si>
  <si>
    <t>VLA_AR.comp_01_common</t>
  </si>
  <si>
    <t>{18:96}</t>
  </si>
  <si>
    <t>VLA_AR.comp_02_uncommon</t>
  </si>
  <si>
    <t>{18:97}</t>
  </si>
  <si>
    <t>VLA_AR.comp_03_rare</t>
  </si>
  <si>
    <t>{18:98}</t>
  </si>
  <si>
    <t>VLA_AR.comp_04_epic</t>
  </si>
  <si>
    <t>{19:1}</t>
  </si>
  <si>
    <t>BOR_SM.comp_05_legendary_prince</t>
  </si>
  <si>
    <t>{19:19}</t>
  </si>
  <si>
    <t>BOR_SM.comp_05_legendary_hellfire</t>
  </si>
  <si>
    <t>{19:95}</t>
  </si>
  <si>
    <t>BOR_SM.comp_01_common</t>
  </si>
  <si>
    <t>{19:96}</t>
  </si>
  <si>
    <t>BOR_SM.comp_02_uncommon</t>
  </si>
  <si>
    <t>{19:97}</t>
  </si>
  <si>
    <t>BOR_SM.comp_03_rare</t>
  </si>
  <si>
    <t>{19:98}</t>
  </si>
  <si>
    <t>BOR_SM.comp_04_epic</t>
  </si>
  <si>
    <t>{20:63}</t>
  </si>
  <si>
    <t>DAD_SM.comp_05_legendary_bloodstarved</t>
  </si>
  <si>
    <t>{20:65}</t>
  </si>
  <si>
    <t>DAD_SM.comp_05_legendary_Luty</t>
  </si>
  <si>
    <t>{20:95}</t>
  </si>
  <si>
    <t>DAD_SM.comp_01_common</t>
  </si>
  <si>
    <t>{20:96}</t>
  </si>
  <si>
    <t>DAD_SM.comp_02_uncommon</t>
  </si>
  <si>
    <t>{20:97}</t>
  </si>
  <si>
    <t>DAD_SM.comp_03_rare</t>
  </si>
  <si>
    <t>{20:98}</t>
  </si>
  <si>
    <t>DAD_SM.comp_04_epic</t>
  </si>
  <si>
    <t>{21:58}</t>
  </si>
  <si>
    <t>MAL_SM.comp_01_common</t>
  </si>
  <si>
    <t>{21:60}</t>
  </si>
  <si>
    <t>MAL_SM.comp_05_legendary_OhmIGot</t>
  </si>
  <si>
    <t>{21:63}</t>
  </si>
  <si>
    <t>MAL_SM.comp_05_legendary_PlasmaCoil</t>
  </si>
  <si>
    <t>{21:96}</t>
  </si>
  <si>
    <t>MAL_SM.comp_02_uncommon</t>
  </si>
  <si>
    <t>{21:97}</t>
  </si>
  <si>
    <t>MAL_SM.comp_03_rare</t>
  </si>
  <si>
    <t>{21:98}</t>
  </si>
  <si>
    <t>MAL_SM.comp_04_epic</t>
  </si>
  <si>
    <t>{22:1}</t>
  </si>
  <si>
    <t>VLA_SM.comp_05_legendary_Onslaught</t>
  </si>
  <si>
    <t>{22:67}</t>
  </si>
  <si>
    <t>VLA_SM.comp_05_legendary_KaoSon</t>
  </si>
  <si>
    <t>{22:88}</t>
  </si>
  <si>
    <t>VLA_SM.comp_05_legendary_BeeGun</t>
  </si>
  <si>
    <t>{22:95}</t>
  </si>
  <si>
    <t>VLA_SM.comp_01_common</t>
  </si>
  <si>
    <t>{22:96}</t>
  </si>
  <si>
    <t>VLA_SM.comp_02_uncommon</t>
  </si>
  <si>
    <t>{22:97}</t>
  </si>
  <si>
    <t>VLA_SM.comp_03_rare</t>
  </si>
  <si>
    <t>{22:98}</t>
  </si>
  <si>
    <t>VLA_SM.comp_04_epic</t>
  </si>
  <si>
    <t>{23:1}</t>
  </si>
  <si>
    <t>bor_sr.comp_05_legendary_Vamoose</t>
  </si>
  <si>
    <t>{23:19}</t>
  </si>
  <si>
    <t>BOR_SR.comp_05_legendary_Stray</t>
  </si>
  <si>
    <t>{23:95}</t>
  </si>
  <si>
    <t>bor_sr.comp_01_common</t>
  </si>
  <si>
    <t>{23:96}</t>
  </si>
  <si>
    <t>bor_sr.comp_02_uncommon</t>
  </si>
  <si>
    <t>{23:97}</t>
  </si>
  <si>
    <t>bor_sr.comp_03_rare</t>
  </si>
  <si>
    <t>{23:98}</t>
  </si>
  <si>
    <t>bor_sr.comp_04_epic</t>
  </si>
  <si>
    <t>{24:1}</t>
  </si>
  <si>
    <t>JAK_SR.comp_05_legendary_Boomslang</t>
  </si>
  <si>
    <t>{24:73}</t>
  </si>
  <si>
    <t>JAK_SR.comp_05_legendary_ballista</t>
  </si>
  <si>
    <t>{24:76}</t>
  </si>
  <si>
    <t>JAK_SR.comp_05_legendary_Truck</t>
  </si>
  <si>
    <t>{24:95}</t>
  </si>
  <si>
    <t>JAK_SR.comp_01_common</t>
  </si>
  <si>
    <t>{24:96}</t>
  </si>
  <si>
    <t>JAK_SR.comp_02_uncommon</t>
  </si>
  <si>
    <t>{24:97}</t>
  </si>
  <si>
    <t>JAK_SR.comp_03_rare</t>
  </si>
  <si>
    <t>{24:98}</t>
  </si>
  <si>
    <t>JAK_SR.comp_04_epic</t>
  </si>
  <si>
    <t>{25:59}</t>
  </si>
  <si>
    <t>MAL_SR.comp_05_legendary_complex_root</t>
  </si>
  <si>
    <t>{25:61}</t>
  </si>
  <si>
    <t>MAL_SR.comp_05_legendary_katagawa</t>
  </si>
  <si>
    <t>{25:80}</t>
  </si>
  <si>
    <t>MAL_SR.comp_05_legendary_Asher</t>
  </si>
  <si>
    <t>{25:95}</t>
  </si>
  <si>
    <t>MAL_SR.comp_01_common</t>
  </si>
  <si>
    <t>{25:96}</t>
  </si>
  <si>
    <t>MAL_SR.comp_02_uncommon</t>
  </si>
  <si>
    <t>{25:97}</t>
  </si>
  <si>
    <t>MAL_SR.comp_03_rare</t>
  </si>
  <si>
    <t>{25:98}</t>
  </si>
  <si>
    <t>MAL_SR.comp_04_epic</t>
  </si>
  <si>
    <t>{26:1}</t>
  </si>
  <si>
    <t>ORD_SR.comp_05_legendary_Fisheye</t>
  </si>
  <si>
    <t>{26:76}</t>
  </si>
  <si>
    <t>ORD_SR.comp_05_legendary_symmetry</t>
  </si>
  <si>
    <t>{26:95}</t>
  </si>
  <si>
    <t>ORD_SR.comp_01_common</t>
  </si>
  <si>
    <t>{26:96}</t>
  </si>
  <si>
    <t>ORD_SR.comp_02_uncommon</t>
  </si>
  <si>
    <t>{26:97}</t>
  </si>
  <si>
    <t>ORD_SR.comp_03_rare</t>
  </si>
  <si>
    <t>{26:98}</t>
  </si>
  <si>
    <t>ORD_SR.comp_04_epic</t>
  </si>
  <si>
    <t>{27:1}</t>
  </si>
  <si>
    <t>JAK_AR.comp_05_legendary_BonnieClyde</t>
  </si>
  <si>
    <t>{27:74}</t>
  </si>
  <si>
    <t>JAK_AR.comp_05_legendary_Rowan</t>
  </si>
  <si>
    <t>{27:95}</t>
  </si>
  <si>
    <t>JAK_AR.comp_01_common</t>
  </si>
  <si>
    <t>{27:96}</t>
  </si>
  <si>
    <t>JAK_AR.comp_02_uncommon</t>
  </si>
  <si>
    <t>{27:97}</t>
  </si>
  <si>
    <t>JAK_AR.comp_03_rare</t>
  </si>
  <si>
    <t>{27:98}</t>
  </si>
  <si>
    <t>JAK_AR.comp_04_epic</t>
  </si>
  <si>
    <t>{254:51}</t>
  </si>
  <si>
    <t>classmod_dark_siren.comp_05_legendary_06</t>
  </si>
  <si>
    <t>{254:52}</t>
  </si>
  <si>
    <t>classmod_dark_siren.comp_05_legendary_05</t>
  </si>
  <si>
    <t>{254:53}</t>
  </si>
  <si>
    <t>classmod_dark_siren.comp_05_legendary_04</t>
  </si>
  <si>
    <t>{254:54}</t>
  </si>
  <si>
    <t>classmod_dark_siren.comp_05_legendary_03</t>
  </si>
  <si>
    <t>{254:55}</t>
  </si>
  <si>
    <t>classmod_dark_siren.comp_05_legendary_02</t>
  </si>
  <si>
    <t>{254:56}</t>
  </si>
  <si>
    <t>classmod_dark_siren.comp_05_legendary_01</t>
  </si>
  <si>
    <t>{254:217}</t>
  </si>
  <si>
    <t>classmod_dark_siren.comp_01_common</t>
  </si>
  <si>
    <t>{254:218}</t>
  </si>
  <si>
    <t>classmod_dark_siren.comp_02_uncommon</t>
  </si>
  <si>
    <t>{254:219}</t>
  </si>
  <si>
    <t>classmod_dark_siren.comp_03_rare</t>
  </si>
  <si>
    <t>{254:220}</t>
  </si>
  <si>
    <t>classmod_dark_siren.comp_04_epic</t>
  </si>
  <si>
    <t>{255:20}</t>
  </si>
  <si>
    <t>classmod_paladin.comp_05_legendary_06</t>
  </si>
  <si>
    <t>{255:21}</t>
  </si>
  <si>
    <t>classmod_paladin.comp_05_legendary_05</t>
  </si>
  <si>
    <t>{255:22}</t>
  </si>
  <si>
    <t>classmod_paladin.comp_05_legendary_04</t>
  </si>
  <si>
    <t>{255:23}</t>
  </si>
  <si>
    <t>classmod_paladin.comp_05_legendary_03</t>
  </si>
  <si>
    <t>{255:24}</t>
  </si>
  <si>
    <t>classmod_paladin.comp_05_legendary_02</t>
  </si>
  <si>
    <t>{255:25}</t>
  </si>
  <si>
    <t>classmod_paladin.comp_05_legendary_01</t>
  </si>
  <si>
    <t>{255:67}</t>
  </si>
  <si>
    <t>classmod_paladin.comp_04_epic</t>
  </si>
  <si>
    <t>{255:68}</t>
  </si>
  <si>
    <t>classmod_paladin.comp_03_rare</t>
  </si>
  <si>
    <t>{255:69}</t>
  </si>
  <si>
    <t>classmod_paladin.comp_02_uncommon</t>
  </si>
  <si>
    <t>{255:70}</t>
  </si>
  <si>
    <t>classmod_paladin.comp_01_common</t>
  </si>
  <si>
    <t>{256:21}</t>
  </si>
  <si>
    <t>classmod_exo_soldier.comp_05_legendary_06</t>
  </si>
  <si>
    <t>{256:22}</t>
  </si>
  <si>
    <t>classmod_exo_soldier.comp_05_legendary_05</t>
  </si>
  <si>
    <t>{256:23}</t>
  </si>
  <si>
    <t>classmod_exo_soldier.comp_05_legendary_04</t>
  </si>
  <si>
    <t>{256:24}</t>
  </si>
  <si>
    <t>classmod_exo_soldier.comp_05_legendary_03</t>
  </si>
  <si>
    <t>{256:25}</t>
  </si>
  <si>
    <t>classmod_exo_soldier.comp_05_legendary_02</t>
  </si>
  <si>
    <t>{256:26}</t>
  </si>
  <si>
    <t>classmod_exo_soldier.comp_05_legendary_01</t>
  </si>
  <si>
    <t>{256:66}</t>
  </si>
  <si>
    <t>classmod_exo_soldier.comp_01_common</t>
  </si>
  <si>
    <t>{256:67}</t>
  </si>
  <si>
    <t>classmod_exo_soldier.comp_02_uncommon</t>
  </si>
  <si>
    <t>{256:68}</t>
  </si>
  <si>
    <t>classmod_exo_soldier.comp_03_rare</t>
  </si>
  <si>
    <t>{256:69}</t>
  </si>
  <si>
    <t>classmod_exo_soldier.comp_04_epic</t>
  </si>
  <si>
    <t>{259:21}</t>
  </si>
  <si>
    <t>classmod_gravitar.comp_05_legendary_06</t>
  </si>
  <si>
    <t>{259:22}</t>
  </si>
  <si>
    <t>classmod_gravitar.comp_05_legendary_05</t>
  </si>
  <si>
    <t>{259:23}</t>
  </si>
  <si>
    <t>classmod_gravitar.comp_05_legendary_04</t>
  </si>
  <si>
    <t>{259:24}</t>
  </si>
  <si>
    <t>classmod_gravitar.comp_05_legendary_03</t>
  </si>
  <si>
    <t>{259:25}</t>
  </si>
  <si>
    <t>classmod_gravitar.comp_05_legendary_02</t>
  </si>
  <si>
    <t>{259:26}</t>
  </si>
  <si>
    <t>classmod_gravitar.comp_05_legendary_01</t>
  </si>
  <si>
    <t>{259:221}</t>
  </si>
  <si>
    <t>classmod_gravitar.comp_04_epic</t>
  </si>
  <si>
    <t>{259:222}</t>
  </si>
  <si>
    <t>classmod_gravitar.comp_03_rare</t>
  </si>
  <si>
    <t>{259:223}</t>
  </si>
  <si>
    <t>classmod_gravitar.comp_02_uncommon</t>
  </si>
  <si>
    <t>{259:224}</t>
  </si>
  <si>
    <t>classmod_gravitar.comp_01_common</t>
  </si>
  <si>
    <t>{261:1}</t>
  </si>
  <si>
    <t>tor_repair_kit.comp_01_common</t>
  </si>
  <si>
    <t>{261:2}</t>
  </si>
  <si>
    <t>tor_repair_kit.comp_02_uncommon</t>
  </si>
  <si>
    <t>{261:3}</t>
  </si>
  <si>
    <t>tor_repair_kit.comp_03_rare</t>
  </si>
  <si>
    <t>{261:4}</t>
  </si>
  <si>
    <t>tor_repair_kit.comp_04_epic</t>
  </si>
  <si>
    <t>{261:5}</t>
  </si>
  <si>
    <t>tor_repair_kit.comp_05_legendary_ShinyWarPaint</t>
  </si>
  <si>
    <t>{263:4}</t>
  </si>
  <si>
    <t>mal_grenade_gadget.comp_01_common</t>
  </si>
  <si>
    <t>{263:5}</t>
  </si>
  <si>
    <t>mal_grenade_gadget.comp_02_uncommon</t>
  </si>
  <si>
    <t>{263:6}</t>
  </si>
  <si>
    <t>mal_grenade_gadget.comp_03_rare</t>
  </si>
  <si>
    <t>{263:7}</t>
  </si>
  <si>
    <t>mal_grenade_gadget.comp_04_epic</t>
  </si>
  <si>
    <t>{263:9}</t>
  </si>
  <si>
    <t>mal_grenade_gadget.comp_05_legendary_disco_disc</t>
  </si>
  <si>
    <t>{263:11}</t>
  </si>
  <si>
    <t>mal_grenade_gadget.comp_05_legendary_recursive</t>
  </si>
  <si>
    <t>{264:4}</t>
  </si>
  <si>
    <t>HYP_Enhancement.comp_01_common</t>
  </si>
  <si>
    <t>{264:5}</t>
  </si>
  <si>
    <t>HYP_Enhancement.comp_02_uncommon</t>
  </si>
  <si>
    <t>{264:6}</t>
  </si>
  <si>
    <t>HYP_Enhancement.comp_03_rare</t>
  </si>
  <si>
    <t>{264:7}</t>
  </si>
  <si>
    <t>HYP_Enhancement.comp_04_epic</t>
  </si>
  <si>
    <t>{264:8}</t>
  </si>
  <si>
    <t>HYP_Enhancement.comp_05_legendary</t>
  </si>
  <si>
    <t>{265:1}</t>
  </si>
  <si>
    <t>jak_repair_kit.comp_01_common</t>
  </si>
  <si>
    <t>{265:2}</t>
  </si>
  <si>
    <t>jak_repair_kit.comp_02_uncommon</t>
  </si>
  <si>
    <t>{265:3}</t>
  </si>
  <si>
    <t>jak_repair_kit.comp_03_rare</t>
  </si>
  <si>
    <t>{265:4}</t>
  </si>
  <si>
    <t>jak_repair_kit.comp_04_epic</t>
  </si>
  <si>
    <t>{265:5}</t>
  </si>
  <si>
    <t>jak_repair_kit.comp_05_legendary_Defibrillator</t>
  </si>
  <si>
    <t>{266:1}</t>
  </si>
  <si>
    <t>mal_repair_kit.comp_01_common</t>
  </si>
  <si>
    <t>{266:2}</t>
  </si>
  <si>
    <t>mal_repair_kit.comp_02_uncommon</t>
  </si>
  <si>
    <t>{266:3}</t>
  </si>
  <si>
    <t>mal_repair_kit.comp_03_rare</t>
  </si>
  <si>
    <t>{266:4}</t>
  </si>
  <si>
    <t>mal_repair_kit.comp_04_epic</t>
  </si>
  <si>
    <t>{266:5}</t>
  </si>
  <si>
    <t>mal_repair_kit.comp_05_legendary_BloodAnalyzer</t>
  </si>
  <si>
    <t>{267:4}</t>
  </si>
  <si>
    <t>jak_grenade_gadget.comp_01_common</t>
  </si>
  <si>
    <t>{267:5}</t>
  </si>
  <si>
    <t>jak_grenade_gadget.comp_02_uncommon</t>
  </si>
  <si>
    <t>{267:6}</t>
  </si>
  <si>
    <t>jak_grenade_gadget.comp_03_rare</t>
  </si>
  <si>
    <t>{267:7}</t>
  </si>
  <si>
    <t>jak_grenade_gadget.comp_04_epic</t>
  </si>
  <si>
    <t>{267:10}</t>
  </si>
  <si>
    <t>jak_grenade_gadget.comp_05_spinning_blade</t>
  </si>
  <si>
    <t>{267:12}</t>
  </si>
  <si>
    <t>jak_grenade_gadget.comp_05_legendary_ShoKunai</t>
  </si>
  <si>
    <t>{268:4}</t>
  </si>
  <si>
    <t>JAK_Enhancement.comp_01_common</t>
  </si>
  <si>
    <t>{268:5}</t>
  </si>
  <si>
    <t>JAK_Enhancement.comp_02_uncommon</t>
  </si>
  <si>
    <t>{268:6}</t>
  </si>
  <si>
    <t>JAK_Enhancement.comp_03_rare</t>
  </si>
  <si>
    <t>{268:7}</t>
  </si>
  <si>
    <t>JAK_Enhancement.comp_04_epic</t>
  </si>
  <si>
    <t>{268:8}</t>
  </si>
  <si>
    <t>JAK_Enhancement.comp_05_legendary</t>
  </si>
  <si>
    <t>{269:1}</t>
  </si>
  <si>
    <t>vla_repair_kit.comp_01_common</t>
  </si>
  <si>
    <t>{269:2}</t>
  </si>
  <si>
    <t>vla_repair_kit.comp_02_uncommon</t>
  </si>
  <si>
    <t>{269:3}</t>
  </si>
  <si>
    <t>vla_repair_kit.comp_03_rare</t>
  </si>
  <si>
    <t>{269:4}</t>
  </si>
  <si>
    <t>vla_repair_kit.comp_04_epic</t>
  </si>
  <si>
    <t>{269:5}</t>
  </si>
  <si>
    <t>vla_repair_kit.comp_05_legendary_AdrenalinePUmp</t>
  </si>
  <si>
    <t>{270:1}</t>
  </si>
  <si>
    <t>dad_grenade_gadget.comp_01_common</t>
  </si>
  <si>
    <t>{270:2}</t>
  </si>
  <si>
    <t>dad_grenade_gadget.comp_02_uncommon</t>
  </si>
  <si>
    <t>{270:3}</t>
  </si>
  <si>
    <t>dad_grenade_gadget.comp_03_rare</t>
  </si>
  <si>
    <t>{270:4}</t>
  </si>
  <si>
    <t>dad_grenade_gadget.comp_04_epic</t>
  </si>
  <si>
    <t>{270:7}</t>
  </si>
  <si>
    <t>dad_grenade_gadget.comp_05_legendary_Axe</t>
  </si>
  <si>
    <t>{270:9}</t>
  </si>
  <si>
    <t>dad_grenade_gadget.comp_05_legendary_fuse</t>
  </si>
  <si>
    <t>{271:4}</t>
  </si>
  <si>
    <t>MAL_Enhancement.comp_01_common</t>
  </si>
  <si>
    <t>{271:5}</t>
  </si>
  <si>
    <t>MAL_Enhancement.comp_02_uncommon</t>
  </si>
  <si>
    <t>{271:6}</t>
  </si>
  <si>
    <t>MAL_Enhancement.comp_03_rare</t>
  </si>
  <si>
    <t>{271:7}</t>
  </si>
  <si>
    <t>MAL_Enhancement.comp_04_epic</t>
  </si>
  <si>
    <t>{271:8}</t>
  </si>
  <si>
    <t>MAL_Enhancement.comp_05_legendary</t>
  </si>
  <si>
    <t>{272:2}</t>
  </si>
  <si>
    <t>ord_grenade_gadget.comp_01_common</t>
  </si>
  <si>
    <t>{272:3}</t>
  </si>
  <si>
    <t>ord_grenade_gadget.comp_02_uncommon</t>
  </si>
  <si>
    <t>{272:4}</t>
  </si>
  <si>
    <t>ord_grenade_gadget.comp_03_rare</t>
  </si>
  <si>
    <t>{272:5}</t>
  </si>
  <si>
    <t>ord_grenade_gadget.comp_04_epic</t>
  </si>
  <si>
    <t>{272:8}</t>
  </si>
  <si>
    <t>ord_grenade_gadget.comp_05_legendary_swarm</t>
  </si>
  <si>
    <t>{272:10}</t>
  </si>
  <si>
    <t>ord_grenade_gadget.comp_05_legendary_aggrovator</t>
  </si>
  <si>
    <t>{273:30}</t>
  </si>
  <si>
    <t>TOR_HW.comp_01_common</t>
  </si>
  <si>
    <t>{273:31}</t>
  </si>
  <si>
    <t>TOR_HW.comp_02_uncommon</t>
  </si>
  <si>
    <t>{273:32}</t>
  </si>
  <si>
    <t>TOR_HW.comp_03_rare</t>
  </si>
  <si>
    <t>{273:33}</t>
  </si>
  <si>
    <t>TOR_HW.comp_04_epic</t>
  </si>
  <si>
    <t>{273:34}</t>
  </si>
  <si>
    <t>TOR_HW.comp_05_legendary_Javelin</t>
  </si>
  <si>
    <t>{273:36}</t>
  </si>
  <si>
    <t>TOR_HW.comp_05_legendary_ravenfire</t>
  </si>
  <si>
    <t>{273:39}</t>
  </si>
  <si>
    <t>TOR_HW.comp_02_uncommon_Unique_HeavyTurret</t>
  </si>
  <si>
    <t>{274:3}</t>
  </si>
  <si>
    <t>BOR_REPAIR_KIT.comp_01_common</t>
  </si>
  <si>
    <t>{274:4}</t>
  </si>
  <si>
    <t>BOR_REPAIR_KIT.comp_02_uncommon</t>
  </si>
  <si>
    <t>{274:5}</t>
  </si>
  <si>
    <t>BOR_REPAIR_KIT.comp_03_rare</t>
  </si>
  <si>
    <t>{274:6}</t>
  </si>
  <si>
    <t>BOR_REPAIR_KIT.comp_04_epic</t>
  </si>
  <si>
    <t>{274:7}</t>
  </si>
  <si>
    <t>BOR_REPAIR_KIT.comp_05_legendary_Augmenter</t>
  </si>
  <si>
    <t>{275:26}</t>
  </si>
  <si>
    <t>BOR_HW.comp_01_common</t>
  </si>
  <si>
    <t>{275:27}</t>
  </si>
  <si>
    <t>BOR_HW.comp_02_uncommon</t>
  </si>
  <si>
    <t>{275:28}</t>
  </si>
  <si>
    <t>BOR_HW.comp_03_rare</t>
  </si>
  <si>
    <t>{275:29}</t>
  </si>
  <si>
    <t>BOR_HW.comp_04_epic</t>
  </si>
  <si>
    <t>{275:31}</t>
  </si>
  <si>
    <t>BOR_HW.comp_05_legendary_DiscJockey</t>
  </si>
  <si>
    <t>{275:32}</t>
  </si>
  <si>
    <t>BOR_HW.comp_05_legendary_Streamer</t>
  </si>
  <si>
    <t>{277:3}</t>
  </si>
  <si>
    <t>dad_repair_kit.comp_01_common</t>
  </si>
  <si>
    <t>{277:4}</t>
  </si>
  <si>
    <t>dad_repair_kit.comp_02_uncommon</t>
  </si>
  <si>
    <t>{277:5}</t>
  </si>
  <si>
    <t>dad_repair_kit.comp_03_rare</t>
  </si>
  <si>
    <t>{277:6}</t>
  </si>
  <si>
    <t>dad_repair_kit.comp_04_epic</t>
  </si>
  <si>
    <t>{277:7}</t>
  </si>
  <si>
    <t>dad_repair_kit.comp_05_legendary_Pacemaker</t>
  </si>
  <si>
    <t>{278:4}</t>
  </si>
  <si>
    <t>borg_grenade_gadget.comp_01_common</t>
  </si>
  <si>
    <t>{278:5}</t>
  </si>
  <si>
    <t>borg_grenade_gadget.comp_02_uncommon</t>
  </si>
  <si>
    <t>{278:6}</t>
  </si>
  <si>
    <t>borg_grenade_gadget.comp_03_rare</t>
  </si>
  <si>
    <t>{278:7}</t>
  </si>
  <si>
    <t>borg_grenade_gadget.comp_04_epic</t>
  </si>
  <si>
    <t>{278:9}</t>
  </si>
  <si>
    <t>borg_grenade_gadget.comp_05_legendary_rubber</t>
  </si>
  <si>
    <t>{278:12}</t>
  </si>
  <si>
    <t>borg_grenade_gadget.comp_05_legendary_buoy</t>
  </si>
  <si>
    <t>{279:3}</t>
  </si>
  <si>
    <t>mal_shield.comp_01_common</t>
  </si>
  <si>
    <t>{279:4}</t>
  </si>
  <si>
    <t>mal_shield.comp_02_uncommon</t>
  </si>
  <si>
    <t>{279:5}</t>
  </si>
  <si>
    <t>mal_shield.comp_03_rare</t>
  </si>
  <si>
    <t>{279:6}</t>
  </si>
  <si>
    <t>mal_shield.comp_04_epic</t>
  </si>
  <si>
    <t>{279:9}</t>
  </si>
  <si>
    <t>mal_shield.comp_05_momento</t>
  </si>
  <si>
    <t>{279:10}</t>
  </si>
  <si>
    <t>mal_shield.comp_05_supernova</t>
  </si>
  <si>
    <t>{281:4}</t>
  </si>
  <si>
    <t>ORD_Enhancement.comp_01_common</t>
  </si>
  <si>
    <t>{281:5}</t>
  </si>
  <si>
    <t>ORD_Enhancement.comp_02_uncommon</t>
  </si>
  <si>
    <t>{281:6}</t>
  </si>
  <si>
    <t>ORD_Enhancement.comp_03_rare</t>
  </si>
  <si>
    <t>{281:7}</t>
  </si>
  <si>
    <t>ORD_Enhancement.comp_04_epic</t>
  </si>
  <si>
    <t>{281:8}</t>
  </si>
  <si>
    <t>ORD_Enhancement.comp_05_legendary</t>
  </si>
  <si>
    <t>{282:1}</t>
  </si>
  <si>
    <t>VLA_HW.comp_05_legendary_Splatoon</t>
  </si>
  <si>
    <t>{282:21}</t>
  </si>
  <si>
    <t>VLA_HW.comp_01_common</t>
  </si>
  <si>
    <t>{282:22}</t>
  </si>
  <si>
    <t>VLA_HW.comp_02_uncommon</t>
  </si>
  <si>
    <t>{282:23}</t>
  </si>
  <si>
    <t>VLA_HW.comp_03_rare</t>
  </si>
  <si>
    <t>{282:24}</t>
  </si>
  <si>
    <t>VLA_HW.comp_04_epic</t>
  </si>
  <si>
    <t>{282:26}</t>
  </si>
  <si>
    <t>VLA_HW.comp_05_legendary_AtlingGun</t>
  </si>
  <si>
    <t>{283:1}</t>
  </si>
  <si>
    <t>vla_shield.comp_01_common</t>
  </si>
  <si>
    <t>{283:2}</t>
  </si>
  <si>
    <t>vla_shield.comp_02_uncommon</t>
  </si>
  <si>
    <t>{283:3}</t>
  </si>
  <si>
    <t>vla_shield.comp_03_rare</t>
  </si>
  <si>
    <t>{283:4}</t>
  </si>
  <si>
    <t>vla_shield.comp_04_epic</t>
  </si>
  <si>
    <t>{283:7}</t>
  </si>
  <si>
    <t>vla_shield.comp_05_legendary_Hoarder</t>
  </si>
  <si>
    <t>{283:9}</t>
  </si>
  <si>
    <t>vla_shield.comp_05_legendary_HeavyWeight</t>
  </si>
  <si>
    <t>{284:4}</t>
  </si>
  <si>
    <t>ATL_Enhancement.comp_05_legendary</t>
  </si>
  <si>
    <t>{284:5}</t>
  </si>
  <si>
    <t>ATL_Enhancement.comp_04_epic</t>
  </si>
  <si>
    <t>{284:6}</t>
  </si>
  <si>
    <t>ATL_Enhancement.comp_03_rare</t>
  </si>
  <si>
    <t>{284:7}</t>
  </si>
  <si>
    <t>ATL_Enhancement.comp_02_uncommon</t>
  </si>
  <si>
    <t>{284:8}</t>
  </si>
  <si>
    <t>ATL_Enhancement.comp_01_common</t>
  </si>
  <si>
    <t>{285:3}</t>
  </si>
  <si>
    <t>ord_repair_kit.comp_01_common</t>
  </si>
  <si>
    <t>{285:4}</t>
  </si>
  <si>
    <t>ord_repair_kit.comp_02_uncommon</t>
  </si>
  <si>
    <t>{285:5}</t>
  </si>
  <si>
    <t>ord_repair_kit.comp_03_rare</t>
  </si>
  <si>
    <t>{285:6}</t>
  </si>
  <si>
    <t>ord_repair_kit.comp_04_epic</t>
  </si>
  <si>
    <t>{285:7}</t>
  </si>
  <si>
    <t>ord_repair_kit.comp_05_legendary_TripleBypass</t>
  </si>
  <si>
    <t>{286:4}</t>
  </si>
  <si>
    <t>COV_Enhancement.comp_05_legendary</t>
  </si>
  <si>
    <t>{286:5}</t>
  </si>
  <si>
    <t>COV_Enhancement.comp_04_epic</t>
  </si>
  <si>
    <t>{286:6}</t>
  </si>
  <si>
    <t>COV_Enhancement.comp_03_rare</t>
  </si>
  <si>
    <t>{286:7}</t>
  </si>
  <si>
    <t>COV_Enhancement.comp_02_uncommon</t>
  </si>
  <si>
    <t>{286:8}</t>
  </si>
  <si>
    <t>COV_Enhancement.comp_01_common</t>
  </si>
  <si>
    <t>{287:1}</t>
  </si>
  <si>
    <t>ted_shield.comp_01_common</t>
  </si>
  <si>
    <t>{287:2}</t>
  </si>
  <si>
    <t>ted_shield.comp_02_uncommon</t>
  </si>
  <si>
    <t>{287:3}</t>
  </si>
  <si>
    <t>ted_shield.comp_03_rare</t>
  </si>
  <si>
    <t>{287:4}</t>
  </si>
  <si>
    <t>ted_shield.comp_04_epic</t>
  </si>
  <si>
    <t>{287:7}</t>
  </si>
  <si>
    <t>ted_shield.comp_05_legendary_ShieldBoi</t>
  </si>
  <si>
    <t>{287:8}</t>
  </si>
  <si>
    <t>ted_shield.comp_05_legendary_timekeeper</t>
  </si>
  <si>
    <t>{289:1}</t>
  </si>
  <si>
    <t>MAL_HW.comp_05_legendary_BottledLightning</t>
  </si>
  <si>
    <t>{289:20}</t>
  </si>
  <si>
    <t>MAL_HW.comp_01_common</t>
  </si>
  <si>
    <t>{289:21}</t>
  </si>
  <si>
    <t>MAL_HW.comp_02_uncommon</t>
  </si>
  <si>
    <t>{289:22}</t>
  </si>
  <si>
    <t>MAL_HW.comp_03_rare</t>
  </si>
  <si>
    <t>{289:23}</t>
  </si>
  <si>
    <t>MAL_HW.comp_04_epic</t>
  </si>
  <si>
    <t>{289:25}</t>
  </si>
  <si>
    <t>MAL_HW.comp_05_legendary_GammaVoid</t>
  </si>
  <si>
    <t>{290:3}</t>
  </si>
  <si>
    <t>ted_repair_kit.comp_01_common</t>
  </si>
  <si>
    <t>{290:4}</t>
  </si>
  <si>
    <t>ted_repair_kit.comp_02_uncommon</t>
  </si>
  <si>
    <t>{290:5}</t>
  </si>
  <si>
    <t>ted_repair_kit.comp_03_rare</t>
  </si>
  <si>
    <t>{290:6}</t>
  </si>
  <si>
    <t>ted_repair_kit.comp_04_epic</t>
  </si>
  <si>
    <t>{290:7}</t>
  </si>
  <si>
    <t>ted_repair_kit.comp_05_legendary_KillSpring</t>
  </si>
  <si>
    <t>{291:1}</t>
  </si>
  <si>
    <t>vla_grenade_gadget.comp_01_common</t>
  </si>
  <si>
    <t>{291:2}</t>
  </si>
  <si>
    <t>vla_grenade_gadget.comp_02_uncommon</t>
  </si>
  <si>
    <t>{291:3}</t>
  </si>
  <si>
    <t>vla_grenade_gadget.comp_03_rare</t>
  </si>
  <si>
    <t>{291:4}</t>
  </si>
  <si>
    <t>vla_grenade_gadget.comp_04_epic</t>
  </si>
  <si>
    <t>{291:7}</t>
  </si>
  <si>
    <t>vla_grenade_gadget.comp_05_legendary_Blockbuster</t>
  </si>
  <si>
    <t>{291:9}</t>
  </si>
  <si>
    <t>vla_grenade_gadget.comp_05_legendary_Waterfall</t>
  </si>
  <si>
    <t>{292:4}</t>
  </si>
  <si>
    <t>TED_Enhancement.comp_01_common</t>
  </si>
  <si>
    <t>{292:5}</t>
  </si>
  <si>
    <t>TED_Enhancement.comp_02_uncommon</t>
  </si>
  <si>
    <t>{292:6}</t>
  </si>
  <si>
    <t>TED_Enhancement.comp_03_rare</t>
  </si>
  <si>
    <t>{292:7}</t>
  </si>
  <si>
    <t>TED_Enhancement.comp_04_epic</t>
  </si>
  <si>
    <t>{292:8}</t>
  </si>
  <si>
    <t>TED_Enhancement.comp_05_legendary</t>
  </si>
  <si>
    <t>{293:3}</t>
  </si>
  <si>
    <t>ord_shield.comp_05_legendary_ProteanCell</t>
  </si>
  <si>
    <t>{293:5}</t>
  </si>
  <si>
    <t>ord_shield.comp_01_common</t>
  </si>
  <si>
    <t>{293:6}</t>
  </si>
  <si>
    <t>ord_shield.comp_02_uncommon</t>
  </si>
  <si>
    <t>{293:7}</t>
  </si>
  <si>
    <t>ord_shield.comp_03_rare</t>
  </si>
  <si>
    <t>{293:8}</t>
  </si>
  <si>
    <t>ord_shield.comp_04_epic</t>
  </si>
  <si>
    <t>{293:10}</t>
  </si>
  <si>
    <t>ord_shield.comp_05_legendary_cindershelly</t>
  </si>
  <si>
    <t>{296:4}</t>
  </si>
  <si>
    <t>BOR_Enhancement.comp_01_common</t>
  </si>
  <si>
    <t>{296:5}</t>
  </si>
  <si>
    <t>BOR_Enhancement.comp_05_legendary</t>
  </si>
  <si>
    <t>{296:6}</t>
  </si>
  <si>
    <t>BOR_Enhancement.comp_04_epic</t>
  </si>
  <si>
    <t>{296:7}</t>
  </si>
  <si>
    <t>BOR_Enhancement.comp_03_rare</t>
  </si>
  <si>
    <t>{296:8}</t>
  </si>
  <si>
    <t>BOR_Enhancement.comp_02_uncommon</t>
  </si>
  <si>
    <t>{298:1}</t>
  </si>
  <si>
    <t>tor_grenade_gadget.comp_01_common</t>
  </si>
  <si>
    <t>{298:2}</t>
  </si>
  <si>
    <t>tor_grenade_gadget.comp_02_uncommon</t>
  </si>
  <si>
    <t>{298:3}</t>
  </si>
  <si>
    <t>tor_grenade_gadget.comp_03_rare</t>
  </si>
  <si>
    <t>{298:4}</t>
  </si>
  <si>
    <t>tor_grenade_gadget.comp_04_epic</t>
  </si>
  <si>
    <t>{298:7}</t>
  </si>
  <si>
    <t>tor_grenade_gadget.comp_05_legendary_firepot</t>
  </si>
  <si>
    <t>{298:9}</t>
  </si>
  <si>
    <t>tor_grenade_gadget.comp_05_legendary_slippy</t>
  </si>
  <si>
    <t>{299:4}</t>
  </si>
  <si>
    <t>DAD_Enhancement.comp_01_common</t>
  </si>
  <si>
    <t>{299:5}</t>
  </si>
  <si>
    <t>DAD_Enhancement.comp_02_uncommon</t>
  </si>
  <si>
    <t>{299:6}</t>
  </si>
  <si>
    <t>DAD_Enhancement.comp_03_rare</t>
  </si>
  <si>
    <t>{299:7}</t>
  </si>
  <si>
    <t>DAD_Enhancement.comp_04_epic</t>
  </si>
  <si>
    <t>{299:8}</t>
  </si>
  <si>
    <t>DAD_Enhancement.comp_05_legendary</t>
  </si>
  <si>
    <t>{300:1}</t>
  </si>
  <si>
    <t>bor_shield.comp_01_common</t>
  </si>
  <si>
    <t>{300:2}</t>
  </si>
  <si>
    <t>bor_shield.comp_02_uncommon</t>
  </si>
  <si>
    <t>{300:3}</t>
  </si>
  <si>
    <t>bor_shield.comp_03_rare</t>
  </si>
  <si>
    <t>{300:4}</t>
  </si>
  <si>
    <t>bor_shield.comp_04_epic</t>
  </si>
  <si>
    <t>{300:5}</t>
  </si>
  <si>
    <t>bor_shield.comp_05_legendary</t>
  </si>
  <si>
    <t>{300:7}</t>
  </si>
  <si>
    <t>bor_shield.comp_05_legendary_Lightning</t>
  </si>
  <si>
    <t>{300:9}</t>
  </si>
  <si>
    <t>bor_shield.comp_05_legendary_Watts4Dinner</t>
  </si>
  <si>
    <t>{303:4}</t>
  </si>
  <si>
    <t>TOR_Enhancement.comp_01_common</t>
  </si>
  <si>
    <t>{303:5}</t>
  </si>
  <si>
    <t>TOR_Enhancement.comp_02_uncommon</t>
  </si>
  <si>
    <t>{303:6}</t>
  </si>
  <si>
    <t>TOR_Enhancement.comp_03_rare</t>
  </si>
  <si>
    <t>{303:7}</t>
  </si>
  <si>
    <t>TOR_Enhancement.comp_04_epic</t>
  </si>
  <si>
    <t>{303:8}</t>
  </si>
  <si>
    <t>TOR_Enhancement.comp_05_legendary</t>
  </si>
  <si>
    <t>{306:1}</t>
  </si>
  <si>
    <t>jak_shield.comp_01_common</t>
  </si>
  <si>
    <t>{306:2}</t>
  </si>
  <si>
    <t>jak_shield.comp_02_uncommon</t>
  </si>
  <si>
    <t>{306:3}</t>
  </si>
  <si>
    <t>jak_shield.comp_03_rare</t>
  </si>
  <si>
    <t>{306:4}</t>
  </si>
  <si>
    <t>jak_shield.comp_04_epic</t>
  </si>
  <si>
    <t>{306:6}</t>
  </si>
  <si>
    <t>jak_shield.comp_05_legendary_barrelAged</t>
  </si>
  <si>
    <t>{306:9}</t>
  </si>
  <si>
    <t>jak_shield.comp_05_legendary_OnionLayeredGuard</t>
  </si>
  <si>
    <t>{310:4}</t>
  </si>
  <si>
    <t>VLA_Enhancement.comp_05_legendary</t>
  </si>
  <si>
    <t>{310:5}</t>
  </si>
  <si>
    <t>VLA_Enhancement.comp_04_epic</t>
  </si>
  <si>
    <t>{310:6}</t>
  </si>
  <si>
    <t>VLA_Enhancement.comp_03_rare</t>
  </si>
  <si>
    <t>{310:7}</t>
  </si>
  <si>
    <t>VLA_Enhancement.comp_02_uncommon</t>
  </si>
  <si>
    <t>{310:8}</t>
  </si>
  <si>
    <t>VLA_Enhancement.comp_01_common</t>
  </si>
  <si>
    <t>{311:1}</t>
  </si>
  <si>
    <t>ted_grenade_gadget.comp_01_common</t>
  </si>
  <si>
    <t>{311:2}</t>
  </si>
  <si>
    <t>ted_grenade_gadget.comp_02_uncommon</t>
  </si>
  <si>
    <t>{311:3}</t>
  </si>
  <si>
    <t>ted_grenade_gadget.comp_03_rare</t>
  </si>
  <si>
    <t>{311:4}</t>
  </si>
  <si>
    <t>ted_grenade_gadget.comp_04_epic</t>
  </si>
  <si>
    <t>{311:7}</t>
  </si>
  <si>
    <t>ted_grenade_gadget.comp_05_legendary_FaultyDetonator</t>
  </si>
  <si>
    <t>{311:9}</t>
  </si>
  <si>
    <t>ted_grenade_gadget.comp_05_legendary_PredatorDrone</t>
  </si>
  <si>
    <t>{312:1}</t>
  </si>
  <si>
    <t>dad_shield.comp_01_common</t>
  </si>
  <si>
    <t>{312:2}</t>
  </si>
  <si>
    <t>dad_shield.comp_02_uncommon</t>
  </si>
  <si>
    <t>{312:3}</t>
  </si>
  <si>
    <t>dad_shield.comp_03_rare</t>
  </si>
  <si>
    <t>{312:4}</t>
  </si>
  <si>
    <t>dad_shield.comp_04_epic</t>
  </si>
  <si>
    <t>{312:5}</t>
  </si>
  <si>
    <t>dad_shield.comp_05_legendary</t>
  </si>
  <si>
    <t>{312:7}</t>
  </si>
  <si>
    <t>dad_shield.comp_05_legendary_angel</t>
  </si>
  <si>
    <t>{312:9}</t>
  </si>
  <si>
    <t>dad_shield.comp_05_legendary_SuperSoldier</t>
  </si>
  <si>
    <t>{321:1}</t>
  </si>
  <si>
    <t>tor_shield.comp_01_common</t>
  </si>
  <si>
    <t>{321:2}</t>
  </si>
  <si>
    <t>tor_shield.comp_02_uncommon</t>
  </si>
  <si>
    <t>{321:3}</t>
  </si>
  <si>
    <t>tor_shield.comp_03_rare</t>
  </si>
  <si>
    <t>{321:4}</t>
  </si>
  <si>
    <t>tor_shield.comp_04_epic</t>
  </si>
  <si>
    <t>{321:7}</t>
  </si>
  <si>
    <t>tor_shield.comp_05_legendary_firewerks</t>
  </si>
  <si>
    <t>{321:8}</t>
  </si>
  <si>
    <t>tor_shield.comp_05_legendary_compleat</t>
  </si>
  <si>
    <t>Example:7, 0, 1, 50| 2, 2518|| {100} {2} {5} {6} {4} {1:11}| "c", XX|</t>
  </si>
  <si>
    <t>Phosphen</t>
  </si>
  <si>
    <t>No, but Yes</t>
  </si>
  <si>
    <t>It is necessary to ascertain the weapon from which it originated</t>
  </si>
  <si>
    <t>San Saba Songbird</t>
  </si>
  <si>
    <t>T.K's Wave</t>
  </si>
  <si>
    <t>Borstel Ballista</t>
  </si>
  <si>
    <t>G.M.R</t>
  </si>
  <si>
    <t>Lead Ballon</t>
  </si>
  <si>
    <t>Missing Name, but have skin</t>
  </si>
  <si>
    <t>It is surmised that the absence of a name stems from it not being a corresponding weapon; Phosphen follows the same principle, though it is visible.</t>
  </si>
  <si>
    <t>Default</t>
  </si>
  <si>
    <t>Ripper Default?</t>
  </si>
  <si>
    <t>Smiley</t>
  </si>
  <si>
    <t>Yes</t>
  </si>
  <si>
    <t>Werido</t>
  </si>
  <si>
    <t>Eternal Defender</t>
  </si>
  <si>
    <t>Splash Damage</t>
  </si>
  <si>
    <t>Bird of Prey</t>
  </si>
  <si>
    <t>Soused</t>
  </si>
  <si>
    <t>Self Excision</t>
  </si>
  <si>
    <t>Highrise</t>
  </si>
  <si>
    <t>Wellspring-Loaded</t>
  </si>
  <si>
    <t>Devourer</t>
  </si>
  <si>
    <t>The System</t>
  </si>
  <si>
    <t>Future Proof</t>
  </si>
  <si>
    <t>Frenzy Forever</t>
  </si>
  <si>
    <t>Afterparty</t>
  </si>
  <si>
    <t>Halt, Citizen</t>
  </si>
  <si>
    <t>Meltdown</t>
  </si>
  <si>
    <t>High Impact</t>
  </si>
  <si>
    <t>With the Grain</t>
  </si>
  <si>
    <t>Bestia Rossa</t>
  </si>
  <si>
    <t>Pixel Perfect</t>
  </si>
  <si>
    <t>Chain of Command</t>
  </si>
  <si>
    <t>Gloss</t>
  </si>
  <si>
    <t>Awoooooo!</t>
  </si>
  <si>
    <t>Sprinked</t>
  </si>
  <si>
    <t>Prison Buddy</t>
  </si>
  <si>
    <t>Never Say DlY</t>
  </si>
  <si>
    <t>Game Bot</t>
  </si>
  <si>
    <t>Itty Bitty Kitty Committee</t>
  </si>
  <si>
    <t>Carcade Shooter</t>
  </si>
  <si>
    <t>Fran's Frogurt</t>
  </si>
  <si>
    <t>Drawn This Way</t>
  </si>
  <si>
    <t>Coast to Coast</t>
  </si>
  <si>
    <t>The Gun is Lava</t>
  </si>
  <si>
    <t>Solar Flair</t>
  </si>
  <si>
    <t>by shirtnoservice</t>
  </si>
  <si>
    <t>General</t>
  </si>
  <si>
    <t>{246:[XX XX]}</t>
  </si>
  <si>
    <t>Energy</t>
  </si>
  <si>
    <t>{248:[XX XX]}</t>
  </si>
  <si>
    <t>Armor</t>
  </si>
  <si>
    <t>{237:[XX XX]}</t>
  </si>
  <si>
    <t>Legendary</t>
  </si>
  <si>
    <t>Effect</t>
  </si>
  <si>
    <t>Meaning</t>
  </si>
  <si>
    <t>God Killer</t>
  </si>
  <si>
    <t>Firmware</t>
  </si>
  <si>
    <t>Vegabond 28%</t>
  </si>
  <si>
    <t>Scavenger 20%</t>
  </si>
  <si>
    <t>{279:1}</t>
  </si>
  <si>
    <t>Nucleosynthesis</t>
  </si>
  <si>
    <t>Reel Big Fist</t>
  </si>
  <si>
    <t>Shield Booster 10%/13%</t>
  </si>
  <si>
    <t>Reinforced Grants overshield</t>
  </si>
  <si>
    <t>{279:8}</t>
  </si>
  <si>
    <t>Phyosis</t>
  </si>
  <si>
    <t>Lifeblood</t>
  </si>
  <si>
    <t>Shield Booster 15%/18%</t>
  </si>
  <si>
    <t>Reinforced Grants more overshield</t>
  </si>
  <si>
    <t>{283:6}</t>
  </si>
  <si>
    <t>Refreshments</t>
  </si>
  <si>
    <t>Airstrike</t>
  </si>
  <si>
    <t>Berserker 20%</t>
  </si>
  <si>
    <t>Positive Reinforcement 15%</t>
  </si>
  <si>
    <t>{283:8}</t>
  </si>
  <si>
    <t>Bareknuckle</t>
  </si>
  <si>
    <t>High Caliber</t>
  </si>
  <si>
    <t>Berserker 28%</t>
  </si>
  <si>
    <t>Positive Reinforcement 25%</t>
  </si>
  <si>
    <t>{287:6}</t>
  </si>
  <si>
    <t>ShieldBoi</t>
  </si>
  <si>
    <t>Gadget Ahoy</t>
  </si>
  <si>
    <t>Siphon 5% 1612</t>
  </si>
  <si>
    <t>Mini Nova nova damage</t>
  </si>
  <si>
    <t>{287:9}</t>
  </si>
  <si>
    <t>Bininu</t>
  </si>
  <si>
    <t>Baker</t>
  </si>
  <si>
    <t>Siphon 10%</t>
  </si>
  <si>
    <t>Mini Nova more nova damage</t>
  </si>
  <si>
    <t>{293:1}</t>
  </si>
  <si>
    <t>Glass</t>
  </si>
  <si>
    <t>Trigger Happy 20%/20%</t>
  </si>
  <si>
    <t>Missile Swarm 2 missiles for 744</t>
  </si>
  <si>
    <t>{293:2}</t>
  </si>
  <si>
    <t>Direct Circuit</t>
  </si>
  <si>
    <t>Rubberband Man</t>
  </si>
  <si>
    <t>Trigger Happy 28%/28%</t>
  </si>
  <si>
    <t>Missile Swarm 3 missiles for 1487</t>
  </si>
  <si>
    <t>{300:6}</t>
  </si>
  <si>
    <t>Short Circuit</t>
  </si>
  <si>
    <t>Deadeye</t>
  </si>
  <si>
    <t>Knockback 30%</t>
  </si>
  <si>
    <t>{300:8}</t>
  </si>
  <si>
    <t>Overshield Eater</t>
  </si>
  <si>
    <t>Action Fist</t>
  </si>
  <si>
    <t>Nova</t>
  </si>
  <si>
    <t>Knockback 40%</t>
  </si>
  <si>
    <t>{306:7}</t>
  </si>
  <si>
    <t>Vintage</t>
  </si>
  <si>
    <t>GooJFC</t>
  </si>
  <si>
    <t>Fleeting 20%</t>
  </si>
  <si>
    <t>Heavy Plating 20%</t>
  </si>
  <si>
    <t>{306:8}</t>
  </si>
  <si>
    <t>Shellot Shell</t>
  </si>
  <si>
    <t>Atlas E.X.</t>
  </si>
  <si>
    <t>Fleeting 28%</t>
  </si>
  <si>
    <t>Heavy Plating 35%</t>
  </si>
  <si>
    <t>{312:6}</t>
  </si>
  <si>
    <t>Wings of Grace</t>
  </si>
  <si>
    <t>Atlas Infinum</t>
  </si>
  <si>
    <t>Brimming 149</t>
  </si>
  <si>
    <t>Spunky 10%</t>
  </si>
  <si>
    <t>{312:8}</t>
  </si>
  <si>
    <t>Powerplay</t>
  </si>
  <si>
    <t>Trickshot</t>
  </si>
  <si>
    <t>Brimming 260</t>
  </si>
  <si>
    <t>Spunky 20%</t>
  </si>
  <si>
    <t>{321:6}</t>
  </si>
  <si>
    <t>Bundled</t>
  </si>
  <si>
    <t>Jacked</t>
  </si>
  <si>
    <t>Amp 20%/50%</t>
  </si>
  <si>
    <t>Bladed 13%</t>
  </si>
  <si>
    <t>{321:9}</t>
  </si>
  <si>
    <t>Sisyphusian</t>
  </si>
  <si>
    <t>Get Throwin'</t>
  </si>
  <si>
    <t>Amp 28%/100%</t>
  </si>
  <si>
    <t>Bladed 20%</t>
  </si>
  <si>
    <t>Heating Up</t>
  </si>
  <si>
    <t>Recharge Rate 20%</t>
  </si>
  <si>
    <t>Armor Strength 10%</t>
  </si>
  <si>
    <t>Bullets to Spare</t>
  </si>
  <si>
    <t>Recharge Rate 30%</t>
  </si>
  <si>
    <t>Armor Strength 20%</t>
  </si>
  <si>
    <t>Daed-dy O'</t>
  </si>
  <si>
    <t>Recharge delay -10%</t>
  </si>
  <si>
    <t>Armor Segment +1</t>
  </si>
  <si>
    <t>None</t>
  </si>
  <si>
    <t>Recharge Delay -20%</t>
  </si>
  <si>
    <t>Elemental Resistance</t>
  </si>
  <si>
    <t>Nothing</t>
  </si>
  <si>
    <t>Flanking 10%</t>
  </si>
  <si>
    <t>Flanking 18%</t>
  </si>
  <si>
    <t>Boxer 15%</t>
  </si>
  <si>
    <t>Rad</t>
  </si>
  <si>
    <t>Boxer 25%</t>
  </si>
  <si>
    <t>White Item Card</t>
  </si>
  <si>
    <t>Slot 1 lookup</t>
  </si>
  <si>
    <t>Utility 20%/10%</t>
  </si>
  <si>
    <t>Vegabond 20%</t>
  </si>
  <si>
    <t>Green Item Card</t>
  </si>
  <si>
    <t>Utility 28%/15%</t>
  </si>
  <si>
    <t>Blue Item Card</t>
  </si>
  <si>
    <t>Turtle 40%/10%</t>
  </si>
  <si>
    <t>Purple Item Card</t>
  </si>
  <si>
    <t>Turtle 65%/15%</t>
  </si>
  <si>
    <t>Leg Item Card</t>
  </si>
  <si>
    <t>Sturdy 5%/20%</t>
  </si>
  <si>
    <t>Scavenger 10%</t>
  </si>
  <si>
    <t>Sturdy 8%/28%</t>
  </si>
  <si>
    <t>Unknown Item</t>
  </si>
  <si>
    <t>Spike Thorns effect damage</t>
  </si>
  <si>
    <t>Spike Thorns effect damage x2</t>
  </si>
  <si>
    <t>Resistance 17%</t>
  </si>
  <si>
    <t>Resistance 22%</t>
  </si>
  <si>
    <t>Reflect 15%</t>
  </si>
  <si>
    <t>Reflect 30%</t>
  </si>
  <si>
    <t>Power Booster 20%/10%</t>
  </si>
  <si>
    <t>Power Booster 30%/20%</t>
  </si>
  <si>
    <t>Pinpoint 20%/20%/25%</t>
  </si>
  <si>
    <t>Pinpoint 28%/28%/35%</t>
  </si>
  <si>
    <t>Overshield 10%</t>
  </si>
  <si>
    <t>Overshield 15%</t>
  </si>
  <si>
    <t>Mag Booster 10%</t>
  </si>
  <si>
    <t>Mag Booster 15%</t>
  </si>
  <si>
    <t>Health Booster 20%/15%</t>
  </si>
  <si>
    <t>Health Booster 30%/25%</t>
  </si>
  <si>
    <t>Healthy 10%</t>
  </si>
  <si>
    <t>Healthy 25%</t>
  </si>
  <si>
    <t>Evasive 5%/10%</t>
  </si>
  <si>
    <t>Evasive 8%/15%</t>
  </si>
  <si>
    <t>Capacity 25%</t>
  </si>
  <si>
    <t>Capacity 50%</t>
  </si>
  <si>
    <t>Adaptive 8%/20%</t>
  </si>
  <si>
    <t>Adaptive 16%/40%</t>
  </si>
  <si>
    <t>Absorb 15%</t>
  </si>
  <si>
    <t>Absorb 30%</t>
  </si>
  <si>
    <t>Risky Boots</t>
  </si>
  <si>
    <t>Repkit</t>
  </si>
  <si>
    <t>use {243:x} or {243:[x y z ...]}</t>
  </si>
  <si>
    <t>{285:1}</t>
  </si>
  <si>
    <t xml:space="preserve">Heart Pump </t>
  </si>
  <si>
    <t>This repkit has 3 charges and has a 30% chance to replenish a charge on kill</t>
  </si>
  <si>
    <t>{261:6}</t>
  </si>
  <si>
    <t xml:space="preserve">Chrome </t>
  </si>
  <si>
    <t>On use grants 30% fire rate and 30% movement speed for x seconds and reduced repkit cooldown time by 2 seconds every time damage is taken.</t>
  </si>
  <si>
    <t>{274:1}</t>
  </si>
  <si>
    <t xml:space="preserve">Time Dialation </t>
  </si>
  <si>
    <t>The repkits duration is increased by 100% and its cooldown duration is decreased by -50%</t>
  </si>
  <si>
    <t>{290:1}</t>
  </si>
  <si>
    <t xml:space="preserve">Blood Siphon </t>
  </si>
  <si>
    <t>On kill, converts 100% of any excess damage into healing orbs that seek out nearby allies.</t>
  </si>
  <si>
    <t>{277:1}</t>
  </si>
  <si>
    <t xml:space="preserve">Pulsometer </t>
  </si>
  <si>
    <t>Passively regenerates health over time, increasing in rate when your health is low</t>
  </si>
  <si>
    <t>{265:6}</t>
  </si>
  <si>
    <t>Cardiac Shot</t>
  </si>
  <si>
    <t>When health goes below 20%, 50% chance to replenish repkit charge</t>
  </si>
  <si>
    <t>{266:6}</t>
  </si>
  <si>
    <t>Immunity Shot</t>
  </si>
  <si>
    <t>On use grants immunity to the last elemental damage taken for x seconds</t>
  </si>
  <si>
    <t>{269:6}</t>
  </si>
  <si>
    <t>Blood Rush</t>
  </si>
  <si>
    <t>Automatically restores health on second wind</t>
  </si>
  <si>
    <t>Resistance</t>
  </si>
  <si>
    <t>+50% Shock Resistance for 10s</t>
  </si>
  <si>
    <t>+50% Radiation Resistance for 10s</t>
  </si>
  <si>
    <t>+50% Fire Resistance for 10s</t>
  </si>
  <si>
    <t>+50% Cryo Resistance for 10s</t>
  </si>
  <si>
    <t>+50% Corrosive Resistance for 10s</t>
  </si>
  <si>
    <t>Immunity</t>
  </si>
  <si>
    <t>Shock Immunity for 3s</t>
  </si>
  <si>
    <t>Radiation Immunity for 3s</t>
  </si>
  <si>
    <t>Fire Immunity for 3s</t>
  </si>
  <si>
    <t>Cryo Immunity for 3s</t>
  </si>
  <si>
    <t>Corrosive Immunity for 3s</t>
  </si>
  <si>
    <t>Shock Splat</t>
  </si>
  <si>
    <t>Splat</t>
  </si>
  <si>
    <t>Radiation Splat</t>
  </si>
  <si>
    <t>Cryo Splat</t>
  </si>
  <si>
    <t>Corrosive Splat</t>
  </si>
  <si>
    <t>Fire Splat</t>
  </si>
  <si>
    <t>Corrosive Nova</t>
  </si>
  <si>
    <t>Cryo Nova</t>
  </si>
  <si>
    <t>Fire Nova</t>
  </si>
  <si>
    <t>Radiation Nova</t>
  </si>
  <si>
    <t>Shock Nova</t>
  </si>
  <si>
    <t>Medic</t>
  </si>
  <si>
    <t>Heals nearby allies for 50% of the healing amount</t>
  </si>
  <si>
    <t>Overshield</t>
  </si>
  <si>
    <t>Overshield of initial heal amount instead of healing</t>
  </si>
  <si>
    <t>Health Burst</t>
  </si>
  <si>
    <t>Additional burst of half initial value after 6s</t>
  </si>
  <si>
    <t>Power Cycle</t>
  </si>
  <si>
    <t>Instantly start recharging Energy Shield</t>
  </si>
  <si>
    <t>Leech</t>
  </si>
  <si>
    <t>30% Lifesteel for 6s</t>
  </si>
  <si>
    <t>Tank</t>
  </si>
  <si>
    <t>-50% Damage Taken for 6s</t>
  </si>
  <si>
    <t>Everlasting</t>
  </si>
  <si>
    <t>+20% Capacity and Duration</t>
  </si>
  <si>
    <t>Enrage</t>
  </si>
  <si>
    <t>+30% Damage Dealth, +15% Damage Taken for 8s</t>
  </si>
  <si>
    <t>Accelerator</t>
  </si>
  <si>
    <t>+50% Action Skill Cooldown Rate for 8s</t>
  </si>
  <si>
    <t>Elemental Affinity</t>
  </si>
  <si>
    <t>+25% Elemental Damage for 8s</t>
  </si>
  <si>
    <t>+25% Splash Damage for 8s</t>
  </si>
  <si>
    <t>Reload Speed</t>
  </si>
  <si>
    <t>+25% Reload speed for 8s</t>
  </si>
  <si>
    <t>Lower healing, longer cooldown</t>
  </si>
  <si>
    <t>Speed</t>
  </si>
  <si>
    <t>+40% Movement Speed for 6s</t>
  </si>
  <si>
    <t>Go Go Gadget</t>
  </si>
  <si>
    <t>+50% Ordnance Cooldown Rate for 8s</t>
  </si>
  <si>
    <t>Hard Hitter</t>
  </si>
  <si>
    <t>+40% Melee Damage for 8s</t>
  </si>
  <si>
    <t>Overdose</t>
  </si>
  <si>
    <t>+45% All Healing Recieved for 6s</t>
  </si>
  <si>
    <t>Fire Rate</t>
  </si>
  <si>
    <t>+15% Fire Rate for 8s</t>
  </si>
  <si>
    <t>Amp</t>
  </si>
  <si>
    <t>+200% Damage for next shot</t>
  </si>
  <si>
    <t>Repkit Cooling</t>
  </si>
  <si>
    <t>-33% Repkit Cooldown Duration</t>
  </si>
  <si>
    <t>repeat, different look</t>
  </si>
  <si>
    <t>Mini</t>
  </si>
  <si>
    <t>Lower healing amount and cooldown</t>
  </si>
  <si>
    <t>Large</t>
  </si>
  <si>
    <t>More healing, longer cooldown</t>
  </si>
  <si>
    <t>Mega</t>
  </si>
  <si>
    <t>Even more healing, even longer cooldown</t>
  </si>
  <si>
    <t>Ehancements are as follows</t>
  </si>
  <si>
    <t xml:space="preserve">   ###,      0,        1,      50|      2,        ####|       {#}       {#}     {#}   {#}   {247:[#]}</t>
  </si>
  <si>
    <t>MFR/TYPE  Constant  Constant  Level  Constant  Random Seed  Rarity 1  Rarity 2  Perk  Perk   Substats</t>
  </si>
  <si>
    <t>View Perk Table</t>
  </si>
  <si>
    <t>Atlas</t>
  </si>
  <si>
    <t>284, 0, 1, 50| 2, 3672|| {#} |</t>
  </si>
  <si>
    <t>Sure Shot -Projectiles from Guns with Atlas -licensed parts automatically attach a Tracker Dart every 25s</t>
  </si>
  <si>
    <t>Main Perk</t>
  </si>
  <si>
    <t>286, 0, 1, 50| 2, 3672|| {#} |</t>
  </si>
  <si>
    <t>Ventilator -Guns with CoV-licensed Magazines have a 25% Chance to cost 0 Heat when fired</t>
  </si>
  <si>
    <t>299, 0, 1, 50| 2, 3672|| {#} |</t>
  </si>
  <si>
    <t>Accelerator - Guns with Daedalus-licensed parts gain +1% Fire Rate per each bullet fired, for up to a Maximum 50 Stacks, which reset on Reload</t>
  </si>
  <si>
    <t>Trauma Bond-Guns with Atlas-licensed parts gain +30% Damage while Target Lock is active</t>
  </si>
  <si>
    <t>Duct Tape -Guns with CoV-licensed Magazines have a 100% Chance to deal Critical Damage while Overheating</t>
  </si>
  <si>
    <t>Bullet Fabricator - On kill, Guns with Daedalus-licensed parts have a 40% Chance to refill your Magazines</t>
  </si>
  <si>
    <t>Tracker Antenna-Guns with Atlas-licensed parts gain +40% Fire Rate while Target Lock is active</t>
  </si>
  <si>
    <t>Cold Open -Guns with CoV-licensed Magazines gain +20% Damage when below 50% Heat</t>
  </si>
  <si>
    <t>Stockpiler - On Reload, Guns with Daedalus -licensed parts gain up to +25% Damage based on the amount of spare Ammo for the currently-equipped Gun</t>
  </si>
  <si>
    <t>Rarity Slot 1</t>
  </si>
  <si>
    <t>Common</t>
  </si>
  <si>
    <t>Epic</t>
  </si>
  <si>
    <t>Uncommon</t>
  </si>
  <si>
    <t>Rare</t>
  </si>
  <si>
    <t>Protractor - Guns with Atlas-licensed parts have a +50% Chance to not consume Ammo while Target Lock is active</t>
  </si>
  <si>
    <t>Smelter -Guns with CoV-licensed Magazines have +35% Fire Rate when over 50% Heat</t>
  </si>
  <si>
    <t>Backup Plan - Guns with Daedalus-licensed parts slowly regenerate reserve Ammo while equipped</t>
  </si>
  <si>
    <t>264, 0, 1, 50| 2, 3672|| {#} |</t>
  </si>
  <si>
    <t>Bulwark -Guns with Hyperion-licensed parts gain +100% Gun Shield Capacity</t>
  </si>
  <si>
    <t>268, 0, 1, 50| 2, 3672|| {#} |</t>
  </si>
  <si>
    <t>Piercer - Guns with Jakobs-licensed parts have a 20% Chance to grant a Critical Hit</t>
  </si>
  <si>
    <t>271, 0, 1, 50| 2, 3672|| {#} |</t>
  </si>
  <si>
    <t>Synthesizer -Guns with Maliwan-licensed parts have +25% Status Effect Damage</t>
  </si>
  <si>
    <t>Stabilizer -Guns with Hyperion-licensed parts gain +40% Accuracy</t>
  </si>
  <si>
    <t>Leaper - Guns with Jakobs-licensed parts gain a 40% Chance to Ricochet non-Critical Hits</t>
  </si>
  <si>
    <t>Primed Potency-Guns with Maliwan-licensed parts have +100% Status Effect Chance on the first bullet after Reload</t>
  </si>
  <si>
    <t>Stim Converter - Guns with Hyperion-licensed parts regenerate up to 10% Health when the Gun Shield is hit</t>
  </si>
  <si>
    <t>Bounce Pass - Guns with Jakobs-licensed parts increase the number of possible Ricochets by 1</t>
  </si>
  <si>
    <t>Mixologist -Guns with Maliwan-licensed parts deal +10% Bonus Damage from the inactive Mode 's Element</t>
  </si>
  <si>
    <t>Shock Guard-Guns with Hyperion-licensed parts trigger aShock Nova when deployed (this feature has an Bs Cooldown)</t>
  </si>
  <si>
    <t>Sequencer - Guns with Jakobs-licensed parts grant consecutive Critical Hits a stacking +5% Bonus Damage, for a Maximum 8 Stacks</t>
  </si>
  <si>
    <t>Transfuser -On kill, Guns with Maliwan-licensed parts spread their active Status Effect to up to 3 nearby targets</t>
  </si>
  <si>
    <t>The Order</t>
  </si>
  <si>
    <t>281, 0, 1, 50| 2, 3672|| {#} |</t>
  </si>
  <si>
    <t>Ammo Generator -Guns with Order-licensed parts slowly refill from reserve Ammo while held</t>
  </si>
  <si>
    <t>296, 0, 1, 50| 2, 3672|| {#} |</t>
  </si>
  <si>
    <t>Short Circuit - After Reloading an empty Magazine, Guns with Ripper-licensed parts have a 30% Chance to increase the next Magazine's Fire Rate +100%</t>
  </si>
  <si>
    <t>292, 0, 1, 50| 2, 3672|| {#} |</t>
  </si>
  <si>
    <t>Extend-a-Friend -Guns with Tediore-licensed parts have +50% longer Lifetime for Thrown Turrets</t>
  </si>
  <si>
    <t>Power Shot -Guns with Order-licensed parts gain 30% Damage when firing from Maximum Charge</t>
  </si>
  <si>
    <t>Hard Charger -Guns with Ripper-licensed parts gain +25% Damage, but Charge Time is increased by 30%</t>
  </si>
  <si>
    <t>Banger -Guns with Tediore-licensed parts use +50% Maximum Loaded Ammo when calculating Thrown Damage</t>
  </si>
  <si>
    <t>Free Charger -When firing from Maximum Charge, Guns with Order-licensed parts have a 30% Chance to make the next shot's Charge Time and Ammo cost 0</t>
  </si>
  <si>
    <t>Freeloader -Guns with Ripper-licensed parts have a 30% Chance to instantly refill its Magazine when it's empty</t>
  </si>
  <si>
    <t>Recycler -Guns with Tediore-licensed parts keep 50% of a Magazine's Ammo on Reload</t>
  </si>
  <si>
    <t>Muzzle Brake -Guns with Order-licensed parts gain +50% Accuracy and +50% Burst Fire Speed when firing from Maximum Charge</t>
  </si>
  <si>
    <t>High Roller -Guns with Ripper-licensed parts increase Gun Damage by 2% for each consecutive shot fired, for a Maximum 25 Stacks</t>
  </si>
  <si>
    <t>Digi-Divider - Guns with Tediore-licensed parts have a 50% Chance to spawn an additional Projectile on Reload</t>
  </si>
  <si>
    <t>303, 0, 1, 50| 2, 3672|| {#} |</t>
  </si>
  <si>
    <t>Head Ringer -Guns with Torgue-licensed parts gain +25% Damage, and +100% Damage Radius</t>
  </si>
  <si>
    <t>310, 0, 1, 50| 2, 3672|| {#} |</t>
  </si>
  <si>
    <t>Underdog -Guns with Vladof-licensed parts gain +50% Underbarrel Damage</t>
  </si>
  <si>
    <t>Boompuppy -On kill, Guns with Torgue-licensed parts have a 50% Chance to call down a Missile Barrage on a nearby enemy</t>
  </si>
  <si>
    <t>Bullet Hose -Guns with Vladof-licensed parts have a 30% Chance to add an extra Projectile per shot</t>
  </si>
  <si>
    <t>Explosi-ception-Guns with Torgue-licensed Sticky Magazines deal +50% of Gun Damage on impact</t>
  </si>
  <si>
    <t>Box Magazine - Guns with Vladof-licensed parts gain +20% Fire Rate and +20% Magazine Size</t>
  </si>
  <si>
    <t>Air Burst - Guns with Torgue-licensed parts fire Projectiles that explode on proximity</t>
  </si>
  <si>
    <t>Bottom Feeder -Guns with Vladof-licensed parts reduce Underbarrel Cooldown Duration by 40%</t>
  </si>
  <si>
    <t>Use the lowest value first to apply the prefix</t>
  </si>
  <si>
    <t>Back to the top</t>
  </si>
  <si>
    <t>Prefix</t>
  </si>
  <si>
    <t>AR Stats</t>
  </si>
  <si>
    <t>Pistol Stats</t>
  </si>
  <si>
    <t>Stat</t>
  </si>
  <si>
    <t>Concentrated</t>
  </si>
  <si>
    <t>45, 163, 188</t>
  </si>
  <si>
    <t>AR Acc +75%</t>
  </si>
  <si>
    <t>Secondary Stat</t>
  </si>
  <si>
    <t>44, 151, 200</t>
  </si>
  <si>
    <t>Pistol Acc +75%</t>
  </si>
  <si>
    <t>Keen</t>
  </si>
  <si>
    <t>60, 162, 189</t>
  </si>
  <si>
    <t>AR ADS +75%</t>
  </si>
  <si>
    <t>59, 150, 201</t>
  </si>
  <si>
    <t>Pistol ADS +75%</t>
  </si>
  <si>
    <t>Brutal</t>
  </si>
  <si>
    <t>30, 161, 190</t>
  </si>
  <si>
    <t>AR Crit DMG +75%</t>
  </si>
  <si>
    <t>29, 149, 202</t>
  </si>
  <si>
    <t>Pistol Crit DMG +75%</t>
  </si>
  <si>
    <t>Agonizing</t>
  </si>
  <si>
    <t>35, 160, 191</t>
  </si>
  <si>
    <t>AR DMG +38%</t>
  </si>
  <si>
    <t>34, 148, 203</t>
  </si>
  <si>
    <t>Pistol DMG +38%</t>
  </si>
  <si>
    <t>Prestidigital</t>
  </si>
  <si>
    <t>71, 159, 192</t>
  </si>
  <si>
    <t>AR Equip +150%</t>
  </si>
  <si>
    <t>72, 147, 204</t>
  </si>
  <si>
    <t>Pistol Equip +150%</t>
  </si>
  <si>
    <t>Rapid</t>
  </si>
  <si>
    <t>40, 158, 193</t>
  </si>
  <si>
    <t>AR Fire Rate +38%</t>
  </si>
  <si>
    <t>39, 146, 205</t>
  </si>
  <si>
    <t>Pistol Fire Rate +38%</t>
  </si>
  <si>
    <t>Hefty</t>
  </si>
  <si>
    <t>25, 157, 194</t>
  </si>
  <si>
    <t>AR Mag +75%</t>
  </si>
  <si>
    <t>24, 145, 206</t>
  </si>
  <si>
    <t>Pistol Mag +75%</t>
  </si>
  <si>
    <t>Fast Handed</t>
  </si>
  <si>
    <t>95, 156, 195</t>
  </si>
  <si>
    <t>AR Reload +38%</t>
  </si>
  <si>
    <t>96, 144, 207</t>
  </si>
  <si>
    <t>Pistol Reload +38%</t>
  </si>
  <si>
    <t>Concussive</t>
  </si>
  <si>
    <t>50, 155, 196</t>
  </si>
  <si>
    <t>AR Splash DMG +38%</t>
  </si>
  <si>
    <t>49, 143, 208</t>
  </si>
  <si>
    <t>Pistol Splash DMG +38%</t>
  </si>
  <si>
    <t>Messy</t>
  </si>
  <si>
    <t>55, 154, 197</t>
  </si>
  <si>
    <t>AR Splash Radius +75%</t>
  </si>
  <si>
    <t>52, 142, 209</t>
  </si>
  <si>
    <t>Pistol Splash Radius +75%</t>
  </si>
  <si>
    <t>Dead Eye</t>
  </si>
  <si>
    <t>Reactive</t>
  </si>
  <si>
    <t>70, 153, 198</t>
  </si>
  <si>
    <t>AR Status Effect Chance +38%</t>
  </si>
  <si>
    <t>69, 141, 210</t>
  </si>
  <si>
    <t>Pistol Status Effect Chance +38%</t>
  </si>
  <si>
    <t>Hazardous</t>
  </si>
  <si>
    <t>65, 152, 199</t>
  </si>
  <si>
    <t>AR Status Effect DMG +38%</t>
  </si>
  <si>
    <t>61, 140, 211</t>
  </si>
  <si>
    <t>Pistol Status Effect DMG +38%</t>
  </si>
  <si>
    <t>GOOJFC</t>
  </si>
  <si>
    <t>Atlas E.X</t>
  </si>
  <si>
    <t>Shotgun Stats</t>
  </si>
  <si>
    <t>SMG Stats</t>
  </si>
  <si>
    <t>42, 139, 212</t>
  </si>
  <si>
    <t>Shotgun Acc +75%</t>
  </si>
  <si>
    <t>43, 127, 224</t>
  </si>
  <si>
    <t>SMG Acc +75%</t>
  </si>
  <si>
    <t>57, 138, 213</t>
  </si>
  <si>
    <t>Shotgun ADS +75%</t>
  </si>
  <si>
    <t>58, 126, 225</t>
  </si>
  <si>
    <t>SMG ADS +75%</t>
  </si>
  <si>
    <t>27, 137, 214</t>
  </si>
  <si>
    <t>Shotgun Crit DMG +75%</t>
  </si>
  <si>
    <t>28, 125, 226</t>
  </si>
  <si>
    <t>SMG Crit DMG +75%</t>
  </si>
  <si>
    <t>32, 136, 215</t>
  </si>
  <si>
    <t>Shotgun DMG +38%</t>
  </si>
  <si>
    <t>33, 124, 227</t>
  </si>
  <si>
    <t>SMG DMG +38%</t>
  </si>
  <si>
    <t>73, 135, 216</t>
  </si>
  <si>
    <t>Shotgun Equip +150%</t>
  </si>
  <si>
    <t>74, 123, 228</t>
  </si>
  <si>
    <t>SMG Equip +150%</t>
  </si>
  <si>
    <t>Bullet Spare</t>
  </si>
  <si>
    <t>37, 134, 217</t>
  </si>
  <si>
    <t>Shotgun Fire Rate +38%</t>
  </si>
  <si>
    <t>38, 122, 229</t>
  </si>
  <si>
    <t>SMG Fire Rate +38%</t>
  </si>
  <si>
    <t>Dead-dy O'</t>
  </si>
  <si>
    <t>22, 133, 218</t>
  </si>
  <si>
    <t>Shotgun Mag +75%</t>
  </si>
  <si>
    <t>23, 121, 230</t>
  </si>
  <si>
    <t>SMG Mag +75%</t>
  </si>
  <si>
    <t>94, 132, 219</t>
  </si>
  <si>
    <t>Shotgun Reload +38%</t>
  </si>
  <si>
    <t>93, 120, 231</t>
  </si>
  <si>
    <t>SMG Reload +38%</t>
  </si>
  <si>
    <t>Model Piece</t>
  </si>
  <si>
    <t>47, 131, 220</t>
  </si>
  <si>
    <t>Shotgun Splash DMG +38%</t>
  </si>
  <si>
    <t>48, 119, 232</t>
  </si>
  <si>
    <t>SMG Splash DMG +38%</t>
  </si>
  <si>
    <t>51, 130, 221</t>
  </si>
  <si>
    <t>Shotgun Splash Radius +75%</t>
  </si>
  <si>
    <t>54, 118, 233</t>
  </si>
  <si>
    <t>SMG Splash Radius +75%</t>
  </si>
  <si>
    <t>66, 129, 222</t>
  </si>
  <si>
    <t>Shotgun Status Effect Chance +38%</t>
  </si>
  <si>
    <t>67, 117, 234</t>
  </si>
  <si>
    <t>SMG Status Effect Chance +38%</t>
  </si>
  <si>
    <t>63, 128, 223</t>
  </si>
  <si>
    <t>Shotgun Status Effect DMG +38%</t>
  </si>
  <si>
    <t>64, 116, 235</t>
  </si>
  <si>
    <t>SMG Status Effect DMG +38%</t>
  </si>
  <si>
    <t>Rarity</t>
  </si>
  <si>
    <t>Sniper Stats</t>
  </si>
  <si>
    <t>Gun Stats</t>
  </si>
  <si>
    <t>41, 115, 236</t>
  </si>
  <si>
    <t>Sniper Acc +75%</t>
  </si>
  <si>
    <t>89, 173, 178</t>
  </si>
  <si>
    <t>Gun Acc +50%</t>
  </si>
  <si>
    <t>56, 114, 237</t>
  </si>
  <si>
    <t>Sniper ADS +75%</t>
  </si>
  <si>
    <t>85, 172, 179</t>
  </si>
  <si>
    <t>Gun ADS +50%</t>
  </si>
  <si>
    <t>26, 113, 238</t>
  </si>
  <si>
    <t>Sniper Crit DMG +75%</t>
  </si>
  <si>
    <t>88, 171, 180</t>
  </si>
  <si>
    <t>Gun Crit DMG +50%</t>
  </si>
  <si>
    <t>31, 112, 239</t>
  </si>
  <si>
    <t>Sniper DMG +38%</t>
  </si>
  <si>
    <t>91, 170, 181</t>
  </si>
  <si>
    <t>Gun DMG(E) +25%</t>
  </si>
  <si>
    <t>75, 111, 240</t>
  </si>
  <si>
    <t>Sniper equip +150%</t>
  </si>
  <si>
    <t>81, 169, 182</t>
  </si>
  <si>
    <t>Gun Equip +100%</t>
  </si>
  <si>
    <t>36, 110, 241</t>
  </si>
  <si>
    <t>Sniper Fire Rate +38%</t>
  </si>
  <si>
    <t>90, 168, 183</t>
  </si>
  <si>
    <t>Gun Fire Rate +25%</t>
  </si>
  <si>
    <t>21, 109, 242</t>
  </si>
  <si>
    <t>Sniper Mag +75%</t>
  </si>
  <si>
    <t>97, 167, 184</t>
  </si>
  <si>
    <t>Gun Mag(E) +50%</t>
  </si>
  <si>
    <t>92, 108, 243</t>
  </si>
  <si>
    <t>Sniper Reload +38%</t>
  </si>
  <si>
    <t>82, 166, 185</t>
  </si>
  <si>
    <t>Gun Reload +25%</t>
  </si>
  <si>
    <t>46, 244</t>
  </si>
  <si>
    <t>Sniper Splash DMG +38%</t>
  </si>
  <si>
    <t>87, 164, 187</t>
  </si>
  <si>
    <t>Gun Splash DMG +25%</t>
  </si>
  <si>
    <t>106, 245</t>
  </si>
  <si>
    <t>Sniper Spalsh Radius +75%</t>
  </si>
  <si>
    <t>Gun Splash Radius +25%</t>
  </si>
  <si>
    <t>68, 105, 246</t>
  </si>
  <si>
    <t>Sniper Status Effect Chance +38%</t>
  </si>
  <si>
    <t>83, 175, 176</t>
  </si>
  <si>
    <t>Gun Status Effect Chance +25%</t>
  </si>
  <si>
    <t>62, 104, 107, 247</t>
  </si>
  <si>
    <t>Sniper Status Effect DMG +38%</t>
  </si>
  <si>
    <t>84, 174, 177</t>
  </si>
  <si>
    <t>Gun Status Effect DMG +25%</t>
  </si>
  <si>
    <t>Part {247:[#]}</t>
  </si>
  <si>
    <t>Sniper Fire Rate(E) +38%</t>
  </si>
  <si>
    <t>Sniper Equip +150%</t>
  </si>
  <si>
    <t>Sniper ACC +75%</t>
  </si>
  <si>
    <t>SMG Status Effect SMG +38%</t>
  </si>
  <si>
    <t>SMG Crit DMG(E) +75%</t>
  </si>
  <si>
    <t>SMG DMG(L) +38%</t>
  </si>
  <si>
    <t>Pistol Mag(E) +75%</t>
  </si>
  <si>
    <t>Pistol Splash Radius(E) +75%</t>
  </si>
  <si>
    <t>Sniper Splash Radius +75%</t>
  </si>
  <si>
    <t>AR ADS(L) +75%</t>
  </si>
  <si>
    <t>Gun Splash Radius +50%</t>
  </si>
  <si>
    <t>Gun Reload Speed(E) +25%</t>
  </si>
  <si>
    <t>Gun Acc(E) +50%</t>
  </si>
  <si>
    <t>AR equip +150%</t>
  </si>
  <si>
    <t>Pistol equip +150%</t>
  </si>
  <si>
    <t>Gun Effect Chance(E) +25%</t>
  </si>
  <si>
    <t>Shotgun equip +150%</t>
  </si>
  <si>
    <t>SMG equip(E) +150%</t>
  </si>
  <si>
    <t>Gun ADS(E) +50%</t>
  </si>
  <si>
    <t>Gun Crit DMG(E) +25%</t>
  </si>
  <si>
    <t>Gun DMG(L) +25%</t>
  </si>
  <si>
    <t>Gun Fire Rate(E) +25%</t>
  </si>
  <si>
    <t>Gun Splash Radius(E) +50%</t>
  </si>
  <si>
    <t>Pistol Crit DMG(E) +75%</t>
  </si>
  <si>
    <t>Pistol DMG(E) +38%</t>
  </si>
  <si>
    <t>Shotgun ADS(L) +75%</t>
  </si>
  <si>
    <t>{245:[X]}</t>
  </si>
  <si>
    <t>think damage values read generic cause my testing was on a Chuck Gun</t>
  </si>
  <si>
    <t>By AzzaRock</t>
  </si>
  <si>
    <t>{278:10}</t>
  </si>
  <si>
    <t>self replicating-jelly</t>
  </si>
  <si>
    <t>{311:8}</t>
  </si>
  <si>
    <t>death from above-uav</t>
  </si>
  <si>
    <t>{272:7}</t>
  </si>
  <si>
    <t>swoosh-swarm</t>
  </si>
  <si>
    <t>{272:9}</t>
  </si>
  <si>
    <t>incessant-chaumurky</t>
  </si>
  <si>
    <t>{270:6}</t>
  </si>
  <si>
    <t>makeshift-buzzaxe</t>
  </si>
  <si>
    <t>{270:8}</t>
  </si>
  <si>
    <t>fortified postion-fuse</t>
  </si>
  <si>
    <t>{267:9}</t>
  </si>
  <si>
    <t>juggler-spinning blade</t>
  </si>
  <si>
    <t>{267:11}</t>
  </si>
  <si>
    <t>ninja speed-sho kunai</t>
  </si>
  <si>
    <t>{298:6}</t>
  </si>
  <si>
    <t>spicy-firepot</t>
  </si>
  <si>
    <t>{298:8}</t>
  </si>
  <si>
    <t>swordfish-slippy</t>
  </si>
  <si>
    <t>{291:8}</t>
  </si>
  <si>
    <t>waterfall-waterfall</t>
  </si>
  <si>
    <t>{291:6}</t>
  </si>
  <si>
    <t>got you covered-blockbuster</t>
  </si>
  <si>
    <t>{311:6}</t>
  </si>
  <si>
    <t>sticky trigger-faulty detonator</t>
  </si>
  <si>
    <t>{263:10}</t>
  </si>
  <si>
    <t>groove-destructo disco</t>
  </si>
  <si>
    <t>{263:12}</t>
  </si>
  <si>
    <t>looping-recursive</t>
  </si>
  <si>
    <t>{278:11}</t>
  </si>
  <si>
    <t>buoyant-buoy</t>
  </si>
  <si>
    <t>Duration Augment</t>
  </si>
  <si>
    <t>Increases the duration of the Lingering Grenade by 50%</t>
  </si>
  <si>
    <t>Spawning Augment</t>
  </si>
  <si>
    <t>Spawns additional Grenades on each bounce</t>
  </si>
  <si>
    <t>Corrosive Status</t>
  </si>
  <si>
    <t>Cryo Status</t>
  </si>
  <si>
    <t>Fire Status</t>
  </si>
  <si>
    <t>Radiation Status</t>
  </si>
  <si>
    <t>Shock Status</t>
  </si>
  <si>
    <t>MIRV Payload</t>
  </si>
  <si>
    <t>Spawns 4 MIRV Grenades on exploding</t>
  </si>
  <si>
    <t>Divider Payload</t>
  </si>
  <si>
    <t>Spawns a second Grenade while midflight</t>
  </si>
  <si>
    <t>Spring Payload</t>
  </si>
  <si>
    <t>Bounces in place, exploding 3 additional times</t>
  </si>
  <si>
    <t>Artillery Payload</t>
  </si>
  <si>
    <t>Fires bullets around the Grenade, Dealing 0 damage/s</t>
  </si>
  <si>
    <t>Singularity Payload</t>
  </si>
  <si>
    <t>Spawns a Singularity that pulls in nearby enemies</t>
  </si>
  <si>
    <t>Lingering Payload</t>
  </si>
  <si>
    <t>Spawns 4 rotating beams dealing 0 incendiary damage/s</t>
  </si>
  <si>
    <t>Damage Amp Payload</t>
  </si>
  <si>
    <t>Damage Taken by impacted target is increased by +15% for 10s</t>
  </si>
  <si>
    <t>Tightly Packed Augment</t>
  </si>
  <si>
    <t>Increases amount of MIRV Grenades spawned by +2</t>
  </si>
  <si>
    <t>Rubberized Augment</t>
  </si>
  <si>
    <t>MIRV Grenades bounce up to 5 times before exploding</t>
  </si>
  <si>
    <t>Micro Mirv Augment</t>
  </si>
  <si>
    <t>MIRV Grenades each spawn 3 Micro MIRVs when they explode</t>
  </si>
  <si>
    <t>Spring Augment</t>
  </si>
  <si>
    <t>MIRV Grenades bounce in place 3 times, exploding on each bounce</t>
  </si>
  <si>
    <t>Long Division Augment</t>
  </si>
  <si>
    <t>Spawn another additional Grenade while midflight</t>
  </si>
  <si>
    <t>Splinter Augment</t>
  </si>
  <si>
    <t>Launches the second spawned Grenade toward an enemy</t>
  </si>
  <si>
    <t>Pulling Augment</t>
  </si>
  <si>
    <t>Each Grenade spawns a Singularity</t>
  </si>
  <si>
    <t>Repeater Augment</t>
  </si>
  <si>
    <t>Spawns additional Grenades downwards</t>
  </si>
  <si>
    <t>Each Grenade bounces in place, exploding 3 extra times</t>
  </si>
  <si>
    <t xml:space="preserve">Tightly Coiled </t>
  </si>
  <si>
    <t>Grenade bounces in place, exploding an additional +3 times</t>
  </si>
  <si>
    <t>Apex Augment</t>
  </si>
  <si>
    <t>Each Grenade also explodes at the apex of each bounce</t>
  </si>
  <si>
    <t>Compounding Augment</t>
  </si>
  <si>
    <t xml:space="preserve"> With every bounce Damage increases by +25% and Damage Radius by +13%</t>
  </si>
  <si>
    <t>Bouncer Augment</t>
  </si>
  <si>
    <t>Each Grenade bounces twards nearby enemies</t>
  </si>
  <si>
    <t>Increases the Duration of the Artillery Grenade by +50%</t>
  </si>
  <si>
    <t>Ricochet Augment</t>
  </si>
  <si>
    <t>Artillery Projectiles will bounce off of enemies, and Ricochet towards another nearby enemy</t>
  </si>
  <si>
    <t>Missles Augment</t>
  </si>
  <si>
    <t>Fires Micro-Missiles that home in on nearby enemies, each dealing 0 Damage</t>
  </si>
  <si>
    <t>Maglock Augment</t>
  </si>
  <si>
    <t>Homes in on nearby enemies</t>
  </si>
  <si>
    <t>Mortar Augment</t>
  </si>
  <si>
    <t>Fires Mortars toward enemy positions, each dealing 0 Damage</t>
  </si>
  <si>
    <t>Prolonged Augment</t>
  </si>
  <si>
    <t>Increases the duration of the Singularity Grenade by 50%</t>
  </si>
  <si>
    <t>Gnawing Augment</t>
  </si>
  <si>
    <t>Deals 2379 Damage/s for the Duration of the Singularity</t>
  </si>
  <si>
    <t>Collapsing Augment</t>
  </si>
  <si>
    <t>The Singularity pulls in enemies more rapidly, and with increased Force withen a large Radius</t>
  </si>
  <si>
    <t xml:space="preserve"> Repulsor Augment</t>
  </si>
  <si>
    <t>Upon Exploding, pushes enemies away from the singularity</t>
  </si>
  <si>
    <t>Increases the Duration of the Lingering Grenade by 50%</t>
  </si>
  <si>
    <t>Pulsing Augment</t>
  </si>
  <si>
    <t>Radiates Elemental Pulses from the Grenade each Pulse dealing 0 Damage</t>
  </si>
  <si>
    <t>Splat Pack Augment</t>
  </si>
  <si>
    <t>Launches 3 Projectiles that each spawn an Elemental Puddle on landing</t>
  </si>
  <si>
    <t>Fracture Augment</t>
  </si>
  <si>
    <t>Spawns 3 Elemental Pillars in the direction the Grenade was thrown, each dealing X damage</t>
  </si>
  <si>
    <t>Alchemic Augment</t>
  </si>
  <si>
    <t>Grenade Status Effect Chance +300%</t>
  </si>
  <si>
    <t>Bouncing Blade Augment</t>
  </si>
  <si>
    <t>Ricochets additional knives toward nearby enemies, dealing 0 Damage</t>
  </si>
  <si>
    <t>Supressor Augment</t>
  </si>
  <si>
    <t>Damage Delt by impacted target is reduced by -25% for 10s</t>
  </si>
  <si>
    <t>Penetrator Augment</t>
  </si>
  <si>
    <t>Damge to the impacted target are automatic Critical Hits for 5s</t>
  </si>
  <si>
    <t>Overflow</t>
  </si>
  <si>
    <t>Maximum Grenade Charge is increased by +1</t>
  </si>
  <si>
    <t>Express</t>
  </si>
  <si>
    <t>Grenade cooldown Duration is reduced by -15%</t>
  </si>
  <si>
    <t>Explosive</t>
  </si>
  <si>
    <t>Grenade Damage is increased by 20%</t>
  </si>
  <si>
    <t>Expansive</t>
  </si>
  <si>
    <t>Grenade Damage Radius is increased by +30%</t>
  </si>
  <si>
    <t>Grenade Status Effect Chance is increased by +14% and Greande Status Effect Damage is increased by +28%</t>
  </si>
  <si>
    <t>Exacting</t>
  </si>
  <si>
    <t>Grenade has a 18/24% Chance to deal Critical Damage</t>
  </si>
  <si>
    <t>Nuke</t>
  </si>
  <si>
    <t>Grenade Damage is Increased by 30% Grenade Damage Radius is increased by 60%, and Grenade Cooldown Duration is increased by +25%</t>
  </si>
  <si>
    <t>Knockback Force is increased by +70%</t>
  </si>
  <si>
    <t>Bloodthirsty</t>
  </si>
  <si>
    <t>Grenade Lifesteal is increased by 16%</t>
  </si>
  <si>
    <t>Merciless</t>
  </si>
  <si>
    <t>Grenade Critical Damage is increased by +70%</t>
  </si>
  <si>
    <t>Lethal</t>
  </si>
  <si>
    <t>Grenade Damage is increased by 30%, and Grenade Projectile Speed is reduced by -50%</t>
  </si>
  <si>
    <t>Wideload</t>
  </si>
  <si>
    <t>Damage Radius is increased by 45%, Homing Turn Rate reduced by -50%</t>
  </si>
  <si>
    <t>Rarity?</t>
  </si>
  <si>
    <t>{8:x]}</t>
  </si>
  <si>
    <t>lethal</t>
  </si>
  <si>
    <r>
      <rPr>
        <rFont val="Consolas"/>
        <color theme="1"/>
      </rPr>
      <t xml:space="preserve">282, 0, 1, 50| 2, 798|| {22}    </t>
    </r>
    <r>
      <rPr>
        <rFont val="Consolas"/>
        <color rgb="FFFF9900"/>
      </rPr>
      <t>{6}</t>
    </r>
    <r>
      <rPr>
        <rFont val="Consolas"/>
        <color theme="1"/>
      </rPr>
      <t xml:space="preserve">   </t>
    </r>
    <r>
      <rPr>
        <rFont val="Consolas"/>
        <color rgb="FF6AA84F"/>
      </rPr>
      <t>{#} {#} {#} {#}</t>
    </r>
    <r>
      <rPr>
        <rFont val="Consolas"/>
        <color theme="1"/>
      </rPr>
      <t xml:space="preserve"> </t>
    </r>
    <r>
      <rPr>
        <rFont val="Consolas"/>
        <color rgb="FF8E7CC3"/>
      </rPr>
      <t>{12}</t>
    </r>
    <r>
      <rPr>
        <rFont val="Consolas"/>
        <color theme="1"/>
      </rPr>
      <t xml:space="preserve">      </t>
    </r>
    <r>
      <rPr>
        <rFont val="Consolas"/>
        <color rgb="FFEA9999"/>
      </rPr>
      <t>{#} {#} {#}</t>
    </r>
    <r>
      <rPr>
        <rFont val="Consolas"/>
        <color theme="1"/>
      </rPr>
      <t>|</t>
    </r>
  </si>
  <si>
    <t>|| {24} {6} {12}</t>
  </si>
  <si>
    <t>Barrel_02</t>
  </si>
  <si>
    <t>|| {24} {6} {29}</t>
  </si>
  <si>
    <t>Barrel_01</t>
  </si>
  <si>
    <r>
      <rPr>
        <rFont val="Consolas"/>
        <color theme="1"/>
      </rPr>
      <t xml:space="preserve">MFR        LVL          Rarity  </t>
    </r>
    <r>
      <rPr>
        <rFont val="Consolas"/>
        <color rgb="FFFF9900"/>
      </rPr>
      <t>Body</t>
    </r>
    <r>
      <rPr>
        <rFont val="Consolas"/>
        <color theme="1"/>
      </rPr>
      <t xml:space="preserve">  </t>
    </r>
    <r>
      <rPr>
        <rFont val="Consolas"/>
        <color rgb="FF6AA84F"/>
      </rPr>
      <t>Body Accs</t>
    </r>
    <r>
      <rPr>
        <rFont val="Consolas"/>
        <color theme="1"/>
      </rPr>
      <t xml:space="preserve">       </t>
    </r>
    <r>
      <rPr>
        <rFont val="Consolas"/>
        <color rgb="FF8E7CC3"/>
      </rPr>
      <t>Barrel</t>
    </r>
    <r>
      <rPr>
        <rFont val="Consolas"/>
        <color theme="1"/>
      </rPr>
      <t xml:space="preserve">    </t>
    </r>
    <r>
      <rPr>
        <rFont val="Consolas"/>
        <color rgb="FFDD7E6B"/>
      </rPr>
      <t>Barrel Accs</t>
    </r>
  </si>
  <si>
    <t>Choose a Skin / Rarity</t>
  </si>
  <si>
    <t>Ink - no worky</t>
  </si>
  <si>
    <t>Choose a Body</t>
  </si>
  <si>
    <t>The last barrel in the serial takes precedence when adding more than 1 barrel</t>
  </si>
  <si>
    <t>Choose some Body Accessories</t>
  </si>
  <si>
    <t>For legendary barrels they need to be first in line</t>
  </si>
  <si>
    <t>N/A</t>
  </si>
  <si>
    <t>Choose a Barrel</t>
  </si>
  <si>
    <t>+DMG, +ACC, -FR, Super fast fire rate, no wind up???</t>
  </si>
  <si>
    <t>Choose some Barrel Accessories</t>
  </si>
  <si>
    <t>Using Barrel_02 Accessories on Barrel_01 gives some crazy damage and stat increases</t>
  </si>
  <si>
    <t>Barrel accessories are only considered "legit" if they match the postfix of the barrel
Example: Barrel_01 can use any accessory that has the "_01" postfix</t>
  </si>
  <si>
    <t>+Ammo</t>
  </si>
  <si>
    <t>-Cool Down</t>
  </si>
  <si>
    <t>Model</t>
  </si>
  <si>
    <t>Notes</t>
  </si>
  <si>
    <t>Skin</t>
  </si>
  <si>
    <t>Inkling - Fires bouncing Projectiles that leave an Elemental Splat on bounce</t>
  </si>
  <si>
    <t>Legendary Perk - Must be first</t>
  </si>
  <si>
    <t>Barrel_02_A_D</t>
  </si>
  <si>
    <t>Muzzle &amp; Gas Tube</t>
  </si>
  <si>
    <t>Seems to override the Inkling Legendary perk</t>
  </si>
  <si>
    <t>ALL Gold Skin</t>
  </si>
  <si>
    <t>Golub</t>
  </si>
  <si>
    <t>Barrel_02_A_C</t>
  </si>
  <si>
    <t>Barrel holder</t>
  </si>
  <si>
    <t>Vladof Heavy Gun - Explosive Projectiles?</t>
  </si>
  <si>
    <t>COMMON</t>
  </si>
  <si>
    <t>Lebed</t>
  </si>
  <si>
    <t>-CD, -DMG, -ACC, +FR</t>
  </si>
  <si>
    <t>Smeltmill</t>
  </si>
  <si>
    <t>-CD, +DMG, +FR</t>
  </si>
  <si>
    <t>Main Body Part</t>
  </si>
  <si>
    <t>ALWAYS NEEDED</t>
  </si>
  <si>
    <t>Petuch</t>
  </si>
  <si>
    <t>-CD</t>
  </si>
  <si>
    <t>Hammerscale</t>
  </si>
  <si>
    <t>Body_A</t>
  </si>
  <si>
    <t>Mad</t>
  </si>
  <si>
    <t>UNCOMMON</t>
  </si>
  <si>
    <t>Soroka</t>
  </si>
  <si>
    <t>-CD, -DMG</t>
  </si>
  <si>
    <t>Rushlight</t>
  </si>
  <si>
    <t>Body_B</t>
  </si>
  <si>
    <t>Wide</t>
  </si>
  <si>
    <t>RARE</t>
  </si>
  <si>
    <t>Solovy</t>
  </si>
  <si>
    <t>+DMG</t>
  </si>
  <si>
    <t>Boiler</t>
  </si>
  <si>
    <t>Body_C</t>
  </si>
  <si>
    <t>Throrough</t>
  </si>
  <si>
    <t>EPIC</t>
  </si>
  <si>
    <t>-CD, -FR</t>
  </si>
  <si>
    <t>-CD, ++DMG, +ACC, -FR</t>
  </si>
  <si>
    <t>Body_D</t>
  </si>
  <si>
    <t>Tinged</t>
  </si>
  <si>
    <t>Cannon Barrel</t>
  </si>
  <si>
    <t>++DMG, +ACC, -FR</t>
  </si>
  <si>
    <t>Barrel_01_A</t>
  </si>
  <si>
    <t>Additional Barrel</t>
  </si>
  <si>
    <t>Adds 1 additional barrel, increasing Fire Rate by +17%</t>
  </si>
  <si>
    <t>Minigun Name Combination:
{13} + {14}: Bloomery {13} + {15}: Spotweld {13} + {16}: Blastpipe
{14} + {15}: Coalash {14} + {16}: Superheater
{15} + {16}: Oilwick</t>
  </si>
  <si>
    <t>-CD, '+DMG</t>
  </si>
  <si>
    <t>-CD, +DMG</t>
  </si>
  <si>
    <t>Barrel_01_B</t>
  </si>
  <si>
    <t>Angel's Share</t>
  </si>
  <si>
    <t>Every 6th shot doesn't cost Ammo</t>
  </si>
  <si>
    <t>15, 27</t>
  </si>
  <si>
    <t>Barrel_01_C</t>
  </si>
  <si>
    <t>Magic Bullet</t>
  </si>
  <si>
    <t>Every 6th shot is homing</t>
  </si>
  <si>
    <t>16, 28</t>
  </si>
  <si>
    <t>Barrel_01_A_D</t>
  </si>
  <si>
    <t>Devil's Share</t>
  </si>
  <si>
    <t>Every 6th shot deals +100% Damage</t>
  </si>
  <si>
    <t>Cannon Name Combination:
{17} + {18}: Gus {17} + {19}: Yastreb {17} + {20}: Kukushka
{18} + {19}: Ootka {18} + {20}: Popugai
{19} + {20}: Sinitsa</t>
  </si>
  <si>
    <t>Barrel_02_A</t>
  </si>
  <si>
    <t>Additional Barrels</t>
  </si>
  <si>
    <t>Adds 2 additional barrels, increasing Fire Rate by -65%</t>
  </si>
  <si>
    <t>Barrel_02_B</t>
  </si>
  <si>
    <t>Explosive Rounds</t>
  </si>
  <si>
    <t>Explosive Rounds - Increases Damage by +125% and Damage Radius by +200%</t>
  </si>
  <si>
    <t>Atling - no worky</t>
  </si>
  <si>
    <t>Barrel_02_C</t>
  </si>
  <si>
    <t>Two Shot</t>
  </si>
  <si>
    <t>Two-Shot - 2 barrels fire simultaneously</t>
  </si>
  <si>
    <t>Perfix Combination:
{7} + {8}: Raucous {7} + {9}: Conniving {7} + {10}: Gifted {7} + {8} +{9}: Turbulent {7} + {8} +{10}: Rampant
{8} + {9}: Particular {8} +{10}: Blighted {8} + {9} + {10}: Endemic
{9} + {10}: Rooted</t>
  </si>
  <si>
    <t>Barrel_02_D</t>
  </si>
  <si>
    <t>Penetration</t>
  </si>
  <si>
    <t>Penetration - Projectiles pierce through enemies</t>
  </si>
  <si>
    <t>Whistler - Fast windup time</t>
  </si>
  <si>
    <t>Legendary Perk</t>
  </si>
  <si>
    <t>Steelburner</t>
  </si>
  <si>
    <t>Minigun Barrel</t>
  </si>
  <si>
    <t>Torgue - Rocket Launcher, Micro-Missile Launcher</t>
  </si>
  <si>
    <t>1, 2, 3, 25</t>
  </si>
  <si>
    <t>Barrel_01_D</t>
  </si>
  <si>
    <t>Reticle Homing</t>
  </si>
  <si>
    <t>Rocket homes in on the Reticle's target</t>
  </si>
  <si>
    <t>Golden Skin</t>
  </si>
  <si>
    <t>4, 7, 10, 24</t>
  </si>
  <si>
    <t>Air Burst</t>
  </si>
  <si>
    <t>Rockets explode when in proximity of an enemy</t>
  </si>
  <si>
    <t>5, 8, 11, 23</t>
  </si>
  <si>
    <t>Srapnel Rockets</t>
  </si>
  <si>
    <t>On exploding, propels shrapnel forward</t>
  </si>
  <si>
    <t>6, 9, 12, 22</t>
  </si>
  <si>
    <t>Triple Barrel</t>
  </si>
  <si>
    <t>Fires swirling Rockets, or charge up to fire all of them at once</t>
  </si>
  <si>
    <t>Blasting</t>
  </si>
  <si>
    <t>Perfix: Blasting(+DMG)</t>
  </si>
  <si>
    <t>Covering</t>
  </si>
  <si>
    <t>Perfix: Covering(+Splash Radius)</t>
  </si>
  <si>
    <t>From Sprezzatura</t>
  </si>
  <si>
    <t>Eager</t>
  </si>
  <si>
    <t>Perfix: Eager(-Cool Down)</t>
  </si>
  <si>
    <t>From Ravenfire</t>
  </si>
  <si>
    <t>Itchy</t>
  </si>
  <si>
    <t>Perfix: Itchy(Nothing Change)</t>
  </si>
  <si>
    <t>Shoot Chute</t>
  </si>
  <si>
    <t>Rocket Launcher</t>
  </si>
  <si>
    <t>Rocket Launcher Name Combination:
{22} + {23}: Honey Bunches {22} + {24}: Roly-Poly {22} + {25}: Spew Crew
{23} + {24}: Tonguewag {23} + {25}: Ba-Doink
{24} + {25}: Mystery Meat</t>
  </si>
  <si>
    <t>Rainmaker</t>
  </si>
  <si>
    <t>Micro Missle Launcher</t>
  </si>
  <si>
    <t>Fires 2 Rockets at a time</t>
  </si>
  <si>
    <t>Fire Rate is increased by +30%</t>
  </si>
  <si>
    <t>Micro-missile Launcher Name Combination:
{22} + {23}: Rocket Socket {22} + {24}: Dead Spread {22} + {25}: Peek Seeker
{23} + {24}: Naughty Nelly {23} + {25}: Whiff Sniff
{24} + {25}: Litter Spitter</t>
  </si>
  <si>
    <t>Extended Magazine</t>
  </si>
  <si>
    <t>Magazine Size is increased by +25%</t>
  </si>
  <si>
    <t>Scanning</t>
  </si>
  <si>
    <t>Rockets home toward nearby targets</t>
  </si>
  <si>
    <t>Sprezzatura</t>
  </si>
  <si>
    <t>Gungnir</t>
  </si>
  <si>
    <t>Perfix Combination:
{15} + {16}: Hosed {15} + {16} + {17}: Junk-Drunk {15} + {16} + {18}: Sticky {15} + {17}: Permature {15} + {17} + {18}: Tingling {15} + {18}: Swollen
{16} + {17}: Hydrated {16} + {17} + {18}: Promiscuous {16} + {18}: Riddled
{17} + {18}: Loose</t>
  </si>
  <si>
    <t>621 - Explosions radiate outward from the point of impact</t>
  </si>
  <si>
    <t>Ripper - Beam Rifle, Disc Launcher</t>
  </si>
  <si>
    <t>|| {29} {11} {16}</t>
  </si>
  <si>
    <t>|| {29} {11} {17}</t>
  </si>
  <si>
    <t>no worky</t>
  </si>
  <si>
    <t>Damage splashes to other enemies near the target</t>
  </si>
  <si>
    <t>Herald</t>
  </si>
  <si>
    <t>-DMG</t>
  </si>
  <si>
    <t>Drawshave</t>
  </si>
  <si>
    <t>Beam Splitter</t>
  </si>
  <si>
    <t>The beam splits up to 2 other nearby targets</t>
  </si>
  <si>
    <t>Prophecy</t>
  </si>
  <si>
    <t>Chisel</t>
  </si>
  <si>
    <t>Compound</t>
  </si>
  <si>
    <t>Deals increased Damage per enemy hit</t>
  </si>
  <si>
    <t>Oracle</t>
  </si>
  <si>
    <t>Adze</t>
  </si>
  <si>
    <t>5, 7, 25</t>
  </si>
  <si>
    <t>Ricochet</t>
  </si>
  <si>
    <t>Projectiles bounce off of surfaces</t>
  </si>
  <si>
    <t>6, 8, 22</t>
  </si>
  <si>
    <t>Wide Disk</t>
  </si>
  <si>
    <t>Increases the Projectile width</t>
  </si>
  <si>
    <t>DISK JOCKEY</t>
  </si>
  <si>
    <t>STREAMER</t>
  </si>
  <si>
    <t>Chosen</t>
  </si>
  <si>
    <t>Bestowed</t>
  </si>
  <si>
    <t>Ritualized</t>
  </si>
  <si>
    <t>Strange</t>
  </si>
  <si>
    <t>Auspex</t>
  </si>
  <si>
    <t>Beam Rifle</t>
  </si>
  <si>
    <t>Razor</t>
  </si>
  <si>
    <t>Disc Launcher</t>
  </si>
  <si>
    <t>Thermal Convection</t>
  </si>
  <si>
    <t>Damage increases the longer the beam is fired</t>
  </si>
  <si>
    <t>Heat Sink</t>
  </si>
  <si>
    <t>Magazine Size is increased by 25%</t>
  </si>
  <si>
    <t>Heat Exchange</t>
  </si>
  <si>
    <t>Fires full auto after the initial charge</t>
  </si>
  <si>
    <t>+CD, +AMMO</t>
  </si>
  <si>
    <t>Disk Jockey</t>
  </si>
  <si>
    <t>-CD, -AMMO</t>
  </si>
  <si>
    <t>Harbinger</t>
  </si>
  <si>
    <t>Rasp</t>
  </si>
  <si>
    <t>-DMG, -DMG, +ACC, +FR</t>
  </si>
  <si>
    <t>Gains a 2nd instance of DMG?</t>
  </si>
  <si>
    <t>Maliwan - Energy Bolt,  Energy Orb</t>
  </si>
  <si>
    <t>Energy Bolt</t>
  </si>
  <si>
    <t>|| {23} {5} {10}</t>
  </si>
  <si>
    <t>Barrel_0x</t>
  </si>
  <si>
    <t>Energy Orb</t>
  </si>
  <si>
    <t>|| {23} {5} {11}</t>
  </si>
  <si>
    <t>B</t>
  </si>
  <si>
    <t>MIRV</t>
  </si>
  <si>
    <t>Spawns 3 MIRV Orbs on explosion</t>
  </si>
  <si>
    <t>From Bottled Lightning</t>
  </si>
  <si>
    <t>ID(Perk)</t>
  </si>
  <si>
    <t>Proxy Homing</t>
  </si>
  <si>
    <t>Homes in on a nearby target before exploding</t>
  </si>
  <si>
    <t>Prisma-Las</t>
  </si>
  <si>
    <t>Cloudburst</t>
  </si>
  <si>
    <t>Muon Lance</t>
  </si>
  <si>
    <t>Fractus</t>
  </si>
  <si>
    <t>High-Capacity</t>
  </si>
  <si>
    <t>Perfix</t>
  </si>
  <si>
    <t>Cesium Spool</t>
  </si>
  <si>
    <t>-CD +DMG +Fire Rate</t>
  </si>
  <si>
    <t>Windshear</t>
  </si>
  <si>
    <t>7</t>
  </si>
  <si>
    <t>High-Energy</t>
  </si>
  <si>
    <t>Particle Blaster</t>
  </si>
  <si>
    <t>Eyewall</t>
  </si>
  <si>
    <t>8</t>
  </si>
  <si>
    <t>Shunted</t>
  </si>
  <si>
    <t>12+13</t>
  </si>
  <si>
    <t>Prisma-Cutter</t>
  </si>
  <si>
    <t>normal combine</t>
  </si>
  <si>
    <t>16+17</t>
  </si>
  <si>
    <t>Hailspike</t>
  </si>
  <si>
    <t>Abnormal</t>
  </si>
  <si>
    <t>From Gamma Void</t>
  </si>
  <si>
    <t>12+14</t>
  </si>
  <si>
    <t>Prisma-Spool</t>
  </si>
  <si>
    <t>16+18</t>
  </si>
  <si>
    <t>Monsoon</t>
  </si>
  <si>
    <t>A</t>
  </si>
  <si>
    <t>C-Beam</t>
  </si>
  <si>
    <t>49s, 17980, 72%, 0.8/s, 3, 240cm</t>
  </si>
  <si>
    <t>12+15</t>
  </si>
  <si>
    <t>Prisma-Blaster</t>
  </si>
  <si>
    <t>16+19</t>
  </si>
  <si>
    <t>Rainband</t>
  </si>
  <si>
    <t>Supercell</t>
  </si>
  <si>
    <t>39s, 8700, 65%, 1.6/s, 6, 360cm</t>
  </si>
  <si>
    <t>13+14</t>
  </si>
  <si>
    <t>Neutrino Stream</t>
  </si>
  <si>
    <t>17+18</t>
  </si>
  <si>
    <t>Galeforce</t>
  </si>
  <si>
    <t>13+15</t>
  </si>
  <si>
    <t>Muon Blaster</t>
  </si>
  <si>
    <t>17+19</t>
  </si>
  <si>
    <t>Squall-Line</t>
  </si>
  <si>
    <t>Projectiles pierce through enemies</t>
  </si>
  <si>
    <t>14+15</t>
  </si>
  <si>
    <t>Particle Spool</t>
  </si>
  <si>
    <t>18+19</t>
  </si>
  <si>
    <t>Gustfront</t>
  </si>
  <si>
    <t>Speed Loader</t>
  </si>
  <si>
    <t>Fire Rate is increased by 30%</t>
  </si>
  <si>
    <t>Overload</t>
  </si>
  <si>
    <t>Directly damaged enemies explode for additional Damage after a delay</t>
  </si>
  <si>
    <t>Two-Shot</t>
  </si>
  <si>
    <t>Fires 2 Projectiles at a time</t>
  </si>
  <si>
    <t>ID(Perfix)</t>
  </si>
  <si>
    <t>Aerodynamics</t>
  </si>
  <si>
    <t>Projectile Speed is increased by +100%</t>
  </si>
  <si>
    <t>+Mag</t>
  </si>
  <si>
    <t>--CD</t>
  </si>
  <si>
    <t>6+7</t>
  </si>
  <si>
    <t>Supercritical</t>
  </si>
  <si>
    <t>6+8</t>
  </si>
  <si>
    <t>String-Net</t>
  </si>
  <si>
    <t>6+9</t>
  </si>
  <si>
    <t>Chromodynamic</t>
  </si>
  <si>
    <t>7+8</t>
  </si>
  <si>
    <t>Fermionic</t>
  </si>
  <si>
    <t>7+9</t>
  </si>
  <si>
    <t>Tachyonic</t>
  </si>
  <si>
    <t>8+9</t>
  </si>
  <si>
    <t>Superconducted</t>
  </si>
  <si>
    <t>6+7+8</t>
  </si>
  <si>
    <t>Exotic</t>
  </si>
  <si>
    <t>6+7+9</t>
  </si>
  <si>
    <t>Unobtainable</t>
  </si>
  <si>
    <t>6+8+9</t>
  </si>
  <si>
    <t>Impossible</t>
  </si>
  <si>
    <t>7+8+9</t>
  </si>
  <si>
    <t>Inconceivable</t>
  </si>
  <si>
    <r>
      <rPr>
        <rFont val="Consolas"/>
        <color theme="1"/>
        <sz val="12.0"/>
      </rPr>
      <t xml:space="preserve">
           Vladof Ordnance    Level     </t>
    </r>
    <r>
      <rPr>
        <rFont val="Consolas"/>
        <color rgb="FF8E7CC3"/>
        <sz val="12.0"/>
      </rPr>
      <t>Rarity&amp;Skin</t>
    </r>
    <r>
      <rPr>
        <rFont val="Consolas"/>
        <color theme="1"/>
        <sz val="12.0"/>
      </rPr>
      <t xml:space="preserve">         Part1    Part2   Part3           </t>
    </r>
    <r>
      <rPr>
        <rFont val="Consolas"/>
        <color rgb="FFFF0000"/>
        <sz val="12.0"/>
      </rPr>
      <t>Basic Barrel</t>
    </r>
    <r>
      <rPr>
        <rFont val="Consolas"/>
        <color theme="1"/>
        <sz val="12.0"/>
      </rPr>
      <t xml:space="preserve">
             vvv               vv            vv               v        v       v                  vv
Epic Minigun:282, 0, 1,        50| 2, 714|| {24}     {6}     {9}     {10}     {7}     {1:12}     {29}     {16}     {14}| 
                                                      ^                                ^^^^                ^^       ^^
                                                 </t>
    </r>
    <r>
      <rPr>
        <rFont val="Consolas"/>
        <color rgb="FFFF0000"/>
        <sz val="12.0"/>
      </rPr>
      <t>Basic Frame</t>
    </r>
    <r>
      <rPr>
        <rFont val="Consolas"/>
        <color theme="1"/>
        <sz val="12.0"/>
      </rPr>
      <t xml:space="preserve">                     Elemental(Fire)         Perk1    Perk2
       Vladof Ordnance       Level      </t>
    </r>
    <r>
      <rPr>
        <rFont val="Consolas"/>
        <color rgb="FFB4A7D6"/>
        <sz val="12.0"/>
      </rPr>
      <t xml:space="preserve">Rarity&amp;Skin         </t>
    </r>
    <r>
      <rPr>
        <rFont val="Consolas"/>
        <color theme="1"/>
        <sz val="12.0"/>
      </rPr>
      <t xml:space="preserve">Part1    Part2   Part3           </t>
    </r>
    <r>
      <rPr>
        <rFont val="Consolas"/>
        <color rgb="FFFF0000"/>
        <sz val="12.0"/>
      </rPr>
      <t>Basic Barrel</t>
    </r>
    <r>
      <rPr>
        <rFont val="Consolas"/>
        <color theme="1"/>
        <sz val="12.0"/>
      </rPr>
      <t xml:space="preserve">
            vvv               vv             vv               v        v       v                  vv
Epic Cannon:282, 0, 1,        50| 2, 3722|| {24}     {6}     {8}     {10}     {9}     {1:10}     {12}     {18}     {19}|
                                                      ^                                ^^^^                ^^       ^^
                                                 </t>
    </r>
    <r>
      <rPr>
        <rFont val="Consolas"/>
        <color rgb="FFFF0000"/>
        <sz val="12.0"/>
      </rPr>
      <t xml:space="preserve">Basic Frame                    </t>
    </r>
    <r>
      <rPr>
        <rFont val="Consolas"/>
        <color theme="1"/>
        <sz val="12.0"/>
      </rPr>
      <t>Elemental(Corrosive)      Perk1    Perk2</t>
    </r>
  </si>
  <si>
    <r>
      <rPr>
        <rFont val="Consolas"/>
        <color theme="1"/>
        <sz val="11.0"/>
      </rPr>
      <t xml:space="preserve">                       Torgue Ordnance            </t>
    </r>
    <r>
      <rPr>
        <rFont val="Arial"/>
        <color rgb="FF8E7CC3"/>
        <sz val="11.0"/>
      </rPr>
      <t xml:space="preserve">Rarity &amp; Skin                       </t>
    </r>
    <r>
      <rPr>
        <rFont val="Consolas"/>
        <color theme="1"/>
        <sz val="11.0"/>
      </rPr>
      <t xml:space="preserve">Part1     Part2     Part3                Barrel     Perk1     Perk2
                             vvv                       vv                  vv        vv        vv                    vv        vv        vv
Epic Micro-missile Launcher: 273, 0, 1, 50| 2, 3502|| {33}      {14}      {16}      {18}      {17}      {1:11}      {21}      {26}      {27}| 
                                        ^^                       ^^                                      ^^^^
                                      Level                 Basic Frame                               Element(Cryo)
               Torgue Ordnance            </t>
    </r>
    <r>
      <rPr>
        <rFont val="Arial"/>
        <color rgb="FF8E7CC3"/>
        <sz val="11.0"/>
      </rPr>
      <t>Rarity &amp; Skin</t>
    </r>
    <r>
      <rPr>
        <rFont val="Consolas"/>
        <color theme="1"/>
        <sz val="11.0"/>
      </rPr>
      <t xml:space="preserve">            Part1     Part2     Part3               Barrel     Perk1     Perk2
                     vvv                       vv                  vv        vv        vv                   vv        vv        vv
Epic Rocket launcher:273, 0, 1, 50| 2, 2226|| {33}      {14}      {17}      {15}      {16}      {1:11}     {20}      {22}      {11}| 
                                ^^                       ^^                                      ^^^^
                               Level                 Basic Frame                              Element(Cryo)</t>
    </r>
  </si>
  <si>
    <t xml:space="preserve">Epic Energy Bolt:@Ugr$%Mm/)}}!oUZ;K`p9Lks3BssZ4z;eH8!
289, 0, 1, 50| 2, 240|| {23} {5} {6} {8} {1:13} {10} {12} {15} {244:10}| 
Epic Energy Orb:@Ugr$%Mm/)}}!g%YTH&gt;gEDDpEs*E&gt;#9K1_1
289, 0, 1, 50| 2, 3694|| {23} {5} {7} {8} {1:10} {11} {18} {17}| </t>
  </si>
  <si>
    <t>Vladof Skin</t>
  </si>
  <si>
    <t>Torgue Skin</t>
  </si>
  <si>
    <t>↑{1}</t>
  </si>
  <si>
    <t>↑{3}</t>
  </si>
  <si>
    <t>↑{13}</t>
  </si>
  <si>
    <t>↑{19}</t>
  </si>
  <si>
    <r>
      <rPr>
        <b/>
        <sz val="20.0"/>
      </rPr>
      <t xml:space="preserve">Vladof Heavy Ordnance(282)          Looking for Firmware? </t>
    </r>
    <r>
      <rPr>
        <b/>
        <color rgb="FF1155CC"/>
        <sz val="20.0"/>
        <u/>
      </rPr>
      <t>Click Here</t>
    </r>
  </si>
  <si>
    <t>Torgue Heavy Ordnance（273）</t>
  </si>
  <si>
    <t>Maliwan Heavy Ordnance（289）</t>
  </si>
  <si>
    <t>Screenshot</t>
  </si>
  <si>
    <t>Colorful Skin(Maybe from Inkling)</t>
  </si>
  <si>
    <t>Check top right</t>
  </si>
  <si>
    <t>Reticle Homing- Rocket homes in on the Reticle's target</t>
  </si>
  <si>
    <t>Only legit on Rocket Launcher</t>
  </si>
  <si>
    <t>Reticle Homing -Rocket homes in on the Reticle's target</t>
  </si>
  <si>
    <t>MIRV- Spawns 3 MIRV Orbs on explosion</t>
  </si>
  <si>
    <t>↑{11}</t>
  </si>
  <si>
    <t>↑{21}</t>
  </si>
  <si>
    <t>↑{30}</t>
  </si>
  <si>
    <t>↑{31}</t>
  </si>
  <si>
    <t>Proxy Homing - Homes in on a nearby target before exploding</t>
  </si>
  <si>
    <t>Muzzle &amp; Gas Tube
(Model)</t>
  </si>
  <si>
    <t>Inklin Part</t>
  </si>
  <si>
    <t>Air Burst - Rockets explode when in proximity of an enemy</t>
  </si>
  <si>
    <t>Barrel holder? 
&amp; Gas Tube
(Model)</t>
  </si>
  <si>
    <t>Shrapnel Rockets -On exploding, propels shrapnel forward</t>
  </si>
  <si>
    <t>Basic Frame</t>
  </si>
  <si>
    <t>↑{22}</t>
  </si>
  <si>
    <t>↑{23}</t>
  </si>
  <si>
    <t>↑{32}</t>
  </si>
  <si>
    <t>↑{33}</t>
  </si>
  <si>
    <t>Main frame?
(Model)</t>
  </si>
  <si>
    <t>Basic model,
Cannon &amp; Minigun always need this</t>
  </si>
  <si>
    <t>Triple Barrel - Fires swirling Rockets, or charge up to fire all of them at once</t>
  </si>
  <si>
    <t>Part1</t>
  </si>
  <si>
    <t>Perfix: Mad (+Mag)
Minigun: Cool Down:56s DMG:464 Acc:71% Fire Rate:30/s Mag:144
Cannon: Cool Down:35s DMG:3190 Acc:76% Fire Rate:4/s Mag:15 Splash Radius:120cm</t>
  </si>
  <si>
    <t>Legit for 2 or 3 combination</t>
  </si>
  <si>
    <t>Part2</t>
  </si>
  <si>
    <t>Perfix: Wide (+Fire Rate)
Minigun: Cool Down:56s DMG:464 Acc:71% Fire Rate:38.4/s Mag:120
Cannon: Cool Down:35s DMG:3190 Acc:76% Fire Rate:5.1/s Mag:12 Splash Radius:120cm</t>
  </si>
  <si>
    <t>↑{24}</t>
  </si>
  <si>
    <t>↑{26}</t>
  </si>
  <si>
    <t>↑{34}</t>
  </si>
  <si>
    <t>↑{36}</t>
  </si>
  <si>
    <t>Part3</t>
  </si>
  <si>
    <t>Perfix: Thorough (-Cool Down)
Minigun: Cool Down:43s DMG:464 Acc:71% Fire Rate:30/s Mag:120
Cannon: Cool Down:27s DMG:3190 Acc:76% Fire Rate:4/s Mag:12 Splash Radius:120cm</t>
  </si>
  <si>
    <t>Part4</t>
  </si>
  <si>
    <t>Perfix: Tinged
Minigun: Cool Down:56s DMG:464 Acc:71% Fire Rate:30/s Mag:120
Cannon: Cool Down:35s DMG:3190 Acc:76% Fire Rate:4/s Mag:12 Splash Radius:120cm</t>
  </si>
  <si>
    <t>Main Part</t>
  </si>
  <si>
    <t>Desert Camouflage Skin
Seens like overwirte by rarity skin</t>
  </si>
  <si>
    <t>If the weapon lacks an element, 
fill this ID</t>
  </si>
  <si>
    <t>↑{39}</t>
  </si>
  <si>
    <t>Cannon Basic Barrel</t>
  </si>
  <si>
    <t>Name: Golub
Standalone: Cool Down:50s DMG:2454 Acc:76% Fire Rate:4/s Mag:12 Splash Radius:100cm
With Main Frame:Cool Down:35s DMG:3190 Acc:76% Fire Rate:4/s Mag:12 Splash Radius:120cm</t>
  </si>
  <si>
    <t>Ricochet - Projectiles bounce off of surfaces</t>
  </si>
  <si>
    <t>Perk &amp; Barrel(Model)</t>
  </si>
  <si>
    <t>Additional Barrel-Adds 1 additional barrel, increasing Fire Rate by +17%
Overwrite Name: Smeltmill (Base on {24} {6} {29}) (-CD +DMG +Fire Rate)
Cool Down:53s DMG:487 Acc:71% Fire Rate:38.7/s Mag:120</t>
  </si>
  <si>
    <t>Only legit on Minigun</t>
  </si>
  <si>
    <t>Penetration- Projectiles pierce through enemies</t>
  </si>
  <si>
    <t>Perk &amp; Mag(Model)</t>
  </si>
  <si>
    <t>Angel's Share - Every 6th shot doesn't cost Ammo
Overwrite Name: Hammerscale (Base on {24} {6} {29}) (-CD)
Cool Down:52s DMG:464 Acc:71% Fire Rate:30/s Mag:120</t>
  </si>
  <si>
    <t>Basic model always need this</t>
  </si>
  <si>
    <t>Speed Loader - Fire Rate is increased by 30%</t>
  </si>
  <si>
    <t>Perk &amp; 
Barrel Holder(Model)</t>
  </si>
  <si>
    <t>Magic Bullet - Every 6th shot is homing
Overwrite Name: Rushlight (Base on {24} {6} {29}) (--CD -DMG)
Cool Down:50s DMG:441 Acc:71% Fire Rate:30/s Mag:120</t>
  </si>
  <si>
    <t>Perfix: Blasting(+DMG)
Micro-missile:Cool Down:49s DMG:2943 Acc:61% Fire Rate:6.3/s Mag:25 Splash Radius:144cm
Rocket:Cool Down:35s DMG:12943 Acc:64% Fire Rate:1/s Mag:6 Splash Radius:330cm</t>
  </si>
  <si>
    <t>Overload-Directly damaged enemies explode for additional Damage after a delay</t>
  </si>
  <si>
    <t>Perk &amp; Muzzle(Model)</t>
  </si>
  <si>
    <t>Devil's Share - Every 6th shot deals +100% Damage
Overwrite Name: Boiler (Base on {24} {6} {29}) (+DMG)
Cool Down:56s DMG:499 Acc:71% Fire Rate:30/s Mag:120</t>
  </si>
  <si>
    <t>Perfix: Covering(+Splash Radius)
Micro-missile:Cool Down:49s DMG:2465 Acc:61% Fire Rate:6.3/s Mag:25 Splash Radius:239cm
Rocket:Cool Down:35s DMG:10730 Acc:64% Fire Rate:1/s Mag:6 Splash Radius:548cm</t>
  </si>
  <si>
    <t>Additional Barrels - Adds 2 additional barrels, increasing Fire Rate by -65%
Overwrite Name: Lebed (Base on {24} {6} {12}) (-CD +Fire Rate)
Cool Down:32s DMG:3190 Acc:76% Fire Rate:5.4/s Mag:12 Splash Radius:120cm</t>
  </si>
  <si>
    <t>Only legit on Cannon</t>
  </si>
  <si>
    <t>Perfix: Eager(-Cool Down)
Micro-missile:Cool Down:37s DMG:2465 Acc:61% Fire Rate:6.3/s Mag:25 Splash Radius:144cm
Rocket:Cool Down:26s DMG:10730 Acc:64% Fire Rate:1/s Mag:6 Splash Radius:330cm</t>
  </si>
  <si>
    <t>Two-Shot - Fires 2 Projectiles at a time</t>
  </si>
  <si>
    <t>Perk &amp; ? (Model)</t>
  </si>
  <si>
    <t>Explosive Rounds - Increases Damage by +125% and Damage Radius by +200%
Overwrite Name: Petuch (Base on {24} {6} {12}) (+DMG +Splash Radius)
Cool Down:35s DMG:3987 Acc:76% Fire Rate:4/s Mag:12 Splash Radius:240cm</t>
  </si>
  <si>
    <t>Perfix: Itchy(Nothing Change)
Micro-missile:Cool Down:49s DMG:2465 Acc:61% Fire Rate:6.3/s Mag:25 Splash Radius:144cm
Rocket:Cool Down:35s DMG:10730 Acc:64% Fire Rate:1/s Mag:6 Splash Radius:330cm</t>
  </si>
  <si>
    <t>Aerodynamics-Projectile Speed is increased by +100%</t>
  </si>
  <si>
    <t>Perk
&amp; Barrel holder? 
&amp; Gas Tube
(Model)</t>
  </si>
  <si>
    <t>Two-Shot - 2 barrels fire simultaneously
Overwrite Name: Soroka (Base on {24} {6} {12}) (+DMG)
Cool Down:35s DMG:2073x2 Acc:76% Fire Rate:4/s Mag:12 Splash Radius:120cm</t>
  </si>
  <si>
    <t>Faded color skin</t>
  </si>
  <si>
    <t>Perk
&amp; Muzzle
&amp; Gas Tube
(Model)</t>
  </si>
  <si>
    <t>Penetration - Projectiles pierce through enemies
Overwrite Name: Solovy (Base on {24} {6} {12}) (-CD +DMG)
Cool Down:33s DMG:3349 Acc:76% Fire Rate:4/s Mag:12 Splash Radius:120cm</t>
  </si>
  <si>
    <r>
      <rPr>
        <rFont val="Arial"/>
        <b/>
        <color theme="1"/>
        <sz val="12.0"/>
      </rPr>
      <t xml:space="preserve">Only legit on Cannon
</t>
    </r>
    <r>
      <rPr>
        <rFont val="Microsoft YaHei UI"/>
        <b/>
        <color rgb="FFFF0000"/>
        <sz val="12.0"/>
      </rPr>
      <t>Wiki said no</t>
    </r>
  </si>
  <si>
    <t>Name: Shoot Chute
Standalone: Cool Down:50s DMG:8254 Acc:64% Fire Rate:2/s Mag:6 Splash Radius:275cm
With Frame:Cool Down:35s DMG:10730 Acc:64% Fire Rate:1/s Mag:6 Splash Radius:330cm</t>
  </si>
  <si>
    <t>Rarity &amp; Skin</t>
  </si>
  <si>
    <t>Slightly rusted &amp; faded desert camouflage</t>
  </si>
  <si>
    <t>Name: Rainmaker
Standalone: Cool Down:70s DMG:1896 Acc:61% Fire Rate:6.3/s Mag:25 Splash Radius:120cm
With Frame:Cool Down:49s DMG:2465 Acc:61% Fire Rate:6.3/s Mag:25 Splash Radius:144cm</t>
  </si>
  <si>
    <t>Black &amp; Jungle camouflage</t>
  </si>
  <si>
    <t>Triple Barrel - Fires swirling Rockets, or charge up to fire all of them at once
Overwrite Name: Threeway (Base on {34} {14} {20}) (-DMG)
Cool Down:35s DMG:10193 Acc:64% Fire Rate:1/s Mag:6 Splash Radius:330cm</t>
  </si>
  <si>
    <t>Matte metallic &amp; Navy camouflage</t>
  </si>
  <si>
    <t>Shrapnel Rockets -On exploding, propels shrapnel forward
Overwrite Name: Root'n'Toot (Base on {34} {14} {20}) (-CD +DMG)
Cool Down:33s DMG:11266 Acc:64% Fire Rate:1/s Mag:6 Splash Radius:330cm</t>
  </si>
  <si>
    <t>Brushed copper &amp; red, black and white stripes</t>
  </si>
  <si>
    <r>
      <rPr>
        <rFont val="Arial"/>
        <color theme="1"/>
        <sz val="12.0"/>
      </rPr>
      <t>Air Burst - Rockets explode when in proximity of an enemy
Overwrite Name: Twinkle Toes (Base on {34} {14} {20}) (--CD -DMG)
Cool Down:30s DMG:9</t>
    </r>
    <r>
      <rPr>
        <rFont val="Microsoft YaHei UI"/>
        <color theme="1"/>
        <sz val="12.0"/>
      </rPr>
      <t>657</t>
    </r>
    <r>
      <rPr>
        <rFont val="Arial"/>
        <color theme="1"/>
        <sz val="12.0"/>
      </rPr>
      <t xml:space="preserve"> Acc:64% Fire Rate:1/s Mag:6 Splash Radius:330cm</t>
    </r>
  </si>
  <si>
    <t>Radiation Exposure- Creates a Singularity for 10s, 
in which enemies take +40%Radiation Damage over time</t>
  </si>
  <si>
    <t>Whistler - Fast windup time. 
Bullets home in on enemies near aiming reticle, dealing Elemental Gun Damage
Cool Down:90s DMG:446 Acc:41% Fire Rate:40/s Mag:90</t>
  </si>
  <si>
    <t>Reticle Homing -Rocket homes in on the Reticle's target
Overwrite Name: Pyre Fire (Base on {34} {14} {20}) (Nothing Change)
Cool Down:35s DMG:10730 Acc:64% Fire Rate:1/s Mag:6 Splash Radius:330cm</t>
  </si>
  <si>
    <t>Golden and faded white paint, with bloodstains on the lower section
(Maybe from Atling gun)</t>
  </si>
  <si>
    <t>Two-Shot - Fires 2 Rockets at a time
Overwrite Name: Split Sitter (Base on {34} {14} {21}) (+DMG)
Cool Down:49s DMG:1664x2 Acc:61% Fire Rate:6.3/s Mag:25 Splash Radius:144cm</t>
  </si>
  <si>
    <t>Only legit on Micro-missile Launcher</t>
  </si>
  <si>
    <t>Magic Bullet - Every 6th shot is homing
Atling gun part</t>
  </si>
  <si>
    <t>Fire Rate- Fire Rate is increased by +30%
Overwrite Name: Quick Wick (Base on {34} {14} {21}) (-CD +Fire Rate)
Cool Down:43s DMG:2465 Acc:61% Fire Rate:8.1/s Mag:25 Splash Radius:144cm</t>
  </si>
  <si>
    <t>Devil's Share - Every 6th shot deals +100% Damage
Atling gun part</t>
  </si>
  <si>
    <t>Extended Magazine-Magazine Size is increased by +25%
Overwrite Name: Deep Seat (Base on {34} {14} {21}) (+Mag)
Cool Down:49s DMG:2465 Acc:61% Fire Rate:6.3/s Mag:32 Splash Radius:144cm</t>
  </si>
  <si>
    <t>Minigun Basic Barrel</t>
  </si>
  <si>
    <t>Name: Steelburner
Standalone: Cool Down:80s DMG:357 Acc:71% Fire Rate:30/s Mag:120
With Main Frame:Cool Down:56s DMG:464 Acc:71% Fire Rate:30/s Mag:120</t>
  </si>
  <si>
    <t>Scanning - Rockets home toward nearby targets
Overwrite Name: Drunk Skunk (Base on {34} {14} {21}) (-DMG)
Cool Down:49s DMG:2280 Acc:61% Fire Rate:6.3/s Mag:25 Splash Radius:144cm</t>
  </si>
  <si>
    <t>Gungnir
The Sprezzatura launches a Laser-Guided Rocket that ascends, 
then homes in on the live laser location
On impact or after 5s, it explodes, dealing 100% [Element] Splash Damage in a large radius</t>
  </si>
  <si>
    <t>621-Explosions radiate outward from the point of impact</t>
  </si>
  <si>
    <t>Name: Shoot Chute
Standalone: Cool Down:50s DMG:8254 Acc:64% Fire Rate:1/s Mag:30 Splash Radius:275cm</t>
  </si>
  <si>
    <t>All formatting is as follows for class mods</t>
  </si>
  <si>
    <t>#,</t>
  </si>
  <si>
    <t>0,</t>
  </si>
  <si>
    <t>1,</t>
  </si>
  <si>
    <t>50|</t>
  </si>
  <si>
    <t>2,</t>
  </si>
  <si>
    <t>####||</t>
  </si>
  <si>
    <t>{#}</t>
  </si>
  <si>
    <t>{#}....+</t>
  </si>
  <si>
    <t>{#} {#} {#} ...</t>
  </si>
  <si>
    <t>{234:[1 2 3 4.....]}|</t>
  </si>
  <si>
    <t>Item ID</t>
  </si>
  <si>
    <t>Level</t>
  </si>
  <si>
    <t>Unknown Maybe Val or Firm Lock</t>
  </si>
  <si>
    <t>Randomized value seed?</t>
  </si>
  <si>
    <t>Slot 1 Rarity</t>
  </si>
  <si>
    <t>Slot 2 Name+Skin+Leg Effect</t>
  </si>
  <si>
    <t>Slot 3</t>
  </si>
  <si>
    <t>Rest of skills</t>
  </si>
  <si>
    <t>Secondaries</t>
  </si>
  <si>
    <t>VEX:</t>
  </si>
  <si>
    <t>254, 0, 1, 50| 2, 0|| {51} {#}|</t>
  </si>
  <si>
    <t>RAFA:</t>
  </si>
  <si>
    <t>256, 0, 1, 50| 2, 124|| {24} {#}|</t>
  </si>
  <si>
    <t>Harlowe:</t>
  </si>
  <si>
    <t>259, 0, 1, 50| 2, 1422|| {22} {#}|</t>
  </si>
  <si>
    <t>Amon</t>
  </si>
  <si>
    <t>255, 0, 1, 50| 2, 3932|| {25} {#}|</t>
  </si>
  <si>
    <t>Universal:</t>
  </si>
  <si>
    <t>xx, 0, 1, 50| 2, 1422|| {yy} {234:[#]}|</t>
  </si>
  <si>
    <t>{1}-{536}</t>
  </si>
  <si>
    <t>{1}-{537}</t>
  </si>
  <si>
    <t>{1}-{539}</t>
  </si>
  <si>
    <t>{1}-{538}</t>
  </si>
  <si>
    <t>Where in decoded</t>
  </si>
  <si>
    <t>{234:[x]}</t>
  </si>
  <si>
    <t>Transistor</t>
  </si>
  <si>
    <t>Name+Skin</t>
  </si>
  <si>
    <t>Slot 2 Lookup</t>
  </si>
  <si>
    <t>Genio</t>
  </si>
  <si>
    <t>Chemist</t>
  </si>
  <si>
    <t>Brawler</t>
  </si>
  <si>
    <t>Melee Crit Hit Chance</t>
  </si>
  <si>
    <t>Firedancer</t>
  </si>
  <si>
    <t>Soldado</t>
  </si>
  <si>
    <t>Assistant</t>
  </si>
  <si>
    <t>Grenadier</t>
  </si>
  <si>
    <t>Ordanance Cooldown Rate</t>
  </si>
  <si>
    <t>Naturalist</t>
  </si>
  <si>
    <t>Demolitionist</t>
  </si>
  <si>
    <t>Physicist</t>
  </si>
  <si>
    <t>Icebringer</t>
  </si>
  <si>
    <t>Weaver</t>
  </si>
  <si>
    <t>Tecnico</t>
  </si>
  <si>
    <t>Controller</t>
  </si>
  <si>
    <t>Torchbearer</t>
  </si>
  <si>
    <t>Minion Damage</t>
  </si>
  <si>
    <t>Radiance</t>
  </si>
  <si>
    <t>Mercenario</t>
  </si>
  <si>
    <t>Compiler</t>
  </si>
  <si>
    <t>Stormcaller</t>
  </si>
  <si>
    <t>Lifesteal</t>
  </si>
  <si>
    <t>Ritualist</t>
  </si>
  <si>
    <t>Gearhead</t>
  </si>
  <si>
    <t>Specialist</t>
  </si>
  <si>
    <t>Soldier</t>
  </si>
  <si>
    <t>Command Skill Cooldown Rate</t>
  </si>
  <si>
    <t>Alchemist</t>
  </si>
  <si>
    <t>Trooper</t>
  </si>
  <si>
    <t>Bookworm</t>
  </si>
  <si>
    <t>Commando</t>
  </si>
  <si>
    <t>Phase Clone Health loss over time</t>
  </si>
  <si>
    <t>Commander</t>
  </si>
  <si>
    <t>Tanker</t>
  </si>
  <si>
    <t>Radiologist</t>
  </si>
  <si>
    <t>Cyborg</t>
  </si>
  <si>
    <t>Attunement Skill Duration</t>
  </si>
  <si>
    <t>Hunter</t>
  </si>
  <si>
    <t>Practitioner</t>
  </si>
  <si>
    <t>Savant</t>
  </si>
  <si>
    <t>Outlaw</t>
  </si>
  <si>
    <t>Ordanance Crit Hit Chance</t>
  </si>
  <si>
    <t>Technomancer</t>
  </si>
  <si>
    <t>Name+Skin+Leg Effect</t>
  </si>
  <si>
    <t>{56}</t>
  </si>
  <si>
    <t>Dancer</t>
  </si>
  <si>
    <t>{26}</t>
  </si>
  <si>
    <t>Bio Robot</t>
  </si>
  <si>
    <t>Furnace</t>
  </si>
  <si>
    <t>{25}</t>
  </si>
  <si>
    <t>Avatar</t>
  </si>
  <si>
    <t>Filantropo</t>
  </si>
  <si>
    <t>Reactor</t>
  </si>
  <si>
    <t>Elementalist</t>
  </si>
  <si>
    <t>{24}</t>
  </si>
  <si>
    <t>Skill Crit Hit Chance</t>
  </si>
  <si>
    <t>Undead Eye</t>
  </si>
  <si>
    <t>Instigator</t>
  </si>
  <si>
    <t>Generator</t>
  </si>
  <si>
    <t>Blacksmith</t>
  </si>
  <si>
    <t>{23}</t>
  </si>
  <si>
    <t>Kindread Spirits</t>
  </si>
  <si>
    <t>Buster</t>
  </si>
  <si>
    <t>Driver</t>
  </si>
  <si>
    <t>Shatterwight</t>
  </si>
  <si>
    <t>{22}</t>
  </si>
  <si>
    <t>Gun Crit Hit Chance</t>
  </si>
  <si>
    <t>Illusionist</t>
  </si>
  <si>
    <t>{52}</t>
  </si>
  <si>
    <t>Esgrimidor</t>
  </si>
  <si>
    <t>Skeptic</t>
  </si>
  <si>
    <t>Viking</t>
  </si>
  <si>
    <t>{21}</t>
  </si>
  <si>
    <t>Teen Witch</t>
  </si>
  <si>
    <t>{51}</t>
  </si>
  <si>
    <t>Grenazerker</t>
  </si>
  <si>
    <t>Scientist</t>
  </si>
  <si>
    <t>Forge Master</t>
  </si>
  <si>
    <t>Action Skill Damage</t>
  </si>
  <si>
    <t>Claw and Bang</t>
  </si>
  <si>
    <t>Skill</t>
  </si>
  <si>
    <t>Not in Order</t>
  </si>
  <si>
    <t>Pa' Dentro</t>
  </si>
  <si>
    <t>Negative Entropy</t>
  </si>
  <si>
    <t>Gut Punch</t>
  </si>
  <si>
    <t>Ordanance Damage</t>
  </si>
  <si>
    <t>Damage Dealt</t>
  </si>
  <si>
    <t>Legendary Rarity</t>
  </si>
  <si>
    <t>item card</t>
  </si>
  <si>
    <t>Broken Red</t>
  </si>
  <si>
    <t>Slot 1 Lookup</t>
  </si>
  <si>
    <t>Status Effect Application Chance</t>
  </si>
  <si>
    <t>Status Effect Damage</t>
  </si>
  <si>
    <t>Kinetic Damage</t>
  </si>
  <si>
    <t>Grave Quickening</t>
  </si>
  <si>
    <t>Broken Blue</t>
  </si>
  <si>
    <t>Elemental Damage</t>
  </si>
  <si>
    <t>Saldar</t>
  </si>
  <si>
    <t>ALWAYS COMES ON LEGENDARY</t>
  </si>
  <si>
    <t>Slot 3 Lookup</t>
  </si>
  <si>
    <t>Outlier</t>
  </si>
  <si>
    <t>Machinist</t>
  </si>
  <si>
    <t>Kinteic Damage</t>
  </si>
  <si>
    <t>In The Zone</t>
  </si>
  <si>
    <t>Enriched</t>
  </si>
  <si>
    <t>To The Last</t>
  </si>
  <si>
    <t>Great Red DoT</t>
  </si>
  <si>
    <t>Warrior's Cup</t>
  </si>
  <si>
    <t>Action Skill Duration</t>
  </si>
  <si>
    <t>Hard Sell</t>
  </si>
  <si>
    <t>Elephant's Foot</t>
  </si>
  <si>
    <t>Ancient Ways</t>
  </si>
  <si>
    <t>Gun Damage</t>
  </si>
  <si>
    <t>Blood Sacrifice</t>
  </si>
  <si>
    <t>Broken Green</t>
  </si>
  <si>
    <t>Get up and Go</t>
  </si>
  <si>
    <t>Bullet Hail</t>
  </si>
  <si>
    <t>Diamond Hands</t>
  </si>
  <si>
    <t>Test Subjects</t>
  </si>
  <si>
    <t>Scar Tissue</t>
  </si>
  <si>
    <t>Skill Damage</t>
  </si>
  <si>
    <t>El Corazon</t>
  </si>
  <si>
    <t>Elementary</t>
  </si>
  <si>
    <t>Tail of the Comet</t>
  </si>
  <si>
    <t>Action Skill Cooldown Rate</t>
  </si>
  <si>
    <t>Dial In</t>
  </si>
  <si>
    <t>Eternal</t>
  </si>
  <si>
    <t>Energy Shield Regeneration Rate</t>
  </si>
  <si>
    <t>Expedite</t>
  </si>
  <si>
    <t>Bleeding Edge</t>
  </si>
  <si>
    <t>Battleborn</t>
  </si>
  <si>
    <t>Reload speed</t>
  </si>
  <si>
    <t>Cold Iron</t>
  </si>
  <si>
    <t>Field-Ready Prototype</t>
  </si>
  <si>
    <t>The Thrill</t>
  </si>
  <si>
    <t>Melee Damage</t>
  </si>
  <si>
    <t>Midnight Oil</t>
  </si>
  <si>
    <t>Fuzzy Math</t>
  </si>
  <si>
    <t>Scorched Kairos</t>
  </si>
  <si>
    <t>Maximum Health Capacity</t>
  </si>
  <si>
    <t>Handshake Deal</t>
  </si>
  <si>
    <t>PPE</t>
  </si>
  <si>
    <t>Wrath of Nature</t>
  </si>
  <si>
    <t>Damage Reduction</t>
  </si>
  <si>
    <t>Abajo</t>
  </si>
  <si>
    <t>Cyclotron</t>
  </si>
  <si>
    <t>The Best Defense</t>
  </si>
  <si>
    <t>Critical Hit Chance</t>
  </si>
  <si>
    <t>Volatile Essence</t>
  </si>
  <si>
    <t>Metal Management</t>
  </si>
  <si>
    <t>Cryodynamics</t>
  </si>
  <si>
    <t>Metal Urge</t>
  </si>
  <si>
    <t>Health Regen Per Second</t>
  </si>
  <si>
    <t>Too Coolant For Schoolant</t>
  </si>
  <si>
    <t>Movement Speed</t>
  </si>
  <si>
    <t>Al Centro</t>
  </si>
  <si>
    <t>Precision Engineering</t>
  </si>
  <si>
    <t>Bullet Storm</t>
  </si>
  <si>
    <t>Pistol Damage</t>
  </si>
  <si>
    <t>First Impression</t>
  </si>
  <si>
    <t>Broken White</t>
  </si>
  <si>
    <t>Forged In Steel</t>
  </si>
  <si>
    <t>Submachine Gun Damage</t>
  </si>
  <si>
    <t>Arriba</t>
  </si>
  <si>
    <t>Ripple Effect</t>
  </si>
  <si>
    <t>Tritanium Knuckles</t>
  </si>
  <si>
    <t>Assault Rifle Damage</t>
  </si>
  <si>
    <t>Material Components</t>
  </si>
  <si>
    <t>Pa'Dentro</t>
  </si>
  <si>
    <t>Periodic Table Flip</t>
  </si>
  <si>
    <t>Wield the Storm</t>
  </si>
  <si>
    <t>Shotgun Damage</t>
  </si>
  <si>
    <t>Preparado</t>
  </si>
  <si>
    <t>Heavy Plate</t>
  </si>
  <si>
    <t>Maximum Shield Capacity</t>
  </si>
  <si>
    <t>Bright Future</t>
  </si>
  <si>
    <t>Discombobulate</t>
  </si>
  <si>
    <t>Sniper Rifle Damage</t>
  </si>
  <si>
    <t>Make Extraordinary</t>
  </si>
  <si>
    <t>What Burns Within</t>
  </si>
  <si>
    <t>Las Jaras</t>
  </si>
  <si>
    <t>Pulse Drive</t>
  </si>
  <si>
    <t>Parallel Circuit</t>
  </si>
  <si>
    <t>Impetus</t>
  </si>
  <si>
    <t>Rinse</t>
  </si>
  <si>
    <t>Bellows</t>
  </si>
  <si>
    <t>El Valiente</t>
  </si>
  <si>
    <t>Quantum Immortality</t>
  </si>
  <si>
    <t>Creative Overflow</t>
  </si>
  <si>
    <t>Twin Tempers</t>
  </si>
  <si>
    <t>Venganza</t>
  </si>
  <si>
    <t>Vital Organs</t>
  </si>
  <si>
    <t>Maestro</t>
  </si>
  <si>
    <t>Resonance Cascade</t>
  </si>
  <si>
    <t>Herald's Call</t>
  </si>
  <si>
    <t>Extra Cursed</t>
  </si>
  <si>
    <t>Resiliencia</t>
  </si>
  <si>
    <t>Confirmative Reality</t>
  </si>
  <si>
    <t>Bolt Action</t>
  </si>
  <si>
    <t>CYA</t>
  </si>
  <si>
    <t>Absolute Zero</t>
  </si>
  <si>
    <t>Tempered Pyre</t>
  </si>
  <si>
    <t>Grave Fiends</t>
  </si>
  <si>
    <t>Field Repairs</t>
  </si>
  <si>
    <t>Heat Death</t>
  </si>
  <si>
    <t>Destruction Engine</t>
  </si>
  <si>
    <t>Cursed Blade</t>
  </si>
  <si>
    <t>Juerga</t>
  </si>
  <si>
    <t>Neutron Decay</t>
  </si>
  <si>
    <t>Get the Lead Out</t>
  </si>
  <si>
    <t>Critical Hit Damage</t>
  </si>
  <si>
    <t>Portents of Suffering</t>
  </si>
  <si>
    <t>Shield Barriest</t>
  </si>
  <si>
    <t>Mass Function</t>
  </si>
  <si>
    <t>Executioner</t>
  </si>
  <si>
    <t>Grave Assault</t>
  </si>
  <si>
    <t>Momentum</t>
  </si>
  <si>
    <t>Fell Inscriptions</t>
  </si>
  <si>
    <t>Deft Hands</t>
  </si>
  <si>
    <t>Gathering Storm</t>
  </si>
  <si>
    <t>Action at a Distance</t>
  </si>
  <si>
    <t>Cast Iron</t>
  </si>
  <si>
    <t>Idle Hands</t>
  </si>
  <si>
    <t>Sitiar</t>
  </si>
  <si>
    <t>Personal Observation</t>
  </si>
  <si>
    <t>Guardian</t>
  </si>
  <si>
    <t>Sanguine Fiends</t>
  </si>
  <si>
    <t>Common Rarity</t>
  </si>
  <si>
    <t>Mains Hum</t>
  </si>
  <si>
    <t>Bad lookup</t>
  </si>
  <si>
    <t>Uncommon Rarity</t>
  </si>
  <si>
    <t>Epic Rarity</t>
  </si>
  <si>
    <t>Channeling</t>
  </si>
  <si>
    <t>Rare Rarity</t>
  </si>
  <si>
    <t>Grave Power</t>
  </si>
  <si>
    <t>Target Prescience</t>
  </si>
  <si>
    <t>Grave Implements</t>
  </si>
  <si>
    <t>Bloodletter</t>
  </si>
  <si>
    <t>Fiendish Invigoration</t>
  </si>
  <si>
    <t>Grave Sights</t>
  </si>
  <si>
    <t>Leeching Attunement</t>
  </si>
  <si>
    <t>Guns and Needles</t>
  </si>
  <si>
    <t>Vorpal Fiends</t>
  </si>
  <si>
    <t>Overheal</t>
  </si>
  <si>
    <t>Mourning</t>
  </si>
  <si>
    <t>Yowl and Bay</t>
  </si>
  <si>
    <t>Osacar Mike</t>
  </si>
  <si>
    <t>Overprotective</t>
  </si>
  <si>
    <t>Hasty Fiends</t>
  </si>
  <si>
    <t>The Best Defence</t>
  </si>
  <si>
    <t>Blood is Magic</t>
  </si>
  <si>
    <t>Grave Command</t>
  </si>
  <si>
    <t>Enchantment</t>
  </si>
  <si>
    <t>Grave Sustenance</t>
  </si>
  <si>
    <t>Portents of suffering</t>
  </si>
  <si>
    <t>Grave assault</t>
  </si>
  <si>
    <t>Stasis Damage</t>
  </si>
  <si>
    <t>Hazard Damage</t>
  </si>
  <si>
    <t>Forgeskill Damage</t>
  </si>
  <si>
    <t>Detonation Damage</t>
  </si>
  <si>
    <t>Cryo Damage</t>
  </si>
  <si>
    <t>Incendiary Damage</t>
  </si>
  <si>
    <t>invalid</t>
  </si>
  <si>
    <t>Out Of Order</t>
  </si>
  <si>
    <t>Nothing that i can tell tested 3x</t>
  </si>
  <si>
    <t>Breaker</t>
  </si>
  <si>
    <t>Psion Name</t>
  </si>
  <si>
    <t>Radiant Attunement</t>
  </si>
  <si>
    <t>conjunction</t>
  </si>
  <si>
    <t>Blowout</t>
  </si>
  <si>
    <t>Dreadlight</t>
  </si>
  <si>
    <t>El Paraguas</t>
  </si>
  <si>
    <t>Tempered Ice</t>
  </si>
  <si>
    <t>Restorative Tonic</t>
  </si>
  <si>
    <t>Blue Shift</t>
  </si>
  <si>
    <t>Cacophony</t>
  </si>
  <si>
    <t>Full Moon</t>
  </si>
  <si>
    <t>Protecto-Pulse</t>
  </si>
  <si>
    <t>Decoherence</t>
  </si>
  <si>
    <t>Masterwork</t>
  </si>
  <si>
    <t>Havoc</t>
  </si>
  <si>
    <t>Shock Market</t>
  </si>
  <si>
    <t>Latent Charge</t>
  </si>
  <si>
    <t>Endless Bombardment</t>
  </si>
  <si>
    <t>Liquidation</t>
  </si>
  <si>
    <t>Feedback Loop</t>
  </si>
  <si>
    <t>Stoked</t>
  </si>
  <si>
    <t>Drink Full</t>
  </si>
  <si>
    <t>Ordained Hammer</t>
  </si>
  <si>
    <t>Keen Mind</t>
  </si>
  <si>
    <t>Artilleria</t>
  </si>
  <si>
    <t>Phase Pocket</t>
  </si>
  <si>
    <t>Collaborative Ignition</t>
  </si>
  <si>
    <t>Runaway Reaction</t>
  </si>
  <si>
    <t>Prob with Demon Core</t>
  </si>
  <si>
    <t>Blast Furnace</t>
  </si>
  <si>
    <t>Mortal Terror</t>
  </si>
  <si>
    <t>Booming Business</t>
  </si>
  <si>
    <t>Gamma Ray Burst</t>
  </si>
  <si>
    <t>Tempered Lightning</t>
  </si>
  <si>
    <t>Grave Elements</t>
  </si>
  <si>
    <t>Harlowe's Certainty Principle</t>
  </si>
  <si>
    <t>Armor of Contempt</t>
  </si>
  <si>
    <t>Sinergia</t>
  </si>
  <si>
    <t>Lightning Rod</t>
  </si>
  <si>
    <t>Strike Me Down</t>
  </si>
  <si>
    <t>Hemolitions</t>
  </si>
  <si>
    <t>Jaunt</t>
  </si>
  <si>
    <t>Escalation</t>
  </si>
  <si>
    <t>Grave Vitality</t>
  </si>
  <si>
    <t>El Diablito</t>
  </si>
  <si>
    <t>Critical Funding</t>
  </si>
  <si>
    <t>Ars Arcana</t>
  </si>
  <si>
    <t>El Borracho</t>
  </si>
  <si>
    <t>Exposed Core</t>
  </si>
  <si>
    <t>Honed Point</t>
  </si>
  <si>
    <t>A Deeper Grave</t>
  </si>
  <si>
    <t>Empuje</t>
  </si>
  <si>
    <t>MeltDown</t>
  </si>
  <si>
    <t>Permafrost</t>
  </si>
  <si>
    <t>Blood shot</t>
  </si>
  <si>
    <t>Sustainable Energy</t>
  </si>
  <si>
    <t>Refraction</t>
  </si>
  <si>
    <t>Raging Inferno</t>
  </si>
  <si>
    <t>Essence Leech</t>
  </si>
  <si>
    <t>Motivar</t>
  </si>
  <si>
    <t>Excited State</t>
  </si>
  <si>
    <t>Wildheart</t>
  </si>
  <si>
    <t>Accretion</t>
  </si>
  <si>
    <t>Freezer Burn</t>
  </si>
  <si>
    <t>Blood Is Power</t>
  </si>
  <si>
    <t>Reactive Armor</t>
  </si>
  <si>
    <t>Icy Attunement</t>
  </si>
  <si>
    <t>Cruel Accrual</t>
  </si>
  <si>
    <t>Distribution Function</t>
  </si>
  <si>
    <t>Reverse Explosion</t>
  </si>
  <si>
    <t>Blast Rites</t>
  </si>
  <si>
    <t>Pencils Down</t>
  </si>
  <si>
    <t>Overspirited</t>
  </si>
  <si>
    <t>Asymmetric Warfare</t>
  </si>
  <si>
    <t>Annihilation</t>
  </si>
  <si>
    <t>Wildfire</t>
  </si>
  <si>
    <t>Blasted Fiends</t>
  </si>
  <si>
    <t>Errant Spark</t>
  </si>
  <si>
    <t>Practical Applications</t>
  </si>
  <si>
    <t>Burning Rage</t>
  </si>
  <si>
    <t>Corporeal</t>
  </si>
  <si>
    <t>Hostile Acquisition</t>
  </si>
  <si>
    <t>Carry the One</t>
  </si>
  <si>
    <t>Ballistic Bulwark</t>
  </si>
  <si>
    <t>Shiver</t>
  </si>
  <si>
    <t>Rolling Stone</t>
  </si>
  <si>
    <t>Core Sample</t>
  </si>
  <si>
    <t>Disco Infernus</t>
  </si>
  <si>
    <t>Proprietary Incendiary</t>
  </si>
  <si>
    <t>Break the Ice</t>
  </si>
  <si>
    <t>Worldbreaker</t>
  </si>
  <si>
    <t>Elemental Essence</t>
  </si>
  <si>
    <t>Lateral Plinking</t>
  </si>
  <si>
    <t>Keen Fiends</t>
  </si>
  <si>
    <t>Confeti</t>
  </si>
  <si>
    <t>Opposing Force</t>
  </si>
  <si>
    <t>Cooling Mantle</t>
  </si>
  <si>
    <t>Infernal Sum</t>
  </si>
  <si>
    <t>Vitriol</t>
  </si>
  <si>
    <t>Cold Welding</t>
  </si>
  <si>
    <t>Icy Rage</t>
  </si>
  <si>
    <t>sacrificial essence</t>
  </si>
  <si>
    <t>Pain Reaction</t>
  </si>
  <si>
    <t>Poisoned Sun</t>
  </si>
  <si>
    <t>Northern Wind</t>
  </si>
  <si>
    <t>Reawakening</t>
  </si>
  <si>
    <t>Glow Up</t>
  </si>
  <si>
    <t>Winter's Kiss</t>
  </si>
  <si>
    <t>Tail Whip</t>
  </si>
  <si>
    <t>Concentrated Build Up</t>
  </si>
  <si>
    <t>Fissile Launcher</t>
  </si>
  <si>
    <t>Primal Surge</t>
  </si>
  <si>
    <t>El Alacran</t>
  </si>
  <si>
    <t>Age of Ice</t>
  </si>
  <si>
    <t>Shocking Attunement</t>
  </si>
  <si>
    <t>Inspirado</t>
  </si>
  <si>
    <t>Chain Reactor</t>
  </si>
  <si>
    <t>Caroming Shard</t>
  </si>
  <si>
    <t>Grave Current</t>
  </si>
  <si>
    <t>Barrage</t>
  </si>
  <si>
    <t>Wasted</t>
  </si>
  <si>
    <t>Deadwire</t>
  </si>
  <si>
    <t>Everdrive</t>
  </si>
  <si>
    <t>Dirty Bomb</t>
  </si>
  <si>
    <t>Blackout</t>
  </si>
  <si>
    <t>Grave Thirst</t>
  </si>
  <si>
    <t>Devil-May-Care</t>
  </si>
  <si>
    <t>Highly Efficient</t>
  </si>
  <si>
    <t>Thunderous Rage</t>
  </si>
  <si>
    <t>Infusion</t>
  </si>
  <si>
    <t>Mechanical Brilliance</t>
  </si>
  <si>
    <t>Tactician</t>
  </si>
  <si>
    <t>Stormblessed</t>
  </si>
  <si>
    <t>Temerario</t>
  </si>
  <si>
    <t>Smelter</t>
  </si>
  <si>
    <t>Red Tree Strike Me Down?????? BROKEN!!!</t>
  </si>
  <si>
    <t>Soltado</t>
  </si>
  <si>
    <t>Eureka!</t>
  </si>
  <si>
    <t>Strike the Anvil</t>
  </si>
  <si>
    <t>Blight Attunement</t>
  </si>
  <si>
    <t>Rounding Up</t>
  </si>
  <si>
    <t>Prismatic Ichor</t>
  </si>
  <si>
    <t>Brain Dump</t>
  </si>
  <si>
    <t>Alternative Fuel Source</t>
  </si>
  <si>
    <t>High Voltage</t>
  </si>
  <si>
    <t>Keen Suffering</t>
  </si>
  <si>
    <t>Conductivo</t>
  </si>
  <si>
    <t>QED</t>
  </si>
  <si>
    <t>Berserk</t>
  </si>
  <si>
    <t>Ghasterbait</t>
  </si>
  <si>
    <t>Concurrence</t>
  </si>
  <si>
    <t>Bloodlust</t>
  </si>
  <si>
    <t>Shot To Go!</t>
  </si>
  <si>
    <t>El Catrin</t>
  </si>
  <si>
    <t>Force Of Will</t>
  </si>
  <si>
    <t>There is Only Red</t>
  </si>
  <si>
    <t>Necrosis</t>
  </si>
  <si>
    <t>Control Group</t>
  </si>
  <si>
    <t>Rimebreak</t>
  </si>
  <si>
    <t>Awe</t>
  </si>
  <si>
    <t>Brimming Vigor</t>
  </si>
  <si>
    <t>Burning Attunement</t>
  </si>
  <si>
    <t>Fiesta</t>
  </si>
  <si>
    <t>Slingshot</t>
  </si>
  <si>
    <t>My Touch Is Death</t>
  </si>
  <si>
    <t>Recurrence</t>
  </si>
  <si>
    <t>Drone Defense</t>
  </si>
  <si>
    <t>Freeze Frame</t>
  </si>
  <si>
    <t>Reverburnations</t>
  </si>
  <si>
    <t>El Soldado</t>
  </si>
  <si>
    <t>Stun Lock</t>
  </si>
  <si>
    <t>Into The Fray</t>
  </si>
  <si>
    <t>Unstable Ice-otope</t>
  </si>
  <si>
    <t>Burning Ramparts</t>
  </si>
  <si>
    <t>Haruspex</t>
  </si>
  <si>
    <t>The Right Tools</t>
  </si>
  <si>
    <t>Keep Ice On That</t>
  </si>
  <si>
    <t>Burnt Offering</t>
  </si>
  <si>
    <t>Debtonation</t>
  </si>
  <si>
    <t>Endothermic Reaction</t>
  </si>
  <si>
    <t>Rearm</t>
  </si>
  <si>
    <t>Pincushion</t>
  </si>
  <si>
    <t>Drone Assault</t>
  </si>
  <si>
    <t>Flash Freeze</t>
  </si>
  <si>
    <t>Maiming Strike</t>
  </si>
  <si>
    <t>Prismatic Weaponry</t>
  </si>
  <si>
    <t>Obedient Fiends</t>
  </si>
  <si>
    <t>Jaque</t>
  </si>
  <si>
    <t>Triple Point</t>
  </si>
  <si>
    <t>Mortal Flare</t>
  </si>
  <si>
    <t>Spirit Bomb</t>
  </si>
  <si>
    <t>La Garza</t>
  </si>
  <si>
    <t>Catastrophe</t>
  </si>
  <si>
    <t>Ancient Rites</t>
  </si>
  <si>
    <t>Mate</t>
  </si>
  <si>
    <t>Indiscrete Math</t>
  </si>
  <si>
    <t>Dragon's Breath</t>
  </si>
  <si>
    <t>Death Follows Closer</t>
  </si>
  <si>
    <t>Experimentation</t>
  </si>
  <si>
    <t>Judgment</t>
  </si>
  <si>
    <t>Diener</t>
  </si>
  <si>
    <t>Deadline</t>
  </si>
  <si>
    <t>Domino Effect</t>
  </si>
  <si>
    <t>Fists of Stone</t>
  </si>
  <si>
    <t>Sustained Reaction</t>
  </si>
  <si>
    <t>Crackling Aegis</t>
  </si>
  <si>
    <t>Per My Last</t>
  </si>
  <si>
    <t>Electrical Fire</t>
  </si>
  <si>
    <t>Gordian Knot</t>
  </si>
  <si>
    <t>Blood Shot</t>
  </si>
  <si>
    <t>Propreitary Incendiary</t>
  </si>
  <si>
    <t>Chain Reaction</t>
  </si>
  <si>
    <t>Harbringer</t>
  </si>
  <si>
    <t>Judgement</t>
  </si>
  <si>
    <t>New place for Testing full manufacturers parts.</t>
  </si>
  <si>
    <t>Maliwan Element</t>
  </si>
  <si>
    <t>daedalus Pistol</t>
  </si>
  <si>
    <t>jakobs Pistol</t>
  </si>
  <si>
    <t>order Pistol</t>
  </si>
  <si>
    <t>tediore Pistol</t>
  </si>
  <si>
    <t>torgue Pistol</t>
  </si>
  <si>
    <t>ripper Shotgun</t>
  </si>
  <si>
    <t>Daedalus Shotgun</t>
  </si>
  <si>
    <t>Jacobs Shotgun</t>
  </si>
  <si>
    <t>Maliwan Shotgun</t>
  </si>
  <si>
    <t>Tediore Shotgun</t>
  </si>
  <si>
    <t>Torgue Shotgun</t>
  </si>
  <si>
    <t>Daedalus Assault Rifle</t>
  </si>
  <si>
    <t>Tediore Assault Rifle</t>
  </si>
  <si>
    <t>Order Assault Rifle</t>
  </si>
  <si>
    <t>Vladof Sniper</t>
  </si>
  <si>
    <t>Torgue Assault Rifle</t>
  </si>
  <si>
    <t>Vladof Assault Rifle</t>
  </si>
  <si>
    <t>Ripper SMG</t>
  </si>
  <si>
    <t>Daedalus SMG</t>
  </si>
  <si>
    <t>Maliwan SMG</t>
  </si>
  <si>
    <t>Vladof SMG</t>
  </si>
  <si>
    <t>Ripper Sniper</t>
  </si>
  <si>
    <t>Jakobs Sniper</t>
  </si>
  <si>
    <t>Maliwan Sniper</t>
  </si>
  <si>
    <t>Order Sniper</t>
  </si>
  <si>
    <t>Jakobs Assault Rifle</t>
  </si>
  <si>
    <t>Manufacturer#</t>
  </si>
  <si>
    <t>Tested Decode</t>
  </si>
  <si>
    <t>Parts {#}</t>
  </si>
  <si>
    <t>Weapon's Elemental {1:X}</t>
  </si>
  <si>
    <t>Heavy Ordnace Firmware {244:X}</t>
  </si>
  <si>
    <t>Maliwan - Can switch between Shock and Radiation Elements</t>
  </si>
  <si>
    <t>Maliwan - Can switch between Shock and Incendiary Elements</t>
  </si>
  <si>
    <t>Maliwan - Can switch between Shock and Cryo Elements</t>
  </si>
  <si>
    <t>Maliwan - Can switch between Shock and Corrosive Elements</t>
  </si>
  <si>
    <t>Maliwan - Can switch between Radiation and Shock Elements</t>
  </si>
  <si>
    <t>Corrosive(On 1 just a blank)</t>
  </si>
  <si>
    <t>WHY? maybe need a barrel? Yes indeed</t>
  </si>
  <si>
    <t>Cryo(On 1 just a blank)</t>
  </si>
  <si>
    <t>Fire(On 1 just a blank)</t>
  </si>
  <si>
    <t>Radiation(On 1 just a blank)</t>
  </si>
  <si>
    <t>Shock(On 1 just a blank)</t>
  </si>
  <si>
    <t>Maliwan - Can switch between Radiation and Incendiary Elements</t>
  </si>
  <si>
    <t>Maliwan - Can switch between Radiation and Cryo Elements</t>
  </si>
  <si>
    <t>Maliwan - Can switch between Radiation and CorrosiveElements</t>
  </si>
  <si>
    <t>Maliwan - Can switch between Incendiary and Radiation Elements</t>
  </si>
  <si>
    <t>Maliwan - Can switch between Incendiary and Cryo Elements</t>
  </si>
  <si>
    <t>Maliwan - Can switch between Incendiary and CorrosiveElements</t>
  </si>
  <si>
    <t>Maliwan - Can switch betweenCryo and Shock Elements</t>
  </si>
  <si>
    <t>Maliwan - Can switch between Cryo and RadiationElements</t>
  </si>
  <si>
    <t>Maliwan - Can switch between Cryo and Incendiary Elements</t>
  </si>
  <si>
    <t>Maliwan - Can switch between Cryo and Corrosive Elements</t>
  </si>
  <si>
    <t>Maliwan - Can switch between Corrosive and Shock Elements</t>
  </si>
  <si>
    <t>Maliwan - Can switch between Corrosive and Radiation Elements</t>
  </si>
  <si>
    <t>Maliwan - Can switch between Corrosive and Incendiary Elements</t>
  </si>
  <si>
    <t>Maliwan - Can switch between Corrosive and Cryo Elements</t>
  </si>
  <si>
    <t>Maliwan-Licensed Underbarrel -
Can switch between Shock and Radiation Elements</t>
  </si>
  <si>
    <t>Maliwan-Licensed Underbarrel -
Can switch between Incendiary and Radiation Elements</t>
  </si>
  <si>
    <t>Maliwan-Licensed Underbarrel -
Can switch between Cryo and Radiation Elements</t>
  </si>
  <si>
    <t>Maliwan-Licensed Underbarrel -
Can switch between Corrosive and Radiation Elements</t>
  </si>
  <si>
    <t>Maliwan-Licensed Underbarrel -
Can switch between Radiation and Corrosive Elements</t>
  </si>
  <si>
    <t>Maliwan-Licensed Underbarrel -
Can switch between Shock and Corrosive Elements</t>
  </si>
  <si>
    <t>Maliwan-Licensed Underbarrel -
Can switch between Incendiary and Corrosive Elements</t>
  </si>
  <si>
    <t>Maliwan-Licensed Underbarrel -
Can switch between Cryo and Corrosive Elements</t>
  </si>
  <si>
    <t>Maliwan-Licensed Underbarrel -
Can switch between Radiation and Cryo Elements</t>
  </si>
  <si>
    <t>Maliwan-Licensed Underbarrel -
Can switch between Shock and Cryo Elements</t>
  </si>
  <si>
    <t>Maliwan-Licensed Underbarrel -
Can switch between Incendiary and Cryo Elements</t>
  </si>
  <si>
    <t>Maliwan-Licensed Underbarrel -
Can switch between Corrosive and Cryo Elements</t>
  </si>
  <si>
    <t>Maliwan-Licensed Underbarrel -
Can switch between Radiation and Incendiary Elements</t>
  </si>
  <si>
    <t>Maliwan-Licensed Underbarrel -
Can switch between Cryo and Incendiary Elements</t>
  </si>
  <si>
    <t>Maliwan-Licensed Underbarrel -
Can switch between Shock and Incendiary Elements</t>
  </si>
  <si>
    <t>Maliwan-Licensed Underbarrel -
Can switch between Corrosive and Incendiary Elements</t>
  </si>
  <si>
    <t>Maliwan-Licensed Underbarrel -
Can switch between Radiation and Shock Elements</t>
  </si>
  <si>
    <t>Maliwan-Licensed Underbarrel -
Can switch between Cryo and Shock Elements</t>
  </si>
  <si>
    <t>Maliwan-Licensed Underbarrel -
Can switch between Corrosive and Shock Elements</t>
  </si>
  <si>
    <t>Maliwan - Can switch between Incendiary and Shock Elements</t>
  </si>
  <si>
    <t>Maliwan-Licensed Underbarrel -
Can switch between Incendiary and Shock Elements</t>
  </si>
  <si>
    <r>
      <rPr>
        <rFont val="Consolas"/>
        <b/>
        <color rgb="FFFF00FF"/>
        <sz val="11.0"/>
      </rPr>
      <t>8</t>
    </r>
    <r>
      <rPr>
        <rFont val="Consolas"/>
        <color theme="1"/>
        <sz val="11.0"/>
      </rPr>
      <t xml:space="preserve">, 0,            1, </t>
    </r>
    <r>
      <rPr>
        <rFont val="Consolas"/>
        <b/>
        <color rgb="FFFF0000"/>
        <sz val="11.0"/>
      </rPr>
      <t>50</t>
    </r>
    <r>
      <rPr>
        <rFont val="Consolas"/>
        <color theme="1"/>
        <sz val="11.0"/>
      </rPr>
      <t xml:space="preserve">| 2, 287|| </t>
    </r>
    <r>
      <rPr>
        <rFont val="Consolas"/>
        <b/>
        <color rgb="FFE69138"/>
        <sz val="11.0"/>
      </rPr>
      <t>{53}</t>
    </r>
    <r>
      <rPr>
        <rFont val="Consolas"/>
        <color theme="1"/>
        <sz val="11.0"/>
      </rPr>
      <t xml:space="preserve">             {2}            {6} {3}       {1:12}          {52} {74}      {9}                   {15}     {75}            {25}       {32}             {33}            {39}       {49}     {78}  |</t>
    </r>
  </si>
  <si>
    <r>
      <rPr>
        <rFont val="Arial"/>
        <b/>
        <color rgb="FFFF00FF"/>
        <sz val="11.0"/>
      </rPr>
      <t>^</t>
    </r>
    <r>
      <rPr>
        <rFont val="Consolas"/>
        <color theme="1"/>
        <sz val="11.0"/>
      </rPr>
      <t xml:space="preserve">                   </t>
    </r>
    <r>
      <rPr>
        <rFont val="Arial"/>
        <b/>
        <color rgb="FFFF0000"/>
        <sz val="11.0"/>
      </rPr>
      <t>^^</t>
    </r>
    <r>
      <rPr>
        <rFont val="Consolas"/>
        <color theme="1"/>
        <sz val="11.0"/>
      </rPr>
      <t xml:space="preserve">           </t>
    </r>
    <r>
      <rPr>
        <rFont val="Arial"/>
        <b/>
        <color rgb="FFE69138"/>
        <sz val="11.0"/>
      </rPr>
      <t>^^^^</t>
    </r>
    <r>
      <rPr>
        <rFont val="Consolas"/>
        <color theme="1"/>
        <sz val="11.0"/>
      </rPr>
      <t xml:space="preserve">             ^^^            ^^^ ^^^       ^^^^^^          ^^^^ ^^^^      ^^^                   ^^^^     ^^^^            ^^^^       ^^^^             ^^^^            ^^^^       ^^^^     ^^^^
</t>
    </r>
    <r>
      <rPr>
        <rFont val="Arial"/>
        <b/>
        <color rgb="FFFF00FF"/>
        <sz val="11.0"/>
      </rPr>
      <t>Daedalus Shotgun</t>
    </r>
    <r>
      <rPr>
        <rFont val="Consolas"/>
        <color theme="1"/>
        <sz val="11.0"/>
      </rPr>
      <t xml:space="preserve">   </t>
    </r>
    <r>
      <rPr>
        <rFont val="Arial"/>
        <b/>
        <color rgb="FFFF0000"/>
        <sz val="11.0"/>
      </rPr>
      <t xml:space="preserve"> Level 50</t>
    </r>
    <r>
      <rPr>
        <rFont val="Consolas"/>
        <color theme="1"/>
        <sz val="11.0"/>
      </rPr>
      <t xml:space="preserve">    </t>
    </r>
    <r>
      <rPr>
        <rFont val="Arial"/>
        <b/>
        <color rgb="FFE69138"/>
        <sz val="11.0"/>
      </rPr>
      <t xml:space="preserve"> Legendary-BOD</t>
    </r>
    <r>
      <rPr>
        <rFont val="Consolas"/>
        <color theme="1"/>
        <sz val="11.0"/>
      </rPr>
      <t xml:space="preserve">    Basic-Frame    Basic&amp;plus    Element:fire    Basic-Frame    H shield or R Mag     Mag      Torgue perk     Scope      Attachment1      Attachment2     Stock      Grip     Secondary ammo type</t>
    </r>
  </si>
  <si>
    <t>8, 0,                     1, 50| 2, 287||{53}                   {2}       {6}      {3}         {1:12}          {52} {74}            {9}               {15}         {75}         {25}       {32}             {33}          {39}    {49}    {78}|</t>
  </si>
  <si>
    <r>
      <rPr>
        <rFont val="Arial"/>
        <color theme="1"/>
      </rPr>
      <t xml:space="preserve">^                                ^^                ^                        ^          ^          ^           ^^^              ^^  ^^                ^                    ^            ^                ^            ^                  ^                ^        ^         ^
Daedalus Shotgun Level50 </t>
    </r>
    <r>
      <rPr>
        <rFont val="Arial"/>
        <color rgb="FFFFD966"/>
      </rPr>
      <t>Legendary-BOD</t>
    </r>
    <r>
      <rPr>
        <rFont val="Arial"/>
        <color theme="1"/>
      </rPr>
      <t xml:space="preserve"> Basic-Frame   Basic&amp;plus       Element     Basic-Frame   H shield or R Mag  Mag Torgue perk  Scope Attachment1 Attachment2  Stock  Grip Secondary ammo type</t>
    </r>
  </si>
  <si>
    <r>
      <rPr>
        <rFont val="Arial"/>
        <b val="0"/>
        <color rgb="FF000000"/>
      </rPr>
      <t>base on
{53} {2} {3} {3} {52} {74}</t>
    </r>
    <r>
      <rPr>
        <rFont val="Arial"/>
        <b/>
        <color rgb="FFEA4335"/>
      </rPr>
      <t xml:space="preserve">
Before {52}{74}</t>
    </r>
  </si>
  <si>
    <t>Base DMG *0.8</t>
  </si>
  <si>
    <t>Basic frame</t>
  </si>
  <si>
    <t>Fast reload &amp; Low acc &amp; High DPS</t>
  </si>
  <si>
    <r>
      <rPr>
        <rFont val="Arial"/>
        <color theme="1"/>
      </rPr>
      <t xml:space="preserve">{53} {2} </t>
    </r>
    <r>
      <rPr>
        <rFont val="Arial"/>
        <color rgb="FFEA4335"/>
      </rPr>
      <t>{3}</t>
    </r>
    <r>
      <rPr>
        <rFont val="Arial"/>
        <color theme="1"/>
      </rPr>
      <t xml:space="preserve"> {52} {74}</t>
    </r>
  </si>
  <si>
    <r>
      <rPr>
        <rFont val="Arial"/>
        <color theme="1"/>
      </rPr>
      <t xml:space="preserve">{53} {2} </t>
    </r>
    <r>
      <rPr>
        <rFont val="Arial"/>
        <color rgb="FFEA4335"/>
      </rPr>
      <t>{4}</t>
    </r>
    <r>
      <rPr>
        <rFont val="Arial"/>
        <color theme="1"/>
      </rPr>
      <t xml:space="preserve"> {52} {74}</t>
    </r>
  </si>
  <si>
    <t>Slow reload &amp; High acc &amp; Low DPS</t>
  </si>
  <si>
    <r>
      <rPr>
        <rFont val="Arial"/>
        <color theme="1"/>
      </rPr>
      <t xml:space="preserve">{53} {2} </t>
    </r>
    <r>
      <rPr>
        <rFont val="Arial"/>
        <color rgb="FFEA4335"/>
      </rPr>
      <t>{5}</t>
    </r>
    <r>
      <rPr>
        <rFont val="Arial"/>
        <color theme="1"/>
      </rPr>
      <t xml:space="preserve"> {52} {74}</t>
    </r>
  </si>
  <si>
    <r>
      <rPr>
        <rFont val="Arial"/>
        <color theme="1"/>
      </rPr>
      <t xml:space="preserve">{53} {2} </t>
    </r>
    <r>
      <rPr>
        <rFont val="Arial"/>
        <color rgb="FFEA4335"/>
      </rPr>
      <t>{6}</t>
    </r>
    <r>
      <rPr>
        <rFont val="Arial"/>
        <color theme="1"/>
      </rPr>
      <t xml:space="preserve"> {52} {74}</t>
    </r>
  </si>
  <si>
    <t>Lowest acc &amp; Reload</t>
  </si>
  <si>
    <t>Not legit</t>
  </si>
  <si>
    <r>
      <rPr>
        <rFont val="Arial"/>
        <color theme="1"/>
      </rPr>
      <t xml:space="preserve">{53} {2} </t>
    </r>
    <r>
      <rPr>
        <rFont val="Microsoft YaHei UI"/>
        <color rgb="FFEA4335"/>
      </rPr>
      <t>{7}</t>
    </r>
    <r>
      <rPr>
        <rFont val="Arial"/>
        <color theme="1"/>
      </rPr>
      <t xml:space="preserve"> {52} {74}</t>
    </r>
  </si>
  <si>
    <t>Highest DMG&amp;DPS low projectiles number
-acc
-fire rate</t>
  </si>
  <si>
    <r>
      <rPr>
        <rFont val="Arial"/>
        <color theme="1"/>
      </rPr>
      <t xml:space="preserve">{53} {2} </t>
    </r>
    <r>
      <rPr>
        <rFont val="Arial"/>
        <color rgb="FFEA4335"/>
      </rPr>
      <t>{8}</t>
    </r>
    <r>
      <rPr>
        <rFont val="Arial"/>
        <color theme="1"/>
      </rPr>
      <t xml:space="preserve"> {52} {74}</t>
    </r>
  </si>
  <si>
    <t>NOTE: {74} seens only a decoration? Near the scope</t>
  </si>
  <si>
    <t>Basic frame plus</t>
  </si>
  <si>
    <t>Faster reload &amp; High DPS</t>
  </si>
  <si>
    <r>
      <rPr>
        <rFont val="Arial"/>
        <color theme="1"/>
      </rPr>
      <t xml:space="preserve">{53} {2} {3} </t>
    </r>
    <r>
      <rPr>
        <rFont val="Arial"/>
        <color rgb="FFCC0000"/>
      </rPr>
      <t>{3}</t>
    </r>
    <r>
      <rPr>
        <rFont val="Arial"/>
        <color theme="1"/>
      </rPr>
      <t xml:space="preserve"> {52} {74}</t>
    </r>
  </si>
  <si>
    <r>
      <rPr>
        <rFont val="Arial"/>
        <color theme="1"/>
      </rPr>
      <t xml:space="preserve">{53} {2} {4} </t>
    </r>
    <r>
      <rPr>
        <rFont val="Arial"/>
        <color rgb="FFEA4335"/>
      </rPr>
      <t>{4}</t>
    </r>
    <r>
      <rPr>
        <rFont val="Arial"/>
        <color theme="1"/>
      </rPr>
      <t xml:space="preserve"> {52} {74}</t>
    </r>
  </si>
  <si>
    <t>More acc</t>
  </si>
  <si>
    <r>
      <rPr>
        <rFont val="Arial"/>
        <color theme="1"/>
      </rPr>
      <t xml:space="preserve">{53} {2} {5} </t>
    </r>
    <r>
      <rPr>
        <rFont val="Arial"/>
        <color rgb="FFEA4335"/>
      </rPr>
      <t>{5}</t>
    </r>
    <r>
      <rPr>
        <rFont val="Arial"/>
        <color theme="1"/>
      </rPr>
      <t xml:space="preserve"> {52} {74}</t>
    </r>
  </si>
  <si>
    <r>
      <rPr>
        <rFont val="Arial"/>
        <color theme="1"/>
      </rPr>
      <t xml:space="preserve">{53} {2} {6} </t>
    </r>
    <r>
      <rPr>
        <rFont val="Microsoft YaHei UI"/>
        <color rgb="FFEA4335"/>
      </rPr>
      <t>{6}</t>
    </r>
    <r>
      <rPr>
        <rFont val="Arial"/>
        <color theme="1"/>
      </rPr>
      <t xml:space="preserve"> {52} {74}</t>
    </r>
  </si>
  <si>
    <t>Nothing change</t>
  </si>
  <si>
    <r>
      <rPr>
        <rFont val="Arial"/>
        <color theme="1"/>
      </rPr>
      <t xml:space="preserve">{53} {2} {7} </t>
    </r>
    <r>
      <rPr>
        <rFont val="Microsoft YaHei UI"/>
        <color rgb="FFEA4335"/>
      </rPr>
      <t>{7}</t>
    </r>
    <r>
      <rPr>
        <rFont val="Arial"/>
        <color theme="1"/>
      </rPr>
      <t xml:space="preserve"> {52} {74}</t>
    </r>
  </si>
  <si>
    <r>
      <rPr>
        <rFont val="Arial"/>
        <color theme="1"/>
      </rPr>
      <t xml:space="preserve">{53} {2} {8} </t>
    </r>
    <r>
      <rPr>
        <rFont val="Arial"/>
        <color rgb="FFEA4335"/>
      </rPr>
      <t>{8}</t>
    </r>
    <r>
      <rPr>
        <rFont val="Arial"/>
        <color theme="1"/>
      </rPr>
      <t xml:space="preserve"> {52} {74}</t>
    </r>
  </si>
  <si>
    <t>First perk?</t>
  </si>
  <si>
    <t>base on
{53} {2} {3} {3} {52} {74}</t>
  </si>
  <si>
    <t>Hyperion-Zoom shield</t>
  </si>
  <si>
    <t>{9}</t>
  </si>
  <si>
    <t>Hyperion-Ricochet shield</t>
  </si>
  <si>
    <t>{10}</t>
  </si>
  <si>
    <t>Hyperion-Absorb shield</t>
  </si>
  <si>
    <t>{11}</t>
  </si>
  <si>
    <t>Hyperion-AMP shield</t>
  </si>
  <si>
    <t>{12}</t>
  </si>
  <si>
    <t>Mag</t>
  </si>
  <si>
    <t>base on
{53} {2} {3} {3} {52} {74} {9}</t>
  </si>
  <si>
    <t>Ripper-Charge Magazine</t>
  </si>
  <si>
    <t>+fire rate
+mag
-dmg</t>
  </si>
  <si>
    <t>{13}</t>
  </si>
  <si>
    <t>CoV-10 round mag</t>
  </si>
  <si>
    <t>+dmg
-acc
--reload</t>
  </si>
  <si>
    <t>{14}</t>
  </si>
  <si>
    <t>6 roud mag</t>
  </si>
  <si>
    <t>++dmg
-reload
-fire rate</t>
  </si>
  <si>
    <t>{15}</t>
  </si>
  <si>
    <t>8 roud mag</t>
  </si>
  <si>
    <t>+dmg
+reload</t>
  </si>
  <si>
    <t>10 roud mag</t>
  </si>
  <si>
    <t>-dmg
-reload</t>
  </si>
  <si>
    <t>{17}</t>
  </si>
  <si>
    <t>ALT:Ripper+CoV</t>
  </si>
  <si>
    <t>10 overwrite 12</t>
  </si>
  <si>
    <t>+dmg
+firerate
-acc
--reload</t>
  </si>
  <si>
    <t>Second perk (Torgue)</t>
  </si>
  <si>
    <t>Impact</t>
  </si>
  <si>
    <t>{75}</t>
  </si>
  <si>
    <t>Sticky</t>
  </si>
  <si>
    <r>
      <rPr>
        <rFont val="Arial"/>
        <b/>
        <color rgb="FFFFFFFF"/>
        <sz val="11.0"/>
      </rPr>
      <t>Maybe the only legit combination</t>
    </r>
    <r>
      <rPr>
        <rFont val="Arial"/>
        <color rgb="FFFFFFFF"/>
        <sz val="11.0"/>
      </rPr>
      <t xml:space="preserve">
Torgue &amp; Hyperion &amp; Deadlus
Hyperion &amp; Ripper &amp; Deadlus
Hyperion &amp; CoV &amp; Deadlus</t>
    </r>
  </si>
  <si>
    <t>+zoom</t>
  </si>
  <si>
    <t>++zoom</t>
  </si>
  <si>
    <t>+++zoom</t>
  </si>
  <si>
    <t>{27}</t>
  </si>
  <si>
    <r>
      <rPr>
        <rFont val="Arial"/>
        <color theme="1"/>
      </rPr>
      <t xml:space="preserve">base on
{53} {2} {3} {3} {52} {74} {9} {26}
</t>
    </r>
    <r>
      <rPr>
        <rFont val="Arial"/>
        <b/>
        <color rgb="FFEA4335"/>
        <sz val="11.0"/>
      </rPr>
      <t xml:space="preserve">NOTE:
Attachment can be double
</t>
    </r>
    <r>
      <rPr>
        <rFont val="Arial"/>
        <b/>
        <color rgb="FFEA4335"/>
        <sz val="12.0"/>
      </rPr>
      <t>Double attachment is legit</t>
    </r>
  </si>
  <si>
    <t>+dmg</t>
  </si>
  <si>
    <t>+reload</t>
  </si>
  <si>
    <t>{29}</t>
  </si>
  <si>
    <t>{30}</t>
  </si>
  <si>
    <t>+33% crit dmg</t>
  </si>
  <si>
    <t>{31}</t>
  </si>
  <si>
    <r>
      <rPr>
        <rFont val="Arial"/>
        <color theme="1"/>
      </rPr>
      <t xml:space="preserve">+dmg
</t>
    </r>
    <r>
      <rPr>
        <rFont val="Microsoft YaHei UI"/>
        <color rgb="FFEA4335"/>
      </rPr>
      <t>Why same as {28}?
It is legit but IDK</t>
    </r>
  </si>
  <si>
    <t>{32}</t>
  </si>
  <si>
    <r>
      <rPr>
        <rFont val="Arial"/>
        <color theme="1"/>
      </rPr>
      <t xml:space="preserve">+reload
</t>
    </r>
    <r>
      <rPr>
        <rFont val="Arial"/>
        <color rgb="FFEA4335"/>
      </rPr>
      <t>Same as {29}</t>
    </r>
  </si>
  <si>
    <t>{33}</t>
  </si>
  <si>
    <r>
      <rPr>
        <rFont val="Arial"/>
        <color theme="1"/>
      </rPr>
      <t xml:space="preserve">N/A
</t>
    </r>
    <r>
      <rPr>
        <rFont val="Microsoft YaHei UI"/>
        <color rgb="FFEA4335"/>
      </rPr>
      <t>Same as {30}</t>
    </r>
  </si>
  <si>
    <t>{34}</t>
  </si>
  <si>
    <r>
      <rPr>
        <rFont val="Arial"/>
        <color theme="1"/>
      </rPr>
      <t xml:space="preserve">+33% crit dmg
</t>
    </r>
    <r>
      <rPr>
        <rFont val="Microsoft YaHei UI"/>
        <color rgb="FFEA4335"/>
      </rPr>
      <t>Same as {31}</t>
    </r>
  </si>
  <si>
    <t>{35}</t>
  </si>
  <si>
    <t>base on
{53} {2} {3} {3} {52} {74} {9} {26}</t>
  </si>
  <si>
    <t>N/A
Not legit</t>
  </si>
  <si>
    <t>{36}</t>
  </si>
  <si>
    <t>{37}</t>
  </si>
  <si>
    <t>{38}</t>
  </si>
  <si>
    <t>{39}</t>
  </si>
  <si>
    <t>+fire rate</t>
  </si>
  <si>
    <t>{40}</t>
  </si>
  <si>
    <t>{41}</t>
  </si>
  <si>
    <r>
      <rPr>
        <rFont val="Arial"/>
        <color theme="1"/>
      </rPr>
      <t xml:space="preserve">Hyperion grip
+acc
</t>
    </r>
    <r>
      <rPr>
        <rFont val="Arial"/>
        <color rgb="FFEA4335"/>
      </rPr>
      <t>It's stock why call it grip</t>
    </r>
  </si>
  <si>
    <t>{42}</t>
  </si>
  <si>
    <t>Alt fire(underbarrel)(not legit on BOD)</t>
  </si>
  <si>
    <t>Gravity Harpoon</t>
  </si>
  <si>
    <t>{43}</t>
  </si>
  <si>
    <t>Not underbarrel but IDK why it here
Should be a not legit part</t>
  </si>
  <si>
    <t>Micro-Rocket POD</t>
  </si>
  <si>
    <t>{45}</t>
  </si>
  <si>
    <t>Atlas Tracker darts</t>
  </si>
  <si>
    <t>{46}</t>
  </si>
  <si>
    <t>Proxy Mine Launcher</t>
  </si>
  <si>
    <t>{50}</t>
  </si>
  <si>
    <t>Atlas Tracker grenades</t>
  </si>
  <si>
    <t>{47}</t>
  </si>
  <si>
    <t>+acc</t>
  </si>
  <si>
    <t>{48}</t>
  </si>
  <si>
    <t>{49}</t>
  </si>
  <si>
    <t>Daedalus-Secondary fire ammo type</t>
  </si>
  <si>
    <t>Base DMG*1.5755
++Fire rate(x1.254)
Reload same
Mag same</t>
  </si>
  <si>
    <t>{78}</t>
  </si>
  <si>
    <t>Reload &amp;
Fire rate
come from
PR
frame by frame
DMG from
actuall</t>
  </si>
  <si>
    <t>AR</t>
  </si>
  <si>
    <t>Base DMG*1.9252
Fire rate same
Reload same
Mag same</t>
  </si>
  <si>
    <t>{79}</t>
  </si>
  <si>
    <t>Base DMG*1.6624
+Fire rate(x1.13)
+Reload(1.3s)
Mag same</t>
  </si>
  <si>
    <t>{77}</t>
  </si>
  <si>
    <t>Base DMG*2.2757
--Fire rate(x0.702)
Reload same
Mag same</t>
  </si>
  <si>
    <t>Base Oscar Mike</t>
  </si>
  <si>
    <t>13, 0, 1, 50| 2, 108|| {100}</t>
  </si>
  <si>
    <r>
      <rPr>
        <rFont val="Consolas"/>
        <color theme="1"/>
      </rPr>
      <t>{X:A}</t>
    </r>
    <r>
      <rPr>
        <rFont val="Arial"/>
        <color theme="1"/>
      </rPr>
      <t xml:space="preserve"> Appears to be a sort of lookup table where 
</t>
    </r>
    <r>
      <rPr>
        <rFont val="Consolas"/>
        <color theme="1"/>
      </rPr>
      <t>X</t>
    </r>
    <r>
      <rPr>
        <rFont val="Arial"/>
        <color theme="1"/>
      </rPr>
      <t xml:space="preserve"> = Base Gun Type and </t>
    </r>
    <r>
      <rPr>
        <rFont val="Consolas"/>
        <color theme="1"/>
      </rPr>
      <t>A</t>
    </r>
    <r>
      <rPr>
        <rFont val="Arial"/>
        <color theme="1"/>
      </rPr>
      <t xml:space="preserve"> = </t>
    </r>
    <r>
      <rPr>
        <rFont val="Consolas"/>
        <color theme="1"/>
      </rPr>
      <t>X</t>
    </r>
    <r>
      <rPr>
        <rFont val="Arial"/>
        <color theme="1"/>
      </rPr>
      <t xml:space="preserve"> Gun Part Number</t>
    </r>
  </si>
  <si>
    <t>It appears we can re-order the numbers into numerical order and we get the same weapon</t>
  </si>
  <si>
    <t>Some findings based on my research:</t>
  </si>
  <si>
    <r>
      <rPr>
        <rFont val="Consolas"/>
        <color theme="1"/>
      </rPr>
      <t>{X:[A B C]}</t>
    </r>
    <r>
      <rPr>
        <rFont val="Arial"/>
        <color theme="1"/>
      </rPr>
      <t xml:space="preserve"> is also valid and will use multiple parts from the same base gun</t>
    </r>
  </si>
  <si>
    <t>Changed below to numerical oder</t>
  </si>
  <si>
    <t>Some parts seem to determine the Legendary Perk</t>
  </si>
  <si>
    <t>Example:</t>
  </si>
  <si>
    <t>13, 0, 1, 50| 2, 3066|| {100} {1} {4} {2} {8} {12} {10} {9} {36} {41} {54} {75}|</t>
  </si>
  <si>
    <t>Parts from the same Mfr/Type give the same stat changes</t>
  </si>
  <si>
    <r>
      <rPr>
        <rFont val="Consolas"/>
        <color theme="1"/>
      </rPr>
      <t>{X:A} {X:B} {X:C} {Y:A}</t>
    </r>
    <r>
      <rPr>
        <rFont val="Arial"/>
        <color theme="1"/>
      </rPr>
      <t xml:space="preserve"> will be changed in game to</t>
    </r>
  </si>
  <si>
    <t>This is an identical weapon</t>
  </si>
  <si>
    <t>Alt-fire switching works without a switch but has a different animation</t>
  </si>
  <si>
    <t>{X:[A B C]} {Y:A}</t>
  </si>
  <si>
    <t>13, 0, 1, 50| 2, 3066|| {100} {1} {2} {4} {8} {9} {10} {12} {36} {41} {54} {75}|</t>
  </si>
  <si>
    <t>{25:20} = Sierpinski</t>
  </si>
  <si>
    <t>{8:13} = Ripper Mag... why?</t>
  </si>
  <si>
    <t>Ping @THATDONFC on discord if you have any questions</t>
  </si>
  <si>
    <t>{8:14} = CoV</t>
  </si>
  <si>
    <t>Other Parts</t>
  </si>
  <si>
    <t>{2}</t>
  </si>
  <si>
    <t>Cover</t>
  </si>
  <si>
    <t>{4}</t>
  </si>
  <si>
    <t>Misc Parts</t>
  </si>
  <si>
    <t>{5}</t>
  </si>
  <si>
    <t>Wires - Fits together with {4}</t>
  </si>
  <si>
    <t>Barrel Parts</t>
  </si>
  <si>
    <t>Spec-Tec</t>
  </si>
  <si>
    <t>{6}</t>
  </si>
  <si>
    <t>I found the barrel to be the part that contains the legendary perk on some weapons. You only need 1 barrel for the gun to function but you can also stack multiple barrels on the same gun. 
Other parts also determine Legendary perks like underbarrels for Fragcendiary vs Space Laser</t>
  </si>
  <si>
    <t>F.A.N.G</t>
  </si>
  <si>
    <t>{7}</t>
  </si>
  <si>
    <t>Tactical Rounds
Legendary Perk</t>
  </si>
  <si>
    <t>{8}</t>
  </si>
  <si>
    <t>Timber
Legendary Perk</t>
  </si>
  <si>
    <t>{57}</t>
  </si>
  <si>
    <t>Constellation
Legendary Perk</t>
  </si>
  <si>
    <t>Muzzle Parts</t>
  </si>
  <si>
    <t>NO MUZZLE</t>
  </si>
  <si>
    <t>NOTE: Can add all 4 together</t>
  </si>
  <si>
    <t>+63 DMG</t>
  </si>
  <si>
    <t>Looks like a muzzle + rail parts</t>
  </si>
  <si>
    <t>+33% CD</t>
  </si>
  <si>
    <t>Looks like an attachment point</t>
  </si>
  <si>
    <t>+3% Accuracy</t>
  </si>
  <si>
    <t>Silencer</t>
  </si>
  <si>
    <t>Looks like a hand guard</t>
  </si>
  <si>
    <t>Rail Parts</t>
  </si>
  <si>
    <t>Muzzle</t>
  </si>
  <si>
    <t>+0.6 Fire Rate</t>
  </si>
  <si>
    <t>Muzzle Attachment?</t>
  </si>
  <si>
    <t>Changed heat guard</t>
  </si>
  <si>
    <t>Parts</t>
  </si>
  <si>
    <t>+17%? CD, Changed to Ricocheting OM</t>
  </si>
  <si>
    <t>Tediore Thrown Gun</t>
  </si>
  <si>
    <t>{18}</t>
  </si>
  <si>
    <t>Adds laser part with no laser, Changed to Deployed OM</t>
  </si>
  <si>
    <t>???</t>
  </si>
  <si>
    <t>{19}</t>
  </si>
  <si>
    <t>Reserialized and removed from the item string</t>
  </si>
  <si>
    <t>Tediore Shooting Gun</t>
  </si>
  <si>
    <t>Adds laser, Changed to Deployed OM</t>
  </si>
  <si>
    <t>Adds part, Changed to Deployed OM</t>
  </si>
  <si>
    <t>Tediore Mirv</t>
  </si>
  <si>
    <t>Changed heat guard, Changed to Deployed OM</t>
  </si>
  <si>
    <t>Changed to Armored OM, Visual part change</t>
  </si>
  <si>
    <t>Pair with Hyperion Shields</t>
  </si>
  <si>
    <t>30 Rounds</t>
  </si>
  <si>
    <t>NO MAG</t>
  </si>
  <si>
    <t>-2 Ammo</t>
  </si>
  <si>
    <t>Standard Mag?</t>
  </si>
  <si>
    <t>Extended Mag?</t>
  </si>
  <si>
    <t>-10 Ammo</t>
  </si>
  <si>
    <t>Side Mount Mag, Changed to Fragging OM (torgue?)</t>
  </si>
  <si>
    <t>+20 Ammo
-6% Accuracy
+1.9s Reload</t>
  </si>
  <si>
    <t>CoV version of standard mag, Changed to Rogue OM</t>
  </si>
  <si>
    <t>+14 Ammo
+0.7 Fire Rate
+0.7s Reload</t>
  </si>
  <si>
    <t>Ripper version of standard mag, Changed to Forceful OM</t>
  </si>
  <si>
    <t>Torgue Impact Rounds</t>
  </si>
  <si>
    <t>Changed to Fragging OM</t>
  </si>
  <si>
    <t>-0.1s Reload</t>
  </si>
  <si>
    <t>No visible change</t>
  </si>
  <si>
    <t>Torgue Sticky Rounds</t>
  </si>
  <si>
    <t>+0.7s Reload</t>
  </si>
  <si>
    <t>Gun Bolt - Functional</t>
  </si>
  <si>
    <t>Removing this removes the gun bolt from the model</t>
  </si>
  <si>
    <t>+++Zoom</t>
  </si>
  <si>
    <t>++Zoom</t>
  </si>
  <si>
    <t>+Zoom</t>
  </si>
  <si>
    <t>+33% Crit DMG</t>
  </si>
  <si>
    <t>Grip Attachment</t>
  </si>
  <si>
    <t>NO GRIP</t>
  </si>
  <si>
    <t>+62 DMG</t>
  </si>
  <si>
    <t>+0.5 Fire Rate</t>
  </si>
  <si>
    <t>-0.3s Reload</t>
  </si>
  <si>
    <t>-3% Accuracy</t>
  </si>
  <si>
    <t>More Parts</t>
  </si>
  <si>
    <t>Barrel - Timber Legendary Perk</t>
  </si>
  <si>
    <t>{58}</t>
  </si>
  <si>
    <t>{59}</t>
  </si>
  <si>
    <t>{60}</t>
  </si>
  <si>
    <t>{61}</t>
  </si>
  <si>
    <t>{62}</t>
  </si>
  <si>
    <t>Underbarrel Micro POD Rockets</t>
  </si>
  <si>
    <t>{64}</t>
  </si>
  <si>
    <t>Forward Grip</t>
  </si>
  <si>
    <t>+2% Accuracy</t>
  </si>
  <si>
    <t>{66}</t>
  </si>
  <si>
    <t>Underbarrel - Fragcendiary Legendary Perk</t>
  </si>
  <si>
    <t>{68}</t>
  </si>
  <si>
    <t>Daedalus Pistol Ammo</t>
  </si>
  <si>
    <t>{69}</t>
  </si>
  <si>
    <t>Daedalus SMG Ammo</t>
  </si>
  <si>
    <t>{70}</t>
  </si>
  <si>
    <t>Daedalus Shotgun Ammo</t>
  </si>
  <si>
    <t>{71}</t>
  </si>
  <si>
    <t>Daedalus Sniper Ammo</t>
  </si>
  <si>
    <t>{72}</t>
  </si>
  <si>
    <t>INVALID Reserialized</t>
  </si>
  <si>
    <t>{74}</t>
  </si>
  <si>
    <t>Underbarrel - Space Laser Legendary Perk</t>
  </si>
  <si>
    <t>Forward Grip - Star Helix</t>
  </si>
  <si>
    <t>Barrel - Constellation Legendary Perk</t>
  </si>
  <si>
    <t>{81}</t>
  </si>
  <si>
    <t>Base Jakobs Shotgun</t>
  </si>
  <si>
    <t>9, 0, 1, 50| 2, 1523|| {98}</t>
  </si>
  <si>
    <t>{3}</t>
  </si>
  <si>
    <t>Dullahan</t>
  </si>
  <si>
    <t>Balor</t>
  </si>
  <si>
    <t>Blazing Barrel
Legendary Perk</t>
  </si>
  <si>
    <t>Soothslayer
Legendary Perk</t>
  </si>
  <si>
    <t>{82}</t>
  </si>
  <si>
    <t>Rainbow Vomit</t>
  </si>
  <si>
    <t>{86}</t>
  </si>
  <si>
    <t>Heirloom
Legendary Perk</t>
  </si>
  <si>
    <t>{90}</t>
  </si>
  <si>
    <t>Single Barrel</t>
  </si>
  <si>
    <t>+166 DMG</t>
  </si>
  <si>
    <t>+36% Crit DMG</t>
  </si>
  <si>
    <t>Double Barrel</t>
  </si>
  <si>
    <t>+112 DMG</t>
  </si>
  <si>
    <t>+6% Accuracy</t>
  </si>
  <si>
    <t>-0.2s Reload</t>
  </si>
  <si>
    <t>-DMG +2% Acc
+0.2s Reload
-0.5 Fire Rate</t>
  </si>
  <si>
    <t>2-Shot
Used with Torgue?</t>
  </si>
  <si>
    <t>rare?</t>
  </si>
  <si>
    <t>-DMG
+2.5s Reload</t>
  </si>
  <si>
    <t>not legit?</t>
  </si>
  <si>
    <t>Used on legendary variants?</t>
  </si>
  <si>
    <t>{87}</t>
  </si>
  <si>
    <t>Rainbow Vomit magazine?</t>
  </si>
  <si>
    <t>{92}</t>
  </si>
  <si>
    <t>T.K's Wave magazine?</t>
  </si>
  <si>
    <t>+DMG
-0.4s Reload</t>
  </si>
  <si>
    <t>-0.4s Reload</t>
  </si>
  <si>
    <t>{94}</t>
  </si>
  <si>
    <t>-DMG
+0.4s Reload
+0.4 Fire Rate</t>
  </si>
  <si>
    <t>-DMG
-3% Accuracy
+1.2s Reload</t>
  </si>
  <si>
    <t>{24} {28} {29}</t>
  </si>
  <si>
    <t>{25} {32} {33}</t>
  </si>
  <si>
    <t>{26} {30} {31}</t>
  </si>
  <si>
    <t>{27} {34} {35}</t>
  </si>
  <si>
    <t>NONE</t>
  </si>
  <si>
    <t>+99 DMG</t>
  </si>
  <si>
    <t>-1.0 Reload</t>
  </si>
  <si>
    <t>+37% Crit DMG</t>
  </si>
  <si>
    <t>+100 DMG</t>
  </si>
  <si>
    <t>-1.0s Reload</t>
  </si>
  <si>
    <t>+0.1 Fire Rate</t>
  </si>
  <si>
    <t>Used with Daedalus ammo switcher</t>
  </si>
  <si>
    <t>Found on a gun with Hyperion Grip</t>
  </si>
  <si>
    <t>Underbarrel Parts</t>
  </si>
  <si>
    <t>legit with Torgue?</t>
  </si>
  <si>
    <t>Spread Launcher</t>
  </si>
  <si>
    <t>Hyperion Zoom</t>
  </si>
  <si>
    <t>Must be used with {67}</t>
  </si>
  <si>
    <t>Hyperion Ricochet</t>
  </si>
  <si>
    <t>Must be used with foregrip {49}</t>
  </si>
  <si>
    <t>Daedalus - AR Ammo</t>
  </si>
  <si>
    <t>Must be used with mag {15}</t>
  </si>
  <si>
    <t>Torgue Impact - alternate?</t>
  </si>
  <si>
    <t>For legendaries?</t>
  </si>
  <si>
    <t>{89}</t>
  </si>
  <si>
    <t>Torgue Sticky - alternate?</t>
  </si>
  <si>
    <t>Base Complex Root</t>
  </si>
  <si>
    <t>25, 0, 1, 50| 2, 2504|| {59}</t>
  </si>
  <si>
    <t>base =&gt; body extra =&gt; element =&gt; barrel =&gt; hyperion/jakobs =&gt; extra modifier =&gt; magazine =&gt; torgue =&gt; scope =&gt; scope extra =&gt; stock =&gt; legendary stuff/ underbarrel and additional flags</t>
  </si>
  <si>
    <t>Gun Body Parts</t>
  </si>
  <si>
    <t>All of the parts below can be present at the same time on vanilla guns</t>
  </si>
  <si>
    <t>Gun Body - Always present</t>
  </si>
  <si>
    <t>Mostly present</t>
  </si>
  <si>
    <t>Barrel - Midheaven</t>
  </si>
  <si>
    <t>Barrel - Transit</t>
  </si>
  <si>
    <t>Barrel - Sierpinski</t>
  </si>
  <si>
    <t>Barrel - Stormcloud</t>
  </si>
  <si>
    <t>Barrel - Slow Burn</t>
  </si>
  <si>
    <t>Muzzle? Parts</t>
  </si>
  <si>
    <t>All 4 can be on the same gun</t>
  </si>
  <si>
    <t>+278 DMG</t>
  </si>
  <si>
    <t>+2% Acc</t>
  </si>
  <si>
    <t>38 Rounds</t>
  </si>
  <si>
    <t>-28 Ammo
+0.4s Reload</t>
  </si>
  <si>
    <t>-25 Ammo
+0.8 Reload</t>
  </si>
  <si>
    <t>+638 DMG
-30 Ammo
-0.2 Fire rate
+0.1 Reload</t>
  </si>
  <si>
    <t>-42 DMG
-25 Ammo
-4 Accuracy
+1.3s Reload</t>
  </si>
  <si>
    <t>-23 Ammo</t>
  </si>
  <si>
    <t>++++zoom</t>
  </si>
  <si>
    <t>+279 DMG</t>
  </si>
  <si>
    <t>Grips</t>
  </si>
  <si>
    <t>No Grip</t>
  </si>
  <si>
    <t>-2% Accuracy
Hyperion Accuracy part</t>
  </si>
  <si>
    <t>-0.3 Reload</t>
  </si>
  <si>
    <t>Foregrips</t>
  </si>
  <si>
    <t>Regular Switch</t>
  </si>
  <si>
    <t>Maliwan Switch</t>
  </si>
  <si>
    <t>Underbarrel - Shock Field</t>
  </si>
  <si>
    <t>Underbarrel - Singularity Grenade Launcher</t>
  </si>
  <si>
    <t>Underbarrel - Rocket Pod</t>
  </si>
  <si>
    <t>Hyperion Activator Part</t>
  </si>
  <si>
    <t>69-72</t>
  </si>
  <si>
    <t>Look like parts for other Sniper Rifles, not found on any CR yet</t>
  </si>
  <si>
    <t>18, 0, 1, 50| 2, 3106|| {65} {2} {4} {3} {1:11} {64} {75} {13} {26} {30} {31} {41} {58}|</t>
  </si>
  <si>
    <t>^^        ^^             ^^   ^-------^   ^^^^   ^^   ^^   ^^   ^^   ^^---^^   ^^   ^^</t>
  </si>
  <si>
    <t>MFR       LVL            WEP   BODY_P     ELEM   BAR BAR_P MAG  SCOPE SCOPE_P  GRP  FG</t>
  </si>
  <si>
    <t>body parts</t>
  </si>
  <si>
    <t>13-15</t>
  </si>
  <si>
    <t>magazine</t>
  </si>
  <si>
    <t>Base Wombo Combo</t>
  </si>
  <si>
    <t>cov mag</t>
  </si>
  <si>
    <t>18, 0, 1, 50| 2, 3106|| {65}</t>
  </si>
  <si>
    <t>ripper mag</t>
  </si>
  <si>
    <t>25-29</t>
  </si>
  <si>
    <t>scopes</t>
  </si>
  <si>
    <t>Click here for full parts list</t>
  </si>
  <si>
    <t>30-37</t>
  </si>
  <si>
    <t>scope parts</t>
  </si>
  <si>
    <t>38-44</t>
  </si>
  <si>
    <t>grips</t>
  </si>
  <si>
    <t>rip rockets?</t>
  </si>
  <si>
    <t>56-58</t>
  </si>
  <si>
    <t>foregrips</t>
  </si>
  <si>
    <t>+Crit DMG</t>
  </si>
  <si>
    <t>40 Rounds</t>
  </si>
  <si>
    <t>-Reload, +Ammo</t>
  </si>
  <si>
    <t>+Reload, +Ammo</t>
  </si>
  <si>
    <t>+DMG, +Accuracy, -Reload, -Fire Rate</t>
  </si>
  <si>
    <t xml:space="preserve">Use with Torgue </t>
  </si>
  <si>
    <t>-DMG, -Accuracy, +Reload, +Ammo</t>
  </si>
  <si>
    <t>-DMG, +Reload, +Fire Rate, +Ammo</t>
  </si>
  <si>
    <t>NO SCOPE PARTS</t>
  </si>
  <si>
    <t>-Reload</t>
  </si>
  <si>
    <t>Foregrip Attachment</t>
  </si>
  <si>
    <t>NO FOREGRIP</t>
  </si>
  <si>
    <t>Use with 59, 60, 61, 62 - Can use foregrip</t>
  </si>
  <si>
    <t>Atlas Grenade</t>
  </si>
  <si>
    <t>Atlas Dart</t>
  </si>
  <si>
    <t>Can use foregrip</t>
  </si>
  <si>
    <t>Part (ub gl)</t>
  </si>
  <si>
    <t>Use with 86</t>
  </si>
  <si>
    <t>Not found on any weapons yet</t>
  </si>
  <si>
    <t>Use 53, 54, 55, 66, 67</t>
  </si>
  <si>
    <t>Use 51</t>
  </si>
  <si>
    <t>Underbarrel - Overdrive</t>
  </si>
  <si>
    <t>Underbarrel - Scrap Cannon</t>
  </si>
  <si>
    <t>Manufacturer Parts</t>
  </si>
  <si>
    <t>Must use 84</t>
  </si>
  <si>
    <t>Use with MAG 15</t>
  </si>
  <si>
    <t>Torgue Stickey</t>
  </si>
  <si>
    <t>Daedalus - Pistol</t>
  </si>
  <si>
    <t>Must use 45</t>
  </si>
  <si>
    <t>Daedalus - Shotgun</t>
  </si>
  <si>
    <t>Daedalus - SMG</t>
  </si>
  <si>
    <t>Daedalus - Sniper</t>
  </si>
  <si>
    <t>&lt;-|</t>
  </si>
  <si>
    <t xml:space="preserve">   |</t>
  </si>
  <si>
    <t>Tediore - Thrown</t>
  </si>
  <si>
    <t xml:space="preserve">   | ONLY USE ONE</t>
  </si>
  <si>
    <t>Hyperion Part</t>
  </si>
  <si>
    <t>Use with 9, 10, 11, 12</t>
  </si>
  <si>
    <t>Full Code</t>
  </si>
  <si>
    <t>Back to Index</t>
  </si>
  <si>
    <t>@Ugd77*Fme!KIxSEd)SwD=s6@3y#YD/S)kJM-59$vp6si^~9V#CJ</t>
  </si>
  <si>
    <t>7, 0, 1, 50| 2, 1357|| {20} {1} {2} {3} {4} {70} {72} {73} {74} {13} {29} {31} {32} {42} {52} {60}|</t>
  </si>
  <si>
    <t>7, 0, 1, 50| 2, 1357|| {20} {1} {2}</t>
  </si>
  <si>
    <t>{3} {4} {5} {6}</t>
  </si>
  <si>
    <t>{1:10} or
{1:11} or
{1:12} or
{1:13} or
{1:14}</t>
  </si>
  <si>
    <t>{70} {71} {72} {73}</t>
  </si>
  <si>
    <t>{74} or
{75} or
{76} or
{77} or
{78} or
{79}</t>
  </si>
  <si>
    <t>{9} or
{10} or
{11} or
{12}</t>
  </si>
  <si>
    <t>{13} or
{14} or
{15} or
{16}</t>
  </si>
  <si>
    <t>{83} or
{84}</t>
  </si>
  <si>
    <t>{22} or
{23}</t>
  </si>
  <si>
    <t>{26} {37} {38} or
{27} {33} {34} or
{28} {35} {36} or
{29} {31} {32} or
{30}</t>
  </si>
  <si>
    <t>{42} or
{43} or
{44} or
{45}</t>
  </si>
  <si>
    <t>{39} or
{40} or
{41}</t>
  </si>
  <si>
    <t>{53} {1:??}|</t>
  </si>
  <si>
    <t>{52} {60}| or
{52} {61}| or
{52} {62}| or
{52} {63}|</t>
  </si>
  <si>
    <t>{46}| or
{47}| or
{48}| or
{49}| or
{80}|</t>
  </si>
  <si>
    <t>{50}| or
{51}| or
{81}|</t>
  </si>
  <si>
    <t>Basic Parts (All Goremasters have these)</t>
  </si>
  <si>
    <t>Body Accessories
Choose One or Two of these</t>
  </si>
  <si>
    <t>Gun Element</t>
  </si>
  <si>
    <t>Barrel Accessories
Choose Two to Three of these</t>
  </si>
  <si>
    <t>License Part
Choose one or none</t>
  </si>
  <si>
    <t>Hyperion Gun Shield Modifier
Choose one if you have Hyperion Gun Shield</t>
  </si>
  <si>
    <t>Magazine
Choose one</t>
  </si>
  <si>
    <t>Tediore Accessory
Only with Tediore License</t>
  </si>
  <si>
    <t>Sights
Choose one grouping, Sights can roll without paired Accessories</t>
  </si>
  <si>
    <t>Stock
Choose one</t>
  </si>
  <si>
    <t>Tediore Stock
Choose one if Tediore Accesory and you want below affects added to it</t>
  </si>
  <si>
    <t>Maliwan Element Switch
Use Gun Element and Desired Element Code for ?? in Elements Section</t>
  </si>
  <si>
    <t>Daedalus Ammo Switch</t>
  </si>
  <si>
    <t>Under-barrel Switch</t>
  </si>
  <si>
    <t>Foregrip
Chose one only if no Mode Switches</t>
  </si>
  <si>
    <t>{3}
Tube Clamp Extension/ Increase Reload</t>
  </si>
  <si>
    <t>{1:10}
Corrosive</t>
  </si>
  <si>
    <t>{70}
Extended Rails/ Increase Damage</t>
  </si>
  <si>
    <t>{74}
Jakobs</t>
  </si>
  <si>
    <t>{9}
Normal</t>
  </si>
  <si>
    <t>{13}
CoV Mag</t>
  </si>
  <si>
    <t>{83}
Impact</t>
  </si>
  <si>
    <t>{26} {37} {38}
Sniper Scope with Scope Frame {37} and Crit {38} Adjuster</t>
  </si>
  <si>
    <t>{42}
Sniper Stock/ Increase Damage</t>
  </si>
  <si>
    <t>{39}
Skeleton Stock with Rocket/ Tediore Javelin</t>
  </si>
  <si>
    <t>{60}
SMG</t>
  </si>
  <si>
    <t>{46}
Atlas Tracker Grenade 8s</t>
  </si>
  <si>
    <t>{50}
Ski Foregrip/ Increase Damage</t>
  </si>
  <si>
    <t>{4}
Tube Clamp/ More shots until Overheat/ Increase Magazine</t>
  </si>
  <si>
    <t>{1:11}
Cryo</t>
  </si>
  <si>
    <t>{71}
Barrel Cover/ Increase Accuracy</t>
  </si>
  <si>
    <t>{75} Tediore Grenade</t>
  </si>
  <si>
    <t>{10}
Reflect</t>
  </si>
  <si>
    <t xml:space="preserve">{14} Torgue Exclusive?
10 Magazine / Less Mag and Fire Rate and Increase Damage
</t>
  </si>
  <si>
    <t>{83}
Stickys</t>
  </si>
  <si>
    <t>{27} {33} {34}
Reflex Sight with Scope Frame {33} and Crit {34} Adjuster</t>
  </si>
  <si>
    <t>{43}
Skeleton Stock/ Increase Fire Rate</t>
  </si>
  <si>
    <t>{40}
Skeleton Stock with Legs/ Tediore Legs</t>
  </si>
  <si>
    <t>{61}
Assault Rifle</t>
  </si>
  <si>
    <t>{47}
Atlas Tracker Darts 10s</t>
  </si>
  <si>
    <t>{51}
Solid Foregrip/ Increase Accuracy</t>
  </si>
  <si>
    <t>{5}
Body Wires/ Increase Accuracy</t>
  </si>
  <si>
    <t>{1:12}
Incendiary</t>
  </si>
  <si>
    <t>{72}
Moving Capictors/ Increase Fire Rate</t>
  </si>
  <si>
    <t>{76}
Tediore Shooting</t>
  </si>
  <si>
    <t>{11}
Absorb</t>
  </si>
  <si>
    <t>{15}
15 Magazine</t>
  </si>
  <si>
    <t>{28} {35} {36}
ACOG Sight with Damage {35} and Reload {36} Accessory</t>
  </si>
  <si>
    <t>{44}
Shotgun Stock/ Increase Reload</t>
  </si>
  <si>
    <t>{41}Skeleton Stock with Blades/ Tediore Homing</t>
  </si>
  <si>
    <t>{62}
Pistol</t>
  </si>
  <si>
    <t>{48}
Lightning Beam</t>
  </si>
  <si>
    <t>{81}
Full Barrel Foregrip/ Increase Fire Rate</t>
  </si>
  <si>
    <t>{6}
Sight Rail Pack/ No Stat Change</t>
  </si>
  <si>
    <t>{1:13}
Radiation</t>
  </si>
  <si>
    <t>{73}
Wires/ Increase Fire Rate</t>
  </si>
  <si>
    <t>{77}
Tediore MIRV</t>
  </si>
  <si>
    <t>{12}
Amp</t>
  </si>
  <si>
    <t>{16}
20 Magazine/ Less Damage</t>
  </si>
  <si>
    <t>{29} {31} {32}
Square Sight with Damage {31} and Reload {32} Accessory</t>
  </si>
  <si>
    <t>{45}
Hyperion Stock/ Increase Accuracy and while firing</t>
  </si>
  <si>
    <t>{63}
Sniper</t>
  </si>
  <si>
    <t>{49}
Gauss Gun</t>
  </si>
  <si>
    <t>{1:14}
Shock</t>
  </si>
  <si>
    <t>{78}
Tediore Combo</t>
  </si>
  <si>
    <t>{30}
Iron Sight</t>
  </si>
  <si>
    <t>{80}
Fuel Rod</t>
  </si>
  <si>
    <t>{79}
Hyperion Gun Shield</t>
  </si>
  <si>
    <t>Any questions (@CraZy Marty) on Discord</t>
  </si>
  <si>
    <t>@Ugd77*Fme!K_FT{z)EHD5RG/{JsFJ9ZsFkRis6D7Zs8Fa{sB#D</t>
  </si>
  <si>
    <t>7, 0, 1, 50| 2, 2875|| {19} {17} {18} {2} {4} {5} {66} {68} {69} {74} {29} {31} {32} {42} {50}|</t>
  </si>
  <si>
    <t>7, 0, 1, 50| 2, 2875|| {19} {17} {18} {2}</t>
  </si>
  <si>
    <t>{66} {67} {68} {69}</t>
  </si>
  <si>
    <t>{74} or
{79}</t>
  </si>
  <si>
    <t>Basic Parts (All Golden Gods have these)</t>
  </si>
  <si>
    <t xml:space="preserve">Under-barrels
</t>
  </si>
  <si>
    <t>{66}
Top Barrel Spikes/ Increase Damage</t>
  </si>
  <si>
    <t>{4}
Tube Clamp/ More shots until Overheat</t>
  </si>
  <si>
    <t>{67}
Barrel Base Capacitor/ Increase Reload</t>
  </si>
  <si>
    <t>{68}
Bottom Barrel Tubes/ Increase Damage</t>
  </si>
  <si>
    <t>(69}
Front Top Capacitor/ Increase Accuracy</t>
  </si>
  <si>
    <t>@Ugv4Ng2}TYgTyhKbM5RORL?vob!-h(t&gt;Y?tT_MyU{+Mw#7?x0qoW}(I*00</t>
  </si>
  <si>
    <t>17, 0, 1, 50| 2, 366|| {78} {52} {77} {4} {5} {1:13} {66} {58} {59} {61} {16} {22} {26} {27} {37} {41} {49}|</t>
  </si>
  <si>
    <t xml:space="preserve">17, 0, 1, 50| 2, 2572|| {78} {52} {77} </t>
  </si>
  <si>
    <t>{58} {59} {60} {61}</t>
  </si>
  <si>
    <t>{66} or
{67} or
{69} or
{70} or
{71}</t>
  </si>
  <si>
    <t>{17} or
{18} or
{19}</t>
  </si>
  <si>
    <t>{21} or
{22} {26} {27} or
{23} {30} {31} or
{24} {28} {29} or
{25} {32} {33}</t>
  </si>
  <si>
    <t>{37} or
{38} or
{39} or
{40}</t>
  </si>
  <si>
    <t>{43}|
{45}|
{72}|
{73}|</t>
  </si>
  <si>
    <t>{48}|
{49}|
{50}|
{51}|</t>
  </si>
  <si>
    <t>{57}|
{75}|
{76}|</t>
  </si>
  <si>
    <t>Basic Parts ( All Potato Throwers have these parts)</t>
  </si>
  <si>
    <t>Daedalus Paired Accessory</t>
  </si>
  <si>
    <t>Under-barrels</t>
  </si>
  <si>
    <t>{3|
Tubes/ Increase Reload</t>
  </si>
  <si>
    <t>{61}
Barrel Shell Top/ Increase Accuracy</t>
  </si>
  <si>
    <t>{66}
Jakobs</t>
  </si>
  <si>
    <t>{13}
Smaller Mag and Faster Reload</t>
  </si>
  <si>
    <t>{21}
Iron Sight</t>
  </si>
  <si>
    <t>{37}
Skeleton Stock/ Increase Damage</t>
  </si>
  <si>
    <t>{41}
Daedalus Foregrip Switcher</t>
  </si>
  <si>
    <t>{43}
Grenade Launcher</t>
  </si>
  <si>
    <t>{48}
SMG</t>
  </si>
  <si>
    <t>{57}
Straight/ Increase Damage</t>
  </si>
  <si>
    <t>{4}
Sight Shell/ Increase Damage</t>
  </si>
  <si>
    <t>{60}
Barrel Long Fins/ Increased Splash Radius</t>
  </si>
  <si>
    <t>{67}
Tediore Grenade</t>
  </si>
  <si>
    <t>{14}
Bigger Mag and Slower Reload</t>
  </si>
  <si>
    <t>{22} {26} {27}
Glass Sight with Damage {26} and Reload {27} Accessory</t>
  </si>
  <si>
    <t>{38}
SMG Stock/ Increased Fire Rate</t>
  </si>
  <si>
    <t>{45}
Air Strike</t>
  </si>
  <si>
    <t>{49}
Shotgun</t>
  </si>
  <si>
    <t>{75}
Loop/ Increase Splash Radius</t>
  </si>
  <si>
    <t>{5}
Magazine Rail/ Increase Accuracy</t>
  </si>
  <si>
    <t>{59}
Barrel Fins/ Increase Damage</t>
  </si>
  <si>
    <t>{69}
Tediore MIRV</t>
  </si>
  <si>
    <t>{15}
CoV Mag</t>
  </si>
  <si>
    <t>{23} {30} {31}
Reflex Sight with Damage {30} and Reload {31} Accessory</t>
  </si>
  <si>
    <t>{39}
Rifle Stock/ Increased Reload and Splash Radius</t>
  </si>
  <si>
    <t>{72}
Sticky Shotgun</t>
  </si>
  <si>
    <t>{50}
Pistol</t>
  </si>
  <si>
    <t>{76}
Barrel Length/ 
Increase Fire Rate</t>
  </si>
  <si>
    <t>{6}
Body Shell/ No Stat Change</t>
  </si>
  <si>
    <t>{58}
Barrel Shell Bottom/ Increase Accuracy</t>
  </si>
  <si>
    <t>{70}
Tediore Combo</t>
  </si>
  <si>
    <t>{16}
Ripper Mag</t>
  </si>
  <si>
    <t>{24} {28} {29}
Square ACOG with Attachment {28} and Splash Radius {29} Accessory</t>
  </si>
  <si>
    <t xml:space="preserve">{40}
Hyperion Stock/ Accuracy Increase with continuous fire </t>
  </si>
  <si>
    <t>{73}
Atlas Tracker</t>
  </si>
  <si>
    <t>{51}
Sniper</t>
  </si>
  <si>
    <t>{71}
Adds Hyperion Gun Shield</t>
  </si>
  <si>
    <t>{25} {32} {33}
ACOG with Attachment {32} and Splash Radius {33} Accessory</t>
  </si>
  <si>
    <t>Full Code with 3 Barrel Accessories, Jakobs License, Ripper Mag, Damage Accessory, ACOG with Front Sight and Crit Accessory, Sniper Stock, and Daedalus damage Accessory with Shotgun Switch</t>
  </si>
  <si>
    <t>@UgwSAs2}TYg4F3)Khw6t~)S((RR461WENU#OEGjN)4C*AR4k{ID6)G1h9jYDz</t>
  </si>
  <si>
    <t>20, 0, 1, 50| 2, 3580|| {63} {62} {5} {3} {6} {1:10} {64} {80} {81} {82} {88} {17} {67} {26} {36} {37} {44} {52} {58}|</t>
  </si>
  <si>
    <t>20, 0, 1, 50| 2, 3580|| {63} {62} {5} {3} {6} {1:10} {64}</t>
  </si>
  <si>
    <t>{80} {81} {82} {83}</t>
  </si>
  <si>
    <t>{88} or
{89}</t>
  </si>
  <si>
    <t>{13} or
{14} or
{16} or
{17}</t>
  </si>
  <si>
    <t>{21} or 
{23}</t>
  </si>
  <si>
    <t>{29} or
{28} {32} {33} or
{27} {34} {35} or
{26} {36} {37} or
{25} {38} {39}</t>
  </si>
  <si>
    <t>{44} or
{45} or
{46}</t>
  </si>
  <si>
    <t>{47} {1:32}| or
{47} {1:44}| or
{47} {1:47}|</t>
  </si>
  <si>
    <t xml:space="preserve">{48}| or
{79}| or
{50}| or
{54}| </t>
  </si>
  <si>
    <t>{51} or
{52} or
{53}</t>
  </si>
  <si>
    <t>{55}| or
{56}| or
{57}| or
{58}|</t>
  </si>
  <si>
    <t>Basic Parts (All Darkbeasts have these)</t>
  </si>
  <si>
    <t>Accessory
Can be on Gun not guaranteed</t>
  </si>
  <si>
    <t>Sights
Choose one grouping</t>
  </si>
  <si>
    <t>Foregrip
Choose one if Daedalus Ammo Switch</t>
  </si>
  <si>
    <t>{80}
Barrel Compensator/ Increased Damage</t>
  </si>
  <si>
    <t>{88}
Jakobs</t>
  </si>
  <si>
    <t>{13}
Internal Mag/ Faster Reload Smaller Mag</t>
  </si>
  <si>
    <t>{21}
Fastest Reload</t>
  </si>
  <si>
    <t>{67}
Increases Damage but lowers Fire Rate and Reload</t>
  </si>
  <si>
    <t xml:space="preserve">{29}
Iron Sight
</t>
  </si>
  <si>
    <t>{44}
Sniper Stock/ Increase Damage</t>
  </si>
  <si>
    <t>{47} {1:32}|
Maliwan Radiation</t>
  </si>
  <si>
    <t>{48}|
Shotgun</t>
  </si>
  <si>
    <t>{51}
Increased Accuracy</t>
  </si>
  <si>
    <t xml:space="preserve">{55}|
Pistol Ammo
</t>
  </si>
  <si>
    <t>{81}
Barrel Accessory (Double Band)/ Increased Crit Damage</t>
  </si>
  <si>
    <t>{89}
Tediore</t>
  </si>
  <si>
    <t>{14}
External Box Mag/ Slower Reload Larger Mag</t>
  </si>
  <si>
    <t>{23}
Fast Reload</t>
  </si>
  <si>
    <t xml:space="preserve">{28} {32} {33}
Tall Sight with Damage {32} and Reload {33} Accessory
</t>
  </si>
  <si>
    <t>{45}
Pistol Stock/ Increase Fire Rate</t>
  </si>
  <si>
    <t>{47} {1:44}|
Maliwan Incendiary</t>
  </si>
  <si>
    <t>{79}|
Grenade Launcher (Cryo)</t>
  </si>
  <si>
    <t>{52}
Increased Damage</t>
  </si>
  <si>
    <t>{56}|
Assault Rifle Ammo</t>
  </si>
  <si>
    <t>{82}
Barrel Accessory (Single Band)/ Increased Accuracy</t>
  </si>
  <si>
    <t>{16}
CoV Mag</t>
  </si>
  <si>
    <t xml:space="preserve">{27} {34} {35}
Glass Sight with Damage {34} and Reload {35} Accessory
</t>
  </si>
  <si>
    <t>{46}
Rifle Stock / Increase Reload</t>
  </si>
  <si>
    <t>{47} {1:47}|
Maliwan Shock</t>
  </si>
  <si>
    <t>{50}|
Atlas Tracker</t>
  </si>
  <si>
    <t>{53}
Increased Fire Rate</t>
  </si>
  <si>
    <t xml:space="preserve">{57}|
Sniper Rifle Ammo
</t>
  </si>
  <si>
    <t>{83}
Barrel Accessory (Single Band Foregrip)/ Increased Accuracy</t>
  </si>
  <si>
    <t>{17}
Ripper Mag</t>
  </si>
  <si>
    <t xml:space="preserve">{26} {36} {37}
ACOG with Front Sight {36} and Crit {37} Accessory
</t>
  </si>
  <si>
    <t>{54}|
Atlas Tracker (Needs Pistol {45} OR Assault Rifle Stock {46})</t>
  </si>
  <si>
    <t>{58}|
Shotgun Ammo</t>
  </si>
  <si>
    <t>{25} {38} {39}
Large ACOG with Front Sight {38} and Crit {39} Accessory</t>
  </si>
  <si>
    <t>Epic Boory (WIP)</t>
  </si>
  <si>
    <t xml:space="preserve">Gun Parts </t>
  </si>
  <si>
    <t>Legit Rolls (starting dataset/examples)</t>
  </si>
  <si>
    <t>Category</t>
  </si>
  <si>
    <t>Effect on Stats</t>
  </si>
  <si>
    <t>Always Spawns (based on dataset)</t>
  </si>
  <si>
    <t>DPS</t>
  </si>
  <si>
    <t>Damage</t>
  </si>
  <si>
    <t>Accuracy</t>
  </si>
  <si>
    <t>Reload Time (s)</t>
  </si>
  <si>
    <t>Fire Rate (/s)</t>
  </si>
  <si>
    <t>Ammo</t>
  </si>
  <si>
    <t>Crit Damage</t>
  </si>
  <si>
    <t>Part 1</t>
  </si>
  <si>
    <t>Part 2</t>
  </si>
  <si>
    <t>Part 3</t>
  </si>
  <si>
    <t>Serial</t>
  </si>
  <si>
    <t>Deserialized</t>
  </si>
  <si>
    <t>People's</t>
  </si>
  <si>
    <t>@UgxFw!2}TYgOs5PgjVe^47Immc-9*hq#YA&lt;g52_Vv6{;7i9cmu}</t>
  </si>
  <si>
    <t>22, 0, 1, 50| 2, 3149|| {98} {2} {4} {5} {3} {7} {75} {73} {72} {14} {30} {38} {37} {46} {54} {61}|</t>
  </si>
  <si>
    <t>Surplus People's</t>
  </si>
  <si>
    <t>@UgxFw!2}TYg%=ZH-jVjck8uh5OsF&lt;iRs5q!Ps9vaYsCTG)2m</t>
  </si>
  <si>
    <t>22, 0, 1, 50| 2, 1007|| {98} {2} {3} {6} {7} {84} {72} {17} {24} {26} {46} {50} {55} {59}|</t>
  </si>
  <si>
    <t>No</t>
  </si>
  <si>
    <t>Surplus Collectivist</t>
  </si>
  <si>
    <t>Flamethrower</t>
  </si>
  <si>
    <t>@UgxFw!2}TYgOhr&amp;&gt;RG/`es7J*_%/zWqjY0K6twOaz^+KgX%/ie</t>
  </si>
  <si>
    <t>22, 0, 1, 50| 2, 133|| {98} {2} {4} {3} {7} {72} {73} {75} {17} {30} {37} {38} {46} {52} {57}|</t>
  </si>
  <si>
    <t>Fabricating State</t>
  </si>
  <si>
    <t>@UgxFw!2}TYg47CI*jVjck8uh4{sI{n&gt;s7ZxE%/Z1+twOaz?LwtP%/ie</t>
  </si>
  <si>
    <t>22, 0, 1, 50| 2, 1124|| {98} {2} {3} {6} {7} {72} {85} {73} {9} {16} {25} {30} {37} {38} {45} {52} {57}|</t>
  </si>
  <si>
    <t>Totalitarian</t>
  </si>
  <si>
    <t>@UgxFw!2}TYg44e-tjVjcl4)v&amp;*sG6uv%/Y!!jY5?/?Lw_X)k6R</t>
  </si>
  <si>
    <t>22, 0, 1, 50| 2, 3888|| {98} {2} {5} {3} {7} {72} {74} {13} {25} {29} {33} {34} {45} {53} {58}|</t>
  </si>
  <si>
    <t>State</t>
  </si>
  <si>
    <t>@UgxFw!2}TYgjFb#2jVjcl67{H?sF&lt;jks7~!cjY5?/^+JV1-9rE</t>
  </si>
  <si>
    <t>22, 0, 1, 50| 2, 3106|| {98} {2} {5} {4} {7} {75} {72} {73} {14} {29} {33} {34} {46} {48} {59}|</t>
  </si>
  <si>
    <t>not sure if legit</t>
  </si>
  <si>
    <t>Mass-Produced State</t>
  </si>
  <si>
    <t>Daedalus (AR)</t>
  </si>
  <si>
    <t>@UgxFw!2}TYgjOGO@jVjck7L}++g+&lt;jw%/wMk%/Y!!l/qd/&lt;wE^J-9v&gt;$00</t>
  </si>
  <si>
    <t>22, 0, 1, 50| 2, 1482|| {98} {2} {3} {5} {4} {7} {80} {74} {73} {16} {25} {29} {34} {33} {44} {47} {59} {64}|</t>
  </si>
  <si>
    <t>Iron Curtain Collectivist</t>
  </si>
  <si>
    <t>@UgxFw!2}TYg4BiAPjVe^44z;L9twqg5U20QvP&lt;c?NP^nP8Q0Y+f5C</t>
  </si>
  <si>
    <t>22, 0, 1, 50| 2, 1208|| {98} {2} {4} {3} {5} {7} {85} {73} {11} {13} {25} {28} {35} {36} {46} {52} {57}|</t>
  </si>
  <si>
    <t>Iron Curtain Totalitarian Boory (Corrosive)</t>
  </si>
  <si>
    <t>@UgxFw!2}TYg42=ycjVe^47S*VsLXWD6T8oN_%G9RjpzfeTq5hz9p?;zAp+X`6</t>
  </si>
  <si>
    <t>22, 0, 1, 50| 2, 3348|| {98} {2} {4} {5} {6} {1:10} {7} {74} {85} {72} {12} {13} {25} {27} {32} {31} {44} {47} {60} {64}|</t>
  </si>
  <si>
    <t>GODROLL</t>
  </si>
  <si>
    <t>Deteriorating People's Boory</t>
  </si>
  <si>
    <t>32% | Splash Radius: 100cm</t>
  </si>
  <si>
    <t>@UgxFw!2}TYgOy&amp;kEjVjck7L}++g+&lt;Lo#YELaeX0!V4k{Gt4{8@`9jYDz</t>
  </si>
  <si>
    <t>22, 0, 1, 50| 2, 1737|| {98} {2} {3} {5} {4} {7} {80} {73} {72} {74} {15} {18} {27} {32} {31} {45} {53} {58}|</t>
  </si>
  <si>
    <r>
      <rPr>
        <rFont val="Arial"/>
        <color rgb="FF000000"/>
        <sz val="11.0"/>
      </rPr>
      <t xml:space="preserve">drum magazine </t>
    </r>
    <r>
      <rPr>
        <rFont val="Arial"/>
        <color rgb="FFFF0000"/>
        <sz val="11.0"/>
      </rPr>
      <t>(unsure if can spawn without extra barrel)</t>
    </r>
  </si>
  <si>
    <t>Legit ordering</t>
  </si>
  <si>
    <r>
      <rPr>
        <rFont val="Arial"/>
        <color theme="1"/>
      </rPr>
      <t xml:space="preserve">(22, 0, 1, 50|2, X|| {98} {2} {Gun Body Part 1} ... {Gun Body Part 3/4} {1:element} {7} {Jakobs} {Accessory 1} ... {Accessory 2/3} {Hyperion Shield (9-12)} {Magazine} </t>
    </r>
    <r>
      <rPr>
        <rFont val="Arial"/>
        <color rgb="FFFF0000"/>
      </rPr>
      <t>{Torgue (needs testing)}</t>
    </r>
    <r>
      <rPr>
        <rFont val="Arial"/>
        <color theme="1"/>
      </rPr>
      <t xml:space="preserve"> {25 if present} {Scope} {Scope Attachment 1} {Scope Attachment 2} {Grip/Stock 1} {Grip/Stock 2 or Underbarrel 1} {Underbarrel or Underbarrel 2} {Daedalus Ammo Type}|</t>
    </r>
  </si>
  <si>
    <t>"not sure if legit" means I tested the part but did not find it on a legit roll (yet)</t>
  </si>
  <si>
    <t>Starting dataset needs to be expanded to find more legit ID parts. Unfortunately I've had poor luck farming for Boorys.</t>
  </si>
  <si>
    <t>Lower rarity Boorys will need to be tested in the future.</t>
  </si>
  <si>
    <t>Highlighted or marked in red means needs additional testing</t>
  </si>
  <si>
    <t>Acknowledgements</t>
  </si>
  <si>
    <t>Author: GeberWolf</t>
  </si>
  <si>
    <t>element82 for initial testing</t>
  </si>
  <si>
    <t>@Nicnl and @InflamedSebi for their deserializer</t>
  </si>
  <si>
    <t>Borderlands modding Discord</t>
  </si>
  <si>
    <r>
      <rPr>
        <rFont val="Arial"/>
        <color rgb="FF000000"/>
        <sz val="11.0"/>
      </rPr>
      <t>Tediore - Shooting</t>
    </r>
    <r>
      <rPr>
        <rFont val="Arial"/>
        <color rgb="FFFF0000"/>
        <sz val="11.0"/>
      </rPr>
      <t xml:space="preserve"> (needs testing for paired parts)</t>
    </r>
  </si>
  <si>
    <r>
      <rPr>
        <rFont val="Arial"/>
        <color rgb="FF000000"/>
        <sz val="11.0"/>
      </rPr>
      <t>Tediore - MIRV</t>
    </r>
    <r>
      <rPr>
        <rFont val="Arial"/>
        <color rgb="FFFF0000"/>
        <sz val="11.0"/>
      </rPr>
      <t xml:space="preserve"> (needs testingfor paired parts)</t>
    </r>
  </si>
  <si>
    <r>
      <rPr>
        <rFont val="Arial"/>
        <color rgb="FF000000"/>
        <sz val="11.0"/>
      </rPr>
      <t>Tediore - Combo</t>
    </r>
    <r>
      <rPr>
        <rFont val="Arial"/>
        <color rgb="FFFF0000"/>
        <sz val="11.0"/>
      </rPr>
      <t xml:space="preserve"> (needs testing for paired parts)</t>
    </r>
  </si>
  <si>
    <t>rarity</t>
  </si>
  <si>
    <t>Affects all stats except fire rate</t>
  </si>
  <si>
    <t>Epic Stellium (WIP)</t>
  </si>
  <si>
    <t>Splash Radius (cm)</t>
  </si>
  <si>
    <t>Shock DMG/s</t>
  </si>
  <si>
    <t>Transcendental</t>
  </si>
  <si>
    <t>@UgeU_{Fme!KqBl@!RG}KRsG&amp;oVDv1h-3WIusnuWTB00</t>
  </si>
  <si>
    <t>10, 0, 1, 50| 2, 1761|| {98} {2} {6} {5} {1:14} {8} {66} {64} {16} {23} {41} {43}|</t>
  </si>
  <si>
    <t>Scattering Benefix</t>
  </si>
  <si>
    <t>Maliwan (Shock/Corrosive)</t>
  </si>
  <si>
    <t>@UgeU_{Fme!Kwq;OhRG}8ts6-7FiquQgNYp&gt;nPt;CS9aJCGA5&lt;;WJ=8D&lt;00</t>
  </si>
  <si>
    <t>10, 0, 1, 50| 2, 3179|| {98} {2} {5} {6} {4} {1:10} {8} {71} {65} {63} {79} {77} {26} {30} {31} {42} {59} {1:25}|</t>
  </si>
  <si>
    <t>Scattering Converging</t>
  </si>
  <si>
    <t>Energy Disc</t>
  </si>
  <si>
    <t>@UgeU_{Fme!K?tn_83e~7Z4IPTqOVmG9NYqc%PE;J!9#kIGEL1K8</t>
  </si>
  <si>
    <t>10, 0, 1, 50| 2, 55|| {98} {2} {6} {5} {1:14} {8} {71} {63} {64} {79} {77} {24} {29} {28} {41} {44}|</t>
  </si>
  <si>
    <t>@UgeU_{Fme!O0ujbe0hLA-Dp7}O)KH;Fy+nmX{Y33V-9eo~l/t1*&lt;w87+4K@G</t>
  </si>
  <si>
    <t>10, 0, 1, 50| 10, 1| 2, 566|| {98} {2} {4} {3} {6} {1:10} {8} {71} {64} {79} {77} {27} {35} {34} {42} {44}|</t>
  </si>
  <si>
    <t>With 29 &amp; 28</t>
  </si>
  <si>
    <t>With 30 &amp; 31</t>
  </si>
  <si>
    <t>With 35 &amp; 34</t>
  </si>
  <si>
    <t>With 24</t>
  </si>
  <si>
    <t>With 26</t>
  </si>
  <si>
    <t>With 27</t>
  </si>
  <si>
    <t>Bayonet (looks like Jakobs)</t>
  </si>
  <si>
    <t>With 79</t>
  </si>
  <si>
    <t>With 77</t>
  </si>
  <si>
    <t>Item Structure</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</si>
  <si>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24</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1134</t>
    </r>
    <r>
      <rPr>
        <rFont val="Roboto Mono"/>
        <color rgb="FFF3F3F3"/>
      </rPr>
      <t xml:space="preserve">|| </t>
    </r>
    <r>
      <rPr>
        <rFont val="Roboto Mono"/>
        <color rgb="FFE06666"/>
      </rPr>
      <t>{98}</t>
    </r>
    <r>
      <rPr>
        <rFont val="Roboto Mono"/>
        <color rgb="FFF3F3F3"/>
      </rPr>
      <t xml:space="preserve"> ... </t>
    </r>
    <r>
      <rPr>
        <rFont val="Roboto Mono"/>
        <color rgb="FF00FF00"/>
      </rPr>
      <t>{8}</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24 = Jakobs Sniper</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Inkanyamba</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Xiuhcoatl</t>
    </r>
    <r>
      <rPr>
        <rFont val="Roboto Mono"/>
        <color rgb="FFF3F3F3"/>
      </rPr>
      <t xml:space="preserve">
  </t>
    </r>
    <r>
      <rPr>
        <rFont val="Roboto Mono"/>
        <color rgb="FF666666"/>
      </rPr>
      <t xml:space="preserve">                  </t>
    </r>
    <r>
      <rPr>
        <rFont val="Roboto Mono"/>
        <color rgb="FFF3F3F3"/>
      </rPr>
      <t xml:space="preserve">                       » </t>
    </r>
    <r>
      <rPr>
        <rFont val="Roboto Mono"/>
        <color rgb="FFE06666"/>
      </rPr>
      <t>{76}</t>
    </r>
    <r>
      <rPr>
        <rFont val="Roboto Mono"/>
        <color rgb="FFF3F3F3"/>
      </rPr>
      <t xml:space="preserve"> + </t>
    </r>
    <r>
      <rPr>
        <rFont val="Roboto Mono"/>
        <color rgb="FF00FF00"/>
      </rPr>
      <t>{75}</t>
    </r>
    <r>
      <rPr>
        <rFont val="Roboto Mono"/>
        <color rgb="FFF3F3F3"/>
      </rPr>
      <t xml:space="preserve"> = </t>
    </r>
    <r>
      <rPr>
        <rFont val="Roboto Mono"/>
        <color rgb="FFE06666"/>
      </rPr>
      <t>Legendary</t>
    </r>
    <r>
      <rPr>
        <rFont val="Roboto Mono"/>
        <color rgb="FFF3F3F3"/>
      </rPr>
      <t xml:space="preserve"> </t>
    </r>
    <r>
      <rPr>
        <rFont val="Roboto Mono"/>
        <color rgb="FF00FF00"/>
      </rPr>
      <t>Truck</t>
    </r>
    <r>
      <rPr>
        <rFont val="Roboto Mono"/>
        <color rgb="FFF3F3F3"/>
      </rPr>
      <t xml:space="preserve">                                                                  </t>
    </r>
    <r>
      <rPr>
        <rFont val="Roboto Mono"/>
        <color rgb="FF666666"/>
      </rPr>
      <t>Discord: @Arclight</t>
    </r>
    <r>
      <rPr>
        <rFont val="Roboto Mono"/>
        <color rgb="FFF3F3F3"/>
      </rPr>
      <t xml:space="preserve">
</t>
    </r>
  </si>
  <si>
    <t>Materials</t>
  </si>
  <si>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</si>
  <si>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Material ID</t>
  </si>
  <si>
    <t>Skin Description</t>
  </si>
  <si>
    <t>Legendary (Boomslang)</t>
  </si>
  <si>
    <t>Jungle camo, green leather</t>
  </si>
  <si>
    <t>Legendary (Unused Gold)</t>
  </si>
  <si>
    <t>Full metallic gold paint (unused)</t>
  </si>
  <si>
    <t>Legendary (Borstel Ballista)</t>
  </si>
  <si>
    <t>Matte brown/red, matte white</t>
  </si>
  <si>
    <t>Legendary (Truck)</t>
  </si>
  <si>
    <t>Metallic light grey, dark grey</t>
  </si>
  <si>
    <t>Dull metal, worn leather, worn wood</t>
  </si>
  <si>
    <t>Gunmetal grey, leather, wood</t>
  </si>
  <si>
    <t>Gunmetal grey, silver accents, blue wood</t>
  </si>
  <si>
    <t>Gunmetal grey, gold accents, white wood</t>
  </si>
  <si>
    <t>Barrels</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</si>
  <si>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</si>
  <si>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Barrel ID</t>
  </si>
  <si>
    <t>Weapon Name</t>
  </si>
  <si>
    <t>Inkanyamba</t>
  </si>
  <si>
    <t>Xiuhcoatl</t>
  </si>
  <si>
    <t>Truck</t>
  </si>
  <si>
    <t>Fixer-Upper</t>
  </si>
  <si>
    <t>All Item Parts</t>
  </si>
  <si>
    <t>Material (Legendary Boomslang)</t>
  </si>
  <si>
    <t>Must be first in item parts list</t>
  </si>
  <si>
    <t>Fills gaps between other components around the mag/action, always present</t>
  </si>
  <si>
    <t>Glows with shots fired, resets with reload / visual conflict with {4}</t>
  </si>
  <si>
    <t>Visual conflict with {3}</t>
  </si>
  <si>
    <t>Glows with shots fired, resets with reload / visual conflict with {6}</t>
  </si>
  <si>
    <t>Round trinket off to the side of the mag, very visible in view model / visual conflict with {5}</t>
  </si>
  <si>
    <t>These provide the functional ability, the visual accessory is provided by {69}</t>
  </si>
  <si>
    <t>Reload times might be slightly off, I'm not 100% certain I wasn't looking at these with parts that decrease reload time.
Relative to each other, however, they're accurate.</t>
  </si>
  <si>
    <t xml:space="preserve">Could be tied to mags?
3 base mags, 3x 75% perks
2 manufacturer mags, 2x 20% perks
</t>
  </si>
  <si>
    <t>Failing to provide a sight or scope of some kind will disable ADS functionality</t>
  </si>
  <si>
    <t>Blacks-out surrounding screen</t>
  </si>
  <si>
    <t>Surrounding screen visible</t>
  </si>
  <si>
    <t>Each accessory adds a part of the reticle in sights, so each scope should ideally have both its accessories present.
Duplicating parts for extra stats, however, doesn't cause any artefacts or other noticeable oddities.</t>
  </si>
  <si>
    <t>Manufacturer match is pure guess-work based on aesthetics</t>
  </si>
  <si>
    <t>I have this stock on a legitimate Truck drop with the Ripper mag (coincidence?)</t>
  </si>
  <si>
    <t>"Hyperion-licensed grip" in item sheet</t>
  </si>
  <si>
    <t>Visual indicator only, see {54-56/70} for functional ammo loaders</t>
  </si>
  <si>
    <t>These only provide the functional ability, the visual accessory is provided by {48}</t>
  </si>
  <si>
    <r>
      <rPr>
        <rFont val="Montserrat"/>
        <color theme="1"/>
      </rPr>
      <t xml:space="preserve">Sometimes increases accuracy </t>
    </r>
    <r>
      <rPr>
        <rFont val="Arial"/>
        <color theme="1"/>
      </rPr>
      <t>¯\_(ツ)_/¯</t>
    </r>
    <r>
      <rPr>
        <rFont val="Montserrat"/>
        <color theme="1"/>
      </rPr>
      <t xml:space="preserve"> (diminishing returns with similar parts?)</t>
    </r>
  </si>
  <si>
    <t>Glows with shots fired, resets with reload</t>
  </si>
  <si>
    <t>Tedior grenade accessory</t>
  </si>
  <si>
    <t>Tedior shooting accessory</t>
  </si>
  <si>
    <t>Adds a side-mounted laser sight</t>
  </si>
  <si>
    <t>Tedior combo accessory</t>
  </si>
  <si>
    <t>Tedior mirv accessory</t>
  </si>
  <si>
    <t>Visual indicator only, see {9-12} for functional shields</t>
  </si>
  <si>
    <t>Only provides the functional ability, the visual accessory is provided by {48}</t>
  </si>
  <si>
    <t>Material (Legendary, Unused Gold Skin)</t>
  </si>
  <si>
    <t>Uses "Barrel 02" accessories / grants legendary perk "Propagation"</t>
  </si>
  <si>
    <t>Material (Legendary Borstel Ballista)</t>
  </si>
  <si>
    <t>Uses "Barrel 02" accessories / grants legendary perk "Bullet Pollinator"</t>
  </si>
  <si>
    <t>Uses "Barrel 01" accessories / grants legendary perk "Fixer-Upper"</t>
  </si>
  <si>
    <t>Material (Legendary Truck)</t>
  </si>
  <si>
    <t>77-94</t>
  </si>
  <si>
    <t>Untested</t>
  </si>
  <si>
    <t>Material (common)</t>
  </si>
  <si>
    <t>Material (uncommon)</t>
  </si>
  <si>
    <t>Material (rare)</t>
  </si>
  <si>
    <t>Material (epic)</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</si>
  <si>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9</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3969</t>
    </r>
    <r>
      <rPr>
        <rFont val="Roboto Mono"/>
        <color rgb="FFF3F3F3"/>
      </rPr>
      <t xml:space="preserve">|| </t>
    </r>
    <r>
      <rPr>
        <rFont val="Roboto Mono"/>
        <color rgb="FFE06666"/>
      </rPr>
      <t>{98}</t>
    </r>
    <r>
      <rPr>
        <rFont val="Roboto Mono"/>
        <color rgb="FFF3F3F3"/>
      </rPr>
      <t xml:space="preserve"> ... </t>
    </r>
    <r>
      <rPr>
        <rFont val="Roboto Mono"/>
        <color rgb="FF00FF00"/>
      </rPr>
      <t>{7}</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9 = Jakobs Shotgun</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Dullahan</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Balor</t>
    </r>
    <r>
      <rPr>
        <rFont val="Roboto Mono"/>
        <color rgb="FFF3F3F3"/>
      </rPr>
      <t xml:space="preserve">
                    </t>
    </r>
    <r>
      <rPr>
        <rFont val="Roboto Mono"/>
        <color rgb="FF999999"/>
      </rPr>
      <t xml:space="preserve">  </t>
    </r>
    <r>
      <rPr>
        <rFont val="Roboto Mono"/>
        <color rgb="FFF3F3F3"/>
      </rPr>
      <t xml:space="preserve">                     » </t>
    </r>
    <r>
      <rPr>
        <rFont val="Roboto Mono"/>
        <color rgb="FFE06666"/>
      </rPr>
      <t>{91}</t>
    </r>
    <r>
      <rPr>
        <rFont val="Roboto Mono"/>
        <color rgb="FFF3F3F3"/>
      </rPr>
      <t xml:space="preserve"> + </t>
    </r>
    <r>
      <rPr>
        <rFont val="Roboto Mono"/>
        <color rgb="FF00FF00"/>
      </rPr>
      <t>{90}</t>
    </r>
    <r>
      <rPr>
        <rFont val="Roboto Mono"/>
        <color rgb="FFF3F3F3"/>
      </rPr>
      <t xml:space="preserve"> = </t>
    </r>
    <r>
      <rPr>
        <rFont val="Roboto Mono"/>
        <color rgb="FFE06666"/>
      </rPr>
      <t>Legendary</t>
    </r>
    <r>
      <rPr>
        <rFont val="Roboto Mono"/>
        <color rgb="FFF3F3F3"/>
      </rPr>
      <t xml:space="preserve"> </t>
    </r>
    <r>
      <rPr>
        <rFont val="Roboto Mono"/>
        <color rgb="FF00FF00"/>
      </rPr>
      <t>TK's Wave</t>
    </r>
    <r>
      <rPr>
        <rFont val="Roboto Mono"/>
        <color rgb="FFF3F3F3"/>
      </rPr>
      <t xml:space="preserve">                                                              </t>
    </r>
    <r>
      <rPr>
        <rFont val="Roboto Mono"/>
        <color rgb="FF666666"/>
      </rPr>
      <t>Discord: @Arclight</t>
    </r>
    <r>
      <rPr>
        <rFont val="Roboto Mono"/>
        <color rgb="FFF3F3F3"/>
      </rPr>
      <t xml:space="preserve">
</t>
    </r>
  </si>
  <si>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</si>
  <si>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Legendary (Hot Slugger)</t>
  </si>
  <si>
    <t>Worn jungle camo</t>
  </si>
  <si>
    <t>Legendary (Hellwalker)</t>
  </si>
  <si>
    <t>Dark grey, wood</t>
  </si>
  <si>
    <t>Legendary (Rainbow Vomit)</t>
  </si>
  <si>
    <t>Chrome, rainbow</t>
  </si>
  <si>
    <t>Legendary (TK's Wave)</t>
  </si>
  <si>
    <t>Yellow, purple</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</si>
  <si>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</si>
  <si>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None ("Color Spray" perk tied to elemental effect {1}, {16}, {71-77}, {84})</t>
  </si>
  <si>
    <t>TK's Wave</t>
  </si>
  <si>
    <t>Grants perk "Color Spray"</t>
  </si>
  <si>
    <t>Always present</t>
  </si>
  <si>
    <t/>
  </si>
  <si>
    <t>Single barrel</t>
  </si>
  <si>
    <t>Double barrel</t>
  </si>
  <si>
    <t>These provide the functional ability, the visual accessory is provided by {67}</t>
  </si>
  <si>
    <t>3 or 6 ammo is shown depending on single/double barrel, but only holds enough for 3 shots</t>
  </si>
  <si>
    <t>For single-barrel weapons / see {92} for double barrel version</t>
  </si>
  <si>
    <t xml:space="preserve">No idea about these, the +40% in particular are odd
</t>
  </si>
  <si>
    <t>Surrounds visible</t>
  </si>
  <si>
    <t>Adds a small white triangle at the top of sights</t>
  </si>
  <si>
    <t>Adds an ammo counter to sights</t>
  </si>
  <si>
    <t>Adds additional detail at the top of sights</t>
  </si>
  <si>
    <t>Adds a small yellow triangle at the top of sights</t>
  </si>
  <si>
    <t>This thing has a miniature jet engine on it, has to be Torgue-related</t>
  </si>
  <si>
    <t>Visual accessory only, see {51-54} for functional loaders</t>
  </si>
  <si>
    <t>These provide the functional ability, the visual accessory is provided by {49}</t>
  </si>
  <si>
    <t>Tedior default accessory</t>
  </si>
  <si>
    <t>Visual clipping with {62}</t>
  </si>
  <si>
    <t>Adds a side-mounted laser / visual clipping with {62}</t>
  </si>
  <si>
    <t>Visual indicator only, see {9-12} for functional shields / visual clipping with {58} and {62}</t>
  </si>
  <si>
    <t>Overrides the "wave" travel pattern on TK's Wave / see {89}</t>
  </si>
  <si>
    <t>Overrides the "wave" travel pattern on TK's Wave / see {88}</t>
  </si>
  <si>
    <t>This is a big source of base damage, but only rolls legitimately for Hot Slugger</t>
  </si>
  <si>
    <t>Grants perk "Blazing Barrel" / never rolls with barrel accessories</t>
  </si>
  <si>
    <t>Material (legendary Hot Slugger)</t>
  </si>
  <si>
    <t>Material (legendary Unused Gold Skin)</t>
  </si>
  <si>
    <t>Grants perk "Soothslayer" / doesn't seem to roll with barrel accessories?</t>
  </si>
  <si>
    <t>Material (legendary Hellwalker)</t>
  </si>
  <si>
    <t>Material (legendary Rainbow Vomit)</t>
  </si>
  <si>
    <t>Uses "Barrel 01" accessories / See parts {1}, {16}, {71-77}, {84} for the various "Color Spray" combos</t>
  </si>
  <si>
    <t>This mag is either unique to Rainbow Vomit, or the other variant is for double barrel weapons</t>
  </si>
  <si>
    <t>Keeps the "wave" travel pattern on TK's Wave / see {70}</t>
  </si>
  <si>
    <t>Keeps the "wave" travel pattern on TK's Wave / see {69}</t>
  </si>
  <si>
    <t>Uses "Barrel 02" accessories / grants perk "Heirloom"</t>
  </si>
  <si>
    <t>Material (legendary TK's Wave)</t>
  </si>
  <si>
    <t>For double-barrel weapons / see {17} for single barrel version</t>
  </si>
  <si>
    <t>For single-barrel weapons</t>
  </si>
  <si>
    <t>For double-barrel weapons</t>
  </si>
  <si>
    <t>@Ugydj=2}TYgoO?K-eW-k&gt;LLDkmi)z%6p_QnXsF$disF/oRs641ss8pz1sC1/y8~^</t>
  </si>
  <si>
    <t>25, 0, 1, 50| 2, 9999|| {61} {60} {2} {3} {4} {5} {6} {1:12} {69} {70} {71} {72} {73} {16} {28} {35} {36} {43} {52} {1:48}|</t>
  </si>
  <si>
    <t>{31} and {35}
Sight Frame/Increase Damage</t>
  </si>
  <si>
    <t>{32} and {36}
Sight Battery/Increase Reload</t>
  </si>
  <si>
    <t>{33} and {37}
Sight Front Frame/ Increase Stability</t>
  </si>
  <si>
    <t>{34} and {38}
Sight Light/ Increase Elemental Damage and Chance</t>
  </si>
  <si>
    <t>25, 0, 1, 50| 2, 9999|| {61} {60} {2}</t>
  </si>
  <si>
    <t>{69} {70} {71} {72}</t>
  </si>
  <si>
    <t>{73} or
{74} or
{75} or
{76} or
{77} or
{78}</t>
  </si>
  <si>
    <t>{13} or
{14} or
{16}</t>
  </si>
  <si>
    <t>{21} or
{24}</t>
  </si>
  <si>
    <t xml:space="preserve">{27} {31} {32} or
{28} {36} {35} or
{29} {33} {34} or
{30} {37} {38} </t>
  </si>
  <si>
    <t>{50} or
{51} or
{52}</t>
  </si>
  <si>
    <t>{1:48}|</t>
  </si>
  <si>
    <t>Basic Parts (All Katagawa's Revenge have these)</t>
  </si>
  <si>
    <t>Body Accessories
Choose Two to Four of these</t>
  </si>
  <si>
    <t>Gun Element
Only One Part</t>
  </si>
  <si>
    <t>Tediore Stock
Choose one if Tediore Accesory and you want below affects add to it</t>
  </si>
  <si>
    <t>Foregrip
Chose One</t>
  </si>
  <si>
    <t>Maliwan Element Switch
Only One Part</t>
  </si>
  <si>
    <t>{3}
Foregrip Extension/ Increase Reload</t>
  </si>
  <si>
    <t>{69}
Barrel Shell/ Increase Damage</t>
  </si>
  <si>
    <t>{73}
Jakobs/ Increase Crit Damage</t>
  </si>
  <si>
    <t>{13}
8 Round Mag</t>
  </si>
  <si>
    <t>{21}
Increase Reload</t>
  </si>
  <si>
    <t>{27} {31} {32}
Circular Low Zoom with Damage {31} and Reload {32} Accessory</t>
  </si>
  <si>
    <t>{42}
Hyperion Stock</t>
  </si>
  <si>
    <t>{39}
Wide Jet/ Javelin</t>
  </si>
  <si>
    <t>{50}
Angled Sements/ Increase Fire Rate</t>
  </si>
  <si>
    <t>{1:48}
Incendiary / Shock</t>
  </si>
  <si>
    <t>{4}
Tubes/ Increase Magazine</t>
  </si>
  <si>
    <t>{70}
Barrel Rail/ Increase Accuracy</t>
  </si>
  <si>
    <t>{74}
Tediore Grenade</t>
  </si>
  <si>
    <t>{14}
10 Round Mag</t>
  </si>
  <si>
    <t>{24}
Increase Reload</t>
  </si>
  <si>
    <t>{28} {35} {36}
Egg Shape Low Zoom with Damage {35} and Reload {36} Accessory</t>
  </si>
  <si>
    <t>{43}
Angled Stock/ Increase Damage</t>
  </si>
  <si>
    <t>{40}
Hollow Core/ Homing</t>
  </si>
  <si>
    <t>{51}
Full Barrel Rounded/ Increase Accuracy</t>
  </si>
  <si>
    <t>{5}
Tube Cover/ Increase Accuracy</t>
  </si>
  <si>
    <t>{71}
Front Barrel Glow/ Increase Fire Rate</t>
  </si>
  <si>
    <t>{75}
Tediore Shooting</t>
  </si>
  <si>
    <t>{29} {33} {34}
Sniper Medium Zoom with Stability {33} and Elemental {34} Accessory</t>
  </si>
  <si>
    <t>{44}
Solid Straight/ Increase Fire Rate</t>
  </si>
  <si>
    <t>{41}
Leg Pod/ Legs</t>
  </si>
  <si>
    <t>{52}
Full Barrel Glowing/ Increase Damage</t>
  </si>
  <si>
    <t>{6}
Under Sight Plates/ Increase Elemental Damage and Chance</t>
  </si>
  <si>
    <t>{72}
Barrel Connector Shell/ Increase Fire Rate</t>
  </si>
  <si>
    <t>{76}
Tediore MIRV</t>
  </si>
  <si>
    <t>{30} {37} {38}
Sniper Medium Zoom with Stability {37} and Elemental {38} Accessory</t>
  </si>
  <si>
    <t>{45}
Skeleton Stock/ Increase Reload</t>
  </si>
  <si>
    <t>{77}
Tediore Combo</t>
  </si>
  <si>
    <t>{78}
Hyperion Gun Shield</t>
  </si>
  <si>
    <t>@UgxFw!2}TYgOsobPRH0I$4wa}yHEO6(Ow&gt;$NP1H?PSX3C)98?`tE&gt;u1Q</t>
  </si>
  <si>
    <t>22, 0, 1, 50| 2, 1617|| {1} {2} {68} {3} {4} {5} {6} {1:10} {72} {73} {74} {75} {80} {16} {25} {26} {44} {60}|</t>
  </si>
  <si>
    <t>22, 0, 1, 50| 2, 1617|| {1} {2} {68}</t>
  </si>
  <si>
    <t>{72} {73} {74} {75}</t>
  </si>
  <si>
    <t>{43} or
{44} or
{45}</t>
  </si>
  <si>
    <t>{60} or
{61}</t>
  </si>
  <si>
    <t>Base Parts (All Onslaughts have these)</t>
  </si>
  <si>
    <t>Gun Element
Choose One, Always Elemental</t>
  </si>
  <si>
    <t>Magazine
Only Mag</t>
  </si>
  <si>
    <t>Accessory
Always present</t>
  </si>
  <si>
    <t>Sights
Only Iron Sights</t>
  </si>
  <si>
    <t>Foregrip
Choose One</t>
  </si>
  <si>
    <t>{3}
Increase Reload</t>
  </si>
  <si>
    <t>{72}
Increase Damage</t>
  </si>
  <si>
    <t>{80}
Jakobs</t>
  </si>
  <si>
    <t>{25}
No Stat Change</t>
  </si>
  <si>
    <t>{26}
Iron Sight</t>
  </si>
  <si>
    <t>{43}
Hyperion Stock</t>
  </si>
  <si>
    <t>{60}
Increase Fire Rate</t>
  </si>
  <si>
    <t>{4}
More Shots to Overheat</t>
  </si>
  <si>
    <t>{73}
Increase Crit Damage</t>
  </si>
  <si>
    <t xml:space="preserve">{44}
Assault Stock/ Inrease Damage
</t>
  </si>
  <si>
    <t>{61}
Increase Accuracy</t>
  </si>
  <si>
    <t>{5}
Increase Accuracy</t>
  </si>
  <si>
    <t>{74}
More Shots to Overheat</t>
  </si>
  <si>
    <t>{45}
Sniper Stock/ Increase Fire Rate</t>
  </si>
  <si>
    <t>{6}
No Stat Change</t>
  </si>
  <si>
    <t>{75}
More Shots to Overheat</t>
  </si>
  <si>
    <t>@UgggUGFme!K{zuSFR83T&amp;64j`9sCuY-sC=kR4Qdps6zUbK7Xk</t>
  </si>
  <si>
    <t>15 , 0 , 1 , 50 | 2 , 2303 | | {75} {74} {2} {4} {6} {56} {58} {59} {60} {13} {1} {33} {34} {39} {46}|</t>
  </si>
  <si>
    <t>Credit to (@ZiGMa GaN) for the inital mapping, I just adapted his post for the spreadsheet and added part descriptions</t>
  </si>
  <si>
    <t>{33}
Sight Cover/ Increase Stability</t>
  </si>
  <si>
    <t>{34}
Sight Rail/ Increase Crit Damage</t>
  </si>
  <si>
    <t>15, 0, 1, 50| 2, 9527|| {75} {74} {2}</t>
  </si>
  <si>
    <t>{56} {57} {58} {59}</t>
  </si>
  <si>
    <t>{13} or
{14}</t>
  </si>
  <si>
    <t>{1} {33} {34}</t>
  </si>
  <si>
    <t>{38} or
{39} or
{40} or
{41}</t>
  </si>
  <si>
    <t>{46} or
{47} or
{70}</t>
  </si>
  <si>
    <t>Base Parts (All G.M.R.s have these)</t>
  </si>
  <si>
    <t>Sights
Only Sight</t>
  </si>
  <si>
    <t>{3}
No Visual Change/ Increase Reload</t>
  </si>
  <si>
    <t>{56}
Top Barrel Shell/ Increase Damagr</t>
  </si>
  <si>
    <t>{60}
Jakobs</t>
  </si>
  <si>
    <t>{13}
21 Round Mag/ Increase Damage</t>
  </si>
  <si>
    <t>{1} {33} {34}
Medium Zoom Scope with Stability {33} and Crit {34} Accessory</t>
  </si>
  <si>
    <t>{38}
Hyperion Grip</t>
  </si>
  <si>
    <t>{46}
Solid/ Increase Crit Damage</t>
  </si>
  <si>
    <t>{4}
Lower Floating Plates/ Increase Damage</t>
  </si>
  <si>
    <t>{57}
Side Vents/ Increased Accuracy</t>
  </si>
  <si>
    <t>{14}
27 Round Mag/ Increased Magazine but Slower Reload</t>
  </si>
  <si>
    <t>{39}
Straight Solid/ Increase Damage</t>
  </si>
  <si>
    <t>{47}
Wire Frame/ Increase Accuracy</t>
  </si>
  <si>
    <t>{5}
Under Sight Railing/ Increase Accuracy</t>
  </si>
  <si>
    <t>{58}
Bayonet/ Increase Fire Rate</t>
  </si>
  <si>
    <t>{40}
Claw Stock/ Increase Fire Rate</t>
  </si>
  <si>
    <t>{70}
Solid Smooth/ Increase Damage</t>
  </si>
  <si>
    <t>{6}
No Visual Change/ Increase Crit Damage</t>
  </si>
  <si>
    <t>{59}
Top Barrel Rail/ Increase Fire Rate</t>
  </si>
  <si>
    <t>{41}
Skeleton Stock/ Increase Reload</t>
  </si>
  <si>
    <t>Does Not Roll on Anarchy</t>
  </si>
  <si>
    <t>@Uge(J0Fme##+`/dwL&gt;1~#iCR&gt;nZle03{-HvmGPMTv2XzXS3bhOM4pk2U</t>
  </si>
  <si>
    <t>{33} and {37}
Scope Extension/ Increase Damage</t>
  </si>
  <si>
    <t>{34} and {38}
Sight Outer Frame/ Increase Reload</t>
  </si>
  <si>
    <t>{28}
Iron Sight</t>
  </si>
  <si>
    <t>{29} {33} {34}
ACOG with Damage {33} and Reload {34} Accessory</t>
  </si>
  <si>
    <t>{30} {37} {38}
Scope with Damage {37} and Reload {38} Accessory</t>
  </si>
  <si>
    <t>11, 0, 1, 50| 2, 9999|| {76} {2} {3} {4} {5} {6} {75} {62} {63} {64} {12} {21} {31} {35} {36} {45} {55} {58}|</t>
  </si>
  <si>
    <t>{35} and {39}
Sight Frame/ Increase Stability</t>
  </si>
  <si>
    <t>{36} and {40}
Sight Element Readout/ Increase Crit Damage</t>
  </si>
  <si>
    <t>11, 0, 1, 50| 2, 1204|| {76} {2} {75}</t>
  </si>
  <si>
    <t>{62} {63} {64} {65}</t>
  </si>
  <si>
    <t>{21} or
{22} or
{23} or
{24} or
{25}</t>
  </si>
  <si>
    <t>{26} or
{27{</t>
  </si>
  <si>
    <t>{31} {35} {36} or
{32} {39} {40}</t>
  </si>
  <si>
    <t>{44} or
{45} or
{46} or
{47}</t>
  </si>
  <si>
    <t>{41} or
{42} or
{43}</t>
  </si>
  <si>
    <t>{55} {58}| or
{55} {59}| or
{55} {60}| or
{55} {61}|</t>
  </si>
  <si>
    <t>{48}| or
{49}| or
{50}| or
{51}| or
{57}|</t>
  </si>
  <si>
    <t>{52}| or
{53}| or
{54}|</t>
  </si>
  <si>
    <t>Body Accessories
Choose Three or Four of these</t>
  </si>
  <si>
    <t>License Part
Choose one</t>
  </si>
  <si>
    <t>Tediore Stock
Choose one if Tediore License and you want below affects added to it</t>
  </si>
  <si>
    <t>{3}
Below Sight Glass Accent/ Increase Splash Radius</t>
  </si>
  <si>
    <t>{62}
Top Rail Copper/ Increase Damage</t>
  </si>
  <si>
    <t>{9}
Tediore Shooting</t>
  </si>
  <si>
    <t>{21}
Ripper Mag</t>
  </si>
  <si>
    <t>{26}
Torgue Gyrojets</t>
  </si>
  <si>
    <t>{31} {35} {36}
Reflex Sight Low Zoom with Stability {35} and Crit {46} Accessory</t>
  </si>
  <si>
    <t>{44}
Hyperion Stock</t>
  </si>
  <si>
    <t>{41}
Tediore Legs</t>
  </si>
  <si>
    <t>{55} {58}
SMG</t>
  </si>
  <si>
    <t>{48}
Atlas Tracker Darts</t>
  </si>
  <si>
    <t>{52}
Barrel Length Foregrip/ Increase Damage</t>
  </si>
  <si>
    <t>{4}
Body Accents/ Increase Magazine</t>
  </si>
  <si>
    <t>{63}
Mid-Barrel Rail/ Increase Magazine</t>
  </si>
  <si>
    <t>{10}
Tediore MIRV</t>
  </si>
  <si>
    <t>{22}
CoV Mag</t>
  </si>
  <si>
    <t>{27}
Torgue Stickies</t>
  </si>
  <si>
    <t>{32} {39} {40}
Reflex Sight Medium Zoom with Stability {39} and Crit {40} Accessory</t>
  </si>
  <si>
    <t>{45}
Glass Stock/ Increase Damage</t>
  </si>
  <si>
    <t>{42}
Tediore Javelin</t>
  </si>
  <si>
    <t xml:space="preserve">{55} {59}
Pistol
</t>
  </si>
  <si>
    <t>{49}
Atlas Tracker Grenade</t>
  </si>
  <si>
    <t>{53}
Side Foregrip/ Increase Accuracy</t>
  </si>
  <si>
    <t>{5}
Frame Accents/ Increase Accuracy</t>
  </si>
  <si>
    <t>{64}
Barrel Glass Cover/ Increase Magazine</t>
  </si>
  <si>
    <t>{11}
Tediore Combo</t>
  </si>
  <si>
    <t>{23}
9 Round Mag</t>
  </si>
  <si>
    <t>{46}
Shotgun Stock/ Increase Fire Rate</t>
  </si>
  <si>
    <t>{43}
Tediore Homing</t>
  </si>
  <si>
    <t>{55} {60}
Assault Rifle</t>
  </si>
  <si>
    <t>{50}
Deployable Shield</t>
  </si>
  <si>
    <t>{54}
Low Foregrip/ Increase Fire Rate</t>
  </si>
  <si>
    <t>{6}
Body Vent Extension/ No Stat Change</t>
  </si>
  <si>
    <t>{65}
Front Barrel Shell/ Increase Accuracy</t>
  </si>
  <si>
    <t>{12}
Tediore Replicator</t>
  </si>
  <si>
    <t>{24}
11 Round Mag</t>
  </si>
  <si>
    <t>{47}
Hollow Stock/ Inrease Magazine</t>
  </si>
  <si>
    <t>{55} {61}
Sniper Rifle</t>
  </si>
  <si>
    <t>{51}
Proximity Mines</t>
  </si>
  <si>
    <t>{25}
Torgue Exclusive
8 Round Mag/ Less Mag and Fire Rate and Increase Damage and Reload</t>
  </si>
  <si>
    <t>{57}
Digital Backup</t>
  </si>
  <si>
    <t>working complex root codes</t>
  </si>
  <si>
    <t>code</t>
  </si>
  <si>
    <t>tags</t>
  </si>
  <si>
    <t>deserialization</t>
  </si>
  <si>
    <t>@Ugydj=2}TYgT+$BRLlx&gt;!iE7l4p){zHsFA3ds4%EKs8Xm=s9dOD2m</t>
  </si>
  <si>
    <t>unmodded complex-root fire atlas-grenades jakobs cov</t>
  </si>
  <si>
    <t>25, 0, 1, 50| 2, 474|| {59} {2} {3} {4} {6} {1:12} {20} {66} {65} {73} {16} {29} {34} {33} {44} {47}|</t>
  </si>
  <si>
    <t>@Ugydj=2}TYgT+$BRLlx&gt;!iE7l4p){zHsFA3ds4%Eds4%E=s9dN--9n{AjYO41g+bjx{XvC7&lt;wCVX00</t>
  </si>
  <si>
    <t>modded complex-root fire mutation</t>
  </si>
  <si>
    <t>25, 0, 1, 50| 2, 474|| {59} {2} {3} {4} {6} {1:12} {20} {66} {65} {73} {16} {32} {16} {51} {44} {4} {43} {68} {65} {66} {16} {27} {31} {32} {44} {54}|</t>
  </si>
  <si>
    <t>@Ugydj=2}TYg41n&amp;T3U#PNHEPIE8dOQtNYqSJ7*r@!7}Pn`NYqT!NYqT!NYqT!NYqSJE&gt;xm!p;DqoqDrE/pzfglphBT?q1vGmm8e{(Kd3mUbf{aXTc}&amp;8Tc}&amp;8Tc}&amp;8Tc}&amp;8Tc}&amp;8Td1QRXi&lt;w=)S?!(s6{PmQ4x)ci;Ihkh&gt;MGhi;Ihih&gt;MGhi;Ihki;Ihkh&gt;MGhi;Ihih&gt;MGhi;Ihki;Ihkh&gt;MGhi;Ihih&gt;MGhi;Ihki;Ihkh&gt;MGhi;Ihih&gt;MGhi;Dv</t>
  </si>
  <si>
    <t>modded complex-root fire edit</t>
  </si>
  <si>
    <t>25, 0, 1, 50| 2, 0||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</si>
  <si>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workspace</t>
  </si>
  <si>
    <t>25, 0, 1, 50| 2, 474|| {59} {2} {3} {4} {6} {1:12} {20} {66} {65} {73} {16} {8:[14 14 14 14 14 2 14 14 14 14 14 14 6 2 14 14 14 14 14 14 14 14 14 14 14 2 14 14 14 14 14 14 6 2 14 14 14 14 14 14 14 14 14 14 14 2 14 14 14 14 14 14 6 2 14 14 14 14 14 14 14 14 14 14 14 2 14 14 14 14 14 14 6 2 14 14 14 14 14 14]}|</t>
  </si>
  <si>
    <t>garbage high-dps low-accuracy</t>
  </si>
  <si>
    <t>@Ugydj=2}TYgT+$BRLlx&gt;!iE7l4p){zHsFA3ds4%FA#&gt;K_O#YM!$#l^+N#YDu##l^+N#l^+N#YM!$#l^+N#YDu##l^+N#l^+N#YM!$#l^+N#YDu##l^+N#l^+N#YM!$#l^+N#YDu##l^+N0R</t>
  </si>
  <si>
    <t>25, 0, 1, 50| 2, 474|| {59} {2} {3} {4} {6} {1:12} {20} {66} {65} {73} {16} {8:[14 14 14 14 14 2 14 14 14 14 14 14 14 14 14 14 14 14 14 14 14 14 14 14 14 14 14 14 14 14 14 14 14 14 14 14 14 14 14 14 14 14 14 14 14 14 14 14 14 14 14 14 14 14 14 14 14 14 14 14 14 14 14 14 14 14 14 14 14]}|</t>
  </si>
  <si>
    <t>broken high-dps low-accuracy no-sights</t>
  </si>
  <si>
    <t>@Ugydj=2}TYgT+$BRLlx&gt;!iE7l4p){zHsFA3ds4%FA#&gt;K_O#YM!$#l^+N#l^+N#l^+N#l^+N#l^+N#l^+N#l^+N#l^+N#l^+N#l^+N#l^+N#l^+N#l^+N#l^+N#l^+N#Q^</t>
  </si>
  <si>
    <t>25, 0, 1, 50| 2, 474||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</si>
  <si>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broken high-dps no-shot-sound</t>
  </si>
  <si>
    <t>@Ugydj=2}TYgT+$BRLlx&gt;!iE7l4p){zHsFA3ds4%Eds4%E=sFA3dsFA3dsFA3dsFA3ds9dN--9n{AjYO41g+bjx{XvC7&lt;wCVXB`Q(5P=8QyQ0Y*&amp;P`6OGP`6OGP`6OGP`6OGP`6OGP`6M=J&lt;y^SwWvicYEg??)S@C97Z(&gt;77ZDd17Z(&gt;76A&gt;2/7Z(&gt;77Z(&gt;77ZDd17Z(&gt;76A&gt;2/7Z(&gt;77Z(&gt;77ZDd17Z(&gt;76A&gt;2/7Z(&gt;77Z(&gt;77ZDd17Z(&gt;76A&gt;2/7Z(=?</t>
  </si>
  <si>
    <t>attempts to find jakobs, other parts</t>
  </si>
  <si>
    <t>action</t>
  </si>
  <si>
    <t>takeaway</t>
  </si>
  <si>
    <t>complex root</t>
  </si>
  <si>
    <t>25, 0, 1, 50| 2, 474|| {59} {2} {3} {4} {6} {1:12} {20} {66} {65} {73} {16} {29} {34} {33} {44}|</t>
  </si>
  <si>
    <t>no-atlas-grenades</t>
  </si>
  <si>
    <t>@Ugydj=2}TYgT+$BRLlx&gt;!iE7l4p){zHsFA3ds4%EKs8Xm=s9Xp</t>
  </si>
  <si>
    <t>removed 47</t>
  </si>
  <si>
    <t>{47} complex root atlas grenades</t>
  </si>
  <si>
    <t>25, 0, 1, 50| 2, 474|| {59} {2} {3} {4} {6} {1:12} {20} {66} {65} {73} {16} {29} {34} {33} {47}|</t>
  </si>
  <si>
    <t>lower-dps</t>
  </si>
  <si>
    <t>@Ugydj=2}TYgT+$BRLlx&gt;!iE7l4p){zHsFA3ds4%EKs8Xm=s9y*</t>
  </si>
  <si>
    <t>removed 44</t>
  </si>
  <si>
    <t>{44} seems to increase shot speed</t>
  </si>
  <si>
    <t>25, 0, 1, 50| 2, 474|| {59} {2} {3} {4} {6} {1:12} {20} {66} {65} {73} {16} {29} {34} {44} {47}|</t>
  </si>
  <si>
    <t>same</t>
  </si>
  <si>
    <t>@Ugydj=2}TYgT+$BRLlx&gt;!iE7l4p){zHsFA3ds4%EKs8Xn0s9y*</t>
  </si>
  <si>
    <t>removed 33</t>
  </si>
  <si>
    <t>25, 0, 1, 50| 2, 474|| {59} {2} {3} {4} {6} {1:12} {20} {66} {65} {73} {16} {29} {33} {44} {47}|</t>
  </si>
  <si>
    <t>removed 34</t>
  </si>
  <si>
    <t>25, 0, 1, 50| 2, 474|| {59} {2} {3} {4} {6} {1:12} {20} {66} {65} {73} {16} {34} {33} {44} {47}|</t>
  </si>
  <si>
    <t>half-scope</t>
  </si>
  <si>
    <t>removed 29</t>
  </si>
  <si>
    <t>removed 16</t>
  </si>
  <si>
    <t>25, 0, 1, 50| 2, 474|| {59} {2} {3} {4} {6} {1:12} {20} {66} {65} {73} {29} {44} {47}|</t>
  </si>
  <si>
    <t>no-cov</t>
  </si>
  <si>
    <t>@Ugydj=2}TYgT+$BRLlx&gt;!iE7l4p){zHsFA3ds6D7$s9y*</t>
  </si>
  <si>
    <t>removed 33, 34, 16</t>
  </si>
  <si>
    <t>clearly they did something. lost cov. gained dmg, acc, reload, ammo</t>
  </si>
  <si>
    <t>25, 0, 1, 50| 2, 474|| {59} {2} {3} {4} {6} {1:12} {20} {66} {65} {73} {17} {29} {34} {33} {44} {47}|</t>
  </si>
  <si>
    <t>changed 16 to 17</t>
  </si>
  <si>
    <t>changed cov to ripper mag</t>
  </si>
  <si>
    <t>25, 0, 1, 50| 2, 474|| {59} {2} {3} {4} {6} {1:12} {20} {66} {65} {73} {16} {29} {44} {47}|</t>
  </si>
  <si>
    <t>removed 33, 34</t>
  </si>
  <si>
    <t>these parts are likely cosmetic, unable to tell a difference *they are scope parts</t>
  </si>
  <si>
    <t>25, 0, 1, 50| 2, 474|| {59} {2} {3} {4} {6} {1:12} {20} {66} {65} {73} {16} {32} {44} {47}|</t>
  </si>
  <si>
    <t>no-scope</t>
  </si>
  <si>
    <t>changed 29 to 32</t>
  </si>
  <si>
    <t>5, 0, 1, 50| 2, 1661|| {66} {2} {3} {4} {65} {72} {76} {74} {12} {25} {30} {34} {35} {43} {53} {2} {6} {1:12} {59} {78} {55} {58} {24} {27} {29} {57} {54}|</t>
  </si>
  <si>
    <t>tediore pistol</t>
  </si>
  <si>
    <t>@UgcJizFme!K`ZZ8VRG/))sFA3csGO*ps7%d4^+A&lt;FokHD0twR;6QA39Ap?ad;q3WUHpzfgdpyr/4Api</t>
  </si>
  <si>
    <t>removing {25} from this code removes cov</t>
  </si>
  <si>
    <t>Misc Findings (if we create a dedicated page for any of these, please move them)</t>
  </si>
  <si>
    <t>Kismet Reload code is {4:1} (universal)</t>
  </si>
  <si>
    <t>Perks list | @Ugr$WBm/z4ErrHE0Y7h</t>
  </si>
  <si>
    <t>Status</t>
  </si>
  <si>
    <t>Perk Type</t>
  </si>
  <si>
    <t>Column 1</t>
  </si>
  <si>
    <t>Column 2</t>
  </si>
  <si>
    <t>Column 3</t>
  </si>
  <si>
    <t>Column 4</t>
  </si>
  <si>
    <t>Column 5</t>
  </si>
  <si>
    <t>{245:xx} weapons</t>
  </si>
  <si>
    <t>{291:xx} weapons</t>
  </si>
  <si>
    <t>{254:xx} weapons</t>
  </si>
  <si>
    <t>Jakobs crit</t>
  </si>
  <si>
    <t>In progress</t>
  </si>
  <si>
    <t>Weapon</t>
  </si>
  <si>
    <t>Jakobs Pistol body parts</t>
  </si>
  <si>
    <t xml:space="preserve">nade: @Uge8aum/)}}!ep7CLJa}
</t>
  </si>
  <si>
    <t>Grenade</t>
  </si>
  <si>
    <t>@UgbV{rFmgb75C</t>
  </si>
  <si>
    <t>3, 0, 1, 50|| {28}|</t>
  </si>
  <si>
    <t>Spinter</t>
  </si>
  <si>
    <t>272, 0, 1, 50| 2, 2345|| {2} {1}|</t>
  </si>
  <si>
    <t>Repeater</t>
  </si>
  <si>
    <t>Ninja Speed</t>
  </si>
  <si>
    <t xml:space="preserve">@UgbV{rFmgb15C
</t>
  </si>
  <si>
    <t>3, 0, 1, 50|| {25}|</t>
  </si>
  <si>
    <t>Juggler</t>
  </si>
  <si>
    <t>Gun Shield</t>
  </si>
  <si>
    <t>{4:12}</t>
  </si>
  <si>
    <t>Zoom Shield</t>
  </si>
  <si>
    <t>{7:9}</t>
  </si>
  <si>
    <t xml:space="preserve">@UgbV{rFmgb55C
</t>
  </si>
  <si>
    <t>3, 0, 1, 50|| {27}|</t>
  </si>
  <si>
    <t>@Uge8aum/)}}!ep7CLJjH&gt;
272, 0, 1, 50| 2, 2345|| {2} {1} {7}|</t>
  </si>
  <si>
    <t>Maliwan cyro+corrosive</t>
  </si>
  <si>
    <t>swoosh 7</t>
  </si>
  <si>
    <t>Maliwan shock+corrosive</t>
  </si>
  <si>
    <t>{1:8}</t>
  </si>
  <si>
    <t>Thrown Gun Reload</t>
  </si>
  <si>
    <t>{14:[11 11]}</t>
  </si>
  <si>
    <t xml:space="preserve">@UgbV{rFmgb35C
</t>
  </si>
  <si>
    <t>3, 0, 1, 50|| {26}|</t>
  </si>
  <si>
    <t>Tacktical Rounds</t>
  </si>
  <si>
    <t xml:space="preserve">@Uge8aum/)}}!ep7CLJewtG$&amp;NVhotZT
</t>
  </si>
  <si>
    <t>Gun Shield Ricochet</t>
  </si>
  <si>
    <t>{15:10}</t>
  </si>
  <si>
    <t>@Uge8aum/)}}!ep7CLJewtG$&amp;L9i/mkCB1tUCCBXy$</t>
  </si>
  <si>
    <t>{247:15}</t>
  </si>
  <si>
    <t>@UgbV{rFmgb9P?-P</t>
  </si>
  <si>
    <t>3, 0, 1, 50|| {29} {12}|</t>
  </si>
  <si>
    <t>Ordance Crit Chance</t>
  </si>
  <si>
    <t>Class Mod</t>
  </si>
  <si>
    <t>{234:9}</t>
  </si>
  <si>
    <t>[AltFire] Granade</t>
  </si>
  <si>
    <t>{2:46}</t>
  </si>
  <si>
    <t xml:space="preserve">@UgbV{rFmgbx5C
</t>
  </si>
  <si>
    <t>3, 0, 1, 50|| {38}|</t>
  </si>
  <si>
    <t>[AltFire] Darts</t>
  </si>
  <si>
    <t>{15:45}</t>
  </si>
  <si>
    <t>Gun Charge</t>
  </si>
  <si>
    <t>{9:13}</t>
  </si>
  <si>
    <t>Cov Gun Mag heat up</t>
  </si>
  <si>
    <t>{12:14}</t>
  </si>
  <si>
    <t xml:space="preserve">@UgbV{rFmgbj`cy0g
</t>
  </si>
  <si>
    <t>3, 0, 1, 50|| {40}|</t>
  </si>
  <si>
    <t xml:space="preserve">@UgbV{rFmgb-5C
</t>
  </si>
  <si>
    <t>3, 0, 1, 50|| {44}|</t>
  </si>
  <si>
    <t xml:space="preserve"> </t>
  </si>
  <si>
    <t xml:space="preserve">@UgbV{rFmgbz5C
</t>
  </si>
  <si>
    <t>3, 0, 1, 50|| {39}|</t>
  </si>
  <si>
    <t>@UgbV{rFmgbjnrKJ}00</t>
  </si>
  <si>
    <t>3, 0, 1, 50|| {15}|</t>
  </si>
  <si>
    <t xml:space="preserve">@UgbV{rFmgb*5C
</t>
  </si>
  <si>
    <t>3, 0, 1, 50|| {43}|</t>
  </si>
  <si>
    <t xml:space="preserve">@UgbV{rFmgb%P_qy
</t>
  </si>
  <si>
    <t>3, 0, 1, 50|| {41}|</t>
  </si>
  <si>
    <t xml:space="preserve">@UgbV{rFmgcsn@}VG
</t>
  </si>
  <si>
    <t>3, 0, 1, 50|| {254:9} {8}|
{254:9} - skin?</t>
  </si>
  <si>
    <t xml:space="preserve">                                                     skin</t>
  </si>
  <si>
    <t>@UgbV{rFmgcs%K!</t>
  </si>
  <si>
    <t>3, 0, 1, 50|| {254:12}|</t>
  </si>
  <si>
    <t xml:space="preserve">@UgbV{rFmgbTdekET
</t>
  </si>
  <si>
    <t>3, 0, 1, 50|| {7}|</t>
  </si>
  <si>
    <t xml:space="preserve">@UgbV{rFmgcg5C
</t>
  </si>
  <si>
    <t>3, 0, 1, 50|| {56}|</t>
  </si>
  <si>
    <t>(|| {A})</t>
  </si>
  <si>
    <t>(|| {A} {247:BB})</t>
  </si>
  <si>
    <t>(|| {A} {247:BB} {C} {C} {247:[DD EE FF]})</t>
  </si>
  <si>
    <t>(|| {A} {247:BB} {C} {C} {247:[DD EE FF GG]})</t>
  </si>
  <si>
    <t>ID(A)</t>
  </si>
  <si>
    <t>ID(BB)</t>
  </si>
  <si>
    <t>ID(D&amp;E&amp;F)</t>
  </si>
  <si>
    <t>(E for Epic L for Legendary)</t>
  </si>
  <si>
    <t>Check?</t>
  </si>
  <si>
    <t>ID(G)</t>
  </si>
  <si>
    <t>Daedalus(Legendary)</t>
  </si>
  <si>
    <t>IDK</t>
  </si>
  <si>
    <t>{247:76}</t>
  </si>
  <si>
    <t>Maybe rarity?</t>
  </si>
  <si>
    <t>Y</t>
  </si>
  <si>
    <t>In
Order</t>
  </si>
  <si>
    <t>Thx Mattmab</t>
  </si>
  <si>
    <t>Daedalus(Epic)</t>
  </si>
  <si>
    <t>{247:77}</t>
  </si>
  <si>
    <t>Jakobs(Legendary)</t>
  </si>
  <si>
    <t>Jakobs(Epic)</t>
  </si>
  <si>
    <t>Maliwan(Legendary)</t>
  </si>
  <si>
    <t>Maliwan(Epic)</t>
  </si>
  <si>
    <t>Order(Legendary)</t>
  </si>
  <si>
    <t>Order(Epic)</t>
  </si>
  <si>
    <t>Ripper(Legendary)</t>
  </si>
  <si>
    <t>Ripper(Epic)</t>
  </si>
  <si>
    <t>Tediore(Legendary)</t>
  </si>
  <si>
    <t>Tediore(Epic)</t>
  </si>
  <si>
    <t>Torgue(Legendary)</t>
  </si>
  <si>
    <t>Torgue(Epic)</t>
  </si>
  <si>
    <t>Vladof(Legendary)</t>
  </si>
  <si>
    <t>Vladof(Epic)</t>
  </si>
  <si>
    <t>Hyperion(Legendary)</t>
  </si>
  <si>
    <t>Hyperion(Epic)</t>
  </si>
  <si>
    <t>Atlas(Legendary)</t>
  </si>
  <si>
    <t>Atlas(Epic)</t>
  </si>
  <si>
    <t>CoV(Legendary)</t>
  </si>
  <si>
    <t>CoV(Epic)</t>
  </si>
  <si>
    <t>Rolling order: Sniper→Shotgun→SMG→Pistol→AR</t>
  </si>
  <si>
    <t>(|| {A} {247:BB} {C} {C})</t>
  </si>
  <si>
    <t>ID(C)</t>
  </si>
  <si>
    <t>Random</t>
  </si>
  <si>
    <t>Normal
Part</t>
  </si>
  <si>
    <t>Reload
Part</t>
  </si>
  <si>
    <t>Credits: Dinossom/Dira!</t>
  </si>
  <si>
    <t>SOURCES</t>
  </si>
  <si>
    <t>name</t>
  </si>
  <si>
    <t>ELEM</t>
  </si>
  <si>
    <t>dps</t>
  </si>
  <si>
    <t>Deserialized Code</t>
  </si>
  <si>
    <t>@Ugy&gt;*^2}TYg4CD+djVjcl8g-~htwD8aQ*%&amp;xP_a&lt;qP`^;^Q2P)</t>
  </si>
  <si>
    <t>1 Calculated Fisheye</t>
  </si>
  <si>
    <t>impact</t>
  </si>
  <si>
    <t>26, 0, 1, 50| 2, 3264|| {98} {2} {5} {6} {3} {8} {21} {14} {13} {25} {28} {40} {48} {47} {54} {61}|</t>
  </si>
  <si>
    <t>@Ugy&gt;*^2}TYg48H;@jVe^47WJqws7mcYy+Y+e-9oKH{X+l</t>
  </si>
  <si>
    <t>1 Extolled Fisheye</t>
  </si>
  <si>
    <t>26, 0, 1, 50| 2, 636|| {98} {2} {4} {5} {7} {16} {10} {29} {39} {44} {43} {53} {63}|</t>
  </si>
  <si>
    <t>@Ugy&gt;*^3C0H^%)bjNjVe^44%MhgeJWF(x`T&gt;^3WxfIT89dW00</t>
  </si>
  <si>
    <t>26, 0, 1, 30| 2, 2943|| {98} {2} {4} {3} {6} {8} {15} {12} {14} {27} {40} {48} {47} {53} {64}|</t>
  </si>
  <si>
    <t>ORDER</t>
  </si>
  <si>
    <t>@Ugy&gt;*^2}TYgOymP9jVjcl64j_kWoixT4XO{S6&gt;1l%7it}99/8</t>
  </si>
  <si>
    <t>2 Castigating Extolled Piktun</t>
  </si>
  <si>
    <t>26, 0, 1, 50| 2, 961|| {98} {2} {5} {4} {6} {8} {12} {21} {23} {30} {38} {45} {46} {53} {61}|</t>
  </si>
  <si>
    <t>@Ugy&gt;*^2}TYgjQ0g9jVjcl64j_kZK_k5dWmX@iiHY?`h/Ljnuh=</t>
  </si>
  <si>
    <t>2 Impactful Extolled Piktun</t>
  </si>
  <si>
    <t>26, 0, 1, 50| 2, 1518|| {98} {2} {5} {4} {6} {8} {13} {14} {12} {71} {70} {40} {48} {47} {55} {57}|</t>
  </si>
  <si>
    <t>@Ugy&gt;*^2}TYg%=8Z`jVjcl67{G_wL#@Ur9!Pk)k6R</t>
  </si>
  <si>
    <t>26, 0, 1, 50| 2, 4067|| {98} {2} {5} {4} {7} {9} {22} {28} {36} {53} {58}|</t>
  </si>
  <si>
    <t>@Ugy&gt;*^2}TYg4EF*mjVjck64j_jU20O5%7a&gt;knuV%`YKPi~00</t>
  </si>
  <si>
    <t>2 Reprimanding Regulated Piktun</t>
  </si>
  <si>
    <t>26, 0, 1, 50| 2, 748|| {98} {2} {3} {4} {6} {7} {11} {9} {10} {28} {37} {41} {42} {54} {61}|</t>
  </si>
  <si>
    <t>@Ugy&gt;*^2}TYg%#{QxjVjck78R*XZR!px73v-89/8</t>
  </si>
  <si>
    <t>3 Extolled Symmetry</t>
  </si>
  <si>
    <t>26, 0, 1, 50| 2, 1063|| {98} {2} {3} {5} {8} {12} {13} {27} {36} {55} {63}|</t>
  </si>
  <si>
    <t>@Ugy&gt;*^2}TYg%wAAwRG/`es6/EUQ=7`v9#kyUFH/_xJJdY{</t>
  </si>
  <si>
    <t>26, 0, 1, 50| 2, 187|| {98} {2} {4} {3} {5} {8} {15} {13} {12} {29} {40} {47} {48} {55} {59}|</t>
  </si>
  <si>
    <t>ATLAS DART COV ORDER</t>
  </si>
  <si>
    <t>@Ugy&gt;*^2}TYgOxy@6jVjcl4wa}!g+aAJ&lt;w3nd-9qI;r9&lt;sQ00</t>
  </si>
  <si>
    <t>26, 0, 1, 50| 2, 2225|| {98} {2} {5} {3} {4} {7} {16} {22} {28} {39} {43} {44} {52} {61}|</t>
  </si>
  <si>
    <t>@Ugy&gt;*^2}TYgO!NvWjVe^55_PCYRVoZB52_Vv7pfO(9V#RO</t>
  </si>
  <si>
    <t>26, 0, 1, 50| 2, 2785|| {98} {2} {6} {4} {3} {7} {10} {16} {28} {38} {45} {46} {53} {64}|</t>
  </si>
  <si>
    <t>@Ugy&gt;*^2}TYg%&lt;cp#jVe^48WpKeZR#beC2AFF7OEDi9V#CJ</t>
  </si>
  <si>
    <t>3 Popular Extolled Symmetry</t>
  </si>
  <si>
    <t>26, 0, 1, 50| 2, 1243|| {98} {2} {4} {6} {8} {15} {13} {71} {70} {37} {41} {42} {54} {60}|</t>
  </si>
  <si>
    <t>TORGUE STICKY ORDER</t>
  </si>
  <si>
    <t>@Ugy&gt;*^2}TYgOymbDjVjcl8g-~gU8+)dP_a&lt;qP`^;?Q27u</t>
  </si>
  <si>
    <t>4 Memetic Honed Yuga</t>
  </si>
  <si>
    <t>26, 0, 1, 50| 2, 1985|| {98} {2} {5} {6} {3} {7} {11} {10} {27} {40} {48} {47} {53} {60}|</t>
  </si>
  <si>
    <t>@Ugy&gt;*^2}TYgOqU8OjVe^54)v%ts7cL1y+pM{y+Y+e-9n{9g+u@</t>
  </si>
  <si>
    <t>4 Rebuking Extolled Yuga</t>
  </si>
  <si>
    <t>26, 0, 1, 50| 2, 2605|| {98} {2} {6} {3} {7} {21} {9} {25} {71} {70} {39} {44} {43} {52} {64}|</t>
  </si>
  <si>
    <t>@Ugy&gt;*^2}TYgOtlRvjVe^48uh3)s7p;M59$&gt;v7wQ)39qJwe</t>
  </si>
  <si>
    <t>26, 0, 1, 50| 2, 3429|| {98} {2} {4} {6} {7} {22} {11} {9} {28} {39} {44} {43} {55} {59}|</t>
  </si>
  <si>
    <t>@Ugy&gt;*^2}TYg43`cnjVe^578R*5s7~EMr9!ns)k6R</t>
  </si>
  <si>
    <t>4 Reprimanding Extolled Yuga</t>
  </si>
  <si>
    <t>26, 0, 1, 50| 2, 3628|| {98} {2} {6} {5} {8} {16} {14} {27} {36} {54} {58}|</t>
  </si>
  <si>
    <t>@Ugy&gt;*^2}TYg42}mXjVjcl8g-~gtwFUxy+PeU#X^Nc{X(rn%/ie</t>
  </si>
  <si>
    <t>26, 0, 1, 50| 2, 1816|| {98} {2} {5} {6} {3} {7} {21} {22} {23} {27} {40} {48} {47} {53} {57}|</t>
  </si>
  <si>
    <t>BODY</t>
  </si>
  <si>
    <t>body accessory</t>
  </si>
  <si>
    <t>Scope?</t>
  </si>
  <si>
    <t>Fins</t>
  </si>
  <si>
    <t>55% Crit Comp</t>
  </si>
  <si>
    <t>Lower/ Blade/ Handguard</t>
  </si>
  <si>
    <t>barrel accessory</t>
  </si>
  <si>
    <t>Lower Rail/ Handguard</t>
  </si>
  <si>
    <t>Upper Rail</t>
  </si>
  <si>
    <t>Handguard</t>
  </si>
  <si>
    <t>Comp/Brake</t>
  </si>
  <si>
    <t>top accessory</t>
  </si>
  <si>
    <t>Tediore Thrown</t>
  </si>
  <si>
    <t>Tediore MIRV 4</t>
  </si>
  <si>
    <t>Bladed Handguard</t>
  </si>
  <si>
    <t>Hyperion Shield ZOOM</t>
  </si>
  <si>
    <t>Hyperion Shield RICOCHET</t>
  </si>
  <si>
    <t>Hyperion Shield ABSORB</t>
  </si>
  <si>
    <t>Hyperion Shield AMP</t>
  </si>
  <si>
    <t>Standard Mag</t>
  </si>
  <si>
    <t>Bigger Mag</t>
  </si>
  <si>
    <t>magaine</t>
  </si>
  <si>
    <t>Red Dot</t>
  </si>
  <si>
    <t>iron_sight</t>
  </si>
  <si>
    <t>Holographic</t>
  </si>
  <si>
    <t>Prism</t>
  </si>
  <si>
    <t>ACOG 1</t>
  </si>
  <si>
    <t>ACOG 2</t>
  </si>
  <si>
    <t>Irons</t>
  </si>
  <si>
    <t>scope part</t>
  </si>
  <si>
    <t>Red Dot Inner</t>
  </si>
  <si>
    <t>Red Dot Outer</t>
  </si>
  <si>
    <t>Side Outer</t>
  </si>
  <si>
    <t>Tediore Javelin</t>
  </si>
  <si>
    <t>grip</t>
  </si>
  <si>
    <t>Tediore Homing</t>
  </si>
  <si>
    <t>Tediore Legs</t>
  </si>
  <si>
    <t>Hyperion Accuracy Grip</t>
  </si>
  <si>
    <t>ammo switcher</t>
  </si>
  <si>
    <t>underbarrel</t>
  </si>
  <si>
    <t>Tether</t>
  </si>
  <si>
    <t>Railgun</t>
  </si>
  <si>
    <t>foregrip</t>
  </si>
  <si>
    <t>Ordonite Spike</t>
  </si>
  <si>
    <t>NA</t>
  </si>
  <si>
    <t xml:space="preserve">Daedalus SMG </t>
  </si>
  <si>
    <t>Daedalus Pistol</t>
  </si>
  <si>
    <t>Torgue Gyrojet</t>
  </si>
  <si>
    <t>M203 Attachment lol</t>
  </si>
  <si>
    <t>magazine torgue</t>
  </si>
  <si>
    <t xml:space="preserve">ravenfire </t>
  </si>
  <si>
    <t>273, 0, 1, 49| 2, 3431|| {36} {14} {17} {19} {40} {244:11}|</t>
  </si>
  <si>
    <t xml:space="preserve">parts can be stacked and have multiple choices for same part, These items may be able to be added but weather they work well is another thing. You may need to match with other parts for some to be useful, parts like tedior thrown reload/tracker darts or thrown weapon on reload only work when rocket/bullet hit a target not upon reloading </t>
  </si>
  <si>
    <t>Everything on this page has been tested but if there is a mistake please let me know</t>
  </si>
  <si>
    <t>perks/parts</t>
  </si>
  <si>
    <t>reticle homing - {2}/{3}/{15}/{1}</t>
  </si>
  <si>
    <t>Jacobs ricochet accessory - {11:70}</t>
  </si>
  <si>
    <t>alt fire seeker missile - {15:42}</t>
  </si>
  <si>
    <t>cov belt-  {4:15}/{6:15}/{8:14}</t>
  </si>
  <si>
    <t>skins</t>
  </si>
  <si>
    <t>triple barrel - {12}/{6 }/{9}</t>
  </si>
  <si>
    <t>lightning beam - {7:48}</t>
  </si>
  <si>
    <t>alf fire proxy mines - {8:50}</t>
  </si>
  <si>
    <t>hyperion ricochet shield - {15:10}</t>
  </si>
  <si>
    <t>{255:14}-green/yellow</t>
  </si>
  <si>
    <t xml:space="preserve">air burst - {4}/{7}/{10} </t>
  </si>
  <si>
    <t>trigger happy - {248:8}</t>
  </si>
  <si>
    <t>ripper mag - {9:13}</t>
  </si>
  <si>
    <t>gravity harpoon - {8:43} can stack to make sure not overwritten by other parts -{8:[43 43]}</t>
  </si>
  <si>
    <t>{255:10} - lava</t>
  </si>
  <si>
    <t>shrapnel rockets - {5}/{11}/{8}</t>
  </si>
  <si>
    <t>amp shield - {15:12}</t>
  </si>
  <si>
    <t>secondary fire pistol {13:68}</t>
  </si>
  <si>
    <t xml:space="preserve">tedior thrown gun/shoots until out of ammo - {12:71} </t>
  </si>
  <si>
    <t xml:space="preserve">{254:25} unicorn/rainbow </t>
  </si>
  <si>
    <t xml:space="preserve">fire rate +30% - {27} </t>
  </si>
  <si>
    <t>absorb shield - {15:11}</t>
  </si>
  <si>
    <t>toruge sticky mag - {2:19}</t>
  </si>
  <si>
    <t xml:space="preserve">tedior licenced-mirv-spawns 4 grenades-{2:71} </t>
  </si>
  <si>
    <t xml:space="preserve">deplyable barrier - {11:50} </t>
  </si>
  <si>
    <t>zoom shield - {15:9}</t>
  </si>
  <si>
    <t>alt fire flame blast - {12:50}</t>
  </si>
  <si>
    <t>^can be stacked for more ammo - {2:[71 71 71 71 ]} = 12 shots and more grenades</t>
  </si>
  <si>
    <t>scanning {29}</t>
  </si>
  <si>
    <t>alt fire seeker darts - {2:74}</t>
  </si>
  <si>
    <t>tedior mirv - thorwn gun spawns 4 grenades{11:10}</t>
  </si>
  <si>
    <t>extended mag {28}</t>
  </si>
  <si>
    <t>bio-rod discharge -  {7:80}</t>
  </si>
  <si>
    <t>two shot- {26}</t>
  </si>
  <si>
    <t>secondary consumes assault - {4:51}</t>
  </si>
  <si>
    <t>Radiation {1:13}</t>
  </si>
  <si>
    <t>Shock - {1:14}</t>
  </si>
  <si>
    <t xml:space="preserve">maliwan under barrel </t>
  </si>
  <si>
    <t>indendriary - {1:12}</t>
  </si>
  <si>
    <t>cryo - {1:11}</t>
  </si>
  <si>
    <t>corrosive/shock - {1:[8 47]}</t>
  </si>
  <si>
    <t>radiation {1:5}</t>
  </si>
  <si>
    <t xml:space="preserve">kinetic/shock cryo - {1:7} </t>
  </si>
  <si>
    <t>corrosive/radiation- {1:[8 32]}</t>
  </si>
  <si>
    <t>shock/incendiary {1:6}</t>
  </si>
  <si>
    <t>shock corrosive -{1:8}</t>
  </si>
  <si>
    <t>incendiary/shock - {1:[8 49]}</t>
  </si>
  <si>
    <t>kinetic double switch{1:[7 8]}</t>
  </si>
  <si>
    <t>can also have double underbarrel switch/4 elements - {1:[49 31]}</t>
  </si>
  <si>
    <t>action fist -  {244:11}</t>
  </si>
  <si>
    <t>trickshot -  {244:15}</t>
  </si>
  <si>
    <t xml:space="preserve"> Lifeblood - {245:3}</t>
  </si>
  <si>
    <t>atlas infinum - {244:14}</t>
  </si>
  <si>
    <t>goojfc - {247:12}</t>
  </si>
  <si>
    <t>reel big fist - {247:2}</t>
  </si>
  <si>
    <t>gadget ahoy  {247:6}</t>
  </si>
  <si>
    <t>airstrike - {244:4}</t>
  </si>
  <si>
    <t>high calibre - {246:5}</t>
  </si>
  <si>
    <t>baker - {245:7}|</t>
  </si>
  <si>
    <r>
      <rPr>
        <rFont val="Arial"/>
      </rPr>
      <t xml:space="preserve">More ordinance findings
</t>
    </r>
    <r>
      <rPr>
        <rFont val="Arial"/>
        <color rgb="FF1155CC"/>
        <u/>
      </rPr>
      <t>check here</t>
    </r>
  </si>
  <si>
    <t>leg perk - inkling {2}</t>
  </si>
  <si>
    <t>282, 0, 1, 50| 2, 981|| {1} {6} {10} {1:13} {2}</t>
  </si>
  <si>
    <t>Two shot - {19}</t>
  </si>
  <si>
    <t xml:space="preserve"> ricochet shield - {10:11}|</t>
  </si>
  <si>
    <t xml:space="preserve"> knockback {237:11}</t>
  </si>
  <si>
    <t>thrown gun shoots enemies until ammo runs out {5:9}</t>
  </si>
  <si>
    <t>angel share - {14}</t>
  </si>
  <si>
    <t xml:space="preserve">Hyperion licenced absorb shield -{4:11}/{6:11}
</t>
  </si>
  <si>
    <t>fragcindiary {13:67}</t>
  </si>
  <si>
    <t>Hyperion amp shield - damage to gun shield amplifies damage {4:12}</t>
  </si>
  <si>
    <t>additional barrel - {13}</t>
  </si>
  <si>
    <t>tedior mirv - splits into 4 - {14:10}</t>
  </si>
  <si>
    <t>trigger happy {248:8}</t>
  </si>
  <si>
    <t>Hyperion licenced shield - zoom to enable shield {12:9}{7:9}</t>
  </si>
  <si>
    <t>magic bullet - {15}/{27}</t>
  </si>
  <si>
    <t xml:space="preserve"> tedior accessory combo {8:73}</t>
  </si>
  <si>
    <t>spunky {237:14}</t>
  </si>
  <si>
    <t>atlas licenced under barrel - fires tracker grenades that will home in for 8 seconds {9:43}</t>
  </si>
  <si>
    <t>devils share - {28}</t>
  </si>
  <si>
    <t xml:space="preserve">tedior replicator - throws gun on reload -{5:12}/{11:12}
</t>
  </si>
  <si>
    <t>beam tosser {10:43}</t>
  </si>
  <si>
    <t>explosive rounds - {18}</t>
  </si>
  <si>
    <t>ripper mag {12:12}/{8:13}</t>
  </si>
  <si>
    <t>alt fire tracker dart {9:44}</t>
  </si>
  <si>
    <t>tedior thrown weapon can be shot to increase explosion damage {5:11}</t>
  </si>
  <si>
    <t>penetrator - {20}</t>
  </si>
  <si>
    <t>Cov mag {10:15}/{12:14}/{7:13}</t>
  </si>
  <si>
    <t xml:space="preserve">alt fire shotgun {14:65} 
</t>
  </si>
  <si>
    <t xml:space="preserve">torgue sticky magazine - sticky girogets  increses explosion damage b 8% each -{2:19}
</t>
  </si>
  <si>
    <t>additional barrels - {17}</t>
  </si>
  <si>
    <t>Jacobs ricochet - {4:62}/{7:74}</t>
  </si>
  <si>
    <t>alt fire tracker grenade - {13:58}</t>
  </si>
  <si>
    <t xml:space="preserve">torgue impact mag - shoots gyrogets {10:77}
</t>
  </si>
  <si>
    <t xml:space="preserve">alt fire Shock Field {25:48} </t>
  </si>
  <si>
    <t>alt fire hand crank {27:57}</t>
  </si>
  <si>
    <t>alt zip rockets - {3:46}</t>
  </si>
  <si>
    <t>alt fire radiation fuel rod {7:80}</t>
  </si>
  <si>
    <t xml:space="preserve">missile swarm - {237:8}
</t>
  </si>
  <si>
    <t>kill drone - {15:43}</t>
  </si>
  <si>
    <t>alt fire magnum rocket{6:44}/{12:12}/{6:12}</t>
  </si>
  <si>
    <t>alt fire corrosive vial launcher - {3:68}</t>
  </si>
  <si>
    <t>alt fire Gravity well {4:72}</t>
  </si>
  <si>
    <t xml:space="preserve">alt fire seeker missile {15:42}
</t>
  </si>
  <si>
    <t>alt energy burst - {4:44}</t>
  </si>
  <si>
    <t>alt turbine cleaver- piercing cleaver - {6:45}</t>
  </si>
  <si>
    <t>alt fire knife launcher {9:50}</t>
  </si>
  <si>
    <t>pink/blue - {254:15}</t>
  </si>
  <si>
    <t xml:space="preserve">secondary will consume assault ammo - {11:60} </t>
  </si>
  <si>
    <t>secondary consumes pistol ammo - {26:68}/{10:54}</t>
  </si>
  <si>
    <t>silver/red-{254:8}</t>
  </si>
  <si>
    <t>secondary fire consumes shotgun ammo - {14:65}</t>
  </si>
  <si>
    <t>secondary fire consumes sniper ammo - {9:54}</t>
  </si>
  <si>
    <t>red - {255:6}</t>
  </si>
  <si>
    <t xml:space="preserve">Secondary fire consumes smg ammo - {12:51}
</t>
  </si>
  <si>
    <t>pink - {254:14}</t>
  </si>
  <si>
    <t>corrosive - {1:10}</t>
  </si>
  <si>
    <t xml:space="preserve">cryo/corrosive - {1:24} </t>
  </si>
  <si>
    <t>shock/corrosive - {1:8}</t>
  </si>
  <si>
    <t xml:space="preserve"> blue/white - {255:9}</t>
  </si>
  <si>
    <t>cryo incendiary - {1:19}</t>
  </si>
  <si>
    <t>shock cryo - {1:7}/{1:38}</t>
  </si>
  <si>
    <t xml:space="preserve">incindiary - {1:12} </t>
  </si>
  <si>
    <t>radiation/incendiary - {1:15}</t>
  </si>
  <si>
    <t xml:space="preserve">shock indindiary - {1:6} </t>
  </si>
  <si>
    <t xml:space="preserve">radiation - {1:13} </t>
  </si>
  <si>
    <t>radiation/shock - {1:9}</t>
  </si>
  <si>
    <t xml:space="preserve">stacking parts is good for adding damage- magic bullet- {20:[15 15 15 15 15 15 15 15 15 15 15]}
works well with penetration
{234:3}| ordanance cooldown rate +25%
{12:51}{14:65}| unlimited usage 
</t>
  </si>
  <si>
    <t>{234:8} atunement +25%</t>
  </si>
  <si>
    <t>trickshot - {243:15}</t>
  </si>
  <si>
    <t>rubberband man {246:9}</t>
  </si>
  <si>
    <t>high calibre - {245:5}</t>
  </si>
  <si>
    <t>{234:12} skill crit +10%</t>
  </si>
  <si>
    <t>action fist - {243:2}</t>
  </si>
  <si>
    <t>real big fist  - {243:2}</t>
  </si>
  <si>
    <t>goojfk {246:12}</t>
  </si>
  <si>
    <t>airstrike -{246:4}</t>
  </si>
  <si>
    <t>deadeye - {244:10}</t>
  </si>
  <si>
    <t>atlas infinum {245:14}</t>
  </si>
  <si>
    <t xml:space="preserve">Vladof Ordnance  </t>
  </si>
  <si>
    <t xml:space="preserve">          </t>
  </si>
  <si>
    <t>273, 0, 1, 49| 2, 3431|| {36} {14} {17} {19} {40} {1:10}</t>
  </si>
  <si>
    <r>
      <rPr>
        <rFont val="Arial"/>
        <b/>
        <color theme="1"/>
      </rPr>
      <t xml:space="preserve">          i</t>
    </r>
    <r>
      <rPr>
        <rFont val="Arial"/>
        <b/>
        <color rgb="FFFFFFFF"/>
      </rPr>
      <t>ID</t>
    </r>
  </si>
  <si>
    <t xml:space="preserve">          {1}</t>
  </si>
  <si>
    <t>TOR_HW_Barrel_01_D</t>
  </si>
  <si>
    <t>Reticle homing</t>
  </si>
  <si>
    <t xml:space="preserve">rocket homes in on the reticles target </t>
  </si>
  <si>
    <t xml:space="preserve">          {2}</t>
  </si>
  <si>
    <t xml:space="preserve">          {3}</t>
  </si>
  <si>
    <t xml:space="preserve">TOR_HW_Barrel_01_D </t>
  </si>
  <si>
    <t xml:space="preserve">          {4}</t>
  </si>
  <si>
    <t xml:space="preserve">TOR_HW_Barrel_01_C </t>
  </si>
  <si>
    <t xml:space="preserve">Air burst </t>
  </si>
  <si>
    <t xml:space="preserve">rockets explode when in proximity of an enemy </t>
  </si>
  <si>
    <t xml:space="preserve">          {5}</t>
  </si>
  <si>
    <t>TOR_HW_Barrel_01_B</t>
  </si>
  <si>
    <t>shrapnel rockets</t>
  </si>
  <si>
    <t xml:space="preserve">on exploding propels shrapnel forward </t>
  </si>
  <si>
    <t xml:space="preserve">          {6}</t>
  </si>
  <si>
    <t>TOR_HW_Barrel_01_A</t>
  </si>
  <si>
    <t xml:space="preserve">Triple barrel </t>
  </si>
  <si>
    <t xml:space="preserve">fires swirling rockets or charge up to fire all of them at once </t>
  </si>
  <si>
    <t xml:space="preserve">          {7}</t>
  </si>
  <si>
    <t>Air burst</t>
  </si>
  <si>
    <t xml:space="preserve">          {8}</t>
  </si>
  <si>
    <t xml:space="preserve">          {9}</t>
  </si>
  <si>
    <t>Triple barrel</t>
  </si>
  <si>
    <t xml:space="preserve">          {10}</t>
  </si>
  <si>
    <t>TOR_HW_Barrel_01_C</t>
  </si>
  <si>
    <t xml:space="preserve">          {11}</t>
  </si>
  <si>
    <t>Shrapnel rockets</t>
  </si>
  <si>
    <t xml:space="preserve">          {12} </t>
  </si>
  <si>
    <t xml:space="preserve">          {13}  </t>
  </si>
  <si>
    <t>GOLD Skin/Rarity</t>
  </si>
  <si>
    <t>Gold skin - Legendary rarity</t>
  </si>
  <si>
    <t xml:space="preserve">          {14} </t>
  </si>
  <si>
    <t>TOR_HW_Body</t>
  </si>
  <si>
    <t>main body</t>
  </si>
  <si>
    <t xml:space="preserve">          {15}</t>
  </si>
  <si>
    <t>TOR_HW_Body_A</t>
  </si>
  <si>
    <t>Blasting prefix</t>
  </si>
  <si>
    <t xml:space="preserve">          {16}</t>
  </si>
  <si>
    <t>TOR_HW_Body_B</t>
  </si>
  <si>
    <t>Covering prefix</t>
  </si>
  <si>
    <t xml:space="preserve">          {17}</t>
  </si>
  <si>
    <t>TOR_HW_Body_C</t>
  </si>
  <si>
    <t>Eager prefix</t>
  </si>
  <si>
    <t xml:space="preserve">          {18}</t>
  </si>
  <si>
    <t>TOR_HW_Body_D</t>
  </si>
  <si>
    <t>Itchy prefix</t>
  </si>
  <si>
    <t xml:space="preserve">          {19}</t>
  </si>
  <si>
    <t>Basic barrel</t>
  </si>
  <si>
    <t xml:space="preserve">          {20}</t>
  </si>
  <si>
    <t>TOR_HW_Barrel_01</t>
  </si>
  <si>
    <t xml:space="preserve">          {21}</t>
  </si>
  <si>
    <t>TOR_HW_Barrel_02</t>
  </si>
  <si>
    <t xml:space="preserve">          {22}</t>
  </si>
  <si>
    <t>triple barrel</t>
  </si>
  <si>
    <t xml:space="preserve">          {23}</t>
  </si>
  <si>
    <t xml:space="preserve">          {24}</t>
  </si>
  <si>
    <t xml:space="preserve">          {25}</t>
  </si>
  <si>
    <t xml:space="preserve">          {26}</t>
  </si>
  <si>
    <t>TOR_HW_Barrel_02_A</t>
  </si>
  <si>
    <t>two shot</t>
  </si>
  <si>
    <t xml:space="preserve">          {27}</t>
  </si>
  <si>
    <t>TOR_HW_Barrel_02_B</t>
  </si>
  <si>
    <t>fire rate increased 30%</t>
  </si>
  <si>
    <t xml:space="preserve">          {28}</t>
  </si>
  <si>
    <t>TOR_HW_Barrel_02_C</t>
  </si>
  <si>
    <t>extended mag 25 %</t>
  </si>
  <si>
    <t xml:space="preserve">          {29}</t>
  </si>
  <si>
    <t>TOR_HW_Barrel_02_D</t>
  </si>
  <si>
    <t>scanning - rockets home</t>
  </si>
  <si>
    <t>rockets home towards nearby targets</t>
  </si>
  <si>
    <t xml:space="preserve">          {30}</t>
  </si>
  <si>
    <t>blue/brown  - grey rarity</t>
  </si>
  <si>
    <t xml:space="preserve">          {31}</t>
  </si>
  <si>
    <t xml:space="preserve">black Skin - blue rarity </t>
  </si>
  <si>
    <t xml:space="preserve">          {32}</t>
  </si>
  <si>
    <t xml:space="preserve">Black/Green Skin - Blue rarity </t>
  </si>
  <si>
    <t xml:space="preserve">          {33}</t>
  </si>
  <si>
    <t>Brown/Gold Skin    - legendary rarity</t>
  </si>
  <si>
    <t xml:space="preserve">          {34}</t>
  </si>
  <si>
    <t>Brown Skin   - Legendary rarity</t>
  </si>
  <si>
    <t xml:space="preserve">          {35}</t>
  </si>
  <si>
    <t>Gungir</t>
  </si>
  <si>
    <t xml:space="preserve">          {36}</t>
  </si>
  <si>
    <t>Red with orange skin</t>
  </si>
  <si>
    <t xml:space="preserve">          {39}</t>
  </si>
  <si>
    <t>Black skin - Green rarity</t>
  </si>
  <si>
    <t>rdp_squiggs</t>
  </si>
  <si>
    <t xml:space="preserve">          {40}</t>
  </si>
  <si>
    <t xml:space="preserve">Legendary perk - 621 </t>
  </si>
  <si>
    <t>291::XX</t>
  </si>
  <si>
    <t>1</t>
  </si>
  <si>
    <t>grenade</t>
  </si>
  <si>
    <t>Blocked</t>
  </si>
  <si>
    <t>Completed</t>
  </si>
  <si>
    <t>Click here to return to the main section</t>
  </si>
  <si>
    <t>Found on Aegon's Dream</t>
  </si>
  <si>
    <t>Only use this</t>
  </si>
  <si>
    <t>Use with 30 + 31 OR 30 OR 31</t>
  </si>
  <si>
    <t>Use with 34 + 35 OR 34 OR 35</t>
  </si>
  <si>
    <t>Use with 32 + 33 OR 32 OR 33</t>
  </si>
  <si>
    <t>Use with 36 + 37 OR 36 OR 37</t>
  </si>
  <si>
    <t>Use with 71, 81, 82 or 83</t>
  </si>
  <si>
    <t>Use with 87</t>
  </si>
  <si>
    <t>Use with part 86</t>
  </si>
  <si>
    <t>Used on Ageon's Dream</t>
  </si>
  <si>
    <t>Only use ONE TopAcc</t>
  </si>
  <si>
    <t>Found on Whiskey Foxtrot</t>
  </si>
  <si>
    <t>Quincunx Stellium</t>
  </si>
  <si>
    <t>Quincunx Vertex</t>
  </si>
  <si>
    <t xml:space="preserve">Standard </t>
  </si>
  <si>
    <t>iron_sights</t>
  </si>
  <si>
    <t>Ammo Switcher</t>
  </si>
  <si>
    <t>Energy Blast</t>
  </si>
  <si>
    <t>foregrip_04</t>
  </si>
  <si>
    <t>Tacc_03_A</t>
  </si>
  <si>
    <t>Tacc_03</t>
  </si>
  <si>
    <t>Torgue MAG</t>
  </si>
  <si>
    <t>INDEX</t>
  </si>
  <si>
    <t>BASIC PARTS</t>
  </si>
  <si>
    <t>BODY ACCESSORIES</t>
  </si>
  <si>
    <t>GUN ELEMENT</t>
  </si>
  <si>
    <t>BARREL ACCESSORIES</t>
  </si>
  <si>
    <t>LICENSE PART</t>
  </si>
  <si>
    <t>HYPERION SHIELD MODIFIER</t>
  </si>
  <si>
    <t>MAGAZINE</t>
  </si>
  <si>
    <t>TORGUE GYROJETS</t>
  </si>
  <si>
    <t>TEDIORE ACCESSORY</t>
  </si>
  <si>
    <t>SIGHTS</t>
  </si>
  <si>
    <t>STOCK</t>
  </si>
  <si>
    <t>TEDIORE STOCK</t>
  </si>
  <si>
    <t>MALIWAN ELEMENT SWITCH</t>
  </si>
  <si>
    <t>DAEDALUS AMMO SWITCH</t>
  </si>
  <si>
    <t>UNDER BARRELS</t>
  </si>
  <si>
    <t>FOREGRIP</t>
  </si>
  <si>
    <t>Deserialized Order</t>
  </si>
  <si>
    <t>Ripper
Goremaster</t>
  </si>
  <si>
    <t>Possible Parts</t>
  </si>
  <si>
    <t>Ripper
Golden God</t>
  </si>
  <si>
    <t>{41} {48}|
{41} {49}|
{41} {50}|
{41} {51}|</t>
  </si>
  <si>
    <t>Torgue
Potato Thrower IV</t>
  </si>
  <si>
    <t>{41} {48}
SMG</t>
  </si>
  <si>
    <t>{41} {49}
Shotgun</t>
  </si>
  <si>
    <t>{41} {50}
Pistol</t>
  </si>
  <si>
    <t>{41} {51}
Sniper</t>
  </si>
  <si>
    <t>Maliwan
Katagawa's Revenge</t>
  </si>
  <si>
    <t>Gun Element
Only Option</t>
  </si>
  <si>
    <t>Maliwan Element Switch
Only Option</t>
  </si>
  <si>
    <t>20, 0, 1, 50| 2, 3580|| {63} {62} {64}</t>
  </si>
  <si>
    <t>{3} {5} {6}</t>
  </si>
  <si>
    <t>Daedalus
Darkbeast</t>
  </si>
  <si>
    <t>Body Accessories
All Always Present</t>
  </si>
  <si>
    <t>Gun Element
Always Present</t>
  </si>
  <si>
    <t>{3}
Daedalus Ammo Switch Mag/ Increase Reload</t>
  </si>
  <si>
    <t>{80}
Barrel Compensator/ 
Increased Damage</t>
  </si>
  <si>
    <t>{47} {1:32}|
Corrosive / Radiation</t>
  </si>
  <si>
    <t>{5}
Body Battery Near Trigger/ Increase Accuracy</t>
  </si>
  <si>
    <t>{81}
Barrel Accessory (Double Band)/ 
Increased Crit Damage</t>
  </si>
  <si>
    <t>{47} {1:40}|
Corrosive / Cryo</t>
  </si>
  <si>
    <t>{50}|
Atlas Tracker Darts</t>
  </si>
  <si>
    <t>{6}
Body Symbol/ No Stat Change</t>
  </si>
  <si>
    <t>{82}
Barrel Accessory (Single Band)/ 
Increased Accuracy</t>
  </si>
  <si>
    <t>{47} {1:44}|
Corrosive / Incendiary</t>
  </si>
  <si>
    <t>{54}|
Atlas Tracker Grenade</t>
  </si>
  <si>
    <t>{83}
Barrel Accessory (Single Band Foregrip)/ 
Increased Accuracy</t>
  </si>
  <si>
    <t>{17} {67}
Ripper Mag with Accessory that Increases Damage
but lowers Fire Rate and Reload</t>
  </si>
  <si>
    <t>{47} {1:47}|
Corrosive / Shock</t>
  </si>
  <si>
    <t>Vladof
Onslaught</t>
  </si>
  <si>
    <t>Magazine
Aiways Present</t>
  </si>
  <si>
    <t>Sights
Alwyas Present</t>
  </si>
  <si>
    <t>Order
G.M.R.</t>
  </si>
  <si>
    <t>{26} or
{27}</t>
  </si>
  <si>
    <t>Tediore
Anarchy</t>
  </si>
  <si>
    <t>Basic Parts (All Anarchy's have these)</t>
  </si>
  <si>
    <t>{25}
Torgue Exclusive
8 Round Mag/ 
Less Mag and Fire Rate and Increase Damage and Reload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</si>
</sst>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 d, yy"/>
    <numFmt numFmtId="166" formatCode="m-d"/>
    <numFmt numFmtId="167" formatCode="0.0"/>
  </numFmts>
  <fonts count="115">
    <font>
      <sz val="10.0"/>
      <color rgb="FF000000"/>
      <name val="Arial"/>
      <scheme val="minor"/>
    </font>
    <font>
      <b/>
      <sz val="18.0"/>
      <color rgb="FFEFEFEF"/>
      <name val="Arial"/>
      <scheme val="minor"/>
    </font>
    <font>
      <sz val="11.0"/>
      <color theme="1"/>
      <name val="Arial"/>
      <scheme val="minor"/>
    </font>
    <font>
      <u/>
      <sz val="11.0"/>
      <color rgb="FF0000FF"/>
    </font>
    <font>
      <b/>
      <sz val="14.0"/>
      <color rgb="FFEFEFEF"/>
      <name val="Arial"/>
      <scheme val="minor"/>
    </font>
    <font>
      <u/>
      <sz val="11.0"/>
      <color rgb="FF0000FF"/>
    </font>
    <font>
      <sz val="11.0"/>
      <color theme="1"/>
      <name val="Consolas"/>
    </font>
    <font>
      <b/>
      <sz val="11.0"/>
      <color rgb="FFFF00FF"/>
      <name val="Consolas"/>
    </font>
    <font>
      <b/>
      <sz val="12.0"/>
      <color rgb="FFEFEFEF"/>
      <name val="Arial"/>
    </font>
    <font>
      <b/>
      <sz val="12.0"/>
      <color theme="1"/>
      <name val="Arial"/>
      <scheme val="minor"/>
    </font>
    <font/>
    <font>
      <b/>
      <u/>
      <sz val="12.0"/>
      <color rgb="FF0000FF"/>
      <name val="Microsoft YaHei UI"/>
    </font>
    <font>
      <b/>
      <u/>
      <sz val="12.0"/>
      <color rgb="FF0000FF"/>
      <name val="Microsoft YaHei UI"/>
    </font>
    <font>
      <b/>
      <u/>
      <sz val="12.0"/>
      <color rgb="FF0000FF"/>
    </font>
    <font>
      <b/>
      <u/>
      <sz val="12.0"/>
      <color rgb="FF0000FF"/>
      <name val="Arial"/>
    </font>
    <font>
      <b/>
      <u/>
      <sz val="12.0"/>
      <color rgb="FF0000FF"/>
      <name val="Arial"/>
    </font>
    <font>
      <b/>
      <u/>
      <sz val="12.0"/>
      <color rgb="FF1155CC"/>
      <name val="Arial"/>
    </font>
    <font>
      <b/>
      <u/>
      <sz val="12.0"/>
      <color rgb="FF1155CC"/>
      <name val="Arial"/>
    </font>
    <font>
      <b/>
      <u/>
      <sz val="11.0"/>
      <color rgb="FF0000FF"/>
      <name val="Arial"/>
    </font>
    <font>
      <b/>
      <sz val="12.0"/>
      <color theme="1"/>
      <name val="Arial"/>
    </font>
    <font>
      <b/>
      <sz val="12.0"/>
      <color theme="1"/>
      <name val="Microsoft YaHei UI"/>
    </font>
    <font>
      <color theme="1"/>
      <name val="Arial"/>
      <scheme val="minor"/>
    </font>
    <font>
      <color theme="1"/>
      <name val="Courier New"/>
    </font>
    <font>
      <b/>
      <color rgb="FFEFEFEF"/>
      <name val="Arial"/>
      <scheme val="minor"/>
    </font>
    <font>
      <color theme="1"/>
      <name val="Consolas"/>
    </font>
    <font>
      <color theme="1"/>
      <name val="Arial"/>
    </font>
    <font>
      <b/>
      <color rgb="FFF3F3F3"/>
      <name val="Arial"/>
      <scheme val="minor"/>
    </font>
    <font>
      <b/>
      <color theme="8"/>
      <name val="Arial"/>
      <scheme val="minor"/>
    </font>
    <font>
      <b/>
      <color rgb="FFE69138"/>
      <name val="Arial"/>
      <scheme val="minor"/>
    </font>
    <font>
      <b/>
      <color rgb="FFE69138"/>
      <name val="Arial"/>
    </font>
    <font>
      <color rgb="FFFFFFFF"/>
      <name val="Arial"/>
      <scheme val="minor"/>
    </font>
    <font>
      <b/>
      <i/>
      <color rgb="FFFFFFFF"/>
      <name val="Arial"/>
      <scheme val="minor"/>
    </font>
    <font>
      <b/>
      <color theme="1"/>
      <name val="Arial"/>
      <scheme val="minor"/>
    </font>
    <font>
      <b/>
      <color rgb="FFFFFFFF"/>
      <name val="Arial"/>
      <scheme val="minor"/>
    </font>
    <font>
      <b/>
      <i/>
      <color theme="1"/>
      <name val="Arial"/>
      <scheme val="minor"/>
    </font>
    <font>
      <b/>
      <sz val="12.0"/>
      <color rgb="FFFF0000"/>
      <name val="Arial"/>
      <scheme val="minor"/>
    </font>
    <font>
      <b/>
      <color rgb="FF000000"/>
      <name val="Arial"/>
      <scheme val="minor"/>
    </font>
    <font>
      <b/>
      <sz val="11.0"/>
      <color rgb="FF000000"/>
      <name val="Arial"/>
      <scheme val="minor"/>
    </font>
    <font>
      <sz val="10.0"/>
      <color theme="1"/>
      <name val="Arial"/>
    </font>
    <font>
      <sz val="10.0"/>
      <color theme="1"/>
      <name val="&quot;gg sans&quot;"/>
    </font>
    <font>
      <color rgb="FFEFEFEF"/>
      <name val="Arial"/>
      <scheme val="minor"/>
    </font>
    <font>
      <color rgb="FFE69138"/>
      <name val="Arial"/>
      <scheme val="minor"/>
    </font>
    <font>
      <color rgb="FF000000"/>
      <name val="Arial"/>
      <scheme val="minor"/>
    </font>
    <font>
      <sz val="11.0"/>
      <color rgb="FF000000"/>
      <name val="Arial"/>
      <scheme val="minor"/>
    </font>
    <font>
      <b/>
      <sz val="12.0"/>
      <color rgb="FFFFFFFF"/>
      <name val="Arial"/>
      <scheme val="minor"/>
    </font>
    <font>
      <b/>
      <sz val="12.0"/>
      <color rgb="FF0000FF"/>
      <name val="Arial"/>
      <scheme val="minor"/>
    </font>
    <font>
      <b/>
      <sz val="13.0"/>
      <color theme="1"/>
      <name val="Arial"/>
      <scheme val="minor"/>
    </font>
    <font>
      <sz val="13.0"/>
      <color theme="1"/>
      <name val="Arial"/>
      <scheme val="minor"/>
    </font>
    <font>
      <b/>
      <u/>
      <sz val="12.0"/>
      <color rgb="FF0000FF"/>
    </font>
    <font>
      <b/>
      <sz val="11.0"/>
      <color theme="1"/>
      <name val="Arial"/>
      <scheme val="minor"/>
    </font>
    <font>
      <sz val="10.0"/>
      <color theme="1"/>
      <name val="Arial"/>
      <scheme val="minor"/>
    </font>
    <font>
      <sz val="12.0"/>
      <color rgb="FF000000"/>
      <name val="Arial"/>
      <scheme val="minor"/>
    </font>
    <font>
      <sz val="12.0"/>
      <color theme="1"/>
      <name val="Arial"/>
      <scheme val="minor"/>
    </font>
    <font>
      <b/>
      <u/>
      <sz val="12.0"/>
      <color rgb="FF0000FF"/>
    </font>
    <font>
      <color rgb="FFFFFFFF"/>
      <name val="Arial"/>
    </font>
    <font>
      <u/>
      <color rgb="FF0000FF"/>
    </font>
    <font>
      <sz val="11.0"/>
      <color theme="1"/>
      <name val="&quot;gg mono&quot;"/>
    </font>
    <font>
      <i/>
      <color theme="1"/>
      <name val="Arial"/>
    </font>
    <font>
      <sz val="11.0"/>
      <color rgb="FFFFFFFF"/>
      <name val="Arial"/>
    </font>
    <font>
      <sz val="9.0"/>
      <color theme="1"/>
      <name val="Arial"/>
    </font>
    <font>
      <b/>
      <color theme="1"/>
      <name val="Arial"/>
    </font>
    <font>
      <sz val="12.0"/>
      <color theme="1"/>
      <name val="Consolas"/>
    </font>
    <font>
      <b/>
      <sz val="24.0"/>
      <color theme="1"/>
      <name val="Arial"/>
      <scheme val="minor"/>
    </font>
    <font>
      <b/>
      <sz val="14.0"/>
      <color theme="1"/>
      <name val="Arial"/>
      <scheme val="minor"/>
    </font>
    <font>
      <b/>
      <u/>
      <sz val="20.0"/>
      <color rgb="FF0000FF"/>
    </font>
    <font>
      <b/>
      <sz val="20.0"/>
      <color theme="1"/>
      <name val="Arial"/>
      <scheme val="minor"/>
    </font>
    <font>
      <u/>
      <color rgb="FF0000FF"/>
      <name val="Arial"/>
    </font>
    <font>
      <b/>
      <color rgb="FFFF0000"/>
      <name val="Arial"/>
      <scheme val="minor"/>
    </font>
    <font>
      <sz val="12.0"/>
      <color theme="1"/>
      <name val="Arial"/>
    </font>
    <font>
      <u/>
      <color rgb="FF0000FF"/>
      <name val="Microsoft YaHei UI"/>
    </font>
    <font>
      <b/>
      <sz val="12.0"/>
      <color rgb="FF999999"/>
      <name val="Arial"/>
      <scheme val="minor"/>
    </font>
    <font>
      <b/>
      <sz val="12.0"/>
      <color rgb="FF93C47D"/>
      <name val="Arial"/>
      <scheme val="minor"/>
    </font>
    <font>
      <b/>
      <sz val="12.0"/>
      <color rgb="FF8E7CC3"/>
      <name val="Arial"/>
      <scheme val="minor"/>
    </font>
    <font>
      <b/>
      <sz val="12.0"/>
      <color rgb="FFF1C232"/>
      <name val="Arial"/>
      <scheme val="minor"/>
    </font>
    <font>
      <b/>
      <color rgb="FFEA4335"/>
      <name val="Arial"/>
      <scheme val="minor"/>
    </font>
    <font>
      <color rgb="FF274E13"/>
      <name val="Arial"/>
      <scheme val="minor"/>
    </font>
    <font>
      <color rgb="FFFF0000"/>
      <name val="Microsoft YaHei UI"/>
    </font>
    <font>
      <sz val="11.0"/>
      <color rgb="FFFFFFFF"/>
      <name val="Arial"/>
      <scheme val="minor"/>
    </font>
    <font>
      <b/>
      <sz val="11.0"/>
      <color rgb="FFEA4335"/>
      <name val="Arial"/>
      <scheme val="minor"/>
    </font>
    <font>
      <sz val="10.0"/>
      <color theme="1"/>
      <name val="Consolas"/>
    </font>
    <font>
      <b/>
      <u/>
      <sz val="12.0"/>
      <color rgb="FF0000FF"/>
      <name val="Arial"/>
    </font>
    <font>
      <u/>
      <sz val="24.0"/>
      <color rgb="FF0000FF"/>
    </font>
    <font>
      <u/>
      <color rgb="FF0000FF"/>
    </font>
    <font>
      <u/>
      <sz val="19.0"/>
      <color rgb="FF0000FF"/>
    </font>
    <font>
      <b/>
      <sz val="32.0"/>
      <color theme="1"/>
      <name val="Arial"/>
      <scheme val="minor"/>
    </font>
    <font>
      <b/>
      <sz val="15.0"/>
      <color rgb="FF0E2841"/>
      <name val="&quot;Aptos Narrow&quot;"/>
    </font>
    <font>
      <sz val="11.0"/>
      <color rgb="FF000000"/>
      <name val="&quot;Aptos Narrow&quot;"/>
    </font>
    <font>
      <sz val="11.0"/>
      <color rgb="FF000000"/>
      <name val="Arial"/>
    </font>
    <font>
      <b/>
      <u/>
      <sz val="11.0"/>
      <color rgb="FF000000"/>
      <name val="Arial"/>
    </font>
    <font>
      <b/>
      <u/>
      <color theme="1"/>
      <name val="Arial"/>
      <scheme val="minor"/>
    </font>
    <font>
      <sz val="11.0"/>
      <color rgb="FFFF0000"/>
      <name val="Arial"/>
    </font>
    <font>
      <b/>
      <sz val="15.0"/>
      <color rgb="FF0E2841"/>
      <name val="Arial"/>
    </font>
    <font>
      <sz val="14.0"/>
      <color rgb="FFF3F3F3"/>
      <name val="Lexend"/>
    </font>
    <font>
      <color theme="1"/>
      <name val="Roboto Mono"/>
    </font>
    <font>
      <color theme="1"/>
      <name val="Lexend"/>
    </font>
    <font>
      <sz val="12.0"/>
      <color theme="1"/>
      <name val="Lexend"/>
    </font>
    <font>
      <color theme="1"/>
      <name val="Montserrat"/>
    </font>
    <font>
      <color rgb="FFFF6D01"/>
      <name val="Montserrat"/>
    </font>
    <font>
      <color rgb="FF666666"/>
      <name val="Montserrat"/>
    </font>
    <font>
      <color rgb="FF34A853"/>
      <name val="Montserrat"/>
    </font>
    <font>
      <color rgb="FF4285F4"/>
      <name val="Montserrat"/>
    </font>
    <font>
      <color rgb="FF9900FF"/>
      <name val="Montserrat"/>
    </font>
    <font>
      <b/>
      <sz val="11.0"/>
      <color theme="1"/>
      <name val="Comfortaa"/>
    </font>
    <font>
      <color rgb="FFB7B7B7"/>
      <name val="Lexend"/>
    </font>
    <font>
      <color rgb="FFB7B7B7"/>
      <name val="Montserrat"/>
    </font>
    <font>
      <b/>
      <color theme="1"/>
      <name val="Montserrat"/>
    </font>
    <font>
      <u/>
      <sz val="22.0"/>
      <color rgb="FF0000FF"/>
    </font>
    <font>
      <sz val="24.0"/>
      <color theme="1"/>
      <name val="Arial"/>
      <scheme val="minor"/>
    </font>
    <font>
      <u/>
      <color rgb="FF0000FF"/>
    </font>
    <font>
      <color theme="1"/>
      <name val="Microsoft YaHei UI"/>
    </font>
    <font>
      <u/>
      <color rgb="FF0000FF"/>
      <name val="Arial"/>
    </font>
    <font>
      <b/>
      <u/>
      <sz val="11.0"/>
      <color rgb="FF0000FF"/>
      <name val="Arial"/>
    </font>
    <font>
      <u/>
      <color rgb="FF0000FF"/>
      <name val="Arial"/>
    </font>
    <font>
      <u/>
      <color rgb="FF0000FF"/>
    </font>
    <font>
      <u/>
      <color rgb="FF0000FF"/>
    </font>
  </fonts>
  <fills count="54">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
      <patternFill patternType="solid">
        <fgColor rgb="FFEFEFEF"/>
        <bgColor rgb="FFEFEFEF"/>
      </patternFill>
    </fill>
    <fill>
      <patternFill patternType="solid">
        <fgColor rgb="FFF9CB9C"/>
        <bgColor rgb="FFF9CB9C"/>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B4A7D6"/>
        <bgColor rgb="FFB4A7D6"/>
      </patternFill>
    </fill>
    <fill>
      <patternFill patternType="solid">
        <fgColor rgb="FFB6D7A8"/>
        <bgColor rgb="FFB6D7A8"/>
      </patternFill>
    </fill>
    <fill>
      <patternFill patternType="solid">
        <fgColor rgb="FF9FC5E8"/>
        <bgColor rgb="FF9FC5E8"/>
      </patternFill>
    </fill>
    <fill>
      <patternFill patternType="solid">
        <fgColor rgb="FFCCCCCC"/>
        <bgColor rgb="FFCCCCCC"/>
      </patternFill>
    </fill>
    <fill>
      <patternFill patternType="solid">
        <fgColor rgb="FF434343"/>
        <bgColor rgb="FF434343"/>
      </patternFill>
    </fill>
    <fill>
      <patternFill patternType="solid">
        <fgColor rgb="FFF3F3F3"/>
        <bgColor rgb="FFF3F3F3"/>
      </patternFill>
    </fill>
    <fill>
      <patternFill patternType="solid">
        <fgColor rgb="FFA4C2F4"/>
        <bgColor rgb="FFA4C2F4"/>
      </patternFill>
    </fill>
    <fill>
      <patternFill patternType="solid">
        <fgColor rgb="FFFFE599"/>
        <bgColor rgb="FFFFE599"/>
      </patternFill>
    </fill>
    <fill>
      <patternFill patternType="solid">
        <fgColor rgb="FFE6B8AF"/>
        <bgColor rgb="FFE6B8AF"/>
      </patternFill>
    </fill>
    <fill>
      <patternFill patternType="solid">
        <fgColor rgb="FFA2C4C9"/>
        <bgColor rgb="FFA2C4C9"/>
      </patternFill>
    </fill>
    <fill>
      <patternFill patternType="solid">
        <fgColor rgb="FFF4CCCC"/>
        <bgColor rgb="FFF4CCCC"/>
      </patternFill>
    </fill>
    <fill>
      <patternFill patternType="solid">
        <fgColor rgb="FFD5A6BD"/>
        <bgColor rgb="FFD5A6BD"/>
      </patternFill>
    </fill>
    <fill>
      <patternFill patternType="solid">
        <fgColor rgb="FF6D9EEB"/>
        <bgColor rgb="FF6D9EEB"/>
      </patternFill>
    </fill>
    <fill>
      <patternFill patternType="solid">
        <fgColor rgb="FFFF9900"/>
        <bgColor rgb="FFFF9900"/>
      </patternFill>
    </fill>
    <fill>
      <patternFill patternType="solid">
        <fgColor rgb="FFD9D2E9"/>
        <bgColor rgb="FFD9D2E9"/>
      </patternFill>
    </fill>
    <fill>
      <patternFill patternType="solid">
        <fgColor rgb="FFFFF2CC"/>
        <bgColor rgb="FFFFF2CC"/>
      </patternFill>
    </fill>
    <fill>
      <patternFill patternType="solid">
        <fgColor rgb="FF4DD0E1"/>
        <bgColor rgb="FF4DD0E1"/>
      </patternFill>
    </fill>
    <fill>
      <patternFill patternType="solid">
        <fgColor rgb="FF93C47D"/>
        <bgColor rgb="FF93C47D"/>
      </patternFill>
    </fill>
    <fill>
      <patternFill patternType="solid">
        <fgColor rgb="FF00FFFF"/>
        <bgColor rgb="FF00FFFF"/>
      </patternFill>
    </fill>
    <fill>
      <patternFill patternType="solid">
        <fgColor rgb="FFE0F7FA"/>
        <bgColor rgb="FFE0F7FA"/>
      </patternFill>
    </fill>
    <fill>
      <patternFill patternType="solid">
        <fgColor theme="8"/>
        <bgColor theme="8"/>
      </patternFill>
    </fill>
    <fill>
      <patternFill patternType="solid">
        <fgColor theme="5"/>
        <bgColor theme="5"/>
      </patternFill>
    </fill>
    <fill>
      <patternFill patternType="solid">
        <fgColor theme="4"/>
        <bgColor theme="4"/>
      </patternFill>
    </fill>
    <fill>
      <patternFill patternType="solid">
        <fgColor theme="7"/>
        <bgColor theme="7"/>
      </patternFill>
    </fill>
    <fill>
      <patternFill patternType="solid">
        <fgColor rgb="FF9900FF"/>
        <bgColor rgb="FF9900FF"/>
      </patternFill>
    </fill>
    <fill>
      <patternFill patternType="solid">
        <fgColor theme="0"/>
        <bgColor theme="0"/>
      </patternFill>
    </fill>
    <fill>
      <patternFill patternType="solid">
        <fgColor theme="9"/>
        <bgColor theme="9"/>
      </patternFill>
    </fill>
    <fill>
      <patternFill patternType="solid">
        <fgColor rgb="FFDDF2F0"/>
        <bgColor rgb="FFDDF2F0"/>
      </patternFill>
    </fill>
    <fill>
      <patternFill patternType="solid">
        <fgColor theme="6"/>
        <bgColor theme="6"/>
      </patternFill>
    </fill>
    <fill>
      <patternFill patternType="solid">
        <fgColor rgb="FFFCE5CD"/>
        <bgColor rgb="FFFCE5CD"/>
      </patternFill>
    </fill>
    <fill>
      <patternFill patternType="solid">
        <fgColor rgb="FFFFFF00"/>
        <bgColor rgb="FFFFFF00"/>
      </patternFill>
    </fill>
    <fill>
      <patternFill patternType="solid">
        <fgColor rgb="FFDD7E6B"/>
        <bgColor rgb="FFDD7E6B"/>
      </patternFill>
    </fill>
    <fill>
      <patternFill patternType="solid">
        <fgColor rgb="FF8E7CC3"/>
        <bgColor rgb="FF8E7CC3"/>
      </patternFill>
    </fill>
    <fill>
      <patternFill patternType="solid">
        <fgColor rgb="FFEA9999"/>
        <bgColor rgb="FFEA9999"/>
      </patternFill>
    </fill>
    <fill>
      <patternFill patternType="solid">
        <fgColor rgb="FFFFD966"/>
        <bgColor rgb="FFFFD966"/>
      </patternFill>
    </fill>
    <fill>
      <patternFill patternType="solid">
        <fgColor rgb="FF1155CC"/>
        <bgColor rgb="FF1155CC"/>
      </patternFill>
    </fill>
    <fill>
      <patternFill patternType="solid">
        <fgColor rgb="FF76A5AF"/>
        <bgColor rgb="FF76A5AF"/>
      </patternFill>
    </fill>
    <fill>
      <patternFill patternType="solid">
        <fgColor rgb="FF6FA8DC"/>
        <bgColor rgb="FF6FA8DC"/>
      </patternFill>
    </fill>
    <fill>
      <patternFill patternType="solid">
        <fgColor rgb="FFC27BA0"/>
        <bgColor rgb="FFC27BA0"/>
      </patternFill>
    </fill>
    <fill>
      <patternFill patternType="solid">
        <fgColor rgb="FF0000FF"/>
        <bgColor rgb="FF0000FF"/>
      </patternFill>
    </fill>
  </fills>
  <borders count="4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666666"/>
      </bottom>
    </border>
    <border>
      <top style="thin">
        <color rgb="FF666666"/>
      </top>
      <bottom style="thin">
        <color rgb="FF666666"/>
      </bottom>
    </border>
    <border>
      <top style="thin">
        <color rgb="FF666666"/>
      </top>
    </border>
    <border>
      <bottom style="thin">
        <color rgb="FFCCCC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top style="thin">
        <color rgb="FF000000"/>
      </top>
    </border>
    <border>
      <right style="thin">
        <color rgb="FF000000"/>
      </right>
    </border>
    <border>
      <top style="thin">
        <color rgb="FF000000"/>
      </top>
    </border>
    <border>
      <bottom style="thin">
        <color rgb="FF156082"/>
      </bottom>
    </border>
    <border>
      <bottom style="thin">
        <color rgb="FF434343"/>
      </bottom>
    </border>
    <border>
      <left style="thin">
        <color rgb="FFFFFFFF"/>
      </left>
      <right style="thin">
        <color rgb="FFFFFFFF"/>
      </right>
      <top style="thin">
        <color rgb="FFFFFFFF"/>
      </top>
      <bottom style="thin">
        <color rgb="FFFFFFFF"/>
      </bottom>
    </border>
    <border>
      <bottom style="thick">
        <color rgb="FFEFEFEF"/>
      </bottom>
    </border>
    <border>
      <left style="thick">
        <color rgb="FFFFFFFF"/>
      </left>
      <right style="thick">
        <color rgb="FFFFFFFF"/>
      </right>
      <bottom style="thick">
        <color rgb="FFEFEFEF"/>
      </bottom>
    </border>
    <border>
      <left style="thick">
        <color rgb="FFFFFFFF"/>
      </left>
      <bottom style="thick">
        <color rgb="FFEFEFEF"/>
      </bottom>
    </border>
    <border>
      <left style="thick">
        <color rgb="FFFF0000"/>
      </left>
      <right style="thick">
        <color rgb="FFFFFFFF"/>
      </right>
      <bottom style="thick">
        <color rgb="FFEFEFEF"/>
      </bottom>
    </border>
    <border>
      <left style="thick">
        <color rgb="FFFFFFFF"/>
      </left>
      <right style="thick">
        <color rgb="FFFFFFFF"/>
      </right>
      <top style="thick">
        <color rgb="FFEFEFEF"/>
      </top>
      <bottom style="thick">
        <color rgb="FFEFEFEF"/>
      </bottom>
    </border>
    <border>
      <top style="thick">
        <color rgb="FFEFEFEF"/>
      </top>
      <bottom style="thick">
        <color rgb="FFEFEFEF"/>
      </bottom>
    </border>
    <border>
      <left style="thick">
        <color rgb="FFFFFFFF"/>
      </left>
      <top style="thick">
        <color rgb="FFEFEFEF"/>
      </top>
      <bottom style="thick">
        <color rgb="FFEFEFEF"/>
      </bottom>
    </border>
    <border>
      <left style="thick">
        <color rgb="FFFF9900"/>
      </left>
      <right style="thick">
        <color rgb="FFFFFFFF"/>
      </right>
      <top style="thick">
        <color rgb="FFEFEFEF"/>
      </top>
    </border>
    <border>
      <left style="thick">
        <color rgb="FFFF9900"/>
      </left>
      <right style="thick">
        <color rgb="FFFFFFFF"/>
      </right>
    </border>
    <border>
      <left style="thick">
        <color rgb="FFFF9900"/>
      </left>
      <right style="thick">
        <color rgb="FFFFFFFF"/>
      </right>
      <bottom style="thick">
        <color rgb="FFEFEFEF"/>
      </bottom>
    </border>
    <border>
      <left style="thick">
        <color rgb="FF6D9EEB"/>
      </left>
      <right style="thick">
        <color rgb="FFFFFFFF"/>
      </right>
      <top style="thick">
        <color rgb="FFEFEFEF"/>
      </top>
    </border>
    <border>
      <left style="thick">
        <color rgb="FF6D9EEB"/>
      </left>
      <right style="thick">
        <color rgb="FFFFFFFF"/>
      </right>
    </border>
    <border>
      <left style="thick">
        <color rgb="FF6D9EEB"/>
      </left>
      <right style="thick">
        <color rgb="FFFFFFFF"/>
      </right>
      <bottom style="thick">
        <color rgb="FFEFEFEF"/>
      </bottom>
    </border>
    <border>
      <left style="thick">
        <color rgb="FFFF9900"/>
      </left>
      <right style="thick">
        <color rgb="FFFFFFFF"/>
      </right>
      <top style="thick">
        <color rgb="FFEFEFEF"/>
      </top>
      <bottom style="thick">
        <color rgb="FFEFEFEF"/>
      </bottom>
    </border>
    <border>
      <top style="thick">
        <color rgb="FF000000"/>
      </top>
    </border>
    <border>
      <bottom style="thick">
        <color rgb="FF000000"/>
      </bottom>
    </border>
  </borders>
  <cellStyleXfs count="1">
    <xf borderId="0" fillId="0" fontId="0" numFmtId="0" applyAlignment="1" applyFont="1"/>
  </cellStyleXfs>
  <cellXfs count="71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vertical="center"/>
    </xf>
    <xf borderId="0" fillId="3" fontId="3" numFmtId="0" xfId="0" applyAlignment="1" applyFont="1">
      <alignment horizontal="left" readingOrder="0"/>
    </xf>
    <xf borderId="0" fillId="2" fontId="4" numFmtId="0" xfId="0" applyAlignment="1" applyFont="1">
      <alignment readingOrder="0"/>
    </xf>
    <xf borderId="0" fillId="4" fontId="2" numFmtId="0" xfId="0" applyAlignment="1" applyFill="1" applyFont="1">
      <alignment horizontal="center" readingOrder="0"/>
    </xf>
    <xf borderId="0" fillId="5" fontId="2" numFmtId="0" xfId="0" applyAlignment="1" applyFill="1" applyFont="1">
      <alignment horizontal="left" readingOrder="0" vertical="center"/>
    </xf>
    <xf borderId="0" fillId="5" fontId="2" numFmtId="0" xfId="0" applyAlignment="1" applyFont="1">
      <alignment horizontal="left" readingOrder="0" vertical="center"/>
    </xf>
    <xf borderId="0" fillId="5" fontId="5" numFmtId="0" xfId="0" applyAlignment="1" applyFont="1">
      <alignment horizontal="left" readingOrder="0" vertical="center"/>
    </xf>
    <xf borderId="0" fillId="5" fontId="6" numFmtId="0" xfId="0" applyAlignment="1" applyFont="1">
      <alignment horizontal="left" readingOrder="0" vertical="center"/>
    </xf>
    <xf borderId="0" fillId="5" fontId="7" numFmtId="0" xfId="0" applyAlignment="1" applyFont="1">
      <alignment horizontal="left" readingOrder="0" vertical="center"/>
    </xf>
    <xf borderId="0" fillId="5" fontId="2" numFmtId="0" xfId="0" applyAlignment="1" applyFont="1">
      <alignment horizontal="left" readingOrder="0" vertical="top"/>
    </xf>
    <xf borderId="0" fillId="2" fontId="8" numFmtId="0" xfId="0" applyAlignment="1" applyFont="1">
      <alignment readingOrder="0" vertical="bottom"/>
    </xf>
    <xf borderId="0" fillId="6" fontId="2" numFmtId="0" xfId="0" applyAlignment="1" applyFill="1" applyFont="1">
      <alignment horizontal="left" readingOrder="0"/>
    </xf>
    <xf borderId="1" fillId="7" fontId="9" numFmtId="0" xfId="0" applyAlignment="1" applyBorder="1" applyFill="1" applyFont="1">
      <alignment horizontal="center" readingOrder="0" vertical="center"/>
    </xf>
    <xf borderId="2" fillId="0" fontId="10" numFmtId="0" xfId="0" applyBorder="1" applyFont="1"/>
    <xf borderId="3" fillId="0" fontId="10" numFmtId="0" xfId="0" applyBorder="1" applyFont="1"/>
    <xf borderId="4" fillId="7" fontId="9" numFmtId="0" xfId="0" applyAlignment="1" applyBorder="1" applyFont="1">
      <alignment horizontal="center" readingOrder="0" vertical="center"/>
    </xf>
    <xf borderId="4" fillId="8" fontId="9" numFmtId="0" xfId="0" applyAlignment="1" applyBorder="1" applyFill="1" applyFont="1">
      <alignment horizontal="center" readingOrder="0" vertical="center"/>
    </xf>
    <xf borderId="4" fillId="8" fontId="11" numFmtId="0" xfId="0" applyAlignment="1" applyBorder="1" applyFont="1">
      <alignment horizontal="center" readingOrder="0" vertical="center"/>
    </xf>
    <xf borderId="4" fillId="8" fontId="9" numFmtId="0" xfId="0" applyAlignment="1" applyBorder="1" applyFont="1">
      <alignment horizontal="center" vertical="center"/>
    </xf>
    <xf borderId="4" fillId="9" fontId="9" numFmtId="0" xfId="0" applyAlignment="1" applyBorder="1" applyFill="1" applyFont="1">
      <alignment horizontal="center" readingOrder="0" vertical="center"/>
    </xf>
    <xf borderId="4" fillId="9" fontId="12" numFmtId="0" xfId="0" applyAlignment="1" applyBorder="1" applyFont="1">
      <alignment horizontal="center" readingOrder="0" vertical="center"/>
    </xf>
    <xf borderId="4" fillId="9" fontId="9" numFmtId="0" xfId="0" applyAlignment="1" applyBorder="1" applyFont="1">
      <alignment horizontal="center" vertical="center"/>
    </xf>
    <xf borderId="4" fillId="8" fontId="13" numFmtId="0" xfId="0" applyAlignment="1" applyBorder="1" applyFont="1">
      <alignment horizontal="center" readingOrder="0" vertical="center"/>
    </xf>
    <xf borderId="4" fillId="9" fontId="14" numFmtId="0" xfId="0" applyAlignment="1" applyBorder="1" applyFont="1">
      <alignment horizontal="center" readingOrder="0" vertical="center"/>
    </xf>
    <xf borderId="4" fillId="8" fontId="15" numFmtId="0" xfId="0" applyAlignment="1" applyBorder="1" applyFont="1">
      <alignment horizontal="center" readingOrder="0" vertical="center"/>
    </xf>
    <xf borderId="4" fillId="9" fontId="16" numFmtId="0" xfId="0" applyAlignment="1" applyBorder="1" applyFont="1">
      <alignment horizontal="center"/>
    </xf>
    <xf borderId="4" fillId="8" fontId="17" numFmtId="0" xfId="0" applyAlignment="1" applyBorder="1" applyFont="1">
      <alignment horizontal="center"/>
    </xf>
    <xf borderId="4" fillId="9" fontId="18" numFmtId="0" xfId="0" applyAlignment="1" applyBorder="1" applyFont="1">
      <alignment horizontal="center" readingOrder="0" vertical="center"/>
    </xf>
    <xf borderId="4" fillId="8" fontId="19" numFmtId="0" xfId="0" applyAlignment="1" applyBorder="1" applyFont="1">
      <alignment horizontal="center" readingOrder="0" vertical="center"/>
    </xf>
    <xf borderId="4" fillId="8" fontId="19" numFmtId="0" xfId="0" applyAlignment="1" applyBorder="1" applyFont="1">
      <alignment horizontal="center" readingOrder="0"/>
    </xf>
    <xf borderId="4" fillId="9" fontId="20" numFmtId="0" xfId="0" applyAlignment="1" applyBorder="1" applyFont="1">
      <alignment horizontal="center" readingOrder="0" vertical="center"/>
    </xf>
    <xf borderId="4" fillId="8" fontId="20" numFmtId="0" xfId="0" applyAlignment="1" applyBorder="1" applyFont="1">
      <alignment horizontal="center" readingOrder="0" vertical="center"/>
    </xf>
    <xf borderId="4" fillId="8" fontId="9" numFmtId="0" xfId="0" applyAlignment="1" applyBorder="1" applyFont="1">
      <alignment horizontal="center" readingOrder="0" vertical="center"/>
    </xf>
    <xf borderId="4" fillId="9" fontId="19" numFmtId="0" xfId="0" applyAlignment="1" applyBorder="1" applyFont="1">
      <alignment horizontal="center" readingOrder="0" vertical="center"/>
    </xf>
    <xf borderId="0" fillId="0" fontId="21" numFmtId="0" xfId="0" applyAlignment="1" applyFont="1">
      <alignment horizontal="center" vertical="center"/>
    </xf>
    <xf borderId="0" fillId="0" fontId="22" numFmtId="0" xfId="0" applyAlignment="1" applyFont="1">
      <alignment horizontal="left" readingOrder="0"/>
    </xf>
    <xf borderId="0" fillId="2" fontId="23" numFmtId="0" xfId="0" applyAlignment="1" applyFont="1">
      <alignment horizontal="left" readingOrder="0"/>
    </xf>
    <xf borderId="0" fillId="8" fontId="24" numFmtId="0" xfId="0" applyAlignment="1" applyFont="1">
      <alignment horizontal="left" readingOrder="0"/>
    </xf>
    <xf borderId="0" fillId="8" fontId="21" numFmtId="0" xfId="0" applyAlignment="1" applyFont="1">
      <alignment horizontal="left" readingOrder="0"/>
    </xf>
    <xf borderId="0" fillId="0" fontId="21" numFmtId="0" xfId="0" applyAlignment="1" applyFont="1">
      <alignment horizontal="center" readingOrder="0"/>
    </xf>
    <xf borderId="0" fillId="2" fontId="23" numFmtId="0" xfId="0" applyAlignment="1" applyFont="1">
      <alignment horizontal="center" readingOrder="0"/>
    </xf>
    <xf borderId="0" fillId="8" fontId="21" numFmtId="0" xfId="0" applyAlignment="1" applyFont="1">
      <alignment readingOrder="0"/>
    </xf>
    <xf borderId="0" fillId="8" fontId="25" numFmtId="0" xfId="0" applyAlignment="1" applyFont="1">
      <alignment vertical="bottom"/>
    </xf>
    <xf borderId="0" fillId="0" fontId="25" numFmtId="0" xfId="0" applyAlignment="1" applyFont="1">
      <alignment vertical="bottom"/>
    </xf>
    <xf borderId="0" fillId="0" fontId="21" numFmtId="0" xfId="0" applyAlignment="1" applyFont="1">
      <alignment readingOrder="0"/>
    </xf>
    <xf borderId="0" fillId="2" fontId="26" numFmtId="0" xfId="0" applyAlignment="1" applyFont="1">
      <alignment horizontal="center" readingOrder="0"/>
    </xf>
    <xf borderId="0" fillId="2" fontId="27" numFmtId="0" xfId="0" applyAlignment="1" applyFont="1">
      <alignment horizontal="center" readingOrder="0"/>
    </xf>
    <xf borderId="0" fillId="10" fontId="26" numFmtId="0" xfId="0" applyAlignment="1" applyFill="1" applyFont="1">
      <alignment readingOrder="0"/>
    </xf>
    <xf borderId="0" fillId="8" fontId="21" numFmtId="0" xfId="0" applyAlignment="1" applyFont="1">
      <alignment horizontal="center" readingOrder="0"/>
    </xf>
    <xf borderId="0" fillId="8" fontId="28" numFmtId="0" xfId="0" applyAlignment="1" applyFont="1">
      <alignment horizontal="center" readingOrder="0"/>
    </xf>
    <xf borderId="0" fillId="8" fontId="25" numFmtId="0" xfId="0" applyAlignment="1" applyFont="1">
      <alignment horizontal="center" readingOrder="0" vertical="bottom"/>
    </xf>
    <xf borderId="0" fillId="8" fontId="25" numFmtId="0" xfId="0" applyAlignment="1" applyFont="1">
      <alignment readingOrder="0" vertical="bottom"/>
    </xf>
    <xf borderId="0" fillId="8" fontId="29" numFmtId="0" xfId="0" applyAlignment="1" applyFont="1">
      <alignment horizontal="center" readingOrder="0" vertical="bottom"/>
    </xf>
    <xf borderId="0" fillId="2" fontId="30" numFmtId="0" xfId="0" applyAlignment="1" applyFont="1">
      <alignment horizontal="center" readingOrder="0"/>
    </xf>
    <xf borderId="0" fillId="0" fontId="21" numFmtId="0" xfId="0" applyFont="1"/>
    <xf borderId="0" fillId="11" fontId="21" numFmtId="0" xfId="0" applyFill="1" applyFont="1"/>
    <xf borderId="0" fillId="0" fontId="25" numFmtId="0" xfId="0" applyAlignment="1" applyFont="1">
      <alignment readingOrder="0" vertical="bottom"/>
    </xf>
    <xf borderId="0" fillId="0" fontId="25" numFmtId="0" xfId="0" applyAlignment="1" applyFont="1">
      <alignment vertical="bottom"/>
    </xf>
    <xf borderId="0" fillId="0" fontId="21" numFmtId="0" xfId="0" applyFont="1"/>
    <xf quotePrefix="1" borderId="0" fillId="0" fontId="21" numFmtId="0" xfId="0" applyFont="1"/>
    <xf quotePrefix="1" borderId="0" fillId="0" fontId="21" numFmtId="0" xfId="0" applyAlignment="1" applyFont="1">
      <alignment readingOrder="0"/>
    </xf>
    <xf borderId="0" fillId="0" fontId="21" numFmtId="1" xfId="0" applyFont="1" applyNumberFormat="1"/>
    <xf quotePrefix="1" borderId="0" fillId="0" fontId="21" numFmtId="0" xfId="0" applyFont="1"/>
    <xf borderId="0" fillId="0" fontId="25" numFmtId="0" xfId="0" applyAlignment="1" applyFont="1">
      <alignment horizontal="right" vertical="bottom"/>
    </xf>
    <xf borderId="0" fillId="12" fontId="21" numFmtId="0" xfId="0" applyAlignment="1" applyFill="1" applyFont="1">
      <alignment readingOrder="0"/>
    </xf>
    <xf borderId="0" fillId="12" fontId="21" numFmtId="0" xfId="0" applyFont="1"/>
    <xf borderId="0" fillId="2" fontId="31" numFmtId="0" xfId="0" applyAlignment="1" applyFont="1">
      <alignment readingOrder="0"/>
    </xf>
    <xf borderId="0" fillId="2" fontId="32" numFmtId="0" xfId="0" applyFont="1"/>
    <xf borderId="0" fillId="13" fontId="32" numFmtId="0" xfId="0" applyAlignment="1" applyFill="1" applyFont="1">
      <alignment readingOrder="0"/>
    </xf>
    <xf borderId="0" fillId="13" fontId="32" numFmtId="0" xfId="0" applyFont="1"/>
    <xf borderId="0" fillId="2" fontId="33" numFmtId="0" xfId="0" applyFont="1"/>
    <xf borderId="0" fillId="13" fontId="21" numFmtId="0" xfId="0" applyFont="1"/>
    <xf borderId="0" fillId="2" fontId="34" numFmtId="0" xfId="0" applyFont="1"/>
    <xf borderId="0" fillId="2" fontId="35" numFmtId="0" xfId="0" applyAlignment="1" applyFont="1">
      <alignment horizontal="left" readingOrder="0" shrinkToFit="0" vertical="center" wrapText="1"/>
    </xf>
    <xf borderId="0" fillId="7" fontId="36" numFmtId="0" xfId="0" applyAlignment="1" applyFont="1">
      <alignment horizontal="left" readingOrder="0" shrinkToFit="0" vertical="center" wrapText="1"/>
    </xf>
    <xf borderId="0" fillId="7" fontId="30" numFmtId="0" xfId="0" applyAlignment="1" applyFont="1">
      <alignment horizontal="center" readingOrder="0"/>
    </xf>
    <xf borderId="0" fillId="7" fontId="37" numFmtId="0" xfId="0" applyAlignment="1" applyFont="1">
      <alignment horizontal="left" readingOrder="0" shrinkToFit="0" vertical="center" wrapText="1"/>
    </xf>
    <xf borderId="0" fillId="0" fontId="38" numFmtId="0" xfId="0" applyAlignment="1" applyFont="1">
      <alignment readingOrder="0"/>
    </xf>
    <xf borderId="0" fillId="0" fontId="21" numFmtId="0" xfId="0" applyAlignment="1" applyFont="1">
      <alignment horizontal="left" readingOrder="0"/>
    </xf>
    <xf borderId="0" fillId="0" fontId="39" numFmtId="0" xfId="0" applyAlignment="1" applyFont="1">
      <alignment readingOrder="0"/>
    </xf>
    <xf borderId="0" fillId="0" fontId="21" numFmtId="0" xfId="0" applyAlignment="1" applyFont="1">
      <alignment horizontal="center"/>
    </xf>
    <xf borderId="0" fillId="2"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2" fontId="23" numFmtId="0" xfId="0" applyAlignment="1" applyFont="1">
      <alignment readingOrder="0"/>
    </xf>
    <xf borderId="0" fillId="8" fontId="21" numFmtId="0" xfId="0" applyFont="1"/>
    <xf borderId="0" fillId="0" fontId="9" numFmtId="0" xfId="0" applyAlignment="1" applyFont="1">
      <alignment readingOrder="0"/>
    </xf>
    <xf borderId="0" fillId="2" fontId="44" numFmtId="0" xfId="0" applyAlignment="1" applyFont="1">
      <alignment horizontal="center" readingOrder="0" vertical="center"/>
    </xf>
    <xf borderId="5" fillId="0" fontId="9" numFmtId="0" xfId="0" applyAlignment="1" applyBorder="1" applyFont="1">
      <alignment horizontal="center" readingOrder="0" vertical="center"/>
    </xf>
    <xf borderId="5" fillId="0" fontId="45" numFmtId="0" xfId="0" applyAlignment="1" applyBorder="1" applyFont="1">
      <alignment horizontal="center" readingOrder="0" vertical="center"/>
    </xf>
    <xf borderId="5" fillId="0" fontId="35" numFmtId="0" xfId="0" applyAlignment="1" applyBorder="1" applyFont="1">
      <alignment horizontal="center" readingOrder="0" vertical="center"/>
    </xf>
    <xf borderId="0" fillId="0" fontId="9" numFmtId="0" xfId="0" applyFont="1"/>
    <xf borderId="0" fillId="0" fontId="21" numFmtId="0" xfId="0" applyAlignment="1" applyFont="1">
      <alignment horizontal="center" readingOrder="0" vertical="center"/>
    </xf>
    <xf borderId="0" fillId="2" fontId="30" numFmtId="0" xfId="0" applyAlignment="1" applyFont="1">
      <alignment horizontal="center" readingOrder="0" vertical="center"/>
    </xf>
    <xf borderId="0" fillId="0" fontId="21" numFmtId="0" xfId="0" applyAlignment="1" applyFont="1">
      <alignment readingOrder="0" shrinkToFit="0" wrapText="1"/>
    </xf>
    <xf borderId="0" fillId="13" fontId="21" numFmtId="0" xfId="0" applyAlignment="1" applyFont="1">
      <alignment horizontal="center" readingOrder="0" vertical="center"/>
    </xf>
    <xf borderId="0" fillId="13" fontId="25" numFmtId="0" xfId="0" applyAlignment="1" applyFont="1">
      <alignment vertical="bottom"/>
    </xf>
    <xf quotePrefix="1" borderId="0" fillId="13" fontId="25" numFmtId="0" xfId="0" applyAlignment="1" applyFont="1">
      <alignment vertical="bottom"/>
    </xf>
    <xf quotePrefix="1" borderId="0" fillId="0" fontId="25" numFmtId="0" xfId="0" applyAlignment="1" applyFont="1">
      <alignment readingOrder="0" vertical="bottom"/>
    </xf>
    <xf borderId="0" fillId="13" fontId="21" numFmtId="0" xfId="0" applyAlignment="1" applyFont="1">
      <alignment horizontal="left" readingOrder="0" vertical="center"/>
    </xf>
    <xf borderId="6" fillId="12" fontId="9" numFmtId="0" xfId="0" applyAlignment="1" applyBorder="1" applyFont="1">
      <alignment horizontal="center" readingOrder="0" vertical="center"/>
    </xf>
    <xf borderId="6" fillId="0" fontId="10" numFmtId="0" xfId="0" applyBorder="1" applyFont="1"/>
    <xf borderId="6" fillId="13" fontId="6" numFmtId="0" xfId="0" applyAlignment="1" applyBorder="1" applyFont="1">
      <alignment horizontal="center" readingOrder="0"/>
    </xf>
    <xf borderId="7" fillId="0" fontId="10" numFmtId="0" xfId="0" applyBorder="1" applyFont="1"/>
    <xf borderId="8" fillId="8" fontId="6" numFmtId="0" xfId="0" applyAlignment="1" applyBorder="1" applyFont="1">
      <alignment horizontal="center" readingOrder="0"/>
    </xf>
    <xf borderId="8" fillId="0" fontId="10" numFmtId="0" xfId="0" applyBorder="1" applyFont="1"/>
    <xf borderId="9" fillId="0" fontId="10" numFmtId="0" xfId="0" applyBorder="1" applyFont="1"/>
    <xf borderId="0" fillId="0" fontId="46" numFmtId="0" xfId="0" applyAlignment="1" applyFont="1">
      <alignment horizontal="center" readingOrder="0" vertical="center"/>
    </xf>
    <xf borderId="0" fillId="0" fontId="47" numFmtId="0" xfId="0" applyAlignment="1" applyFont="1">
      <alignment horizontal="center" readingOrder="0" vertical="center"/>
    </xf>
    <xf borderId="0" fillId="0" fontId="21" numFmtId="0" xfId="0" applyAlignment="1" applyFont="1">
      <alignment horizontal="center" readingOrder="0" shrinkToFit="0" vertical="center" wrapText="1"/>
    </xf>
    <xf borderId="0" fillId="7" fontId="48" numFmtId="0" xfId="0" applyAlignment="1" applyFont="1">
      <alignment horizontal="center" readingOrder="0" vertical="center"/>
    </xf>
    <xf borderId="0" fillId="7" fontId="21" numFmtId="0" xfId="0" applyAlignment="1" applyFont="1">
      <alignment horizontal="center" readingOrder="0" vertical="center"/>
    </xf>
    <xf borderId="0" fillId="7" fontId="49" numFmtId="0" xfId="0" applyAlignment="1" applyFont="1">
      <alignment horizontal="center" readingOrder="0" vertical="center"/>
    </xf>
    <xf borderId="0" fillId="7" fontId="21" numFmtId="0" xfId="0" applyAlignment="1" applyFont="1">
      <alignment horizontal="center" vertical="center"/>
    </xf>
    <xf borderId="0" fillId="12" fontId="9" numFmtId="0" xfId="0" applyAlignment="1" applyFont="1">
      <alignment horizontal="center" readingOrder="0" vertical="center"/>
    </xf>
    <xf borderId="0" fillId="12" fontId="46" numFmtId="0" xfId="0" applyAlignment="1" applyFont="1">
      <alignment horizontal="center" vertical="center"/>
    </xf>
    <xf borderId="0" fillId="12" fontId="47" numFmtId="0" xfId="0" applyAlignment="1" applyFont="1">
      <alignment horizontal="center" readingOrder="0" vertical="center"/>
    </xf>
    <xf borderId="0" fillId="12" fontId="21" numFmtId="0" xfId="0" applyAlignment="1" applyFont="1">
      <alignment horizontal="center" readingOrder="0" shrinkToFit="0" vertical="center" wrapText="1"/>
    </xf>
    <xf borderId="0" fillId="13" fontId="9" numFmtId="0" xfId="0" applyAlignment="1" applyFont="1">
      <alignment horizontal="center" readingOrder="0" vertical="center"/>
    </xf>
    <xf borderId="0" fillId="13" fontId="46" numFmtId="0" xfId="0" applyAlignment="1" applyFont="1">
      <alignment horizontal="center" vertical="center"/>
    </xf>
    <xf borderId="0" fillId="13" fontId="47" numFmtId="0" xfId="0" applyAlignment="1" applyFont="1">
      <alignment horizontal="center" readingOrder="0" vertical="center"/>
    </xf>
    <xf borderId="0" fillId="13" fontId="21" numFmtId="0" xfId="0" applyAlignment="1" applyFont="1">
      <alignment horizontal="center" readingOrder="0" shrinkToFit="0" vertical="center" wrapText="1"/>
    </xf>
    <xf borderId="0" fillId="12" fontId="46" numFmtId="0" xfId="0" applyAlignment="1" applyFont="1">
      <alignment horizontal="center" readingOrder="0" vertical="center"/>
    </xf>
    <xf borderId="10" fillId="12" fontId="9" numFmtId="0" xfId="0" applyAlignment="1" applyBorder="1" applyFont="1">
      <alignment horizontal="center" readingOrder="0" vertical="center"/>
    </xf>
    <xf borderId="10" fillId="12" fontId="50" numFmtId="0" xfId="0" applyAlignment="1" applyBorder="1" applyFont="1">
      <alignment horizontal="center" readingOrder="0" shrinkToFit="0" vertical="center" wrapText="1"/>
    </xf>
    <xf borderId="10" fillId="12" fontId="21" numFmtId="0" xfId="0" applyAlignment="1" applyBorder="1" applyFont="1">
      <alignment horizontal="center" readingOrder="0" vertical="center"/>
    </xf>
    <xf borderId="10" fillId="13" fontId="9" numFmtId="0" xfId="0" applyAlignment="1" applyBorder="1" applyFont="1">
      <alignment horizontal="center" readingOrder="0" vertical="center"/>
    </xf>
    <xf borderId="10" fillId="13" fontId="21" numFmtId="0" xfId="0" applyAlignment="1" applyBorder="1" applyFont="1">
      <alignment horizontal="center" readingOrder="0" shrinkToFit="0" vertical="center" wrapText="1"/>
    </xf>
    <xf borderId="10" fillId="13" fontId="21" numFmtId="0" xfId="0" applyAlignment="1" applyBorder="1" applyFont="1">
      <alignment horizontal="center" readingOrder="0" vertical="center"/>
    </xf>
    <xf borderId="10" fillId="12" fontId="21" numFmtId="0" xfId="0" applyAlignment="1" applyBorder="1" applyFont="1">
      <alignment horizontal="center" readingOrder="0" shrinkToFit="0" vertical="center" wrapText="1"/>
    </xf>
    <xf borderId="0" fillId="0" fontId="6" numFmtId="0" xfId="0" applyAlignment="1" applyFont="1">
      <alignment readingOrder="0"/>
    </xf>
    <xf borderId="0" fillId="13" fontId="46" numFmtId="0" xfId="0" applyAlignment="1" applyFont="1">
      <alignment horizontal="center" readingOrder="0" vertical="center"/>
    </xf>
    <xf borderId="11" fillId="13" fontId="9" numFmtId="0" xfId="0" applyAlignment="1" applyBorder="1" applyFont="1">
      <alignment horizontal="center" readingOrder="0" vertical="center"/>
    </xf>
    <xf borderId="11" fillId="13" fontId="21" numFmtId="0" xfId="0" applyAlignment="1" applyBorder="1" applyFont="1">
      <alignment horizontal="center" readingOrder="0" shrinkToFit="0" vertical="center" wrapText="1"/>
    </xf>
    <xf borderId="11" fillId="13" fontId="21" numFmtId="0" xfId="0" applyAlignment="1" applyBorder="1" applyFont="1">
      <alignment horizontal="center" readingOrder="0" vertical="center"/>
    </xf>
    <xf borderId="11" fillId="12" fontId="9" numFmtId="0" xfId="0" applyAlignment="1" applyBorder="1" applyFont="1">
      <alignment horizontal="center" readingOrder="0" vertical="center"/>
    </xf>
    <xf borderId="11" fillId="12" fontId="21" numFmtId="0" xfId="0" applyAlignment="1" applyBorder="1" applyFont="1">
      <alignment horizontal="center" readingOrder="0" shrinkToFit="0" vertical="center" wrapText="1"/>
    </xf>
    <xf borderId="11" fillId="12" fontId="21" numFmtId="0" xfId="0" applyAlignment="1" applyBorder="1" applyFont="1">
      <alignment horizontal="center" readingOrder="0" vertical="center"/>
    </xf>
    <xf borderId="10" fillId="9" fontId="51" numFmtId="0" xfId="0" applyAlignment="1" applyBorder="1" applyFont="1">
      <alignment horizontal="center" readingOrder="0" vertical="center"/>
    </xf>
    <xf borderId="11" fillId="9" fontId="51" numFmtId="0" xfId="0" applyAlignment="1" applyBorder="1" applyFont="1">
      <alignment horizontal="center" readingOrder="0" vertical="center"/>
    </xf>
    <xf borderId="11" fillId="8" fontId="52" numFmtId="0" xfId="0" applyAlignment="1" applyBorder="1" applyFont="1">
      <alignment horizontal="center" readingOrder="0" vertical="center"/>
    </xf>
    <xf borderId="10" fillId="14" fontId="52" numFmtId="0" xfId="0" applyAlignment="1" applyBorder="1" applyFill="1" applyFont="1">
      <alignment horizontal="center" readingOrder="0" vertical="center"/>
    </xf>
    <xf borderId="11" fillId="14" fontId="52" numFmtId="0" xfId="0" applyAlignment="1" applyBorder="1" applyFont="1">
      <alignment horizontal="center" readingOrder="0" vertical="center"/>
    </xf>
    <xf borderId="11" fillId="15" fontId="52" numFmtId="0" xfId="0" applyAlignment="1" applyBorder="1" applyFill="1" applyFont="1">
      <alignment horizontal="center" readingOrder="0" vertical="center"/>
    </xf>
    <xf borderId="11" fillId="16" fontId="52" numFmtId="0" xfId="0" applyAlignment="1" applyBorder="1" applyFill="1" applyFont="1">
      <alignment horizontal="center" readingOrder="0" vertical="center"/>
    </xf>
    <xf borderId="12" fillId="13" fontId="9" numFmtId="0" xfId="0" applyAlignment="1" applyBorder="1" applyFont="1">
      <alignment horizontal="center" readingOrder="0" vertical="center"/>
    </xf>
    <xf borderId="12" fillId="13" fontId="21" numFmtId="0" xfId="0" applyAlignment="1" applyBorder="1" applyFont="1">
      <alignment horizontal="center" readingOrder="0" shrinkToFit="0" vertical="center" wrapText="1"/>
    </xf>
    <xf borderId="12" fillId="13" fontId="21" numFmtId="0" xfId="0" applyAlignment="1" applyBorder="1" applyFont="1">
      <alignment horizontal="center" readingOrder="0" vertical="center"/>
    </xf>
    <xf borderId="12" fillId="12" fontId="9" numFmtId="0" xfId="0" applyAlignment="1" applyBorder="1" applyFont="1">
      <alignment horizontal="center" readingOrder="0" vertical="center"/>
    </xf>
    <xf borderId="12" fillId="12" fontId="21" numFmtId="0" xfId="0" applyAlignment="1" applyBorder="1" applyFont="1">
      <alignment horizontal="center" readingOrder="0" shrinkToFit="0" vertical="center" wrapText="1"/>
    </xf>
    <xf borderId="12" fillId="12" fontId="21" numFmtId="0" xfId="0" applyAlignment="1" applyBorder="1" applyFont="1">
      <alignment horizontal="center" readingOrder="0" vertical="center"/>
    </xf>
    <xf borderId="0" fillId="0" fontId="9" numFmtId="0" xfId="0" applyAlignment="1" applyFont="1">
      <alignment horizontal="center" vertical="center"/>
    </xf>
    <xf borderId="0" fillId="0" fontId="50" numFmtId="0" xfId="0" applyAlignment="1" applyFont="1">
      <alignment horizontal="center" vertical="center"/>
    </xf>
    <xf borderId="0" fillId="0" fontId="52" numFmtId="0" xfId="0" applyFont="1"/>
    <xf borderId="0" fillId="7" fontId="52" numFmtId="0" xfId="0" applyAlignment="1" applyFont="1">
      <alignment horizontal="center" readingOrder="0" vertical="center"/>
    </xf>
    <xf borderId="0" fillId="13" fontId="9" numFmtId="0" xfId="0" applyAlignment="1" applyFont="1">
      <alignment horizontal="center" vertical="center"/>
    </xf>
    <xf borderId="0" fillId="13" fontId="50" numFmtId="0" xfId="0" applyAlignment="1" applyFont="1">
      <alignment horizontal="center" vertical="center"/>
    </xf>
    <xf borderId="0" fillId="17" fontId="9" numFmtId="0" xfId="0" applyAlignment="1" applyFill="1" applyFont="1">
      <alignment horizontal="center" readingOrder="0" vertical="center"/>
    </xf>
    <xf borderId="0" fillId="17" fontId="9" numFmtId="0" xfId="0" applyAlignment="1" applyFont="1">
      <alignment horizontal="center" vertical="center"/>
    </xf>
    <xf borderId="0" fillId="17" fontId="47" numFmtId="0" xfId="0" applyAlignment="1" applyFont="1">
      <alignment horizontal="center" vertical="center"/>
    </xf>
    <xf borderId="0" fillId="17" fontId="21" numFmtId="0" xfId="0" applyAlignment="1" applyFont="1">
      <alignment horizontal="center" readingOrder="0"/>
    </xf>
    <xf borderId="10" fillId="13" fontId="50" numFmtId="0" xfId="0" applyAlignment="1" applyBorder="1" applyFont="1">
      <alignment horizontal="center" readingOrder="0" shrinkToFit="0" vertical="center" wrapText="1"/>
    </xf>
    <xf borderId="10" fillId="17" fontId="9" numFmtId="0" xfId="0" applyAlignment="1" applyBorder="1" applyFont="1">
      <alignment horizontal="center" readingOrder="0" vertical="center"/>
    </xf>
    <xf borderId="10" fillId="17" fontId="21" numFmtId="0" xfId="0" applyAlignment="1" applyBorder="1" applyFont="1">
      <alignment horizontal="center" readingOrder="0" shrinkToFit="0" vertical="center" wrapText="1"/>
    </xf>
    <xf borderId="10" fillId="17" fontId="21" numFmtId="0" xfId="0" applyAlignment="1" applyBorder="1" applyFont="1">
      <alignment horizontal="center" readingOrder="0" vertical="center"/>
    </xf>
    <xf borderId="11" fillId="13" fontId="50" numFmtId="0" xfId="0" applyAlignment="1" applyBorder="1" applyFont="1">
      <alignment horizontal="center" readingOrder="0" shrinkToFit="0" vertical="center" wrapText="1"/>
    </xf>
    <xf borderId="0" fillId="17" fontId="46" numFmtId="0" xfId="0" applyAlignment="1" applyFont="1">
      <alignment horizontal="center" readingOrder="0" vertical="center"/>
    </xf>
    <xf borderId="11" fillId="17" fontId="9" numFmtId="0" xfId="0" applyAlignment="1" applyBorder="1" applyFont="1">
      <alignment horizontal="center" readingOrder="0" vertical="center"/>
    </xf>
    <xf borderId="11" fillId="17" fontId="21" numFmtId="0" xfId="0" applyAlignment="1" applyBorder="1" applyFont="1">
      <alignment horizontal="center" readingOrder="0" shrinkToFit="0" vertical="center" wrapText="1"/>
    </xf>
    <xf borderId="11" fillId="17" fontId="21" numFmtId="0" xfId="0" applyAlignment="1" applyBorder="1" applyFont="1">
      <alignment horizontal="center" readingOrder="0" vertical="center"/>
    </xf>
    <xf borderId="12" fillId="13" fontId="50" numFmtId="0" xfId="0" applyAlignment="1" applyBorder="1" applyFont="1">
      <alignment horizontal="center" readingOrder="0" shrinkToFit="0" vertical="center" wrapText="1"/>
    </xf>
    <xf borderId="12" fillId="17" fontId="9" numFmtId="0" xfId="0" applyAlignment="1" applyBorder="1" applyFont="1">
      <alignment horizontal="center" readingOrder="0" vertical="center"/>
    </xf>
    <xf borderId="12" fillId="17" fontId="21" numFmtId="0" xfId="0" applyAlignment="1" applyBorder="1" applyFont="1">
      <alignment horizontal="center" readingOrder="0" shrinkToFit="0" vertical="center" wrapText="1"/>
    </xf>
    <xf borderId="12" fillId="17" fontId="21" numFmtId="0" xfId="0" applyAlignment="1" applyBorder="1" applyFont="1">
      <alignment horizontal="center" readingOrder="0" vertical="center"/>
    </xf>
    <xf borderId="0" fillId="12" fontId="9" numFmtId="0" xfId="0" applyAlignment="1" applyFont="1">
      <alignment horizontal="center" vertical="center"/>
    </xf>
    <xf borderId="0" fillId="12" fontId="50" numFmtId="0" xfId="0" applyAlignment="1" applyFont="1">
      <alignment horizontal="center" vertical="center"/>
    </xf>
    <xf borderId="0" fillId="12" fontId="21" numFmtId="0" xfId="0" applyAlignment="1" applyFont="1">
      <alignment horizontal="center" readingOrder="0"/>
    </xf>
    <xf borderId="0" fillId="13" fontId="47" numFmtId="0" xfId="0" applyAlignment="1" applyFont="1">
      <alignment horizontal="center" vertical="center"/>
    </xf>
    <xf borderId="0" fillId="12" fontId="47" numFmtId="0" xfId="0" applyAlignment="1" applyFont="1">
      <alignment horizontal="center" vertical="center"/>
    </xf>
    <xf borderId="11" fillId="12" fontId="50" numFmtId="0" xfId="0" applyAlignment="1" applyBorder="1" applyFont="1">
      <alignment horizontal="center" readingOrder="0" shrinkToFit="0" vertical="center" wrapText="1"/>
    </xf>
    <xf borderId="0" fillId="7" fontId="44" numFmtId="0" xfId="0" applyAlignment="1" applyFont="1">
      <alignment horizontal="center" readingOrder="0" vertical="center"/>
    </xf>
    <xf borderId="0" fillId="7" fontId="21" numFmtId="0" xfId="0" applyFont="1"/>
    <xf borderId="12" fillId="12" fontId="50" numFmtId="0" xfId="0" applyAlignment="1" applyBorder="1" applyFont="1">
      <alignment horizontal="center" readingOrder="0" shrinkToFit="0" vertical="center" wrapText="1"/>
    </xf>
    <xf borderId="11" fillId="13" fontId="21" numFmtId="0" xfId="0" applyAlignment="1" applyBorder="1" applyFont="1">
      <alignment horizontal="center" vertical="center"/>
    </xf>
    <xf borderId="0" fillId="8" fontId="47" numFmtId="0" xfId="0" applyAlignment="1" applyFont="1">
      <alignment horizontal="center" readingOrder="0"/>
    </xf>
    <xf borderId="0" fillId="0" fontId="53" numFmtId="0" xfId="0" applyAlignment="1" applyFont="1">
      <alignment readingOrder="0"/>
    </xf>
    <xf borderId="0" fillId="0" fontId="46" numFmtId="0" xfId="0" applyAlignment="1" applyFont="1">
      <alignment horizontal="center" vertical="center"/>
    </xf>
    <xf borderId="0" fillId="0" fontId="47" numFmtId="0" xfId="0" applyAlignment="1" applyFont="1">
      <alignment horizontal="center" vertical="center"/>
    </xf>
    <xf borderId="0" fillId="18" fontId="40" numFmtId="0" xfId="0" applyAlignment="1" applyFill="1" applyFont="1">
      <alignment readingOrder="0"/>
    </xf>
    <xf borderId="0" fillId="18" fontId="40" numFmtId="0" xfId="0" applyFont="1"/>
    <xf borderId="0" fillId="7" fontId="25" numFmtId="0" xfId="0" applyAlignment="1" applyFont="1">
      <alignment vertical="bottom"/>
    </xf>
    <xf borderId="13" fillId="7" fontId="25" numFmtId="0" xfId="0" applyAlignment="1" applyBorder="1" applyFont="1">
      <alignment vertical="bottom"/>
    </xf>
    <xf borderId="13" fillId="7" fontId="25" numFmtId="0" xfId="0" applyAlignment="1" applyBorder="1" applyFont="1">
      <alignment horizontal="center" vertical="bottom"/>
    </xf>
    <xf borderId="0" fillId="0" fontId="21" numFmtId="0" xfId="0" applyAlignment="1" applyFont="1">
      <alignment horizontal="center"/>
    </xf>
    <xf borderId="0" fillId="0" fontId="21" numFmtId="0" xfId="0" applyFont="1"/>
    <xf borderId="0" fillId="19" fontId="25" numFmtId="0" xfId="0" applyAlignment="1" applyFill="1" applyFont="1">
      <alignment vertical="bottom"/>
    </xf>
    <xf borderId="13" fillId="19" fontId="25" numFmtId="0" xfId="0" applyAlignment="1" applyBorder="1" applyFont="1">
      <alignment vertical="bottom"/>
    </xf>
    <xf borderId="13" fillId="19" fontId="25" numFmtId="0" xfId="0" applyAlignment="1" applyBorder="1" applyFont="1">
      <alignment horizontal="center" vertical="bottom"/>
    </xf>
    <xf borderId="0" fillId="7" fontId="25" numFmtId="0" xfId="0" applyAlignment="1" applyFont="1">
      <alignment horizontal="left" vertical="bottom"/>
    </xf>
    <xf borderId="13" fillId="7" fontId="25" numFmtId="0" xfId="0" applyAlignment="1" applyBorder="1" applyFont="1">
      <alignment horizontal="left" vertical="bottom"/>
    </xf>
    <xf borderId="0" fillId="19" fontId="25" numFmtId="0" xfId="0" applyAlignment="1" applyFont="1">
      <alignment horizontal="left" vertical="bottom"/>
    </xf>
    <xf borderId="13" fillId="19" fontId="25" numFmtId="0" xfId="0" applyAlignment="1" applyBorder="1" applyFont="1">
      <alignment horizontal="left" vertical="bottom"/>
    </xf>
    <xf borderId="0" fillId="7" fontId="21" numFmtId="0" xfId="0" applyAlignment="1" applyFont="1">
      <alignment horizontal="center"/>
    </xf>
    <xf borderId="0" fillId="2" fontId="30" numFmtId="0" xfId="0" applyAlignment="1" applyFont="1">
      <alignment readingOrder="0" vertical="bottom"/>
    </xf>
    <xf borderId="0" fillId="2" fontId="54" numFmtId="0" xfId="0" applyAlignment="1" applyFont="1">
      <alignment horizontal="center" readingOrder="0" vertical="bottom"/>
    </xf>
    <xf borderId="0" fillId="2" fontId="30" numFmtId="0" xfId="0" applyAlignment="1" applyFont="1">
      <alignment horizontal="center" readingOrder="0" vertical="bottom"/>
    </xf>
    <xf borderId="0" fillId="0" fontId="55" numFmtId="0" xfId="0" applyAlignment="1" applyFont="1">
      <alignment readingOrder="0"/>
    </xf>
    <xf borderId="0" fillId="20" fontId="21" numFmtId="0" xfId="0" applyAlignment="1" applyFill="1" applyFont="1">
      <alignment horizontal="center" readingOrder="0" vertical="center"/>
    </xf>
    <xf borderId="0" fillId="21" fontId="21" numFmtId="0" xfId="0" applyAlignment="1" applyFill="1" applyFont="1">
      <alignment horizontal="center" readingOrder="0" vertical="center"/>
    </xf>
    <xf borderId="0" fillId="15" fontId="21" numFmtId="0" xfId="0" applyAlignment="1" applyFont="1">
      <alignment horizontal="center" readingOrder="0" vertical="center"/>
    </xf>
    <xf borderId="0" fillId="22" fontId="21" numFmtId="0" xfId="0" applyAlignment="1" applyFill="1" applyFont="1">
      <alignment horizontal="center" readingOrder="0" vertical="center"/>
    </xf>
    <xf borderId="0" fillId="0" fontId="56" numFmtId="0" xfId="0" applyAlignment="1" applyFont="1">
      <alignment horizontal="center" readingOrder="0"/>
    </xf>
    <xf borderId="0" fillId="23" fontId="21" numFmtId="0" xfId="0" applyAlignment="1" applyFill="1" applyFont="1">
      <alignment horizontal="center" readingOrder="0" vertical="center"/>
    </xf>
    <xf borderId="0" fillId="24" fontId="21" numFmtId="0" xfId="0" applyAlignment="1" applyFill="1" applyFont="1">
      <alignment horizontal="center" readingOrder="0" vertical="center"/>
    </xf>
    <xf borderId="0" fillId="9" fontId="21" numFmtId="0" xfId="0" applyAlignment="1" applyFont="1">
      <alignment horizontal="center" readingOrder="0" vertical="center"/>
    </xf>
    <xf borderId="0" fillId="16" fontId="21" numFmtId="0" xfId="0" applyAlignment="1" applyFont="1">
      <alignment horizontal="center" readingOrder="0" vertical="center"/>
    </xf>
    <xf borderId="0" fillId="7" fontId="21" numFmtId="0" xfId="0" applyAlignment="1" applyFont="1">
      <alignment horizontal="center" readingOrder="0"/>
    </xf>
    <xf borderId="0" fillId="14" fontId="21" numFmtId="0" xfId="0" applyAlignment="1" applyFont="1">
      <alignment horizontal="center" readingOrder="0" vertical="center"/>
    </xf>
    <xf borderId="0" fillId="25" fontId="21" numFmtId="0" xfId="0" applyAlignment="1" applyFill="1" applyFont="1">
      <alignment horizontal="center" readingOrder="0" vertical="center"/>
    </xf>
    <xf borderId="0" fillId="26" fontId="21" numFmtId="0" xfId="0" applyAlignment="1" applyFill="1" applyFont="1">
      <alignment horizontal="center" readingOrder="0" vertical="center"/>
    </xf>
    <xf borderId="0" fillId="0" fontId="47" numFmtId="0" xfId="0" applyAlignment="1" applyFont="1">
      <alignment horizontal="center"/>
    </xf>
    <xf borderId="0" fillId="0" fontId="21" numFmtId="0" xfId="0" applyAlignment="1" applyFont="1">
      <alignment readingOrder="0" textRotation="45"/>
    </xf>
    <xf borderId="0" fillId="0" fontId="21" numFmtId="0" xfId="0" applyAlignment="1" applyFont="1">
      <alignment readingOrder="0"/>
    </xf>
    <xf borderId="0" fillId="3" fontId="25" numFmtId="0" xfId="0" applyAlignment="1" applyFont="1">
      <alignment vertical="bottom"/>
    </xf>
    <xf borderId="0" fillId="5" fontId="25" numFmtId="0" xfId="0" applyAlignment="1" applyFont="1">
      <alignment vertical="bottom"/>
    </xf>
    <xf borderId="0" fillId="0" fontId="24" numFmtId="0" xfId="0" applyAlignment="1" applyFont="1">
      <alignment readingOrder="0" vertical="bottom"/>
    </xf>
    <xf borderId="0" fillId="0" fontId="25" numFmtId="0" xfId="0" applyAlignment="1" applyFont="1">
      <alignment horizontal="right"/>
    </xf>
    <xf borderId="0" fillId="0" fontId="25" numFmtId="0" xfId="0" applyFont="1"/>
    <xf borderId="14" fillId="0" fontId="25" numFmtId="0" xfId="0" applyAlignment="1" applyBorder="1" applyFont="1">
      <alignment vertical="bottom"/>
    </xf>
    <xf borderId="15" fillId="27" fontId="25" numFmtId="0" xfId="0" applyAlignment="1" applyBorder="1" applyFill="1" applyFont="1">
      <alignment vertical="bottom"/>
    </xf>
    <xf borderId="15" fillId="3" fontId="25" numFmtId="0" xfId="0" applyAlignment="1" applyBorder="1" applyFont="1">
      <alignment vertical="bottom"/>
    </xf>
    <xf borderId="0" fillId="3" fontId="25" numFmtId="0" xfId="0" applyAlignment="1" applyFont="1">
      <alignment horizontal="right"/>
    </xf>
    <xf borderId="0" fillId="3" fontId="25" numFmtId="0" xfId="0" applyFont="1"/>
    <xf borderId="15" fillId="28" fontId="25" numFmtId="0" xfId="0" applyAlignment="1" applyBorder="1" applyFill="1" applyFont="1">
      <alignment vertical="bottom"/>
    </xf>
    <xf quotePrefix="1" borderId="0" fillId="3" fontId="25" numFmtId="0" xfId="0" applyFont="1"/>
    <xf borderId="15" fillId="24" fontId="25" numFmtId="0" xfId="0" applyAlignment="1" applyBorder="1" applyFont="1">
      <alignment vertical="bottom"/>
    </xf>
    <xf borderId="16" fillId="0" fontId="57" numFmtId="0" xfId="0" applyAlignment="1" applyBorder="1" applyFont="1">
      <alignment vertical="bottom"/>
    </xf>
    <xf quotePrefix="1" borderId="0" fillId="0" fontId="25" numFmtId="0" xfId="0" applyFont="1"/>
    <xf borderId="0" fillId="0" fontId="25" numFmtId="0" xfId="0" applyAlignment="1" applyFont="1">
      <alignment horizontal="right" vertical="bottom"/>
    </xf>
    <xf borderId="0" fillId="0" fontId="25" numFmtId="0" xfId="0" applyAlignment="1" applyFont="1">
      <alignment horizontal="center" vertical="bottom"/>
    </xf>
    <xf borderId="0" fillId="0" fontId="19" numFmtId="0" xfId="0" applyAlignment="1" applyFont="1">
      <alignment horizontal="right" vertical="bottom"/>
    </xf>
    <xf borderId="0" fillId="0" fontId="19" numFmtId="0" xfId="0" applyAlignment="1" applyFont="1">
      <alignment horizontal="left" vertical="bottom"/>
    </xf>
    <xf borderId="0" fillId="2" fontId="58" numFmtId="1" xfId="0" applyAlignment="1" applyFont="1" applyNumberFormat="1">
      <alignment horizontal="center" vertical="bottom"/>
    </xf>
    <xf borderId="0" fillId="2" fontId="58" numFmtId="0" xfId="0" applyAlignment="1" applyFont="1">
      <alignment vertical="bottom"/>
    </xf>
    <xf borderId="0" fillId="2" fontId="58" numFmtId="0" xfId="0" applyAlignment="1" applyFont="1">
      <alignment horizontal="center" vertical="bottom"/>
    </xf>
    <xf borderId="0" fillId="29" fontId="25" numFmtId="0" xfId="0" applyAlignment="1" applyFill="1" applyFont="1">
      <alignment horizontal="center"/>
    </xf>
    <xf borderId="0" fillId="29" fontId="25" numFmtId="0" xfId="0" applyFont="1"/>
    <xf borderId="0" fillId="29" fontId="25" numFmtId="0" xfId="0" applyAlignment="1" applyFont="1">
      <alignment horizontal="center" shrinkToFit="0" wrapText="1"/>
    </xf>
    <xf borderId="0" fillId="24" fontId="25" numFmtId="0" xfId="0" applyAlignment="1" applyFont="1">
      <alignment horizontal="center"/>
    </xf>
    <xf borderId="0" fillId="24" fontId="25" numFmtId="0" xfId="0" applyFont="1"/>
    <xf borderId="0" fillId="8" fontId="25" numFmtId="0" xfId="0" applyAlignment="1" applyFont="1">
      <alignment horizontal="center"/>
    </xf>
    <xf borderId="0" fillId="5" fontId="25" numFmtId="0" xfId="0" applyAlignment="1" applyFont="1">
      <alignment horizontal="right"/>
    </xf>
    <xf borderId="0" fillId="5" fontId="25" numFmtId="0" xfId="0" applyFont="1"/>
    <xf quotePrefix="1" borderId="0" fillId="5" fontId="25" numFmtId="0" xfId="0" applyFont="1"/>
    <xf borderId="0" fillId="27" fontId="25" numFmtId="0" xfId="0" applyAlignment="1" applyFont="1">
      <alignment horizontal="center"/>
    </xf>
    <xf borderId="0" fillId="27" fontId="25" numFmtId="0" xfId="0" applyFont="1"/>
    <xf borderId="0" fillId="3" fontId="25" numFmtId="0" xfId="0" applyAlignment="1" applyFont="1">
      <alignment horizontal="center"/>
    </xf>
    <xf borderId="0" fillId="4" fontId="25" numFmtId="0" xfId="0" applyAlignment="1" applyFont="1">
      <alignment horizontal="center"/>
    </xf>
    <xf borderId="0" fillId="14" fontId="25" numFmtId="0" xfId="0" applyAlignment="1" applyFont="1">
      <alignment horizontal="center"/>
    </xf>
    <xf borderId="0" fillId="28" fontId="25" numFmtId="0" xfId="0" applyAlignment="1" applyFont="1">
      <alignment horizontal="center"/>
    </xf>
    <xf borderId="0" fillId="28" fontId="25" numFmtId="0" xfId="0" applyFont="1"/>
    <xf borderId="0" fillId="0" fontId="59" numFmtId="0" xfId="0" applyAlignment="1" applyFont="1">
      <alignment horizontal="center" readingOrder="0" vertical="bottom"/>
    </xf>
    <xf borderId="0" fillId="0" fontId="19" numFmtId="0" xfId="0" applyAlignment="1" applyFont="1">
      <alignment vertical="bottom"/>
    </xf>
    <xf borderId="0" fillId="24" fontId="25" numFmtId="49" xfId="0" applyAlignment="1" applyFont="1" applyNumberFormat="1">
      <alignment horizontal="center"/>
    </xf>
    <xf borderId="0" fillId="0" fontId="25" numFmtId="0" xfId="0" applyAlignment="1" applyFont="1">
      <alignment horizontal="center"/>
    </xf>
    <xf borderId="0" fillId="27" fontId="25" numFmtId="0" xfId="0" applyAlignment="1" applyFont="1">
      <alignment vertical="bottom"/>
    </xf>
    <xf borderId="0" fillId="29" fontId="25" numFmtId="0" xfId="0" applyAlignment="1" applyFont="1">
      <alignment readingOrder="0" shrinkToFit="0" wrapText="1"/>
    </xf>
    <xf borderId="0" fillId="29" fontId="25" numFmtId="0" xfId="0" applyAlignment="1" applyFont="1">
      <alignment vertical="bottom"/>
    </xf>
    <xf borderId="0" fillId="29" fontId="25" numFmtId="0" xfId="0" applyAlignment="1" applyFont="1">
      <alignment horizontal="center" vertical="bottom"/>
    </xf>
    <xf borderId="0" fillId="7" fontId="25" numFmtId="0" xfId="0" applyFont="1"/>
    <xf borderId="0" fillId="24" fontId="25" numFmtId="164" xfId="0" applyAlignment="1" applyFont="1" applyNumberFormat="1">
      <alignment horizontal="center" vertical="bottom"/>
    </xf>
    <xf borderId="0" fillId="24" fontId="25" numFmtId="0" xfId="0" applyAlignment="1" applyFont="1">
      <alignment vertical="bottom"/>
    </xf>
    <xf borderId="0" fillId="24" fontId="25" numFmtId="165" xfId="0" applyAlignment="1" applyFont="1" applyNumberFormat="1">
      <alignment horizontal="center" vertical="bottom"/>
    </xf>
    <xf borderId="0" fillId="24" fontId="25" numFmtId="49" xfId="0" applyAlignment="1" applyFont="1" applyNumberFormat="1">
      <alignment horizontal="center" vertical="bottom"/>
    </xf>
    <xf borderId="0" fillId="27" fontId="25" numFmtId="0" xfId="0" applyAlignment="1" applyFont="1">
      <alignment horizontal="center" vertical="bottom"/>
    </xf>
    <xf borderId="0" fillId="3" fontId="25" numFmtId="0" xfId="0" applyAlignment="1" applyFont="1">
      <alignment horizontal="center" vertical="bottom"/>
    </xf>
    <xf borderId="0" fillId="28" fontId="25" numFmtId="0" xfId="0" applyAlignment="1" applyFont="1">
      <alignment horizontal="center" vertical="bottom"/>
    </xf>
    <xf borderId="0" fillId="28" fontId="25" numFmtId="0" xfId="0" applyAlignment="1" applyFont="1">
      <alignment vertical="bottom"/>
    </xf>
    <xf borderId="0" fillId="7" fontId="25" numFmtId="0" xfId="0" applyAlignment="1" applyFont="1">
      <alignment horizontal="right"/>
    </xf>
    <xf quotePrefix="1" borderId="0" fillId="7" fontId="25" numFmtId="0" xfId="0" applyFont="1"/>
    <xf borderId="0" fillId="24" fontId="25" numFmtId="0" xfId="0" applyAlignment="1" applyFont="1">
      <alignment horizontal="center" vertical="bottom"/>
    </xf>
    <xf borderId="0" fillId="0" fontId="19" numFmtId="0" xfId="0" applyAlignment="1" applyFont="1">
      <alignment horizontal="right" readingOrder="0" vertical="bottom"/>
    </xf>
    <xf borderId="0" fillId="0" fontId="19" numFmtId="0" xfId="0" applyAlignment="1" applyFont="1">
      <alignment readingOrder="0" vertical="bottom"/>
    </xf>
    <xf borderId="0" fillId="5" fontId="25" numFmtId="0" xfId="0" applyAlignment="1" applyFont="1">
      <alignment horizontal="center" readingOrder="0" vertical="bottom"/>
    </xf>
    <xf borderId="0" fillId="3" fontId="25" numFmtId="0" xfId="0" applyAlignment="1" applyFont="1">
      <alignment horizontal="center" readingOrder="0" vertical="bottom"/>
    </xf>
    <xf borderId="0" fillId="0" fontId="25" numFmtId="164" xfId="0" applyAlignment="1" applyFont="1" applyNumberFormat="1">
      <alignment horizontal="center" readingOrder="0" vertical="bottom"/>
    </xf>
    <xf borderId="0" fillId="5" fontId="60" numFmtId="0" xfId="0" applyAlignment="1" applyFont="1">
      <alignment horizontal="center" readingOrder="0" vertical="bottom"/>
    </xf>
    <xf borderId="0" fillId="3" fontId="60" numFmtId="0" xfId="0" applyAlignment="1" applyFont="1">
      <alignment horizontal="center" readingOrder="0" vertical="bottom"/>
    </xf>
    <xf borderId="0" fillId="0" fontId="25" numFmtId="0" xfId="0" applyAlignment="1" applyFont="1">
      <alignment horizontal="center" readingOrder="0" vertical="bottom"/>
    </xf>
    <xf quotePrefix="1" borderId="0" fillId="3" fontId="25" numFmtId="0" xfId="0" applyAlignment="1" applyFont="1">
      <alignment horizontal="center" readingOrder="0" vertical="bottom"/>
    </xf>
    <xf borderId="0" fillId="0" fontId="25" numFmtId="49" xfId="0" applyAlignment="1" applyFont="1" applyNumberFormat="1">
      <alignment horizontal="center" readingOrder="0" vertical="bottom"/>
    </xf>
    <xf borderId="0" fillId="3" fontId="25" numFmtId="0" xfId="0" applyAlignment="1" applyFont="1">
      <alignment readingOrder="0" vertical="bottom"/>
    </xf>
    <xf quotePrefix="1" borderId="0" fillId="5" fontId="25" numFmtId="0" xfId="0" applyAlignment="1" applyFont="1">
      <alignment horizontal="center" readingOrder="0" vertical="bottom"/>
    </xf>
    <xf borderId="0" fillId="0" fontId="61" numFmtId="0" xfId="0" applyAlignment="1" applyFont="1">
      <alignment horizontal="left" readingOrder="0" vertical="center"/>
    </xf>
    <xf borderId="0" fillId="0" fontId="6" numFmtId="0" xfId="0" applyAlignment="1" applyFont="1">
      <alignment horizontal="left" readingOrder="0" vertical="center"/>
    </xf>
    <xf borderId="0" fillId="0" fontId="62" numFmtId="0" xfId="0" applyAlignment="1" applyFont="1">
      <alignment horizontal="center" readingOrder="0"/>
    </xf>
    <xf borderId="0" fillId="0" fontId="9" numFmtId="0" xfId="0" applyAlignment="1" applyFont="1">
      <alignment horizontal="center" readingOrder="0" vertical="center"/>
    </xf>
    <xf borderId="0" fillId="0" fontId="63" numFmtId="0" xfId="0" applyAlignment="1" applyFont="1">
      <alignment horizontal="center" readingOrder="0" vertical="center"/>
    </xf>
    <xf borderId="0" fillId="0" fontId="64" numFmtId="0" xfId="0" applyAlignment="1" applyFont="1">
      <alignment horizontal="center" readingOrder="0" vertical="center"/>
    </xf>
    <xf borderId="0" fillId="0" fontId="65" numFmtId="0" xfId="0" applyAlignment="1" applyFont="1">
      <alignment horizontal="center" readingOrder="0" vertical="center"/>
    </xf>
    <xf borderId="0" fillId="2" fontId="44" numFmtId="1" xfId="0" applyAlignment="1" applyFont="1" applyNumberFormat="1">
      <alignment horizontal="center" readingOrder="0" vertical="center"/>
    </xf>
    <xf borderId="0" fillId="2" fontId="44" numFmtId="0" xfId="0" applyAlignment="1" applyFont="1">
      <alignment horizontal="center" vertical="center"/>
    </xf>
    <xf borderId="4" fillId="0" fontId="63" numFmtId="0" xfId="0" applyAlignment="1" applyBorder="1" applyFont="1">
      <alignment horizontal="center" readingOrder="0" vertical="center"/>
    </xf>
    <xf borderId="4" fillId="0" fontId="52" numFmtId="0" xfId="0" applyAlignment="1" applyBorder="1" applyFont="1">
      <alignment horizontal="center" readingOrder="0" vertical="center"/>
    </xf>
    <xf borderId="4" fillId="0" fontId="66" numFmtId="0" xfId="0" applyAlignment="1" applyBorder="1" applyFont="1">
      <alignment horizontal="center" readingOrder="0" vertical="center"/>
    </xf>
    <xf borderId="4" fillId="0" fontId="9" numFmtId="0" xfId="0" applyAlignment="1" applyBorder="1" applyFont="1">
      <alignment horizontal="center" readingOrder="0" vertical="center"/>
    </xf>
    <xf borderId="4" fillId="0" fontId="21" numFmtId="0" xfId="0" applyAlignment="1" applyBorder="1" applyFont="1">
      <alignment horizontal="center" readingOrder="0" vertical="center"/>
    </xf>
    <xf borderId="4" fillId="0" fontId="67" numFmtId="0" xfId="0" applyAlignment="1" applyBorder="1" applyFont="1">
      <alignment horizontal="center" readingOrder="0" vertical="center"/>
    </xf>
    <xf borderId="4" fillId="0" fontId="68" numFmtId="0" xfId="0" applyAlignment="1" applyBorder="1" applyFont="1">
      <alignment horizontal="center" readingOrder="0" vertical="center"/>
    </xf>
    <xf borderId="4" fillId="0" fontId="69" numFmtId="0" xfId="0" applyAlignment="1" applyBorder="1" applyFont="1">
      <alignment horizontal="center" readingOrder="0" vertical="center"/>
    </xf>
    <xf borderId="4" fillId="0" fontId="21" numFmtId="0" xfId="0" applyAlignment="1" applyBorder="1" applyFont="1">
      <alignment horizontal="center" vertical="center"/>
    </xf>
    <xf borderId="4" fillId="0" fontId="9" numFmtId="0" xfId="0" applyAlignment="1" applyBorder="1" applyFont="1">
      <alignment horizontal="center" vertical="center"/>
    </xf>
    <xf borderId="4" fillId="0" fontId="52" numFmtId="0" xfId="0" applyAlignment="1" applyBorder="1" applyFont="1">
      <alignment horizontal="center" vertical="center"/>
    </xf>
    <xf borderId="17" fillId="0" fontId="52" numFmtId="0" xfId="0" applyAlignment="1" applyBorder="1" applyFont="1">
      <alignment horizontal="center" readingOrder="0" vertical="center"/>
    </xf>
    <xf borderId="4" fillId="0" fontId="70" numFmtId="0" xfId="0" applyAlignment="1" applyBorder="1" applyFont="1">
      <alignment horizontal="center" readingOrder="0" vertical="center"/>
    </xf>
    <xf borderId="1" fillId="0" fontId="63" numFmtId="0" xfId="0" applyAlignment="1" applyBorder="1" applyFont="1">
      <alignment horizontal="center" readingOrder="0" vertical="center"/>
    </xf>
    <xf borderId="3" fillId="0" fontId="51" numFmtId="0" xfId="0" applyAlignment="1" applyBorder="1" applyFont="1">
      <alignment horizontal="center" readingOrder="0" vertical="center"/>
    </xf>
    <xf borderId="4" fillId="0" fontId="51" numFmtId="0" xfId="0" applyAlignment="1" applyBorder="1" applyFont="1">
      <alignment horizontal="center" readingOrder="0" vertical="center"/>
    </xf>
    <xf borderId="4" fillId="0" fontId="71" numFmtId="0" xfId="0" applyAlignment="1" applyBorder="1" applyFont="1">
      <alignment horizontal="center" readingOrder="0" vertical="center"/>
    </xf>
    <xf borderId="3" fillId="0" fontId="52" numFmtId="0" xfId="0" applyAlignment="1" applyBorder="1" applyFont="1">
      <alignment horizontal="center" readingOrder="0" vertical="center"/>
    </xf>
    <xf borderId="4" fillId="0" fontId="45" numFmtId="0" xfId="0" applyAlignment="1" applyBorder="1" applyFont="1">
      <alignment horizontal="center" readingOrder="0" vertical="center"/>
    </xf>
    <xf borderId="4" fillId="0" fontId="72" numFmtId="0" xfId="0" applyAlignment="1" applyBorder="1" applyFont="1">
      <alignment horizontal="center" readingOrder="0" vertical="center"/>
    </xf>
    <xf borderId="4" fillId="0" fontId="73" numFmtId="0" xfId="0" applyAlignment="1" applyBorder="1" applyFont="1">
      <alignment horizontal="center" readingOrder="0" vertical="center"/>
    </xf>
    <xf borderId="0" fillId="0" fontId="21" numFmtId="0" xfId="0" applyAlignment="1" applyFont="1">
      <alignment horizontal="left" readingOrder="0"/>
    </xf>
    <xf borderId="0" fillId="0" fontId="25" numFmtId="0" xfId="0" applyAlignment="1" applyFont="1">
      <alignment horizontal="left" readingOrder="0" vertical="bottom"/>
    </xf>
    <xf borderId="0" fillId="7" fontId="25" numFmtId="0" xfId="0" applyAlignment="1" applyFont="1">
      <alignment horizontal="left" readingOrder="0" vertical="bottom"/>
    </xf>
    <xf borderId="0" fillId="7" fontId="25" numFmtId="0" xfId="0" applyAlignment="1" applyFont="1">
      <alignment horizontal="left" readingOrder="0" vertical="bottom"/>
    </xf>
    <xf borderId="0" fillId="30" fontId="25" numFmtId="0" xfId="0" applyAlignment="1" applyFill="1" applyFont="1">
      <alignment horizontal="left" readingOrder="0" vertical="bottom"/>
    </xf>
    <xf borderId="0" fillId="0" fontId="21" numFmtId="0" xfId="0" applyAlignment="1" applyFont="1">
      <alignment horizontal="left"/>
    </xf>
    <xf borderId="0" fillId="0" fontId="21" numFmtId="0" xfId="0" applyAlignment="1" applyFont="1">
      <alignment horizontal="left"/>
    </xf>
    <xf borderId="0" fillId="30" fontId="21" numFmtId="0" xfId="0" applyAlignment="1" applyFont="1">
      <alignment horizontal="left" readingOrder="0"/>
    </xf>
    <xf borderId="0" fillId="30" fontId="25" numFmtId="0" xfId="0" applyAlignment="1" applyFont="1">
      <alignment horizontal="left" readingOrder="0" vertical="bottom"/>
    </xf>
    <xf borderId="0" fillId="30" fontId="21" numFmtId="0" xfId="0" applyAlignment="1" applyFont="1">
      <alignment horizontal="left"/>
    </xf>
    <xf borderId="0" fillId="7" fontId="21" numFmtId="0" xfId="0" applyAlignment="1" applyFont="1">
      <alignment horizontal="left" readingOrder="0"/>
    </xf>
    <xf borderId="0" fillId="7" fontId="21" numFmtId="0" xfId="0" applyAlignment="1" applyFont="1">
      <alignment horizontal="left"/>
    </xf>
    <xf borderId="0" fillId="7" fontId="25" numFmtId="0" xfId="0" applyAlignment="1" applyFont="1">
      <alignment horizontal="left" readingOrder="0" vertical="bottom"/>
    </xf>
    <xf borderId="0" fillId="31" fontId="21" numFmtId="0" xfId="0" applyAlignment="1" applyFill="1" applyFont="1">
      <alignment horizontal="left" readingOrder="0"/>
    </xf>
    <xf borderId="0" fillId="31" fontId="25" numFmtId="0" xfId="0" applyAlignment="1" applyFont="1">
      <alignment horizontal="left" vertical="bottom"/>
    </xf>
    <xf borderId="0" fillId="31" fontId="21" numFmtId="0" xfId="0" applyAlignment="1" applyFont="1">
      <alignment horizontal="left"/>
    </xf>
    <xf borderId="0" fillId="0" fontId="25" numFmtId="0" xfId="0" applyAlignment="1" applyFont="1">
      <alignment horizontal="left" vertical="bottom"/>
    </xf>
    <xf borderId="0" fillId="32" fontId="25" numFmtId="0" xfId="0" applyAlignment="1" applyFill="1" applyFont="1">
      <alignment horizontal="left" vertical="bottom"/>
    </xf>
    <xf borderId="0" fillId="32" fontId="21" numFmtId="0" xfId="0" applyAlignment="1" applyFont="1">
      <alignment horizontal="left" readingOrder="0"/>
    </xf>
    <xf borderId="0" fillId="0" fontId="25" numFmtId="0" xfId="0" applyAlignment="1" applyFont="1">
      <alignment horizontal="left" vertical="bottom"/>
    </xf>
    <xf borderId="0" fillId="32" fontId="25" numFmtId="0" xfId="0" applyAlignment="1" applyFont="1">
      <alignment horizontal="left" readingOrder="0" vertical="bottom"/>
    </xf>
    <xf borderId="0" fillId="0" fontId="25" numFmtId="0" xfId="0" applyAlignment="1" applyFont="1">
      <alignment horizontal="left" vertical="bottom"/>
    </xf>
    <xf borderId="0" fillId="33" fontId="25" numFmtId="0" xfId="0" applyAlignment="1" applyFill="1" applyFont="1">
      <alignment horizontal="left" vertical="bottom"/>
    </xf>
    <xf borderId="0" fillId="33" fontId="25" numFmtId="0" xfId="0" applyAlignment="1" applyFont="1">
      <alignment horizontal="left" vertical="bottom"/>
    </xf>
    <xf borderId="0" fillId="34" fontId="25" numFmtId="0" xfId="0" applyAlignment="1" applyFill="1" applyFont="1">
      <alignment horizontal="left" readingOrder="0" vertical="bottom"/>
    </xf>
    <xf borderId="0" fillId="34" fontId="21" numFmtId="0" xfId="0" applyAlignment="1" applyFont="1">
      <alignment horizontal="left" readingOrder="0"/>
    </xf>
    <xf borderId="0" fillId="33" fontId="25" numFmtId="0" xfId="0" applyAlignment="1" applyFont="1">
      <alignment horizontal="left" readingOrder="0" vertical="bottom"/>
    </xf>
    <xf borderId="0" fillId="35" fontId="25" numFmtId="0" xfId="0" applyAlignment="1" applyFill="1" applyFont="1">
      <alignment horizontal="left" vertical="bottom"/>
    </xf>
    <xf borderId="0" fillId="35" fontId="21" numFmtId="0" xfId="0" applyAlignment="1" applyFont="1">
      <alignment horizontal="left" readingOrder="0"/>
    </xf>
    <xf borderId="0" fillId="36" fontId="25" numFmtId="0" xfId="0" applyAlignment="1" applyFill="1" applyFont="1">
      <alignment horizontal="left" readingOrder="0" vertical="bottom"/>
    </xf>
    <xf borderId="0" fillId="36" fontId="21" numFmtId="0" xfId="0" applyAlignment="1" applyFont="1">
      <alignment horizontal="left" readingOrder="0"/>
    </xf>
    <xf borderId="0" fillId="35" fontId="25" numFmtId="0" xfId="0" applyAlignment="1" applyFont="1">
      <alignment horizontal="left" readingOrder="0" vertical="bottom"/>
    </xf>
    <xf borderId="0" fillId="36" fontId="25" numFmtId="0" xfId="0" applyAlignment="1" applyFont="1">
      <alignment horizontal="left" vertical="bottom"/>
    </xf>
    <xf borderId="0" fillId="37" fontId="25" numFmtId="0" xfId="0" applyAlignment="1" applyFill="1" applyFont="1">
      <alignment horizontal="left" readingOrder="0" vertical="bottom"/>
    </xf>
    <xf borderId="0" fillId="37" fontId="21" numFmtId="0" xfId="0" applyAlignment="1" applyFont="1">
      <alignment horizontal="left" readingOrder="0"/>
    </xf>
    <xf borderId="0" fillId="21" fontId="25" numFmtId="0" xfId="0" applyAlignment="1" applyFont="1">
      <alignment horizontal="left" readingOrder="0" vertical="bottom"/>
    </xf>
    <xf borderId="0" fillId="37" fontId="25" numFmtId="0" xfId="0" applyAlignment="1" applyFont="1">
      <alignment horizontal="left" vertical="bottom"/>
    </xf>
    <xf borderId="0" fillId="38" fontId="25" numFmtId="0" xfId="0" applyAlignment="1" applyFill="1" applyFont="1">
      <alignment horizontal="left" readingOrder="0" vertical="bottom"/>
    </xf>
    <xf borderId="0" fillId="38" fontId="21" numFmtId="0" xfId="0" applyAlignment="1" applyFont="1">
      <alignment horizontal="left" readingOrder="0"/>
    </xf>
    <xf borderId="0" fillId="39" fontId="25" numFmtId="0" xfId="0" applyAlignment="1" applyFill="1" applyFont="1">
      <alignment horizontal="left" readingOrder="0" vertical="bottom"/>
    </xf>
    <xf borderId="0" fillId="40" fontId="25" numFmtId="0" xfId="0" applyAlignment="1" applyFill="1" applyFont="1">
      <alignment horizontal="left" vertical="bottom"/>
    </xf>
    <xf borderId="0" fillId="32" fontId="25" numFmtId="0" xfId="0" applyAlignment="1" applyFont="1">
      <alignment horizontal="left" vertical="bottom"/>
    </xf>
    <xf borderId="0" fillId="35" fontId="21" numFmtId="0" xfId="0" applyAlignment="1" applyFont="1">
      <alignment readingOrder="0"/>
    </xf>
    <xf borderId="0" fillId="39" fontId="21" numFmtId="0" xfId="0" applyAlignment="1" applyFont="1">
      <alignment horizontal="left" readingOrder="0"/>
    </xf>
    <xf borderId="0" fillId="23" fontId="21" numFmtId="0" xfId="0" applyAlignment="1" applyFont="1">
      <alignment readingOrder="0"/>
    </xf>
    <xf borderId="0" fillId="23" fontId="21" numFmtId="0" xfId="0" applyFont="1"/>
    <xf borderId="0" fillId="7" fontId="25" numFmtId="0" xfId="0" applyAlignment="1" applyFont="1">
      <alignment vertical="bottom"/>
    </xf>
    <xf borderId="0" fillId="41" fontId="25" numFmtId="0" xfId="0" applyAlignment="1" applyFill="1" applyFont="1">
      <alignment vertical="bottom"/>
    </xf>
    <xf borderId="0" fillId="41" fontId="25" numFmtId="0" xfId="0" applyAlignment="1" applyFont="1">
      <alignment vertical="bottom"/>
    </xf>
    <xf borderId="18" fillId="0" fontId="63" numFmtId="0" xfId="0" applyAlignment="1" applyBorder="1" applyFont="1">
      <alignment horizontal="center" readingOrder="0" vertical="center"/>
    </xf>
    <xf borderId="5" fillId="2" fontId="44" numFmtId="0" xfId="0" applyAlignment="1" applyBorder="1" applyFont="1">
      <alignment horizontal="center" readingOrder="0" vertical="center"/>
    </xf>
    <xf borderId="5" fillId="0" fontId="32" numFmtId="0" xfId="0" applyAlignment="1" applyBorder="1" applyFont="1">
      <alignment horizontal="center" readingOrder="0" vertical="center"/>
    </xf>
    <xf borderId="5" fillId="0" fontId="71" numFmtId="0" xfId="0" applyAlignment="1" applyBorder="1" applyFont="1">
      <alignment horizontal="center" readingOrder="0" vertical="center"/>
    </xf>
    <xf borderId="5" fillId="0" fontId="21" numFmtId="0" xfId="0" applyAlignment="1" applyBorder="1" applyFont="1">
      <alignment horizontal="center" readingOrder="0" vertical="center"/>
    </xf>
    <xf borderId="5" fillId="0" fontId="72" numFmtId="0" xfId="0" applyAlignment="1" applyBorder="1" applyFont="1">
      <alignment horizontal="center" readingOrder="0" vertical="center"/>
    </xf>
    <xf borderId="5" fillId="0" fontId="73" numFmtId="0" xfId="0" applyAlignment="1" applyBorder="1" applyFont="1">
      <alignment horizontal="center" readingOrder="0" vertical="center"/>
    </xf>
    <xf borderId="5" fillId="0" fontId="21" numFmtId="0" xfId="0" applyAlignment="1" applyBorder="1" applyFont="1">
      <alignment horizontal="center" vertical="center"/>
    </xf>
    <xf borderId="5" fillId="0" fontId="70" numFmtId="0" xfId="0" applyAlignment="1" applyBorder="1" applyFont="1">
      <alignment horizontal="center" readingOrder="0" vertical="center"/>
    </xf>
    <xf borderId="0" fillId="0" fontId="32" numFmtId="0" xfId="0" applyAlignment="1" applyFont="1">
      <alignment horizontal="center" readingOrder="0" vertical="center"/>
    </xf>
    <xf borderId="0" fillId="0" fontId="70" numFmtId="0" xfId="0" applyAlignment="1" applyFont="1">
      <alignment horizontal="center" readingOrder="0" vertical="center"/>
    </xf>
    <xf borderId="0" fillId="0" fontId="40" numFmtId="0" xfId="0" applyAlignment="1" applyFont="1">
      <alignment horizontal="center" readingOrder="0"/>
    </xf>
    <xf borderId="0" fillId="0" fontId="6" numFmtId="0" xfId="0" applyAlignment="1" applyFont="1">
      <alignment readingOrder="0" vertical="bottom"/>
    </xf>
    <xf borderId="0" fillId="0" fontId="6" numFmtId="0" xfId="0" applyAlignment="1" applyFont="1">
      <alignment readingOrder="0" vertical="top"/>
    </xf>
    <xf borderId="0" fillId="0" fontId="2" numFmtId="0" xfId="0" applyAlignment="1" applyFont="1">
      <alignment readingOrder="0" vertical="bottom"/>
    </xf>
    <xf borderId="0" fillId="0" fontId="21" numFmtId="0" xfId="0" applyAlignment="1" applyFont="1">
      <alignment readingOrder="0" vertical="top"/>
    </xf>
    <xf borderId="0" fillId="0" fontId="42" numFmtId="0" xfId="0" applyAlignment="1" applyFont="1">
      <alignment horizontal="center" readingOrder="0"/>
    </xf>
    <xf borderId="0" fillId="0" fontId="41" numFmtId="0" xfId="0" applyAlignment="1" applyFont="1">
      <alignment horizontal="center" readingOrder="0"/>
    </xf>
    <xf borderId="0" fillId="2" fontId="40" numFmtId="0" xfId="0" applyAlignment="1" applyFont="1">
      <alignment horizontal="center" readingOrder="0"/>
    </xf>
    <xf borderId="0" fillId="0" fontId="74" numFmtId="0" xfId="0" applyAlignment="1" applyFont="1">
      <alignment horizontal="center" readingOrder="0" vertical="center"/>
    </xf>
    <xf borderId="0" fillId="0" fontId="42" numFmtId="0" xfId="0" applyAlignment="1" applyFont="1">
      <alignment horizontal="center" readingOrder="0" vertical="center"/>
    </xf>
    <xf borderId="0" fillId="0" fontId="41" numFmtId="0" xfId="0" applyAlignment="1" applyFont="1">
      <alignment horizontal="center" readingOrder="0" vertical="center"/>
    </xf>
    <xf borderId="0" fillId="0" fontId="21" numFmtId="0" xfId="0" applyAlignment="1" applyFont="1">
      <alignment readingOrder="0" vertical="center"/>
    </xf>
    <xf borderId="0" fillId="0" fontId="74" numFmtId="0" xfId="0" applyAlignment="1" applyFont="1">
      <alignment readingOrder="0" vertical="center"/>
    </xf>
    <xf borderId="0" fillId="0" fontId="21" numFmtId="0" xfId="0" applyAlignment="1" applyFont="1">
      <alignment readingOrder="0" textRotation="0" vertical="center"/>
    </xf>
    <xf quotePrefix="1" borderId="0" fillId="0" fontId="21" numFmtId="0" xfId="0" applyAlignment="1" applyFont="1">
      <alignment horizontal="center" readingOrder="0" vertical="center"/>
    </xf>
    <xf borderId="0" fillId="42" fontId="21" numFmtId="0" xfId="0" applyAlignment="1" applyFill="1" applyFont="1">
      <alignment readingOrder="0" textRotation="0" vertical="center"/>
    </xf>
    <xf borderId="0" fillId="42" fontId="75" numFmtId="0" xfId="0" applyAlignment="1" applyFont="1">
      <alignment horizontal="center" readingOrder="0" vertical="center"/>
    </xf>
    <xf quotePrefix="1" borderId="0" fillId="42" fontId="21" numFmtId="0" xfId="0" applyAlignment="1" applyFont="1">
      <alignment horizontal="center" readingOrder="0"/>
    </xf>
    <xf borderId="0" fillId="42" fontId="76" numFmtId="0" xfId="0" applyAlignment="1" applyFont="1">
      <alignment horizontal="center" readingOrder="0" vertical="center"/>
    </xf>
    <xf borderId="0" fillId="42" fontId="21" numFmtId="0" xfId="0" applyAlignment="1" applyFont="1">
      <alignment horizontal="center" readingOrder="0" vertical="center"/>
    </xf>
    <xf borderId="0" fillId="2" fontId="77" numFmtId="0" xfId="0" applyAlignment="1" applyFont="1">
      <alignment horizontal="center" readingOrder="0" vertical="center"/>
    </xf>
    <xf quotePrefix="1" borderId="0" fillId="0" fontId="42" numFmtId="0" xfId="0" applyAlignment="1" applyFont="1">
      <alignment horizontal="center" readingOrder="0" vertical="center"/>
    </xf>
    <xf borderId="0" fillId="2" fontId="78" numFmtId="0" xfId="0" applyAlignment="1" applyFont="1">
      <alignment horizontal="center" readingOrder="0"/>
    </xf>
    <xf borderId="0" fillId="43" fontId="24" numFmtId="0" xfId="0" applyAlignment="1" applyFill="1" applyFont="1">
      <alignment readingOrder="0"/>
    </xf>
    <xf borderId="0" fillId="29" fontId="21" numFmtId="0" xfId="0" applyAlignment="1" applyFont="1">
      <alignment readingOrder="0"/>
    </xf>
    <xf borderId="0" fillId="29" fontId="21" numFmtId="0" xfId="0" applyFont="1"/>
    <xf borderId="0" fillId="0" fontId="24" numFmtId="0" xfId="0" applyAlignment="1" applyFont="1">
      <alignment readingOrder="0"/>
    </xf>
    <xf borderId="0" fillId="44" fontId="32" numFmtId="0" xfId="0" applyAlignment="1" applyFill="1" applyFont="1">
      <alignment readingOrder="0"/>
    </xf>
    <xf borderId="0" fillId="44" fontId="21" numFmtId="0" xfId="0" applyAlignment="1" applyFont="1">
      <alignment readingOrder="0"/>
    </xf>
    <xf borderId="0" fillId="29" fontId="24" numFmtId="0" xfId="0" applyAlignment="1" applyFont="1">
      <alignment readingOrder="0"/>
    </xf>
    <xf borderId="0" fillId="2" fontId="30" numFmtId="0" xfId="0" applyAlignment="1" applyFont="1">
      <alignment horizontal="center"/>
    </xf>
    <xf borderId="0" fillId="2" fontId="30" numFmtId="0" xfId="0" applyFont="1"/>
    <xf borderId="0" fillId="0" fontId="21" numFmtId="0" xfId="0" applyAlignment="1" applyFont="1">
      <alignment readingOrder="0" shrinkToFit="0" vertical="center" wrapText="1"/>
    </xf>
    <xf borderId="0" fillId="29" fontId="21" numFmtId="0" xfId="0" applyAlignment="1" applyFont="1">
      <alignment horizontal="center" readingOrder="0" vertical="center"/>
    </xf>
    <xf borderId="0" fillId="8" fontId="21" numFmtId="0" xfId="0" applyAlignment="1" applyFont="1">
      <alignment horizontal="center" vertical="center"/>
    </xf>
    <xf borderId="0" fillId="8" fontId="21" numFmtId="0" xfId="0" applyAlignment="1" applyFont="1">
      <alignment horizontal="center" readingOrder="0" vertical="center"/>
    </xf>
    <xf borderId="0" fillId="8" fontId="21" numFmtId="0" xfId="0" applyAlignment="1" applyFont="1">
      <alignment readingOrder="0" vertical="center"/>
    </xf>
    <xf borderId="0" fillId="0" fontId="21" numFmtId="0" xfId="0" applyAlignment="1" applyFont="1">
      <alignment horizontal="left" readingOrder="0" vertical="center"/>
    </xf>
    <xf borderId="0" fillId="8" fontId="21" numFmtId="0" xfId="0" applyAlignment="1" applyFont="1">
      <alignment vertical="center"/>
    </xf>
    <xf borderId="0" fillId="0" fontId="21" numFmtId="0" xfId="0" applyAlignment="1" applyFont="1">
      <alignment vertical="center"/>
    </xf>
    <xf borderId="0" fillId="0" fontId="30" numFmtId="0" xfId="0" applyFont="1"/>
    <xf quotePrefix="1" borderId="0" fillId="7" fontId="21" numFmtId="49" xfId="0" applyAlignment="1" applyFont="1" applyNumberFormat="1">
      <alignment horizontal="center" readingOrder="0" vertical="center"/>
    </xf>
    <xf borderId="0" fillId="29" fontId="21" numFmtId="0" xfId="0" applyAlignment="1" applyFont="1">
      <alignment horizontal="center" vertical="center"/>
    </xf>
    <xf borderId="0" fillId="29" fontId="21" numFmtId="0" xfId="0" applyAlignment="1" applyFont="1">
      <alignment readingOrder="0" vertical="center"/>
    </xf>
    <xf borderId="0" fillId="25" fontId="24" numFmtId="0" xfId="0" applyAlignment="1" applyFont="1">
      <alignment readingOrder="0"/>
    </xf>
    <xf borderId="0" fillId="2" fontId="30" numFmtId="0" xfId="0" applyAlignment="1" applyFont="1">
      <alignment horizontal="center" vertical="center"/>
    </xf>
    <xf borderId="0" fillId="2" fontId="30" numFmtId="0" xfId="0" applyAlignment="1" applyFont="1">
      <alignment vertical="center"/>
    </xf>
    <xf borderId="0" fillId="0" fontId="21" numFmtId="0" xfId="0" applyAlignment="1" applyFont="1">
      <alignment horizontal="left" vertical="center"/>
    </xf>
    <xf quotePrefix="1" borderId="0" fillId="0" fontId="21" numFmtId="0" xfId="0" applyAlignment="1" applyFont="1">
      <alignment horizontal="center" readingOrder="0"/>
    </xf>
    <xf quotePrefix="1" borderId="0" fillId="0" fontId="21" numFmtId="0" xfId="0" applyAlignment="1" applyFont="1">
      <alignment horizontal="center" readingOrder="0" shrinkToFit="0" vertical="center" wrapText="1"/>
    </xf>
    <xf borderId="0" fillId="7" fontId="79" numFmtId="0" xfId="0" applyAlignment="1" applyFont="1">
      <alignment vertical="bottom"/>
    </xf>
    <xf borderId="0" fillId="0" fontId="79" numFmtId="0" xfId="0" applyAlignment="1" applyFont="1">
      <alignment vertical="bottom"/>
    </xf>
    <xf borderId="0" fillId="7" fontId="79" numFmtId="0" xfId="0" applyAlignment="1" applyFont="1">
      <alignment readingOrder="0" vertical="bottom"/>
    </xf>
    <xf borderId="0" fillId="0" fontId="79" numFmtId="166" xfId="0" applyAlignment="1" applyFont="1" applyNumberFormat="1">
      <alignment horizontal="right" vertical="bottom"/>
    </xf>
    <xf borderId="0" fillId="7" fontId="24" numFmtId="0" xfId="0" applyAlignment="1" applyFont="1">
      <alignment readingOrder="0" vertical="bottom"/>
    </xf>
    <xf borderId="0" fillId="43" fontId="24" numFmtId="0" xfId="0" applyAlignment="1" applyFont="1">
      <alignment readingOrder="0" vertical="bottom"/>
    </xf>
    <xf borderId="0" fillId="7" fontId="25" numFmtId="0" xfId="0" applyAlignment="1" applyFont="1">
      <alignment vertical="bottom"/>
    </xf>
    <xf borderId="0" fillId="7" fontId="24" numFmtId="0" xfId="0" applyAlignment="1" applyFont="1">
      <alignment vertical="bottom"/>
    </xf>
    <xf borderId="0" fillId="0" fontId="80" numFmtId="0" xfId="0" applyAlignment="1" applyFont="1">
      <alignment readingOrder="0" vertical="bottom"/>
    </xf>
    <xf borderId="0" fillId="0" fontId="25" numFmtId="0" xfId="0" applyAlignment="1" applyFont="1">
      <alignment horizontal="right" readingOrder="0" vertical="bottom"/>
    </xf>
    <xf borderId="0" fillId="21" fontId="21" numFmtId="0" xfId="0" applyFont="1"/>
    <xf borderId="0" fillId="2" fontId="54" numFmtId="0" xfId="0" applyAlignment="1" applyFont="1">
      <alignment horizontal="center" vertical="bottom"/>
    </xf>
    <xf borderId="0" fillId="2" fontId="25" numFmtId="0" xfId="0" applyAlignment="1" applyFont="1">
      <alignment vertical="bottom"/>
    </xf>
    <xf borderId="0" fillId="8" fontId="25" numFmtId="0" xfId="0" applyAlignment="1" applyFont="1">
      <alignment vertical="bottom"/>
    </xf>
    <xf borderId="0" fillId="8" fontId="25" numFmtId="0" xfId="0" applyFont="1"/>
    <xf borderId="0" fillId="8" fontId="25" numFmtId="0" xfId="0" applyAlignment="1" applyFont="1">
      <alignment horizontal="center" readingOrder="0"/>
    </xf>
    <xf borderId="0" fillId="8" fontId="25" numFmtId="0" xfId="0" applyFont="1"/>
    <xf quotePrefix="1" borderId="0" fillId="0" fontId="25" numFmtId="0" xfId="0" applyAlignment="1" applyFont="1">
      <alignment horizontal="center" readingOrder="0" vertical="center"/>
    </xf>
    <xf borderId="0" fillId="0" fontId="25" numFmtId="0" xfId="0" applyAlignment="1" applyFont="1">
      <alignment horizontal="center" readingOrder="0" vertical="center"/>
    </xf>
    <xf borderId="0" fillId="0" fontId="25" numFmtId="0" xfId="0" applyFont="1"/>
    <xf borderId="0" fillId="21" fontId="21" numFmtId="0" xfId="0" applyAlignment="1" applyFont="1">
      <alignment readingOrder="0" vertical="center"/>
    </xf>
    <xf borderId="0" fillId="21" fontId="21" numFmtId="0" xfId="0" applyAlignment="1" applyFont="1">
      <alignment readingOrder="0"/>
    </xf>
    <xf borderId="0" fillId="0" fontId="25" numFmtId="0" xfId="0" applyAlignment="1" applyFont="1">
      <alignment horizontal="left" vertical="center"/>
    </xf>
    <xf borderId="0" fillId="0" fontId="25" numFmtId="0" xfId="0" applyAlignment="1" applyFont="1">
      <alignment horizontal="left" readingOrder="0" vertical="center"/>
    </xf>
    <xf borderId="0" fillId="0" fontId="21" numFmtId="0" xfId="0" applyAlignment="1" applyFont="1">
      <alignment readingOrder="0" shrinkToFit="0" wrapText="0"/>
    </xf>
    <xf borderId="0" fillId="0" fontId="81" numFmtId="0" xfId="0" applyAlignment="1" applyFont="1">
      <alignment readingOrder="0" shrinkToFit="0" wrapText="1"/>
    </xf>
    <xf borderId="0" fillId="0" fontId="21" numFmtId="0" xfId="0" applyAlignment="1" applyFont="1">
      <alignment shrinkToFit="0" wrapText="1"/>
    </xf>
    <xf borderId="0" fillId="0" fontId="21" numFmtId="0" xfId="0" applyAlignment="1" applyFont="1">
      <alignment readingOrder="0" shrinkToFit="0" vertical="bottom" wrapText="1"/>
    </xf>
    <xf borderId="18" fillId="0" fontId="21" numFmtId="0" xfId="0" applyAlignment="1" applyBorder="1" applyFont="1">
      <alignment readingOrder="0" shrinkToFit="0" vertical="top" wrapText="1"/>
    </xf>
    <xf borderId="14" fillId="0" fontId="21" numFmtId="0" xfId="0" applyAlignment="1" applyBorder="1" applyFont="1">
      <alignment readingOrder="0" shrinkToFit="0" vertical="top" wrapText="1"/>
    </xf>
    <xf borderId="19" fillId="0" fontId="21" numFmtId="0" xfId="0" applyAlignment="1" applyBorder="1" applyFont="1">
      <alignment readingOrder="0" shrinkToFit="0" vertical="top" wrapText="1"/>
    </xf>
    <xf borderId="5" fillId="0" fontId="82" numFmtId="0" xfId="0" applyAlignment="1" applyBorder="1" applyFont="1">
      <alignment readingOrder="0" shrinkToFit="0" vertical="top" wrapText="1"/>
    </xf>
    <xf borderId="15" fillId="0" fontId="25" numFmtId="0" xfId="0" applyAlignment="1" applyBorder="1" applyFont="1">
      <alignment readingOrder="0" shrinkToFit="0" vertical="bottom" wrapText="1"/>
    </xf>
    <xf borderId="20" fillId="0" fontId="21" numFmtId="0" xfId="0" applyAlignment="1" applyBorder="1" applyFont="1">
      <alignment readingOrder="0" shrinkToFit="0" wrapText="1"/>
    </xf>
    <xf borderId="15" fillId="0" fontId="21" numFmtId="0" xfId="0" applyAlignment="1" applyBorder="1" applyFont="1">
      <alignment readingOrder="0"/>
    </xf>
    <xf borderId="15" fillId="0" fontId="21" numFmtId="0" xfId="0" applyAlignment="1" applyBorder="1" applyFont="1">
      <alignment readingOrder="0" shrinkToFit="0" wrapText="1"/>
    </xf>
    <xf borderId="15" fillId="0" fontId="21" numFmtId="0" xfId="0" applyAlignment="1" applyBorder="1" applyFont="1">
      <alignment readingOrder="0" shrinkToFit="0" vertical="bottom" wrapText="1"/>
    </xf>
    <xf borderId="21" fillId="0" fontId="21" numFmtId="0" xfId="0" applyAlignment="1" applyBorder="1" applyFont="1">
      <alignment readingOrder="0" shrinkToFit="0" wrapText="1"/>
    </xf>
    <xf borderId="16" fillId="0" fontId="21" numFmtId="0" xfId="0" applyAlignment="1" applyBorder="1" applyFont="1">
      <alignment readingOrder="0" shrinkToFit="0" wrapText="1"/>
    </xf>
    <xf borderId="16" fillId="0" fontId="25" numFmtId="0" xfId="0" applyAlignment="1" applyBorder="1" applyFont="1">
      <alignment readingOrder="0" shrinkToFit="0" vertical="bottom" wrapText="1"/>
    </xf>
    <xf borderId="0" fillId="0" fontId="21" numFmtId="0" xfId="0" applyAlignment="1" applyFont="1">
      <alignment horizontal="center" shrinkToFit="0" wrapText="1"/>
    </xf>
    <xf borderId="22" fillId="0" fontId="21" numFmtId="0" xfId="0" applyAlignment="1" applyBorder="1" applyFont="1">
      <alignment readingOrder="0" shrinkToFit="0" vertical="top" wrapText="1"/>
    </xf>
    <xf borderId="14" fillId="0" fontId="21" numFmtId="0" xfId="0" applyAlignment="1" applyBorder="1" applyFont="1">
      <alignment readingOrder="0" shrinkToFit="0" wrapText="1"/>
    </xf>
    <xf borderId="0" fillId="0" fontId="21" numFmtId="0" xfId="0" applyAlignment="1" applyFont="1">
      <alignment horizontal="center" readingOrder="0" shrinkToFit="0" wrapText="1"/>
    </xf>
    <xf borderId="15" fillId="0" fontId="25" numFmtId="0" xfId="0" applyAlignment="1" applyBorder="1" applyFont="1">
      <alignment readingOrder="0" vertical="bottom"/>
    </xf>
    <xf borderId="23" fillId="0" fontId="21" numFmtId="0" xfId="0" applyAlignment="1" applyBorder="1" applyFont="1">
      <alignment readingOrder="0" shrinkToFit="0" wrapText="1"/>
    </xf>
    <xf borderId="23" fillId="0" fontId="21" numFmtId="0" xfId="0" applyAlignment="1" applyBorder="1" applyFont="1">
      <alignment readingOrder="0"/>
    </xf>
    <xf borderId="7" fillId="0" fontId="21" numFmtId="0" xfId="0" applyAlignment="1" applyBorder="1" applyFont="1">
      <alignment readingOrder="0" shrinkToFit="0" wrapText="1"/>
    </xf>
    <xf borderId="16" fillId="0" fontId="25" numFmtId="0" xfId="0" applyAlignment="1" applyBorder="1" applyFont="1">
      <alignment readingOrder="0" vertical="bottom"/>
    </xf>
    <xf borderId="0" fillId="0" fontId="83" numFmtId="0" xfId="0" applyAlignment="1" applyFont="1">
      <alignment readingOrder="0" shrinkToFit="0" wrapText="1"/>
    </xf>
    <xf borderId="24" fillId="0" fontId="21" numFmtId="0" xfId="0" applyAlignment="1" applyBorder="1" applyFont="1">
      <alignment readingOrder="0" shrinkToFit="0" vertical="top" wrapText="1"/>
    </xf>
    <xf borderId="0" fillId="0" fontId="21" numFmtId="0" xfId="0" applyAlignment="1" applyFont="1">
      <alignment horizontal="center" shrinkToFit="0" vertical="top" wrapText="1"/>
    </xf>
    <xf borderId="15" fillId="0" fontId="21" numFmtId="0" xfId="0" applyAlignment="1" applyBorder="1" applyFont="1">
      <alignment readingOrder="0" shrinkToFit="0" vertical="top" wrapText="1"/>
    </xf>
    <xf borderId="0" fillId="0" fontId="21" numFmtId="0" xfId="0" applyAlignment="1" applyFont="1">
      <alignment readingOrder="0" shrinkToFit="0" vertical="top" wrapText="1"/>
    </xf>
    <xf borderId="20" fillId="0" fontId="21" numFmtId="0" xfId="0" applyAlignment="1" applyBorder="1" applyFont="1">
      <alignment readingOrder="0" shrinkToFit="0" vertical="top" wrapText="1"/>
    </xf>
    <xf borderId="6" fillId="0" fontId="21" numFmtId="0" xfId="0" applyAlignment="1" applyBorder="1" applyFont="1">
      <alignment readingOrder="0" shrinkToFit="0" vertical="top" wrapText="1"/>
    </xf>
    <xf borderId="16" fillId="0" fontId="21" numFmtId="0" xfId="0" applyAlignment="1" applyBorder="1" applyFont="1">
      <alignment readingOrder="0" shrinkToFit="0" vertical="top" wrapText="1"/>
    </xf>
    <xf borderId="0" fillId="0" fontId="21" numFmtId="0" xfId="0" applyAlignment="1" applyFont="1">
      <alignment shrinkToFit="0" vertical="top" wrapText="1"/>
    </xf>
    <xf borderId="21" fillId="0" fontId="21" numFmtId="0" xfId="0" applyAlignment="1" applyBorder="1" applyFont="1">
      <alignment readingOrder="0" shrinkToFit="0" vertical="top" wrapText="1"/>
    </xf>
    <xf borderId="0" fillId="0" fontId="84" numFmtId="0" xfId="0" applyAlignment="1" applyFont="1">
      <alignment readingOrder="0"/>
    </xf>
    <xf borderId="0" fillId="0" fontId="65" numFmtId="0" xfId="0" applyAlignment="1" applyFont="1">
      <alignment readingOrder="0"/>
    </xf>
    <xf borderId="25" fillId="0" fontId="85" numFmtId="0" xfId="0" applyAlignment="1" applyBorder="1" applyFont="1">
      <alignment readingOrder="0" shrinkToFit="0" vertical="bottom" wrapText="0"/>
    </xf>
    <xf borderId="0" fillId="0" fontId="86" numFmtId="0" xfId="0" applyAlignment="1" applyFont="1">
      <alignment readingOrder="0" shrinkToFit="0" vertical="bottom" wrapText="0"/>
    </xf>
    <xf borderId="0" fillId="0" fontId="86" numFmtId="0" xfId="0" applyAlignment="1" applyFont="1">
      <alignment horizontal="right" readingOrder="0" shrinkToFit="0" vertical="bottom" wrapText="0"/>
    </xf>
    <xf borderId="0" fillId="0" fontId="86" numFmtId="9" xfId="0" applyAlignment="1" applyFont="1" applyNumberFormat="1">
      <alignment horizontal="right" readingOrder="0" shrinkToFit="0" vertical="bottom" wrapText="0"/>
    </xf>
    <xf borderId="0" fillId="0" fontId="86" numFmtId="0" xfId="0" applyAlignment="1" applyFont="1">
      <alignment shrinkToFit="0" vertical="bottom" wrapText="0"/>
    </xf>
    <xf borderId="0" fillId="0" fontId="87" numFmtId="0" xfId="0" applyAlignment="1" applyFont="1">
      <alignment readingOrder="0" shrinkToFit="0" vertical="bottom" wrapText="0"/>
    </xf>
    <xf borderId="0" fillId="0" fontId="87" numFmtId="9" xfId="0" applyAlignment="1" applyFont="1" applyNumberFormat="1">
      <alignment horizontal="right" readingOrder="0" shrinkToFit="0" vertical="bottom" wrapText="0"/>
    </xf>
    <xf borderId="0" fillId="0" fontId="87" numFmtId="0" xfId="0" applyAlignment="1" applyFont="1">
      <alignment horizontal="right" readingOrder="0" shrinkToFit="0" vertical="bottom" wrapText="0"/>
    </xf>
    <xf borderId="0" fillId="0" fontId="88" numFmtId="0" xfId="0" applyAlignment="1" applyFont="1">
      <alignment readingOrder="0" shrinkToFit="0" vertical="bottom" wrapText="0"/>
    </xf>
    <xf borderId="0" fillId="21" fontId="87" numFmtId="0" xfId="0" applyAlignment="1" applyFont="1">
      <alignment readingOrder="0" shrinkToFit="0" vertical="bottom" wrapText="0"/>
    </xf>
    <xf borderId="0" fillId="21" fontId="87" numFmtId="0" xfId="0" applyAlignment="1" applyFont="1">
      <alignment horizontal="right" readingOrder="0" shrinkToFit="0" vertical="bottom" wrapText="0"/>
    </xf>
    <xf borderId="0" fillId="21" fontId="87" numFmtId="0" xfId="0" applyAlignment="1" applyFont="1">
      <alignment horizontal="right" readingOrder="0" shrinkToFit="0" vertical="bottom" wrapText="0"/>
    </xf>
    <xf borderId="0" fillId="21" fontId="87" numFmtId="9" xfId="0" applyAlignment="1" applyFont="1" applyNumberFormat="1">
      <alignment horizontal="right" readingOrder="0" shrinkToFit="0" vertical="bottom" wrapText="0"/>
    </xf>
    <xf borderId="0" fillId="21" fontId="86" numFmtId="0" xfId="0" applyAlignment="1" applyFont="1">
      <alignment readingOrder="0" shrinkToFit="0" vertical="bottom" wrapText="0"/>
    </xf>
    <xf borderId="0" fillId="0" fontId="89" numFmtId="0" xfId="0" applyAlignment="1" applyFont="1">
      <alignment readingOrder="0"/>
    </xf>
    <xf borderId="0" fillId="0" fontId="90" numFmtId="0" xfId="0" applyAlignment="1" applyFont="1">
      <alignment readingOrder="0" shrinkToFit="0" vertical="bottom" wrapText="0"/>
    </xf>
    <xf borderId="0" fillId="44" fontId="87" numFmtId="0" xfId="0" applyAlignment="1" applyFont="1">
      <alignment readingOrder="0" shrinkToFit="0" vertical="bottom" wrapText="0"/>
    </xf>
    <xf borderId="25" fillId="0" fontId="91" numFmtId="0" xfId="0" applyAlignment="1" applyBorder="1" applyFont="1">
      <alignment readingOrder="0" shrinkToFit="0" vertical="bottom" wrapText="0"/>
    </xf>
    <xf borderId="0" fillId="0" fontId="87" numFmtId="167" xfId="0" applyAlignment="1" applyFont="1" applyNumberFormat="1">
      <alignment horizontal="right" readingOrder="0" shrinkToFit="0" vertical="bottom" wrapText="0"/>
    </xf>
    <xf borderId="0" fillId="18" fontId="92" numFmtId="0" xfId="0" applyAlignment="1" applyFont="1">
      <alignment horizontal="center" vertical="bottom"/>
    </xf>
    <xf borderId="0" fillId="0" fontId="25" numFmtId="1" xfId="0" applyAlignment="1" applyFont="1" applyNumberFormat="1">
      <alignment vertical="bottom"/>
    </xf>
    <xf borderId="0" fillId="18" fontId="93" numFmtId="0" xfId="0" applyAlignment="1" applyFont="1">
      <alignment readingOrder="0" shrinkToFit="0" vertical="bottom" wrapText="1"/>
    </xf>
    <xf borderId="26" fillId="0" fontId="25" numFmtId="0" xfId="0" applyAlignment="1" applyBorder="1" applyFont="1">
      <alignment vertical="bottom"/>
    </xf>
    <xf borderId="0" fillId="0" fontId="25" numFmtId="1" xfId="0" applyAlignment="1" applyFont="1" applyNumberFormat="1">
      <alignment vertical="center"/>
    </xf>
    <xf borderId="0" fillId="18" fontId="94" numFmtId="0" xfId="0" applyAlignment="1" applyFont="1">
      <alignment horizontal="center" readingOrder="0" shrinkToFit="0" vertical="center" wrapText="1"/>
    </xf>
    <xf borderId="0" fillId="0" fontId="25" numFmtId="0" xfId="0" applyAlignment="1" applyFont="1">
      <alignment vertical="center"/>
    </xf>
    <xf borderId="0" fillId="0" fontId="95" numFmtId="0" xfId="0" applyAlignment="1" applyFont="1">
      <alignment horizontal="right" vertical="bottom"/>
    </xf>
    <xf borderId="0" fillId="0" fontId="95" numFmtId="0" xfId="0" applyAlignment="1" applyFont="1">
      <alignment readingOrder="0" vertical="bottom"/>
    </xf>
    <xf borderId="27" fillId="0" fontId="95" numFmtId="0" xfId="0" applyAlignment="1" applyBorder="1" applyFont="1">
      <alignment vertical="bottom"/>
    </xf>
    <xf borderId="0" fillId="0" fontId="96" numFmtId="0" xfId="0" applyAlignment="1" applyFont="1">
      <alignment horizontal="right" vertical="bottom"/>
    </xf>
    <xf borderId="0" fillId="0" fontId="97" numFmtId="0" xfId="0" applyAlignment="1" applyFont="1">
      <alignment vertical="bottom"/>
    </xf>
    <xf borderId="27" fillId="0" fontId="96" numFmtId="0" xfId="0" applyAlignment="1" applyBorder="1" applyFont="1">
      <alignment vertical="bottom"/>
    </xf>
    <xf borderId="0" fillId="0" fontId="96" numFmtId="0" xfId="0" applyAlignment="1" applyFont="1">
      <alignment horizontal="right" readingOrder="0" vertical="bottom"/>
    </xf>
    <xf borderId="0" fillId="0" fontId="97" numFmtId="0" xfId="0" applyAlignment="1" applyFont="1">
      <alignment readingOrder="0" vertical="bottom"/>
    </xf>
    <xf borderId="27" fillId="0" fontId="96" numFmtId="0" xfId="0" applyAlignment="1" applyBorder="1" applyFont="1">
      <alignment readingOrder="0" vertical="bottom"/>
    </xf>
    <xf borderId="0" fillId="0" fontId="98" numFmtId="0" xfId="0" applyAlignment="1" applyFont="1">
      <alignment vertical="bottom"/>
    </xf>
    <xf borderId="0" fillId="0" fontId="99" numFmtId="0" xfId="0" applyAlignment="1" applyFont="1">
      <alignment vertical="bottom"/>
    </xf>
    <xf borderId="0" fillId="0" fontId="100" numFmtId="0" xfId="0" applyAlignment="1" applyFont="1">
      <alignment vertical="bottom"/>
    </xf>
    <xf borderId="0" fillId="0" fontId="101" numFmtId="0" xfId="0" applyAlignment="1" applyFont="1">
      <alignment vertical="bottom"/>
    </xf>
    <xf borderId="0" fillId="0" fontId="95" numFmtId="0" xfId="0" applyAlignment="1" applyFont="1">
      <alignment vertical="bottom"/>
    </xf>
    <xf borderId="0" fillId="0" fontId="96" numFmtId="0" xfId="0" applyAlignment="1" applyFont="1">
      <alignment vertical="bottom"/>
    </xf>
    <xf borderId="28" fillId="0" fontId="102" numFmtId="1" xfId="0" applyAlignment="1" applyBorder="1" applyFont="1" applyNumberFormat="1">
      <alignment horizontal="center" readingOrder="0" vertical="center"/>
    </xf>
    <xf borderId="28" fillId="0" fontId="102" numFmtId="0" xfId="0" applyAlignment="1" applyBorder="1" applyFont="1">
      <alignment vertical="center"/>
    </xf>
    <xf borderId="28" fillId="0" fontId="25" numFmtId="0" xfId="0" applyAlignment="1" applyBorder="1" applyFont="1">
      <alignment vertical="center"/>
    </xf>
    <xf borderId="29" fillId="0" fontId="94" numFmtId="1" xfId="0" applyAlignment="1" applyBorder="1" applyFont="1" applyNumberFormat="1">
      <alignment horizontal="center" vertical="bottom"/>
    </xf>
    <xf borderId="29" fillId="0" fontId="96" numFmtId="0" xfId="0" applyAlignment="1" applyBorder="1" applyFont="1">
      <alignment vertical="bottom"/>
    </xf>
    <xf borderId="28" fillId="0" fontId="25" numFmtId="0" xfId="0" applyAlignment="1" applyBorder="1" applyFont="1">
      <alignment vertical="bottom"/>
    </xf>
    <xf borderId="30" fillId="0" fontId="96" numFmtId="0" xfId="0" applyAlignment="1" applyBorder="1" applyFont="1">
      <alignment vertical="bottom"/>
    </xf>
    <xf borderId="31" fillId="0" fontId="96" numFmtId="0" xfId="0" applyAlignment="1" applyBorder="1" applyFont="1">
      <alignment vertical="bottom"/>
    </xf>
    <xf borderId="32" fillId="0" fontId="94" numFmtId="1" xfId="0" applyAlignment="1" applyBorder="1" applyFont="1" applyNumberFormat="1">
      <alignment horizontal="center" vertical="bottom"/>
    </xf>
    <xf borderId="32" fillId="0" fontId="96" numFmtId="0" xfId="0" applyAlignment="1" applyBorder="1" applyFont="1">
      <alignment vertical="bottom"/>
    </xf>
    <xf borderId="33" fillId="0" fontId="25" numFmtId="0" xfId="0" applyAlignment="1" applyBorder="1" applyFont="1">
      <alignment vertical="bottom"/>
    </xf>
    <xf borderId="32" fillId="0" fontId="25" numFmtId="0" xfId="0" applyAlignment="1" applyBorder="1" applyFont="1">
      <alignment vertical="bottom"/>
    </xf>
    <xf borderId="34" fillId="0" fontId="96" numFmtId="0" xfId="0" applyAlignment="1" applyBorder="1" applyFont="1">
      <alignment vertical="bottom"/>
    </xf>
    <xf borderId="35" fillId="0" fontId="96" numFmtId="0" xfId="0" applyAlignment="1" applyBorder="1" applyFont="1">
      <alignment vertical="top"/>
    </xf>
    <xf borderId="36" fillId="0" fontId="10" numFmtId="0" xfId="0" applyBorder="1" applyFont="1"/>
    <xf borderId="37" fillId="0" fontId="10" numFmtId="0" xfId="0" applyBorder="1" applyFont="1"/>
    <xf borderId="38" fillId="0" fontId="96" numFmtId="0" xfId="0" applyAlignment="1" applyBorder="1" applyFont="1">
      <alignment shrinkToFit="0" vertical="top" wrapText="1"/>
    </xf>
    <xf borderId="39" fillId="0" fontId="10" numFmtId="0" xfId="0" applyBorder="1" applyFont="1"/>
    <xf borderId="34" fillId="0" fontId="25" numFmtId="0" xfId="0" applyAlignment="1" applyBorder="1" applyFont="1">
      <alignment vertical="bottom"/>
    </xf>
    <xf borderId="40" fillId="0" fontId="10" numFmtId="0" xfId="0" applyBorder="1" applyFont="1"/>
    <xf borderId="38" fillId="0" fontId="96" numFmtId="0" xfId="0" applyAlignment="1" applyBorder="1" applyFont="1">
      <alignment vertical="top"/>
    </xf>
    <xf borderId="32" fillId="0" fontId="96" numFmtId="0" xfId="0" applyAlignment="1" applyBorder="1" applyFont="1">
      <alignment readingOrder="0" vertical="bottom"/>
    </xf>
    <xf quotePrefix="1" borderId="34" fillId="0" fontId="96" numFmtId="0" xfId="0" applyAlignment="1" applyBorder="1" applyFont="1">
      <alignment vertical="bottom"/>
    </xf>
    <xf quotePrefix="1" borderId="32" fillId="0" fontId="96" numFmtId="0" xfId="0" applyAlignment="1" applyBorder="1" applyFont="1">
      <alignment vertical="bottom"/>
    </xf>
    <xf borderId="41" fillId="0" fontId="96" numFmtId="0" xfId="0" applyAlignment="1" applyBorder="1" applyFont="1">
      <alignment vertical="bottom"/>
    </xf>
    <xf quotePrefix="1" borderId="32" fillId="0" fontId="96" numFmtId="0" xfId="0" applyAlignment="1" applyBorder="1" applyFont="1">
      <alignment readingOrder="0" vertical="bottom"/>
    </xf>
    <xf borderId="32" fillId="0" fontId="103" numFmtId="1" xfId="0" applyAlignment="1" applyBorder="1" applyFont="1" applyNumberFormat="1">
      <alignment horizontal="center" vertical="bottom"/>
    </xf>
    <xf borderId="32" fillId="0" fontId="104" numFmtId="0" xfId="0" applyAlignment="1" applyBorder="1" applyFont="1">
      <alignment vertical="bottom"/>
    </xf>
    <xf borderId="0" fillId="0" fontId="94" numFmtId="1" xfId="0" applyAlignment="1" applyFont="1" applyNumberFormat="1">
      <alignment horizontal="center" vertical="bottom"/>
    </xf>
    <xf borderId="0" fillId="0" fontId="105" numFmtId="0" xfId="0" applyAlignment="1" applyFont="1">
      <alignment vertical="bottom"/>
    </xf>
    <xf borderId="0" fillId="0" fontId="96" numFmtId="0" xfId="0" applyAlignment="1" applyFont="1">
      <alignment readingOrder="0" vertical="bottom"/>
    </xf>
    <xf borderId="0" fillId="18" fontId="92" numFmtId="0" xfId="0" applyAlignment="1" applyFont="1">
      <alignment horizontal="center" readingOrder="0" vertical="bottom"/>
    </xf>
    <xf borderId="35" fillId="0" fontId="96" numFmtId="0" xfId="0" applyAlignment="1" applyBorder="1" applyFont="1">
      <alignment readingOrder="0" vertical="top"/>
    </xf>
    <xf borderId="38" fillId="0" fontId="96" numFmtId="0" xfId="0" applyAlignment="1" applyBorder="1" applyFont="1">
      <alignment readingOrder="0" vertical="top"/>
    </xf>
    <xf borderId="41" fillId="0" fontId="96" numFmtId="0" xfId="0" applyAlignment="1" applyBorder="1" applyFont="1">
      <alignment readingOrder="0" vertical="bottom"/>
    </xf>
    <xf borderId="0" fillId="0" fontId="21" numFmtId="0" xfId="0" applyAlignment="1" applyFont="1">
      <alignment shrinkToFit="0" vertical="bottom" wrapText="1"/>
    </xf>
    <xf borderId="0" fillId="0" fontId="106" numFmtId="0" xfId="0" applyAlignment="1" applyFont="1">
      <alignment readingOrder="0" shrinkToFit="0" wrapText="1"/>
    </xf>
    <xf borderId="18" fillId="0" fontId="21" numFmtId="0" xfId="0" applyAlignment="1" applyBorder="1" applyFont="1">
      <alignment readingOrder="0" shrinkToFit="0" vertical="bottom" wrapText="1"/>
    </xf>
    <xf borderId="8" fillId="0" fontId="21" numFmtId="0" xfId="0" applyAlignment="1" applyBorder="1" applyFont="1">
      <alignment readingOrder="0" shrinkToFit="0" vertical="bottom" wrapText="1"/>
    </xf>
    <xf borderId="9" fillId="0" fontId="21" numFmtId="0" xfId="0" applyAlignment="1" applyBorder="1" applyFont="1">
      <alignment readingOrder="0" shrinkToFit="0" vertical="bottom" wrapText="1"/>
    </xf>
    <xf borderId="6" fillId="0" fontId="21" numFmtId="0" xfId="0" applyAlignment="1" applyBorder="1" applyFont="1">
      <alignment readingOrder="0" shrinkToFit="0" vertical="bottom" wrapText="1"/>
    </xf>
    <xf borderId="5" fillId="0" fontId="21" numFmtId="0" xfId="0" applyAlignment="1" applyBorder="1" applyFont="1">
      <alignment readingOrder="0" shrinkToFit="0" vertical="top" wrapText="1"/>
    </xf>
    <xf borderId="0" fillId="0" fontId="21" numFmtId="0" xfId="0" applyAlignment="1" applyFont="1">
      <alignment horizontal="center" shrinkToFit="0" vertical="bottom" wrapText="1"/>
    </xf>
    <xf borderId="16" fillId="0" fontId="21" numFmtId="0" xfId="0" applyAlignment="1" applyBorder="1" applyFont="1">
      <alignment readingOrder="0" shrinkToFit="0" vertical="bottom" wrapText="1"/>
    </xf>
    <xf borderId="0" fillId="0" fontId="107" numFmtId="0" xfId="0" applyAlignment="1" applyFont="1">
      <alignment readingOrder="0" shrinkToFit="0" wrapText="1"/>
    </xf>
    <xf borderId="0" fillId="0" fontId="108" numFmtId="0" xfId="0" applyAlignment="1" applyFont="1">
      <alignment readingOrder="0" shrinkToFit="0" wrapText="1"/>
    </xf>
    <xf borderId="18" fillId="0" fontId="21" numFmtId="0" xfId="0" applyAlignment="1" applyBorder="1" applyFont="1">
      <alignment readingOrder="0" shrinkToFit="0" wrapText="1"/>
    </xf>
    <xf borderId="9" fillId="0" fontId="21" numFmtId="0" xfId="0" applyAlignment="1" applyBorder="1" applyFont="1">
      <alignment readingOrder="0" shrinkToFit="0" wrapText="1"/>
    </xf>
    <xf borderId="0" fillId="0" fontId="21" numFmtId="0" xfId="0" applyAlignment="1" applyFont="1">
      <alignment shrinkToFit="0" vertical="center" wrapText="1"/>
    </xf>
    <xf borderId="18" fillId="0" fontId="21" numFmtId="0" xfId="0" applyAlignment="1" applyBorder="1" applyFont="1">
      <alignment shrinkToFit="0" wrapText="1"/>
    </xf>
    <xf borderId="8" fillId="0" fontId="21" numFmtId="0" xfId="0" applyAlignment="1" applyBorder="1" applyFont="1">
      <alignment shrinkToFit="0" wrapText="1"/>
    </xf>
    <xf borderId="8" fillId="0" fontId="21" numFmtId="0" xfId="0" applyAlignment="1" applyBorder="1" applyFont="1">
      <alignment readingOrder="0" shrinkToFit="0" wrapText="1"/>
    </xf>
    <xf borderId="8" fillId="0" fontId="21" numFmtId="0" xfId="0" applyBorder="1" applyFont="1"/>
    <xf borderId="9" fillId="0" fontId="21" numFmtId="0" xfId="0" applyAlignment="1" applyBorder="1" applyFont="1">
      <alignment shrinkToFit="0" wrapText="1"/>
    </xf>
    <xf borderId="6" fillId="0" fontId="21" numFmtId="0" xfId="0" applyAlignment="1" applyBorder="1" applyFont="1">
      <alignment readingOrder="0" shrinkToFit="0" wrapText="1"/>
    </xf>
    <xf borderId="6" fillId="0" fontId="21" numFmtId="0" xfId="0" applyAlignment="1" applyBorder="1" applyFont="1">
      <alignment readingOrder="0"/>
    </xf>
    <xf borderId="5" fillId="0" fontId="21" numFmtId="0" xfId="0" applyAlignment="1" applyBorder="1" applyFont="1">
      <alignment readingOrder="0" shrinkToFit="0" wrapText="1"/>
    </xf>
    <xf borderId="0" fillId="0" fontId="32" numFmtId="0" xfId="0" applyAlignment="1" applyFont="1">
      <alignment readingOrder="0"/>
    </xf>
    <xf borderId="0" fillId="0" fontId="38" numFmtId="0" xfId="0" applyAlignment="1" applyFont="1">
      <alignment horizontal="left" readingOrder="0"/>
    </xf>
    <xf borderId="0" fillId="0" fontId="32" numFmtId="0" xfId="0" applyFont="1"/>
    <xf borderId="0" fillId="32" fontId="68" numFmtId="0" xfId="0" applyAlignment="1" applyFont="1">
      <alignment horizontal="left" readingOrder="0"/>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0" fontId="30" numFmtId="0" xfId="0" applyAlignment="1" applyFont="1">
      <alignment readingOrder="0" shrinkToFit="0" wrapText="1"/>
    </xf>
    <xf borderId="0" fillId="0" fontId="30" numFmtId="0" xfId="0" applyAlignment="1" applyFont="1">
      <alignment readingOrder="0" shrinkToFit="0" wrapText="1"/>
    </xf>
    <xf borderId="0" fillId="0" fontId="30" numFmtId="0" xfId="0" applyAlignment="1" applyFont="1">
      <alignment readingOrder="0" shrinkToFit="0" wrapText="0"/>
    </xf>
    <xf borderId="0" fillId="0" fontId="21" numFmtId="49" xfId="0" applyAlignment="1" applyFont="1" applyNumberFormat="1">
      <alignment shrinkToFit="0" vertical="center" wrapText="0"/>
    </xf>
    <xf borderId="0" fillId="0" fontId="21" numFmtId="0" xfId="0" applyAlignment="1" applyFont="1">
      <alignment readingOrder="0" shrinkToFit="0" vertical="center" wrapText="0"/>
    </xf>
    <xf borderId="0" fillId="0" fontId="21" numFmtId="0" xfId="0" applyAlignment="1" applyFont="1">
      <alignment shrinkToFit="0" vertical="center" wrapText="0"/>
    </xf>
    <xf borderId="0" fillId="0" fontId="21" numFmtId="0" xfId="0" applyAlignment="1" applyFont="1">
      <alignment shrinkToFit="0" vertical="center" wrapText="0"/>
    </xf>
    <xf borderId="0" fillId="36" fontId="63" numFmtId="0" xfId="0" applyAlignment="1" applyFont="1">
      <alignment horizontal="center" readingOrder="0" vertical="center"/>
    </xf>
    <xf borderId="0" fillId="0" fontId="63" numFmtId="0" xfId="0" applyAlignment="1" applyFont="1">
      <alignment horizontal="center" vertical="center"/>
    </xf>
    <xf borderId="0" fillId="36" fontId="49" numFmtId="0" xfId="0" applyAlignment="1" applyFont="1">
      <alignment horizontal="center" readingOrder="0" vertical="center"/>
    </xf>
    <xf borderId="0" fillId="0" fontId="49" numFmtId="0" xfId="0" applyAlignment="1" applyFont="1">
      <alignment horizontal="center" vertical="center"/>
    </xf>
    <xf borderId="0" fillId="0" fontId="49" numFmtId="0" xfId="0" applyFont="1"/>
    <xf borderId="0" fillId="0" fontId="109" numFmtId="0" xfId="0" applyAlignment="1" applyFont="1">
      <alignment horizontal="center" readingOrder="0" vertical="center"/>
    </xf>
    <xf borderId="0" fillId="45" fontId="21" numFmtId="0" xfId="0" applyAlignment="1" applyFill="1" applyFont="1">
      <alignment horizontal="center" readingOrder="0" vertical="center"/>
    </xf>
    <xf borderId="0" fillId="0" fontId="49" numFmtId="0" xfId="0" applyAlignment="1" applyFont="1">
      <alignment horizontal="center" readingOrder="0" vertical="center"/>
    </xf>
    <xf borderId="0" fillId="46" fontId="21" numFmtId="0" xfId="0" applyAlignment="1" applyFill="1" applyFont="1">
      <alignment horizontal="center" readingOrder="0" vertical="center"/>
    </xf>
    <xf borderId="0" fillId="42" fontId="21" numFmtId="0" xfId="0" applyAlignment="1" applyFont="1">
      <alignment horizontal="center" vertical="center"/>
    </xf>
    <xf borderId="0" fillId="47" fontId="21" numFmtId="0" xfId="0" applyAlignment="1" applyFill="1" applyFont="1">
      <alignment horizontal="center" readingOrder="0" vertical="center"/>
    </xf>
    <xf borderId="0" fillId="48" fontId="21" numFmtId="0" xfId="0" applyAlignment="1" applyFill="1" applyFont="1">
      <alignment horizontal="center" readingOrder="0" vertical="center"/>
    </xf>
    <xf borderId="0" fillId="31" fontId="21" numFmtId="0" xfId="0" applyAlignment="1" applyFont="1">
      <alignment horizontal="center" readingOrder="0" vertical="center"/>
    </xf>
    <xf borderId="0" fillId="49" fontId="44" numFmtId="0" xfId="0" applyAlignment="1" applyFill="1" applyFont="1">
      <alignment horizontal="center" readingOrder="0" vertical="center"/>
    </xf>
    <xf borderId="0" fillId="50" fontId="21" numFmtId="0" xfId="0" applyAlignment="1" applyFill="1" applyFont="1">
      <alignment horizontal="center" readingOrder="0" vertical="center"/>
    </xf>
    <xf borderId="0" fillId="36" fontId="9" numFmtId="0" xfId="0" applyAlignment="1" applyFont="1">
      <alignment horizontal="center" readingOrder="0" vertical="center"/>
    </xf>
    <xf borderId="0" fillId="51" fontId="21" numFmtId="0" xfId="0" applyAlignment="1" applyFill="1" applyFont="1">
      <alignment horizontal="center" readingOrder="0" vertical="center"/>
    </xf>
    <xf borderId="0" fillId="52" fontId="21" numFmtId="0" xfId="0" applyAlignment="1" applyFill="1" applyFont="1">
      <alignment horizontal="center" readingOrder="0" vertical="center"/>
    </xf>
    <xf borderId="0" fillId="0" fontId="46" numFmtId="0" xfId="0" applyFont="1"/>
    <xf borderId="0" fillId="7" fontId="21" numFmtId="0" xfId="0" applyAlignment="1" applyFont="1">
      <alignment readingOrder="0"/>
    </xf>
    <xf borderId="0" fillId="11" fontId="21" numFmtId="0" xfId="0" applyFont="1"/>
    <xf borderId="0" fillId="53" fontId="25" numFmtId="0" xfId="0" applyAlignment="1" applyFill="1" applyFont="1">
      <alignment vertical="bottom"/>
    </xf>
    <xf borderId="0" fillId="0" fontId="60" numFmtId="0" xfId="0" applyAlignment="1" applyFont="1">
      <alignment vertical="bottom"/>
    </xf>
    <xf borderId="0" fillId="0" fontId="60" numFmtId="0" xfId="0" applyAlignment="1" applyFont="1">
      <alignment readingOrder="0" vertical="bottom"/>
    </xf>
    <xf borderId="0" fillId="14" fontId="60" numFmtId="0" xfId="0" applyAlignment="1" applyFont="1">
      <alignment vertical="bottom"/>
    </xf>
    <xf borderId="0" fillId="14" fontId="25" numFmtId="0" xfId="0" applyAlignment="1" applyFont="1">
      <alignment vertical="bottom"/>
    </xf>
    <xf borderId="0" fillId="21" fontId="60" numFmtId="0" xfId="0" applyAlignment="1" applyFont="1">
      <alignment vertical="bottom"/>
    </xf>
    <xf borderId="0" fillId="21" fontId="25" numFmtId="0" xfId="0" applyAlignment="1" applyFont="1">
      <alignment vertical="bottom"/>
    </xf>
    <xf borderId="0" fillId="16" fontId="25" numFmtId="0" xfId="0" applyAlignment="1" applyFont="1">
      <alignment vertical="bottom"/>
    </xf>
    <xf borderId="0" fillId="16" fontId="60" numFmtId="0" xfId="0" applyAlignment="1" applyFont="1">
      <alignment vertical="bottom"/>
    </xf>
    <xf borderId="0" fillId="15" fontId="25" numFmtId="0" xfId="0" applyAlignment="1" applyFont="1">
      <alignment vertical="bottom"/>
    </xf>
    <xf borderId="0" fillId="0" fontId="110" numFmtId="0" xfId="0" applyAlignment="1" applyFont="1">
      <alignment readingOrder="0" vertical="bottom"/>
    </xf>
    <xf borderId="0" fillId="48" fontId="25" numFmtId="0" xfId="0" applyAlignment="1" applyFont="1">
      <alignment vertical="bottom"/>
    </xf>
    <xf borderId="0" fillId="2" fontId="60" numFmtId="0" xfId="0" applyFont="1"/>
    <xf borderId="0" fillId="0" fontId="60" numFmtId="0" xfId="0" applyFont="1"/>
    <xf borderId="0" fillId="0" fontId="25" numFmtId="0" xfId="0" applyFont="1"/>
    <xf borderId="0" fillId="2" fontId="25" numFmtId="0" xfId="0" applyFont="1"/>
    <xf borderId="0" fillId="18" fontId="25" numFmtId="0" xfId="0" applyFont="1"/>
    <xf borderId="0" fillId="0" fontId="25" numFmtId="0" xfId="0" applyAlignment="1" applyFont="1">
      <alignment readingOrder="0"/>
    </xf>
    <xf borderId="0" fillId="0" fontId="60" numFmtId="0" xfId="0" applyAlignment="1" applyFont="1">
      <alignment readingOrder="0"/>
    </xf>
    <xf borderId="0" fillId="0" fontId="52"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49" xfId="0" applyAlignment="1" applyFont="1" applyNumberFormat="1">
      <alignment readingOrder="0" shrinkToFit="0" vertical="center" wrapText="0"/>
    </xf>
    <xf borderId="0" fillId="0" fontId="21" numFmtId="0" xfId="0" applyAlignment="1" applyFont="1">
      <alignment shrinkToFit="0" vertical="center" wrapText="0"/>
    </xf>
    <xf borderId="0" fillId="0" fontId="25" numFmtId="0" xfId="0" applyAlignment="1" applyFont="1">
      <alignment horizontal="center" readingOrder="0" shrinkToFit="0" vertical="bottom" wrapText="0"/>
    </xf>
    <xf borderId="0" fillId="0" fontId="25" numFmtId="0" xfId="0" applyAlignment="1" applyFont="1">
      <alignment horizontal="left" readingOrder="0" shrinkToFit="0" vertical="bottom" wrapText="0"/>
    </xf>
    <xf borderId="0" fillId="0" fontId="111" numFmtId="0" xfId="0" applyAlignment="1" applyFont="1">
      <alignment readingOrder="0" vertical="bottom"/>
    </xf>
    <xf borderId="0" fillId="48" fontId="25" numFmtId="0" xfId="0" applyAlignment="1" applyFont="1">
      <alignment horizontal="center" readingOrder="0" shrinkToFit="0" vertical="bottom" wrapText="0"/>
    </xf>
    <xf borderId="0" fillId="48" fontId="25" numFmtId="0" xfId="0" applyAlignment="1" applyFont="1">
      <alignment readingOrder="0" shrinkToFit="0" vertical="bottom" wrapText="0"/>
    </xf>
    <xf borderId="0" fillId="48" fontId="25" numFmtId="0" xfId="0" applyAlignment="1" applyFont="1">
      <alignment readingOrder="0" shrinkToFit="0" vertical="bottom" wrapText="0"/>
    </xf>
    <xf borderId="0" fillId="48"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readingOrder="0" shrinkToFit="0" vertical="center" wrapText="0"/>
    </xf>
    <xf borderId="0" fillId="0" fontId="25" numFmtId="0" xfId="0" applyAlignment="1" applyFont="1">
      <alignment horizontal="center"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bottom" wrapText="0"/>
    </xf>
    <xf borderId="0" fillId="0" fontId="25" numFmtId="0" xfId="0" applyAlignment="1" applyFont="1">
      <alignment readingOrder="0" shrinkToFit="0" vertical="center" wrapText="0"/>
    </xf>
    <xf borderId="0" fillId="0" fontId="25" numFmtId="49" xfId="0" applyAlignment="1" applyFont="1" applyNumberFormat="1">
      <alignment shrinkToFit="0" vertical="bottom" wrapText="0"/>
    </xf>
    <xf borderId="0" fillId="7" fontId="25" numFmtId="0" xfId="0" applyAlignment="1" applyFont="1">
      <alignment shrinkToFit="0" vertical="bottom" wrapText="0"/>
    </xf>
    <xf borderId="0" fillId="4" fontId="25" numFmtId="0" xfId="0" applyAlignment="1" applyFont="1">
      <alignment readingOrder="0" shrinkToFit="0" vertical="bottom" wrapText="0"/>
    </xf>
    <xf borderId="0" fillId="4" fontId="25" numFmtId="0" xfId="0" applyAlignment="1" applyFont="1">
      <alignment readingOrder="0" shrinkToFit="0" vertical="bottom" wrapText="0"/>
    </xf>
    <xf borderId="0" fillId="4" fontId="25" numFmtId="0" xfId="0" applyAlignment="1" applyFont="1">
      <alignment shrinkToFit="0" vertical="bottom" wrapText="0"/>
    </xf>
    <xf borderId="0" fillId="19" fontId="25" numFmtId="0" xfId="0" applyAlignment="1" applyFont="1">
      <alignment horizontal="center" readingOrder="0" shrinkToFit="0" vertical="bottom" wrapText="0"/>
    </xf>
    <xf borderId="0" fillId="0" fontId="112" numFmtId="0" xfId="0" applyAlignment="1" applyFont="1">
      <alignment readingOrder="0" shrinkToFit="0" vertical="bottom" wrapText="0"/>
    </xf>
    <xf borderId="0" fillId="4" fontId="25" numFmtId="0" xfId="0" applyAlignment="1" applyFont="1">
      <alignment readingOrder="0" shrinkToFit="0" vertical="center" wrapText="0"/>
    </xf>
    <xf quotePrefix="1" borderId="0" fillId="4" fontId="25" numFmtId="0" xfId="0" applyAlignment="1" applyFont="1">
      <alignment readingOrder="0" shrinkToFit="0" vertical="bottom" wrapText="0"/>
    </xf>
    <xf borderId="0" fillId="18" fontId="25" numFmtId="0" xfId="0" applyAlignment="1" applyFont="1">
      <alignment shrinkToFit="0" vertical="bottom" wrapText="0"/>
    </xf>
    <xf borderId="0" fillId="18" fontId="25" numFmtId="0" xfId="0" applyAlignment="1" applyFont="1">
      <alignment shrinkToFit="0" vertical="bottom" wrapText="0"/>
    </xf>
    <xf borderId="0" fillId="10" fontId="25" numFmtId="0" xfId="0" applyAlignment="1" applyFont="1">
      <alignment horizontal="center" readingOrder="0" shrinkToFit="0" vertical="bottom" wrapText="0"/>
    </xf>
    <xf borderId="0" fillId="10" fontId="25" numFmtId="0" xfId="0" applyAlignment="1" applyFont="1">
      <alignment readingOrder="0" shrinkToFit="0" vertical="bottom" wrapText="0"/>
    </xf>
    <xf borderId="0" fillId="10" fontId="25" numFmtId="0" xfId="0" applyAlignment="1" applyFont="1">
      <alignment readingOrder="0" shrinkToFit="0" vertical="bottom" wrapText="0"/>
    </xf>
    <xf borderId="0" fillId="10" fontId="21" numFmtId="0" xfId="0" applyAlignment="1" applyFont="1">
      <alignment shrinkToFit="0" vertical="center" wrapText="0"/>
    </xf>
    <xf borderId="0" fillId="10" fontId="25" numFmtId="0" xfId="0" applyAlignment="1" applyFont="1">
      <alignment shrinkToFit="0" vertical="bottom" wrapText="0"/>
    </xf>
    <xf borderId="0" fillId="7" fontId="25" numFmtId="0" xfId="0" applyAlignment="1" applyFont="1">
      <alignment horizontal="center" readingOrder="0" shrinkToFit="0" vertical="bottom" wrapText="0"/>
    </xf>
    <xf borderId="0" fillId="0" fontId="25" numFmtId="0" xfId="0" applyAlignment="1" applyFont="1">
      <alignment shrinkToFit="0" vertical="center" wrapText="0"/>
    </xf>
    <xf borderId="0" fillId="7" fontId="25" numFmtId="0" xfId="0" applyAlignment="1" applyFont="1">
      <alignment readingOrder="0" vertical="bottom"/>
    </xf>
    <xf borderId="0" fillId="29" fontId="25" numFmtId="0" xfId="0" applyAlignment="1" applyFont="1">
      <alignment horizontal="center" readingOrder="0" shrinkToFit="0" vertical="bottom"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7" fontId="25" numFmtId="0" xfId="0" applyAlignment="1" applyFont="1">
      <alignment readingOrder="0"/>
    </xf>
    <xf borderId="0" fillId="7" fontId="25" numFmtId="0" xfId="0" applyAlignment="1" applyFont="1">
      <alignment horizontal="center" shrinkToFit="0" vertical="center" wrapText="0"/>
    </xf>
    <xf borderId="0" fillId="7" fontId="25" numFmtId="0" xfId="0" applyAlignment="1" applyFont="1">
      <alignment readingOrder="0" vertical="bottom"/>
    </xf>
    <xf borderId="0" fillId="29" fontId="25" numFmtId="0" xfId="0" applyAlignment="1" applyFont="1">
      <alignment readingOrder="0" shrinkToFit="0" vertical="bottom" wrapText="0"/>
    </xf>
    <xf borderId="0" fillId="29" fontId="25" numFmtId="0" xfId="0" applyAlignment="1" applyFont="1">
      <alignment readingOrder="0" shrinkToFit="0" vertical="bottom" wrapText="0"/>
    </xf>
    <xf borderId="0" fillId="29" fontId="25" numFmtId="0" xfId="0" applyAlignment="1" applyFont="1">
      <alignment shrinkToFit="0" vertical="bottom" wrapText="0"/>
    </xf>
    <xf borderId="0" fillId="10" fontId="21" numFmtId="0" xfId="0" applyAlignment="1" applyFont="1">
      <alignment readingOrder="0" shrinkToFit="0" vertical="center" wrapText="0"/>
    </xf>
    <xf borderId="0" fillId="29" fontId="21" numFmtId="0" xfId="0" applyAlignment="1" applyFont="1">
      <alignment readingOrder="0" shrinkToFit="0" vertical="center" wrapText="0"/>
    </xf>
    <xf borderId="0" fillId="7" fontId="25" numFmtId="0" xfId="0" applyAlignment="1" applyFont="1">
      <alignment readingOrder="0" shrinkToFit="0" vertical="center" wrapText="0"/>
    </xf>
    <xf borderId="0" fillId="0" fontId="21" numFmtId="0" xfId="0" applyAlignment="1" applyFont="1">
      <alignment readingOrder="0" shrinkToFit="0" vertical="center" wrapText="0"/>
    </xf>
    <xf borderId="0" fillId="7" fontId="25" numFmtId="0" xfId="0" applyAlignment="1" applyFont="1">
      <alignment readingOrder="0" shrinkToFit="0" vertical="bottom" wrapText="0"/>
    </xf>
    <xf borderId="0" fillId="10" fontId="25" numFmtId="0" xfId="0" applyAlignment="1" applyFont="1">
      <alignment readingOrder="0" shrinkToFit="0" vertical="center" wrapText="0"/>
    </xf>
    <xf borderId="42" fillId="0" fontId="21" numFmtId="0" xfId="0" applyAlignment="1" applyBorder="1" applyFont="1">
      <alignment horizontal="center" readingOrder="0" shrinkToFit="0" vertical="center" wrapText="1"/>
    </xf>
    <xf borderId="42" fillId="0" fontId="21" numFmtId="0" xfId="0" applyAlignment="1" applyBorder="1" applyFont="1">
      <alignment readingOrder="0"/>
    </xf>
    <xf borderId="0" fillId="0" fontId="113" numFmtId="0" xfId="0" applyAlignment="1" applyFont="1">
      <alignment readingOrder="0" vertical="top"/>
    </xf>
    <xf borderId="43" fillId="0" fontId="10" numFmtId="0" xfId="0" applyBorder="1" applyFont="1"/>
    <xf borderId="43" fillId="0" fontId="21" numFmtId="0" xfId="0" applyBorder="1" applyFont="1"/>
    <xf borderId="43" fillId="0" fontId="21" numFmtId="0" xfId="0" applyAlignment="1" applyBorder="1" applyFont="1">
      <alignment readingOrder="0"/>
    </xf>
    <xf borderId="42" fillId="0" fontId="21" numFmtId="0" xfId="0" applyBorder="1" applyFont="1"/>
    <xf borderId="42" fillId="0" fontId="10" numFmtId="0" xfId="0" applyBorder="1" applyFont="1"/>
    <xf borderId="0" fillId="0" fontId="114" numFmtId="0" xfId="0" applyAlignment="1" applyFont="1">
      <alignment horizontal="left" readingOrder="0" shrinkToFit="0" vertical="center" wrapText="1"/>
    </xf>
  </cellXfs>
  <cellStyles count="1">
    <cellStyle xfId="0" name="Normal" builtinId="0"/>
  </cellStyles>
  <dxfs count="16">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rgb="FFF9CB9C"/>
          <bgColor rgb="FFF9CB9C"/>
        </patternFill>
      </fill>
      <border/>
    </dxf>
    <dxf>
      <font/>
      <fill>
        <patternFill patternType="solid">
          <fgColor rgb="FFF4C7C3"/>
          <bgColor rgb="FFF4C7C3"/>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B7E1CD"/>
          <bgColor rgb="FFB7E1CD"/>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5B3F86"/>
          <bgColor rgb="FF5B3F86"/>
        </patternFill>
      </fill>
      <border/>
    </dxf>
    <dxf>
      <font/>
      <fill>
        <patternFill patternType="solid">
          <fgColor rgb="FFF6F8F9"/>
          <bgColor rgb="FFF6F8F9"/>
        </patternFill>
      </fill>
      <border/>
    </dxf>
    <dxf>
      <border>
        <left style="thin">
          <color rgb="FF5B3F86"/>
        </left>
        <right style="thin">
          <color rgb="FF5B3F86"/>
        </right>
        <top style="thin">
          <color rgb="FF5B3F86"/>
        </top>
        <bottom style="thin">
          <color rgb="FF5B3F86"/>
        </bottom>
      </border>
    </dxf>
    <dxf>
      <font/>
      <fill>
        <patternFill patternType="solid">
          <fgColor rgb="FF000000"/>
          <bgColor rgb="FF000000"/>
        </patternFill>
      </fill>
      <border/>
    </dxf>
  </dxfs>
  <tableStyles count="16">
    <tableStyle count="3" pivot="0" name="INDEX-style">
      <tableStyleElement dxfId="1" type="headerRow"/>
      <tableStyleElement dxfId="2" type="firstRowStripe"/>
      <tableStyleElement dxfId="3" type="secondRowStripe"/>
    </tableStyle>
    <tableStyle count="2" pivot="0" name="Enhancements-style">
      <tableStyleElement dxfId="5" type="firstRowStripe"/>
      <tableStyleElement dxfId="6" type="secondRowStripe"/>
    </tableStyle>
    <tableStyle count="2" pivot="0" name="Enhancements-style 2">
      <tableStyleElement dxfId="5" type="firstRowStripe"/>
      <tableStyleElement dxfId="6" type="secondRowStripe"/>
    </tableStyle>
    <tableStyle count="2" pivot="0" name="Enhancements-style 3">
      <tableStyleElement dxfId="5" type="firstRowStripe"/>
      <tableStyleElement dxfId="6" type="secondRowStripe"/>
    </tableStyle>
    <tableStyle count="2" pivot="0" name="Enhancements-style 4">
      <tableStyleElement dxfId="5" type="firstRowStripe"/>
      <tableStyleElement dxfId="6" type="secondRowStripe"/>
    </tableStyle>
    <tableStyle count="2" pivot="0" name="Enhancements-style 5">
      <tableStyleElement dxfId="5" type="firstRowStripe"/>
      <tableStyleElement dxfId="6" type="secondRowStripe"/>
    </tableStyle>
    <tableStyle count="2" pivot="0" name="Enhancements-style 6">
      <tableStyleElement dxfId="5" type="firstRowStripe"/>
      <tableStyleElement dxfId="6" type="secondRowStripe"/>
    </tableStyle>
    <tableStyle count="2" pivot="0" name="Enhancements-style 7">
      <tableStyleElement dxfId="5" type="firstRowStripe"/>
      <tableStyleElement dxfId="6" type="secondRowStripe"/>
    </tableStyle>
    <tableStyle count="3" pivot="0" name="Grenades-style">
      <tableStyleElement dxfId="7" type="headerRow"/>
      <tableStyleElement dxfId="5" type="firstRowStripe"/>
      <tableStyleElement dxfId="8" type="secondRowStripe"/>
    </tableStyle>
    <tableStyle count="3" pivot="0" name="Class Mods-style">
      <tableStyleElement dxfId="7" type="headerRow"/>
      <tableStyleElement dxfId="5" type="firstRowStripe"/>
      <tableStyleElement dxfId="8" type="secondRowStripe"/>
    </tableStyle>
    <tableStyle count="3" pivot="0" name="Mattmab New Notes-style">
      <tableStyleElement dxfId="10" type="headerRow"/>
      <tableStyleElement dxfId="5" type="firstRowStripe"/>
      <tableStyleElement dxfId="11" type="secondRowStripe"/>
    </tableStyle>
    <tableStyle count="4" pivot="0" name="Dura stuff-style">
      <tableStyleElement dxfId="12" type="headerRow"/>
      <tableStyleElement dxfId="5" type="firstRowStripe"/>
      <tableStyleElement dxfId="13" type="secondRowStripe"/>
      <tableStyleElement dxfId="14" size="0" type="wholeTable"/>
    </tableStyle>
    <tableStyle count="3" pivot="0" name="Dura stuff-style 2">
      <tableStyleElement dxfId="12" type="headerRow"/>
      <tableStyleElement dxfId="5" type="firstRowStripe"/>
      <tableStyleElement dxfId="13" type="secondRowStripe"/>
    </tableStyle>
    <tableStyle count="4" pivot="0" name="kizzzu info-style">
      <tableStyleElement dxfId="12" type="headerRow"/>
      <tableStyleElement dxfId="5" type="firstRowStripe"/>
      <tableStyleElement dxfId="13" type="secondRowStripe"/>
      <tableStyleElement dxfId="14" size="0" type="wholeTable"/>
    </tableStyle>
    <tableStyle count="4" pivot="0" name="VLA Wombo Combo Parts List-style">
      <tableStyleElement dxfId="15" type="headerRow"/>
      <tableStyleElement dxfId="5" type="firstRowStripe"/>
      <tableStyleElement dxfId="13" type="secondRowStripe"/>
      <tableStyleElement dxfId="14" size="0" type="wholeTable"/>
    </tableStyle>
    <tableStyle count="4" pivot="0" name="MAL Shotgun-style">
      <tableStyleElement dxfId="15" type="headerRow"/>
      <tableStyleElement dxfId="5" type="firstRowStripe"/>
      <tableStyleElement dxfId="13" type="secondRowStripe"/>
      <tableStyleElement dxfId="14" size="0" type="wholeTabl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50" Type="http://schemas.openxmlformats.org/officeDocument/2006/relationships/worksheet" Target="worksheets/sheet47.xml"/></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5.png"/><Relationship Id="rId4" Type="http://schemas.openxmlformats.org/officeDocument/2006/relationships/image" Target="../media/image2.png"/><Relationship Id="rId5" Type="http://schemas.openxmlformats.org/officeDocument/2006/relationships/image" Target="../media/image1.png"/></Relationships>
</file>

<file path=xl/drawings/_rels/drawing17.xml.rels><?xml version="1.0" encoding="UTF-8" standalone="yes"?><Relationships xmlns="http://schemas.openxmlformats.org/package/2006/relationships"><Relationship Id="rId40" Type="http://schemas.openxmlformats.org/officeDocument/2006/relationships/image" Target="../media/image37.png"/><Relationship Id="rId42" Type="http://schemas.openxmlformats.org/officeDocument/2006/relationships/image" Target="../media/image57.png"/><Relationship Id="rId41" Type="http://schemas.openxmlformats.org/officeDocument/2006/relationships/image" Target="../media/image43.png"/><Relationship Id="rId44" Type="http://schemas.openxmlformats.org/officeDocument/2006/relationships/image" Target="../media/image38.png"/><Relationship Id="rId43" Type="http://schemas.openxmlformats.org/officeDocument/2006/relationships/image" Target="../media/image60.png"/><Relationship Id="rId46" Type="http://schemas.openxmlformats.org/officeDocument/2006/relationships/image" Target="../media/image42.png"/><Relationship Id="rId45" Type="http://schemas.openxmlformats.org/officeDocument/2006/relationships/image" Target="../media/image49.png"/><Relationship Id="rId1" Type="http://schemas.openxmlformats.org/officeDocument/2006/relationships/image" Target="../media/image14.png"/><Relationship Id="rId2" Type="http://schemas.openxmlformats.org/officeDocument/2006/relationships/image" Target="../media/image34.png"/><Relationship Id="rId3" Type="http://schemas.openxmlformats.org/officeDocument/2006/relationships/image" Target="../media/image24.png"/><Relationship Id="rId4" Type="http://schemas.openxmlformats.org/officeDocument/2006/relationships/image" Target="../media/image28.png"/><Relationship Id="rId9" Type="http://schemas.openxmlformats.org/officeDocument/2006/relationships/image" Target="../media/image26.png"/><Relationship Id="rId48" Type="http://schemas.openxmlformats.org/officeDocument/2006/relationships/image" Target="../media/image58.png"/><Relationship Id="rId47" Type="http://schemas.openxmlformats.org/officeDocument/2006/relationships/image" Target="../media/image47.png"/><Relationship Id="rId49" Type="http://schemas.openxmlformats.org/officeDocument/2006/relationships/image" Target="../media/image48.png"/><Relationship Id="rId5" Type="http://schemas.openxmlformats.org/officeDocument/2006/relationships/image" Target="../media/image21.png"/><Relationship Id="rId6"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7.png"/><Relationship Id="rId31" Type="http://schemas.openxmlformats.org/officeDocument/2006/relationships/image" Target="../media/image29.png"/><Relationship Id="rId30" Type="http://schemas.openxmlformats.org/officeDocument/2006/relationships/image" Target="../media/image20.png"/><Relationship Id="rId33" Type="http://schemas.openxmlformats.org/officeDocument/2006/relationships/image" Target="../media/image50.png"/><Relationship Id="rId32" Type="http://schemas.openxmlformats.org/officeDocument/2006/relationships/image" Target="../media/image27.png"/><Relationship Id="rId35" Type="http://schemas.openxmlformats.org/officeDocument/2006/relationships/image" Target="../media/image46.png"/><Relationship Id="rId34" Type="http://schemas.openxmlformats.org/officeDocument/2006/relationships/image" Target="../media/image54.png"/><Relationship Id="rId37" Type="http://schemas.openxmlformats.org/officeDocument/2006/relationships/image" Target="../media/image39.png"/><Relationship Id="rId36" Type="http://schemas.openxmlformats.org/officeDocument/2006/relationships/image" Target="../media/image40.png"/><Relationship Id="rId39" Type="http://schemas.openxmlformats.org/officeDocument/2006/relationships/image" Target="../media/image59.png"/><Relationship Id="rId38" Type="http://schemas.openxmlformats.org/officeDocument/2006/relationships/image" Target="../media/image44.png"/><Relationship Id="rId20" Type="http://schemas.openxmlformats.org/officeDocument/2006/relationships/image" Target="../media/image31.png"/><Relationship Id="rId22" Type="http://schemas.openxmlformats.org/officeDocument/2006/relationships/image" Target="../media/image33.png"/><Relationship Id="rId21" Type="http://schemas.openxmlformats.org/officeDocument/2006/relationships/image" Target="../media/image13.png"/><Relationship Id="rId24" Type="http://schemas.openxmlformats.org/officeDocument/2006/relationships/image" Target="../media/image12.png"/><Relationship Id="rId23" Type="http://schemas.openxmlformats.org/officeDocument/2006/relationships/image" Target="../media/image16.png"/><Relationship Id="rId26" Type="http://schemas.openxmlformats.org/officeDocument/2006/relationships/image" Target="../media/image32.png"/><Relationship Id="rId25" Type="http://schemas.openxmlformats.org/officeDocument/2006/relationships/image" Target="../media/image18.png"/><Relationship Id="rId28" Type="http://schemas.openxmlformats.org/officeDocument/2006/relationships/image" Target="../media/image22.png"/><Relationship Id="rId27" Type="http://schemas.openxmlformats.org/officeDocument/2006/relationships/image" Target="../media/image41.png"/><Relationship Id="rId29" Type="http://schemas.openxmlformats.org/officeDocument/2006/relationships/image" Target="../media/image35.png"/><Relationship Id="rId51" Type="http://schemas.openxmlformats.org/officeDocument/2006/relationships/image" Target="../media/image56.png"/><Relationship Id="rId50" Type="http://schemas.openxmlformats.org/officeDocument/2006/relationships/image" Target="../media/image52.png"/><Relationship Id="rId53" Type="http://schemas.openxmlformats.org/officeDocument/2006/relationships/image" Target="../media/image53.png"/><Relationship Id="rId52" Type="http://schemas.openxmlformats.org/officeDocument/2006/relationships/image" Target="../media/image51.png"/><Relationship Id="rId11" Type="http://schemas.openxmlformats.org/officeDocument/2006/relationships/image" Target="../media/image36.png"/><Relationship Id="rId10" Type="http://schemas.openxmlformats.org/officeDocument/2006/relationships/image" Target="../media/image19.png"/><Relationship Id="rId13" Type="http://schemas.openxmlformats.org/officeDocument/2006/relationships/image" Target="../media/image9.png"/><Relationship Id="rId12" Type="http://schemas.openxmlformats.org/officeDocument/2006/relationships/image" Target="../media/image30.png"/><Relationship Id="rId15" Type="http://schemas.openxmlformats.org/officeDocument/2006/relationships/image" Target="../media/image6.png"/><Relationship Id="rId14" Type="http://schemas.openxmlformats.org/officeDocument/2006/relationships/image" Target="../media/image23.png"/><Relationship Id="rId17" Type="http://schemas.openxmlformats.org/officeDocument/2006/relationships/image" Target="../media/image10.png"/><Relationship Id="rId16" Type="http://schemas.openxmlformats.org/officeDocument/2006/relationships/image" Target="../media/image17.png"/><Relationship Id="rId19" Type="http://schemas.openxmlformats.org/officeDocument/2006/relationships/image" Target="../media/image8.png"/><Relationship Id="rId18"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40" Type="http://schemas.openxmlformats.org/officeDocument/2006/relationships/image" Target="../media/image90.png"/><Relationship Id="rId1" Type="http://schemas.openxmlformats.org/officeDocument/2006/relationships/image" Target="../media/image77.png"/><Relationship Id="rId2" Type="http://schemas.openxmlformats.org/officeDocument/2006/relationships/image" Target="../media/image76.png"/><Relationship Id="rId3" Type="http://schemas.openxmlformats.org/officeDocument/2006/relationships/image" Target="../media/image78.png"/><Relationship Id="rId4" Type="http://schemas.openxmlformats.org/officeDocument/2006/relationships/image" Target="../media/image74.png"/><Relationship Id="rId9" Type="http://schemas.openxmlformats.org/officeDocument/2006/relationships/image" Target="../media/image62.png"/><Relationship Id="rId5" Type="http://schemas.openxmlformats.org/officeDocument/2006/relationships/image" Target="../media/image75.png"/><Relationship Id="rId6" Type="http://schemas.openxmlformats.org/officeDocument/2006/relationships/image" Target="../media/image66.png"/><Relationship Id="rId7" Type="http://schemas.openxmlformats.org/officeDocument/2006/relationships/image" Target="../media/image65.png"/><Relationship Id="rId8" Type="http://schemas.openxmlformats.org/officeDocument/2006/relationships/image" Target="../media/image67.png"/><Relationship Id="rId31" Type="http://schemas.openxmlformats.org/officeDocument/2006/relationships/image" Target="../media/image87.png"/><Relationship Id="rId30" Type="http://schemas.openxmlformats.org/officeDocument/2006/relationships/image" Target="../media/image88.png"/><Relationship Id="rId33" Type="http://schemas.openxmlformats.org/officeDocument/2006/relationships/image" Target="../media/image109.png"/><Relationship Id="rId32" Type="http://schemas.openxmlformats.org/officeDocument/2006/relationships/image" Target="../media/image85.png"/><Relationship Id="rId35" Type="http://schemas.openxmlformats.org/officeDocument/2006/relationships/image" Target="../media/image92.png"/><Relationship Id="rId34" Type="http://schemas.openxmlformats.org/officeDocument/2006/relationships/image" Target="../media/image91.png"/><Relationship Id="rId37" Type="http://schemas.openxmlformats.org/officeDocument/2006/relationships/image" Target="../media/image105.png"/><Relationship Id="rId36" Type="http://schemas.openxmlformats.org/officeDocument/2006/relationships/image" Target="../media/image122.png"/><Relationship Id="rId39" Type="http://schemas.openxmlformats.org/officeDocument/2006/relationships/image" Target="../media/image99.png"/><Relationship Id="rId38" Type="http://schemas.openxmlformats.org/officeDocument/2006/relationships/image" Target="../media/image94.png"/><Relationship Id="rId20" Type="http://schemas.openxmlformats.org/officeDocument/2006/relationships/image" Target="../media/image63.png"/><Relationship Id="rId22" Type="http://schemas.openxmlformats.org/officeDocument/2006/relationships/image" Target="../media/image79.png"/><Relationship Id="rId21" Type="http://schemas.openxmlformats.org/officeDocument/2006/relationships/image" Target="../media/image72.png"/><Relationship Id="rId24" Type="http://schemas.openxmlformats.org/officeDocument/2006/relationships/image" Target="../media/image119.png"/><Relationship Id="rId23" Type="http://schemas.openxmlformats.org/officeDocument/2006/relationships/image" Target="../media/image84.png"/><Relationship Id="rId26" Type="http://schemas.openxmlformats.org/officeDocument/2006/relationships/image" Target="../media/image82.png"/><Relationship Id="rId25" Type="http://schemas.openxmlformats.org/officeDocument/2006/relationships/image" Target="../media/image83.png"/><Relationship Id="rId28" Type="http://schemas.openxmlformats.org/officeDocument/2006/relationships/image" Target="../media/image89.png"/><Relationship Id="rId27" Type="http://schemas.openxmlformats.org/officeDocument/2006/relationships/image" Target="../media/image95.png"/><Relationship Id="rId29" Type="http://schemas.openxmlformats.org/officeDocument/2006/relationships/image" Target="../media/image86.png"/><Relationship Id="rId11" Type="http://schemas.openxmlformats.org/officeDocument/2006/relationships/image" Target="../media/image80.png"/><Relationship Id="rId10" Type="http://schemas.openxmlformats.org/officeDocument/2006/relationships/image" Target="../media/image139.png"/><Relationship Id="rId13" Type="http://schemas.openxmlformats.org/officeDocument/2006/relationships/image" Target="../media/image69.png"/><Relationship Id="rId12" Type="http://schemas.openxmlformats.org/officeDocument/2006/relationships/image" Target="../media/image61.png"/><Relationship Id="rId15" Type="http://schemas.openxmlformats.org/officeDocument/2006/relationships/image" Target="../media/image71.png"/><Relationship Id="rId14" Type="http://schemas.openxmlformats.org/officeDocument/2006/relationships/image" Target="../media/image73.png"/><Relationship Id="rId17" Type="http://schemas.openxmlformats.org/officeDocument/2006/relationships/image" Target="../media/image81.png"/><Relationship Id="rId16" Type="http://schemas.openxmlformats.org/officeDocument/2006/relationships/image" Target="../media/image68.png"/><Relationship Id="rId19" Type="http://schemas.openxmlformats.org/officeDocument/2006/relationships/image" Target="../media/image64.png"/><Relationship Id="rId18" Type="http://schemas.openxmlformats.org/officeDocument/2006/relationships/image" Target="../media/image70.png"/></Relationships>
</file>

<file path=xl/drawings/_rels/drawing21.xml.rels><?xml version="1.0" encoding="UTF-8" standalone="yes"?><Relationships xmlns="http://schemas.openxmlformats.org/package/2006/relationships"><Relationship Id="rId40" Type="http://schemas.openxmlformats.org/officeDocument/2006/relationships/image" Target="../media/image128.png"/><Relationship Id="rId42" Type="http://schemas.openxmlformats.org/officeDocument/2006/relationships/image" Target="../media/image144.png"/><Relationship Id="rId41" Type="http://schemas.openxmlformats.org/officeDocument/2006/relationships/image" Target="../media/image185.png"/><Relationship Id="rId44" Type="http://schemas.openxmlformats.org/officeDocument/2006/relationships/image" Target="../media/image137.png"/><Relationship Id="rId43" Type="http://schemas.openxmlformats.org/officeDocument/2006/relationships/image" Target="../media/image136.png"/><Relationship Id="rId46" Type="http://schemas.openxmlformats.org/officeDocument/2006/relationships/image" Target="../media/image146.png"/><Relationship Id="rId45" Type="http://schemas.openxmlformats.org/officeDocument/2006/relationships/image" Target="../media/image133.png"/><Relationship Id="rId1" Type="http://schemas.openxmlformats.org/officeDocument/2006/relationships/image" Target="../media/image97.png"/><Relationship Id="rId2" Type="http://schemas.openxmlformats.org/officeDocument/2006/relationships/image" Target="../media/image100.png"/><Relationship Id="rId3" Type="http://schemas.openxmlformats.org/officeDocument/2006/relationships/image" Target="../media/image93.png"/><Relationship Id="rId4" Type="http://schemas.openxmlformats.org/officeDocument/2006/relationships/image" Target="../media/image96.png"/><Relationship Id="rId9" Type="http://schemas.openxmlformats.org/officeDocument/2006/relationships/image" Target="../media/image106.png"/><Relationship Id="rId48" Type="http://schemas.openxmlformats.org/officeDocument/2006/relationships/image" Target="../media/image140.png"/><Relationship Id="rId47" Type="http://schemas.openxmlformats.org/officeDocument/2006/relationships/image" Target="../media/image145.png"/><Relationship Id="rId49" Type="http://schemas.openxmlformats.org/officeDocument/2006/relationships/image" Target="../media/image143.png"/><Relationship Id="rId5" Type="http://schemas.openxmlformats.org/officeDocument/2006/relationships/image" Target="../media/image98.png"/><Relationship Id="rId6" Type="http://schemas.openxmlformats.org/officeDocument/2006/relationships/image" Target="../media/image104.png"/><Relationship Id="rId7" Type="http://schemas.openxmlformats.org/officeDocument/2006/relationships/image" Target="../media/image103.png"/><Relationship Id="rId8" Type="http://schemas.openxmlformats.org/officeDocument/2006/relationships/image" Target="../media/image102.png"/><Relationship Id="rId73" Type="http://schemas.openxmlformats.org/officeDocument/2006/relationships/image" Target="../media/image160.png"/><Relationship Id="rId72" Type="http://schemas.openxmlformats.org/officeDocument/2006/relationships/image" Target="../media/image163.png"/><Relationship Id="rId31" Type="http://schemas.openxmlformats.org/officeDocument/2006/relationships/image" Target="../media/image126.png"/><Relationship Id="rId75" Type="http://schemas.openxmlformats.org/officeDocument/2006/relationships/image" Target="../media/image168.png"/><Relationship Id="rId30" Type="http://schemas.openxmlformats.org/officeDocument/2006/relationships/image" Target="../media/image129.png"/><Relationship Id="rId74" Type="http://schemas.openxmlformats.org/officeDocument/2006/relationships/image" Target="../media/image157.png"/><Relationship Id="rId33" Type="http://schemas.openxmlformats.org/officeDocument/2006/relationships/image" Target="../media/image132.png"/><Relationship Id="rId32" Type="http://schemas.openxmlformats.org/officeDocument/2006/relationships/image" Target="../media/image152.png"/><Relationship Id="rId76" Type="http://schemas.openxmlformats.org/officeDocument/2006/relationships/image" Target="../media/image164.png"/><Relationship Id="rId35" Type="http://schemas.openxmlformats.org/officeDocument/2006/relationships/image" Target="../media/image148.png"/><Relationship Id="rId34" Type="http://schemas.openxmlformats.org/officeDocument/2006/relationships/image" Target="../media/image135.png"/><Relationship Id="rId71" Type="http://schemas.openxmlformats.org/officeDocument/2006/relationships/image" Target="../media/image162.png"/><Relationship Id="rId70" Type="http://schemas.openxmlformats.org/officeDocument/2006/relationships/image" Target="../media/image165.png"/><Relationship Id="rId37" Type="http://schemas.openxmlformats.org/officeDocument/2006/relationships/image" Target="../media/image187.png"/><Relationship Id="rId36" Type="http://schemas.openxmlformats.org/officeDocument/2006/relationships/image" Target="../media/image131.png"/><Relationship Id="rId39" Type="http://schemas.openxmlformats.org/officeDocument/2006/relationships/image" Target="../media/image134.png"/><Relationship Id="rId38" Type="http://schemas.openxmlformats.org/officeDocument/2006/relationships/image" Target="../media/image170.png"/><Relationship Id="rId62" Type="http://schemas.openxmlformats.org/officeDocument/2006/relationships/image" Target="../media/image150.png"/><Relationship Id="rId61" Type="http://schemas.openxmlformats.org/officeDocument/2006/relationships/image" Target="../media/image182.png"/><Relationship Id="rId20" Type="http://schemas.openxmlformats.org/officeDocument/2006/relationships/image" Target="../media/image117.png"/><Relationship Id="rId64" Type="http://schemas.openxmlformats.org/officeDocument/2006/relationships/image" Target="../media/image161.png"/><Relationship Id="rId63" Type="http://schemas.openxmlformats.org/officeDocument/2006/relationships/image" Target="../media/image151.png"/><Relationship Id="rId22" Type="http://schemas.openxmlformats.org/officeDocument/2006/relationships/image" Target="../media/image123.png"/><Relationship Id="rId66" Type="http://schemas.openxmlformats.org/officeDocument/2006/relationships/image" Target="../media/image159.png"/><Relationship Id="rId21" Type="http://schemas.openxmlformats.org/officeDocument/2006/relationships/image" Target="../media/image121.png"/><Relationship Id="rId65" Type="http://schemas.openxmlformats.org/officeDocument/2006/relationships/image" Target="../media/image155.png"/><Relationship Id="rId24" Type="http://schemas.openxmlformats.org/officeDocument/2006/relationships/image" Target="../media/image113.png"/><Relationship Id="rId68" Type="http://schemas.openxmlformats.org/officeDocument/2006/relationships/image" Target="../media/image184.png"/><Relationship Id="rId23" Type="http://schemas.openxmlformats.org/officeDocument/2006/relationships/image" Target="../media/image166.png"/><Relationship Id="rId67" Type="http://schemas.openxmlformats.org/officeDocument/2006/relationships/image" Target="../media/image158.png"/><Relationship Id="rId60" Type="http://schemas.openxmlformats.org/officeDocument/2006/relationships/image" Target="../media/image149.png"/><Relationship Id="rId26" Type="http://schemas.openxmlformats.org/officeDocument/2006/relationships/image" Target="../media/image120.png"/><Relationship Id="rId25" Type="http://schemas.openxmlformats.org/officeDocument/2006/relationships/image" Target="../media/image124.png"/><Relationship Id="rId69" Type="http://schemas.openxmlformats.org/officeDocument/2006/relationships/image" Target="../media/image220.png"/><Relationship Id="rId28" Type="http://schemas.openxmlformats.org/officeDocument/2006/relationships/image" Target="../media/image130.png"/><Relationship Id="rId27" Type="http://schemas.openxmlformats.org/officeDocument/2006/relationships/image" Target="../media/image125.png"/><Relationship Id="rId29" Type="http://schemas.openxmlformats.org/officeDocument/2006/relationships/image" Target="../media/image127.png"/><Relationship Id="rId51" Type="http://schemas.openxmlformats.org/officeDocument/2006/relationships/image" Target="../media/image218.png"/><Relationship Id="rId50" Type="http://schemas.openxmlformats.org/officeDocument/2006/relationships/image" Target="../media/image138.png"/><Relationship Id="rId53" Type="http://schemas.openxmlformats.org/officeDocument/2006/relationships/image" Target="../media/image171.png"/><Relationship Id="rId52" Type="http://schemas.openxmlformats.org/officeDocument/2006/relationships/image" Target="../media/image156.png"/><Relationship Id="rId11" Type="http://schemas.openxmlformats.org/officeDocument/2006/relationships/image" Target="../media/image110.png"/><Relationship Id="rId55" Type="http://schemas.openxmlformats.org/officeDocument/2006/relationships/image" Target="../media/image172.png"/><Relationship Id="rId10" Type="http://schemas.openxmlformats.org/officeDocument/2006/relationships/image" Target="../media/image108.png"/><Relationship Id="rId54" Type="http://schemas.openxmlformats.org/officeDocument/2006/relationships/image" Target="../media/image154.png"/><Relationship Id="rId13" Type="http://schemas.openxmlformats.org/officeDocument/2006/relationships/image" Target="../media/image101.png"/><Relationship Id="rId57" Type="http://schemas.openxmlformats.org/officeDocument/2006/relationships/image" Target="../media/image153.png"/><Relationship Id="rId12" Type="http://schemas.openxmlformats.org/officeDocument/2006/relationships/image" Target="../media/image107.png"/><Relationship Id="rId56" Type="http://schemas.openxmlformats.org/officeDocument/2006/relationships/image" Target="../media/image142.png"/><Relationship Id="rId15" Type="http://schemas.openxmlformats.org/officeDocument/2006/relationships/image" Target="../media/image112.png"/><Relationship Id="rId59" Type="http://schemas.openxmlformats.org/officeDocument/2006/relationships/image" Target="../media/image141.png"/><Relationship Id="rId14" Type="http://schemas.openxmlformats.org/officeDocument/2006/relationships/image" Target="../media/image118.png"/><Relationship Id="rId58" Type="http://schemas.openxmlformats.org/officeDocument/2006/relationships/image" Target="../media/image147.png"/><Relationship Id="rId17" Type="http://schemas.openxmlformats.org/officeDocument/2006/relationships/image" Target="../media/image116.png"/><Relationship Id="rId16" Type="http://schemas.openxmlformats.org/officeDocument/2006/relationships/image" Target="../media/image115.png"/><Relationship Id="rId19" Type="http://schemas.openxmlformats.org/officeDocument/2006/relationships/image" Target="../media/image114.png"/><Relationship Id="rId18" Type="http://schemas.openxmlformats.org/officeDocument/2006/relationships/image" Target="../media/image111.png"/></Relationships>
</file>

<file path=xl/drawings/_rels/drawing22.xml.rels><?xml version="1.0" encoding="UTF-8" standalone="yes"?><Relationships xmlns="http://schemas.openxmlformats.org/package/2006/relationships"><Relationship Id="rId40" Type="http://schemas.openxmlformats.org/officeDocument/2006/relationships/image" Target="../media/image197.png"/><Relationship Id="rId84" Type="http://schemas.openxmlformats.org/officeDocument/2006/relationships/image" Target="../media/image248.png"/><Relationship Id="rId83" Type="http://schemas.openxmlformats.org/officeDocument/2006/relationships/image" Target="../media/image249.png"/><Relationship Id="rId42" Type="http://schemas.openxmlformats.org/officeDocument/2006/relationships/image" Target="../media/image205.png"/><Relationship Id="rId86" Type="http://schemas.openxmlformats.org/officeDocument/2006/relationships/image" Target="../media/image254.png"/><Relationship Id="rId41" Type="http://schemas.openxmlformats.org/officeDocument/2006/relationships/image" Target="../media/image227.png"/><Relationship Id="rId85" Type="http://schemas.openxmlformats.org/officeDocument/2006/relationships/image" Target="../media/image252.png"/><Relationship Id="rId44" Type="http://schemas.openxmlformats.org/officeDocument/2006/relationships/image" Target="../media/image211.png"/><Relationship Id="rId88" Type="http://schemas.openxmlformats.org/officeDocument/2006/relationships/image" Target="../media/image259.png"/><Relationship Id="rId43" Type="http://schemas.openxmlformats.org/officeDocument/2006/relationships/image" Target="../media/image208.png"/><Relationship Id="rId87" Type="http://schemas.openxmlformats.org/officeDocument/2006/relationships/image" Target="../media/image253.png"/><Relationship Id="rId46" Type="http://schemas.openxmlformats.org/officeDocument/2006/relationships/image" Target="../media/image207.png"/><Relationship Id="rId45" Type="http://schemas.openxmlformats.org/officeDocument/2006/relationships/image" Target="../media/image233.png"/><Relationship Id="rId89" Type="http://schemas.openxmlformats.org/officeDocument/2006/relationships/image" Target="../media/image277.png"/><Relationship Id="rId80" Type="http://schemas.openxmlformats.org/officeDocument/2006/relationships/image" Target="../media/image247.png"/><Relationship Id="rId82" Type="http://schemas.openxmlformats.org/officeDocument/2006/relationships/image" Target="../media/image250.png"/><Relationship Id="rId81" Type="http://schemas.openxmlformats.org/officeDocument/2006/relationships/image" Target="../media/image242.png"/><Relationship Id="rId1" Type="http://schemas.openxmlformats.org/officeDocument/2006/relationships/image" Target="../media/image173.png"/><Relationship Id="rId2" Type="http://schemas.openxmlformats.org/officeDocument/2006/relationships/image" Target="../media/image167.png"/><Relationship Id="rId3" Type="http://schemas.openxmlformats.org/officeDocument/2006/relationships/image" Target="../media/image169.png"/><Relationship Id="rId4" Type="http://schemas.openxmlformats.org/officeDocument/2006/relationships/image" Target="../media/image175.png"/><Relationship Id="rId9" Type="http://schemas.openxmlformats.org/officeDocument/2006/relationships/image" Target="../media/image180.png"/><Relationship Id="rId48" Type="http://schemas.openxmlformats.org/officeDocument/2006/relationships/image" Target="../media/image212.png"/><Relationship Id="rId47" Type="http://schemas.openxmlformats.org/officeDocument/2006/relationships/image" Target="../media/image214.png"/><Relationship Id="rId49" Type="http://schemas.openxmlformats.org/officeDocument/2006/relationships/image" Target="../media/image209.png"/><Relationship Id="rId5" Type="http://schemas.openxmlformats.org/officeDocument/2006/relationships/image" Target="../media/image178.png"/><Relationship Id="rId6" Type="http://schemas.openxmlformats.org/officeDocument/2006/relationships/image" Target="../media/image191.png"/><Relationship Id="rId7" Type="http://schemas.openxmlformats.org/officeDocument/2006/relationships/image" Target="../media/image179.png"/><Relationship Id="rId8" Type="http://schemas.openxmlformats.org/officeDocument/2006/relationships/image" Target="../media/image238.png"/><Relationship Id="rId73" Type="http://schemas.openxmlformats.org/officeDocument/2006/relationships/image" Target="../media/image235.png"/><Relationship Id="rId72" Type="http://schemas.openxmlformats.org/officeDocument/2006/relationships/image" Target="../media/image255.png"/><Relationship Id="rId31" Type="http://schemas.openxmlformats.org/officeDocument/2006/relationships/image" Target="../media/image193.png"/><Relationship Id="rId75" Type="http://schemas.openxmlformats.org/officeDocument/2006/relationships/image" Target="../media/image237.png"/><Relationship Id="rId30" Type="http://schemas.openxmlformats.org/officeDocument/2006/relationships/image" Target="../media/image232.png"/><Relationship Id="rId74" Type="http://schemas.openxmlformats.org/officeDocument/2006/relationships/image" Target="../media/image245.png"/><Relationship Id="rId33" Type="http://schemas.openxmlformats.org/officeDocument/2006/relationships/image" Target="../media/image201.png"/><Relationship Id="rId77" Type="http://schemas.openxmlformats.org/officeDocument/2006/relationships/image" Target="../media/image243.png"/><Relationship Id="rId32" Type="http://schemas.openxmlformats.org/officeDocument/2006/relationships/image" Target="../media/image202.png"/><Relationship Id="rId76" Type="http://schemas.openxmlformats.org/officeDocument/2006/relationships/image" Target="../media/image240.png"/><Relationship Id="rId35" Type="http://schemas.openxmlformats.org/officeDocument/2006/relationships/image" Target="../media/image204.png"/><Relationship Id="rId79" Type="http://schemas.openxmlformats.org/officeDocument/2006/relationships/image" Target="../media/image241.png"/><Relationship Id="rId34" Type="http://schemas.openxmlformats.org/officeDocument/2006/relationships/image" Target="../media/image196.png"/><Relationship Id="rId78" Type="http://schemas.openxmlformats.org/officeDocument/2006/relationships/image" Target="../media/image251.png"/><Relationship Id="rId71" Type="http://schemas.openxmlformats.org/officeDocument/2006/relationships/image" Target="../media/image236.png"/><Relationship Id="rId70" Type="http://schemas.openxmlformats.org/officeDocument/2006/relationships/image" Target="../media/image239.png"/><Relationship Id="rId37" Type="http://schemas.openxmlformats.org/officeDocument/2006/relationships/image" Target="../media/image199.png"/><Relationship Id="rId36" Type="http://schemas.openxmlformats.org/officeDocument/2006/relationships/image" Target="../media/image203.png"/><Relationship Id="rId39" Type="http://schemas.openxmlformats.org/officeDocument/2006/relationships/image" Target="../media/image206.png"/><Relationship Id="rId38" Type="http://schemas.openxmlformats.org/officeDocument/2006/relationships/image" Target="../media/image200.png"/><Relationship Id="rId62" Type="http://schemas.openxmlformats.org/officeDocument/2006/relationships/image" Target="../media/image230.png"/><Relationship Id="rId61" Type="http://schemas.openxmlformats.org/officeDocument/2006/relationships/image" Target="../media/image219.png"/><Relationship Id="rId20" Type="http://schemas.openxmlformats.org/officeDocument/2006/relationships/image" Target="../media/image189.png"/><Relationship Id="rId64" Type="http://schemas.openxmlformats.org/officeDocument/2006/relationships/image" Target="../media/image226.png"/><Relationship Id="rId63" Type="http://schemas.openxmlformats.org/officeDocument/2006/relationships/image" Target="../media/image228.png"/><Relationship Id="rId22" Type="http://schemas.openxmlformats.org/officeDocument/2006/relationships/image" Target="../media/image183.png"/><Relationship Id="rId66" Type="http://schemas.openxmlformats.org/officeDocument/2006/relationships/image" Target="../media/image244.png"/><Relationship Id="rId21" Type="http://schemas.openxmlformats.org/officeDocument/2006/relationships/image" Target="../media/image186.png"/><Relationship Id="rId65" Type="http://schemas.openxmlformats.org/officeDocument/2006/relationships/image" Target="../media/image229.png"/><Relationship Id="rId24" Type="http://schemas.openxmlformats.org/officeDocument/2006/relationships/image" Target="../media/image190.png"/><Relationship Id="rId68" Type="http://schemas.openxmlformats.org/officeDocument/2006/relationships/image" Target="../media/image246.png"/><Relationship Id="rId23" Type="http://schemas.openxmlformats.org/officeDocument/2006/relationships/image" Target="../media/image188.png"/><Relationship Id="rId67" Type="http://schemas.openxmlformats.org/officeDocument/2006/relationships/image" Target="../media/image234.png"/><Relationship Id="rId60" Type="http://schemas.openxmlformats.org/officeDocument/2006/relationships/image" Target="../media/image223.png"/><Relationship Id="rId26" Type="http://schemas.openxmlformats.org/officeDocument/2006/relationships/image" Target="../media/image192.png"/><Relationship Id="rId25" Type="http://schemas.openxmlformats.org/officeDocument/2006/relationships/image" Target="../media/image195.png"/><Relationship Id="rId69" Type="http://schemas.openxmlformats.org/officeDocument/2006/relationships/image" Target="../media/image256.png"/><Relationship Id="rId28" Type="http://schemas.openxmlformats.org/officeDocument/2006/relationships/image" Target="../media/image194.png"/><Relationship Id="rId27" Type="http://schemas.openxmlformats.org/officeDocument/2006/relationships/image" Target="../media/image270.png"/><Relationship Id="rId29" Type="http://schemas.openxmlformats.org/officeDocument/2006/relationships/image" Target="../media/image198.png"/><Relationship Id="rId51" Type="http://schemas.openxmlformats.org/officeDocument/2006/relationships/image" Target="../media/image213.png"/><Relationship Id="rId50" Type="http://schemas.openxmlformats.org/officeDocument/2006/relationships/image" Target="../media/image216.png"/><Relationship Id="rId53" Type="http://schemas.openxmlformats.org/officeDocument/2006/relationships/image" Target="../media/image221.png"/><Relationship Id="rId52" Type="http://schemas.openxmlformats.org/officeDocument/2006/relationships/image" Target="../media/image210.png"/><Relationship Id="rId11" Type="http://schemas.openxmlformats.org/officeDocument/2006/relationships/image" Target="../media/image642.png"/><Relationship Id="rId55" Type="http://schemas.openxmlformats.org/officeDocument/2006/relationships/image" Target="../media/image225.png"/><Relationship Id="rId10" Type="http://schemas.openxmlformats.org/officeDocument/2006/relationships/image" Target="../media/image217.png"/><Relationship Id="rId54" Type="http://schemas.openxmlformats.org/officeDocument/2006/relationships/image" Target="../media/image224.png"/><Relationship Id="rId13" Type="http://schemas.openxmlformats.org/officeDocument/2006/relationships/image" Target="../media/image628.png"/><Relationship Id="rId57" Type="http://schemas.openxmlformats.org/officeDocument/2006/relationships/image" Target="../media/image222.png"/><Relationship Id="rId12" Type="http://schemas.openxmlformats.org/officeDocument/2006/relationships/image" Target="../media/image174.png"/><Relationship Id="rId56" Type="http://schemas.openxmlformats.org/officeDocument/2006/relationships/image" Target="../media/image215.png"/><Relationship Id="rId90" Type="http://schemas.openxmlformats.org/officeDocument/2006/relationships/image" Target="../media/image266.png"/><Relationship Id="rId15" Type="http://schemas.openxmlformats.org/officeDocument/2006/relationships/image" Target="../media/image656.png"/><Relationship Id="rId59" Type="http://schemas.openxmlformats.org/officeDocument/2006/relationships/image" Target="../media/image231.png"/><Relationship Id="rId14" Type="http://schemas.openxmlformats.org/officeDocument/2006/relationships/image" Target="../media/image176.png"/><Relationship Id="rId58" Type="http://schemas.openxmlformats.org/officeDocument/2006/relationships/image" Target="../media/image262.png"/><Relationship Id="rId17" Type="http://schemas.openxmlformats.org/officeDocument/2006/relationships/image" Target="../media/image563.png"/><Relationship Id="rId16" Type="http://schemas.openxmlformats.org/officeDocument/2006/relationships/image" Target="../media/image177.png"/><Relationship Id="rId19" Type="http://schemas.openxmlformats.org/officeDocument/2006/relationships/image" Target="../media/image668.png"/><Relationship Id="rId18" Type="http://schemas.openxmlformats.org/officeDocument/2006/relationships/image" Target="../media/image181.png"/></Relationships>
</file>

<file path=xl/drawings/_rels/drawing23.xml.rels><?xml version="1.0" encoding="UTF-8" standalone="yes"?><Relationships xmlns="http://schemas.openxmlformats.org/package/2006/relationships"><Relationship Id="rId40" Type="http://schemas.openxmlformats.org/officeDocument/2006/relationships/image" Target="../media/image296.png"/><Relationship Id="rId42" Type="http://schemas.openxmlformats.org/officeDocument/2006/relationships/image" Target="../media/image300.png"/><Relationship Id="rId41" Type="http://schemas.openxmlformats.org/officeDocument/2006/relationships/image" Target="../media/image297.png"/><Relationship Id="rId44" Type="http://schemas.openxmlformats.org/officeDocument/2006/relationships/image" Target="../media/image301.png"/><Relationship Id="rId43" Type="http://schemas.openxmlformats.org/officeDocument/2006/relationships/image" Target="../media/image299.png"/><Relationship Id="rId46" Type="http://schemas.openxmlformats.org/officeDocument/2006/relationships/image" Target="../media/image302.png"/><Relationship Id="rId45" Type="http://schemas.openxmlformats.org/officeDocument/2006/relationships/image" Target="../media/image327.png"/><Relationship Id="rId106" Type="http://schemas.openxmlformats.org/officeDocument/2006/relationships/image" Target="../media/image387.png"/><Relationship Id="rId105" Type="http://schemas.openxmlformats.org/officeDocument/2006/relationships/image" Target="../media/image382.png"/><Relationship Id="rId104" Type="http://schemas.openxmlformats.org/officeDocument/2006/relationships/image" Target="../media/image354.png"/><Relationship Id="rId48" Type="http://schemas.openxmlformats.org/officeDocument/2006/relationships/image" Target="../media/image311.png"/><Relationship Id="rId47" Type="http://schemas.openxmlformats.org/officeDocument/2006/relationships/image" Target="../media/image303.png"/><Relationship Id="rId49" Type="http://schemas.openxmlformats.org/officeDocument/2006/relationships/image" Target="../media/image304.png"/><Relationship Id="rId103" Type="http://schemas.openxmlformats.org/officeDocument/2006/relationships/image" Target="../media/image356.png"/><Relationship Id="rId102" Type="http://schemas.openxmlformats.org/officeDocument/2006/relationships/image" Target="../media/image352.png"/><Relationship Id="rId101" Type="http://schemas.openxmlformats.org/officeDocument/2006/relationships/image" Target="../media/image357.png"/><Relationship Id="rId100" Type="http://schemas.openxmlformats.org/officeDocument/2006/relationships/image" Target="../media/image349.png"/><Relationship Id="rId31" Type="http://schemas.openxmlformats.org/officeDocument/2006/relationships/image" Target="../media/image290.png"/><Relationship Id="rId30" Type="http://schemas.openxmlformats.org/officeDocument/2006/relationships/image" Target="../media/image287.png"/><Relationship Id="rId33" Type="http://schemas.openxmlformats.org/officeDocument/2006/relationships/image" Target="../media/image285.png"/><Relationship Id="rId32" Type="http://schemas.openxmlformats.org/officeDocument/2006/relationships/image" Target="../media/image291.png"/><Relationship Id="rId35" Type="http://schemas.openxmlformats.org/officeDocument/2006/relationships/image" Target="../media/image294.png"/><Relationship Id="rId34" Type="http://schemas.openxmlformats.org/officeDocument/2006/relationships/image" Target="../media/image298.png"/><Relationship Id="rId37" Type="http://schemas.openxmlformats.org/officeDocument/2006/relationships/image" Target="../media/image293.png"/><Relationship Id="rId36" Type="http://schemas.openxmlformats.org/officeDocument/2006/relationships/image" Target="../media/image305.png"/><Relationship Id="rId39" Type="http://schemas.openxmlformats.org/officeDocument/2006/relationships/image" Target="../media/image295.png"/><Relationship Id="rId38" Type="http://schemas.openxmlformats.org/officeDocument/2006/relationships/image" Target="../media/image292.png"/><Relationship Id="rId20" Type="http://schemas.openxmlformats.org/officeDocument/2006/relationships/image" Target="../media/image280.png"/><Relationship Id="rId22" Type="http://schemas.openxmlformats.org/officeDocument/2006/relationships/image" Target="../media/image275.png"/><Relationship Id="rId21" Type="http://schemas.openxmlformats.org/officeDocument/2006/relationships/image" Target="../media/image278.png"/><Relationship Id="rId24" Type="http://schemas.openxmlformats.org/officeDocument/2006/relationships/image" Target="../media/image282.png"/><Relationship Id="rId23" Type="http://schemas.openxmlformats.org/officeDocument/2006/relationships/image" Target="../media/image289.png"/><Relationship Id="rId26" Type="http://schemas.openxmlformats.org/officeDocument/2006/relationships/image" Target="../media/image312.png"/><Relationship Id="rId25" Type="http://schemas.openxmlformats.org/officeDocument/2006/relationships/image" Target="../media/image281.png"/><Relationship Id="rId28" Type="http://schemas.openxmlformats.org/officeDocument/2006/relationships/image" Target="../media/image283.png"/><Relationship Id="rId27" Type="http://schemas.openxmlformats.org/officeDocument/2006/relationships/image" Target="../media/image284.png"/><Relationship Id="rId29" Type="http://schemas.openxmlformats.org/officeDocument/2006/relationships/image" Target="../media/image288.png"/><Relationship Id="rId95" Type="http://schemas.openxmlformats.org/officeDocument/2006/relationships/image" Target="../media/image364.png"/><Relationship Id="rId94" Type="http://schemas.openxmlformats.org/officeDocument/2006/relationships/image" Target="../media/image362.png"/><Relationship Id="rId97" Type="http://schemas.openxmlformats.org/officeDocument/2006/relationships/image" Target="../media/image358.png"/><Relationship Id="rId96" Type="http://schemas.openxmlformats.org/officeDocument/2006/relationships/image" Target="../media/image360.png"/><Relationship Id="rId11" Type="http://schemas.openxmlformats.org/officeDocument/2006/relationships/image" Target="../media/image306.png"/><Relationship Id="rId99" Type="http://schemas.openxmlformats.org/officeDocument/2006/relationships/image" Target="../media/image350.png"/><Relationship Id="rId10" Type="http://schemas.openxmlformats.org/officeDocument/2006/relationships/image" Target="../media/image265.png"/><Relationship Id="rId98" Type="http://schemas.openxmlformats.org/officeDocument/2006/relationships/image" Target="../media/image351.png"/><Relationship Id="rId13" Type="http://schemas.openxmlformats.org/officeDocument/2006/relationships/image" Target="../media/image272.png"/><Relationship Id="rId12" Type="http://schemas.openxmlformats.org/officeDocument/2006/relationships/image" Target="../media/image268.png"/><Relationship Id="rId91" Type="http://schemas.openxmlformats.org/officeDocument/2006/relationships/image" Target="../media/image345.png"/><Relationship Id="rId90" Type="http://schemas.openxmlformats.org/officeDocument/2006/relationships/image" Target="../media/image346.png"/><Relationship Id="rId93" Type="http://schemas.openxmlformats.org/officeDocument/2006/relationships/image" Target="../media/image344.png"/><Relationship Id="rId92" Type="http://schemas.openxmlformats.org/officeDocument/2006/relationships/image" Target="../media/image339.png"/><Relationship Id="rId15" Type="http://schemas.openxmlformats.org/officeDocument/2006/relationships/image" Target="../media/image276.png"/><Relationship Id="rId14" Type="http://schemas.openxmlformats.org/officeDocument/2006/relationships/image" Target="../media/image271.png"/><Relationship Id="rId17" Type="http://schemas.openxmlformats.org/officeDocument/2006/relationships/image" Target="../media/image269.png"/><Relationship Id="rId16" Type="http://schemas.openxmlformats.org/officeDocument/2006/relationships/image" Target="../media/image274.png"/><Relationship Id="rId19" Type="http://schemas.openxmlformats.org/officeDocument/2006/relationships/image" Target="../media/image286.png"/><Relationship Id="rId18" Type="http://schemas.openxmlformats.org/officeDocument/2006/relationships/image" Target="../media/image279.png"/><Relationship Id="rId84" Type="http://schemas.openxmlformats.org/officeDocument/2006/relationships/image" Target="../media/image342.png"/><Relationship Id="rId83" Type="http://schemas.openxmlformats.org/officeDocument/2006/relationships/image" Target="../media/image336.png"/><Relationship Id="rId86" Type="http://schemas.openxmlformats.org/officeDocument/2006/relationships/image" Target="../media/image337.png"/><Relationship Id="rId85" Type="http://schemas.openxmlformats.org/officeDocument/2006/relationships/image" Target="../media/image343.png"/><Relationship Id="rId88" Type="http://schemas.openxmlformats.org/officeDocument/2006/relationships/image" Target="../media/image347.png"/><Relationship Id="rId87" Type="http://schemas.openxmlformats.org/officeDocument/2006/relationships/image" Target="../media/image395.png"/><Relationship Id="rId89" Type="http://schemas.openxmlformats.org/officeDocument/2006/relationships/image" Target="../media/image348.png"/><Relationship Id="rId80" Type="http://schemas.openxmlformats.org/officeDocument/2006/relationships/image" Target="../media/image376.png"/><Relationship Id="rId82" Type="http://schemas.openxmlformats.org/officeDocument/2006/relationships/image" Target="../media/image335.png"/><Relationship Id="rId81" Type="http://schemas.openxmlformats.org/officeDocument/2006/relationships/image" Target="../media/image334.png"/><Relationship Id="rId1" Type="http://schemas.openxmlformats.org/officeDocument/2006/relationships/image" Target="../media/image308.png"/><Relationship Id="rId2" Type="http://schemas.openxmlformats.org/officeDocument/2006/relationships/image" Target="../media/image257.png"/><Relationship Id="rId3" Type="http://schemas.openxmlformats.org/officeDocument/2006/relationships/image" Target="../media/image263.png"/><Relationship Id="rId4" Type="http://schemas.openxmlformats.org/officeDocument/2006/relationships/image" Target="../media/image260.png"/><Relationship Id="rId9" Type="http://schemas.openxmlformats.org/officeDocument/2006/relationships/image" Target="../media/image264.png"/><Relationship Id="rId5" Type="http://schemas.openxmlformats.org/officeDocument/2006/relationships/image" Target="../media/image258.png"/><Relationship Id="rId6" Type="http://schemas.openxmlformats.org/officeDocument/2006/relationships/image" Target="../media/image267.png"/><Relationship Id="rId7" Type="http://schemas.openxmlformats.org/officeDocument/2006/relationships/image" Target="../media/image261.png"/><Relationship Id="rId8" Type="http://schemas.openxmlformats.org/officeDocument/2006/relationships/image" Target="../media/image273.png"/><Relationship Id="rId73" Type="http://schemas.openxmlformats.org/officeDocument/2006/relationships/image" Target="../media/image330.png"/><Relationship Id="rId72" Type="http://schemas.openxmlformats.org/officeDocument/2006/relationships/image" Target="../media/image332.png"/><Relationship Id="rId75" Type="http://schemas.openxmlformats.org/officeDocument/2006/relationships/image" Target="../media/image333.png"/><Relationship Id="rId74" Type="http://schemas.openxmlformats.org/officeDocument/2006/relationships/image" Target="../media/image326.png"/><Relationship Id="rId77" Type="http://schemas.openxmlformats.org/officeDocument/2006/relationships/image" Target="../media/image329.png"/><Relationship Id="rId76" Type="http://schemas.openxmlformats.org/officeDocument/2006/relationships/image" Target="../media/image328.png"/><Relationship Id="rId79" Type="http://schemas.openxmlformats.org/officeDocument/2006/relationships/image" Target="../media/image374.png"/><Relationship Id="rId78" Type="http://schemas.openxmlformats.org/officeDocument/2006/relationships/image" Target="../media/image353.png"/><Relationship Id="rId71" Type="http://schemas.openxmlformats.org/officeDocument/2006/relationships/image" Target="../media/image323.png"/><Relationship Id="rId70" Type="http://schemas.openxmlformats.org/officeDocument/2006/relationships/image" Target="../media/image341.png"/><Relationship Id="rId62" Type="http://schemas.openxmlformats.org/officeDocument/2006/relationships/image" Target="../media/image314.png"/><Relationship Id="rId61" Type="http://schemas.openxmlformats.org/officeDocument/2006/relationships/image" Target="../media/image317.png"/><Relationship Id="rId64" Type="http://schemas.openxmlformats.org/officeDocument/2006/relationships/image" Target="../media/image321.png"/><Relationship Id="rId63" Type="http://schemas.openxmlformats.org/officeDocument/2006/relationships/image" Target="../media/image319.png"/><Relationship Id="rId66" Type="http://schemas.openxmlformats.org/officeDocument/2006/relationships/image" Target="../media/image322.png"/><Relationship Id="rId65" Type="http://schemas.openxmlformats.org/officeDocument/2006/relationships/image" Target="../media/image316.png"/><Relationship Id="rId68" Type="http://schemas.openxmlformats.org/officeDocument/2006/relationships/image" Target="../media/image324.png"/><Relationship Id="rId67" Type="http://schemas.openxmlformats.org/officeDocument/2006/relationships/image" Target="../media/image325.png"/><Relationship Id="rId60" Type="http://schemas.openxmlformats.org/officeDocument/2006/relationships/image" Target="../media/image318.png"/><Relationship Id="rId69" Type="http://schemas.openxmlformats.org/officeDocument/2006/relationships/image" Target="../media/image377.png"/><Relationship Id="rId51" Type="http://schemas.openxmlformats.org/officeDocument/2006/relationships/image" Target="../media/image338.png"/><Relationship Id="rId50" Type="http://schemas.openxmlformats.org/officeDocument/2006/relationships/image" Target="../media/image331.png"/><Relationship Id="rId53" Type="http://schemas.openxmlformats.org/officeDocument/2006/relationships/image" Target="../media/image355.png"/><Relationship Id="rId52" Type="http://schemas.openxmlformats.org/officeDocument/2006/relationships/image" Target="../media/image307.png"/><Relationship Id="rId55" Type="http://schemas.openxmlformats.org/officeDocument/2006/relationships/image" Target="../media/image309.png"/><Relationship Id="rId54" Type="http://schemas.openxmlformats.org/officeDocument/2006/relationships/image" Target="../media/image320.png"/><Relationship Id="rId57" Type="http://schemas.openxmlformats.org/officeDocument/2006/relationships/image" Target="../media/image310.png"/><Relationship Id="rId56" Type="http://schemas.openxmlformats.org/officeDocument/2006/relationships/image" Target="../media/image340.png"/><Relationship Id="rId59" Type="http://schemas.openxmlformats.org/officeDocument/2006/relationships/image" Target="../media/image315.png"/><Relationship Id="rId58" Type="http://schemas.openxmlformats.org/officeDocument/2006/relationships/image" Target="../media/image313.png"/></Relationships>
</file>

<file path=xl/drawings/_rels/drawing24.xml.rels><?xml version="1.0" encoding="UTF-8" standalone="yes"?><Relationships xmlns="http://schemas.openxmlformats.org/package/2006/relationships"><Relationship Id="rId40" Type="http://schemas.openxmlformats.org/officeDocument/2006/relationships/image" Target="../media/image400.png"/><Relationship Id="rId42" Type="http://schemas.openxmlformats.org/officeDocument/2006/relationships/image" Target="../media/image401.png"/><Relationship Id="rId41" Type="http://schemas.openxmlformats.org/officeDocument/2006/relationships/image" Target="../media/image398.png"/><Relationship Id="rId44" Type="http://schemas.openxmlformats.org/officeDocument/2006/relationships/image" Target="../media/image408.png"/><Relationship Id="rId43" Type="http://schemas.openxmlformats.org/officeDocument/2006/relationships/image" Target="../media/image404.png"/><Relationship Id="rId46" Type="http://schemas.openxmlformats.org/officeDocument/2006/relationships/image" Target="../media/image406.png"/><Relationship Id="rId45" Type="http://schemas.openxmlformats.org/officeDocument/2006/relationships/image" Target="../media/image409.png"/><Relationship Id="rId48" Type="http://schemas.openxmlformats.org/officeDocument/2006/relationships/image" Target="../media/image405.png"/><Relationship Id="rId47" Type="http://schemas.openxmlformats.org/officeDocument/2006/relationships/image" Target="../media/image411.png"/><Relationship Id="rId49" Type="http://schemas.openxmlformats.org/officeDocument/2006/relationships/image" Target="../media/image407.png"/><Relationship Id="rId31" Type="http://schemas.openxmlformats.org/officeDocument/2006/relationships/image" Target="../media/image418.png"/><Relationship Id="rId30" Type="http://schemas.openxmlformats.org/officeDocument/2006/relationships/image" Target="../media/image389.png"/><Relationship Id="rId33" Type="http://schemas.openxmlformats.org/officeDocument/2006/relationships/image" Target="../media/image467.png"/><Relationship Id="rId32" Type="http://schemas.openxmlformats.org/officeDocument/2006/relationships/image" Target="../media/image391.png"/><Relationship Id="rId35" Type="http://schemas.openxmlformats.org/officeDocument/2006/relationships/image" Target="../media/image419.png"/><Relationship Id="rId34" Type="http://schemas.openxmlformats.org/officeDocument/2006/relationships/image" Target="../media/image402.png"/><Relationship Id="rId37" Type="http://schemas.openxmlformats.org/officeDocument/2006/relationships/image" Target="../media/image394.png"/><Relationship Id="rId36" Type="http://schemas.openxmlformats.org/officeDocument/2006/relationships/image" Target="../media/image392.png"/><Relationship Id="rId39" Type="http://schemas.openxmlformats.org/officeDocument/2006/relationships/image" Target="../media/image397.png"/><Relationship Id="rId38" Type="http://schemas.openxmlformats.org/officeDocument/2006/relationships/image" Target="../media/image399.png"/><Relationship Id="rId20" Type="http://schemas.openxmlformats.org/officeDocument/2006/relationships/image" Target="../media/image379.png"/><Relationship Id="rId22" Type="http://schemas.openxmlformats.org/officeDocument/2006/relationships/image" Target="../media/image375.png"/><Relationship Id="rId21" Type="http://schemas.openxmlformats.org/officeDocument/2006/relationships/image" Target="../media/image410.png"/><Relationship Id="rId24" Type="http://schemas.openxmlformats.org/officeDocument/2006/relationships/image" Target="../media/image383.png"/><Relationship Id="rId23" Type="http://schemas.openxmlformats.org/officeDocument/2006/relationships/image" Target="../media/image417.png"/><Relationship Id="rId26" Type="http://schemas.openxmlformats.org/officeDocument/2006/relationships/image" Target="../media/image388.png"/><Relationship Id="rId25" Type="http://schemas.openxmlformats.org/officeDocument/2006/relationships/image" Target="../media/image384.png"/><Relationship Id="rId28" Type="http://schemas.openxmlformats.org/officeDocument/2006/relationships/image" Target="../media/image390.png"/><Relationship Id="rId27" Type="http://schemas.openxmlformats.org/officeDocument/2006/relationships/image" Target="../media/image393.png"/><Relationship Id="rId29" Type="http://schemas.openxmlformats.org/officeDocument/2006/relationships/image" Target="../media/image403.png"/><Relationship Id="rId11" Type="http://schemas.openxmlformats.org/officeDocument/2006/relationships/image" Target="../media/image367.png"/><Relationship Id="rId10" Type="http://schemas.openxmlformats.org/officeDocument/2006/relationships/image" Target="../media/image371.png"/><Relationship Id="rId13" Type="http://schemas.openxmlformats.org/officeDocument/2006/relationships/image" Target="../media/image372.png"/><Relationship Id="rId12" Type="http://schemas.openxmlformats.org/officeDocument/2006/relationships/image" Target="../media/image370.png"/><Relationship Id="rId15" Type="http://schemas.openxmlformats.org/officeDocument/2006/relationships/image" Target="../media/image396.png"/><Relationship Id="rId14" Type="http://schemas.openxmlformats.org/officeDocument/2006/relationships/image" Target="../media/image385.png"/><Relationship Id="rId17" Type="http://schemas.openxmlformats.org/officeDocument/2006/relationships/image" Target="../media/image386.png"/><Relationship Id="rId16" Type="http://schemas.openxmlformats.org/officeDocument/2006/relationships/image" Target="../media/image378.png"/><Relationship Id="rId19" Type="http://schemas.openxmlformats.org/officeDocument/2006/relationships/image" Target="../media/image381.png"/><Relationship Id="rId18" Type="http://schemas.openxmlformats.org/officeDocument/2006/relationships/image" Target="../media/image380.png"/><Relationship Id="rId1" Type="http://schemas.openxmlformats.org/officeDocument/2006/relationships/image" Target="../media/image416.png"/><Relationship Id="rId2" Type="http://schemas.openxmlformats.org/officeDocument/2006/relationships/image" Target="../media/image366.png"/><Relationship Id="rId3" Type="http://schemas.openxmlformats.org/officeDocument/2006/relationships/image" Target="../media/image373.png"/><Relationship Id="rId4" Type="http://schemas.openxmlformats.org/officeDocument/2006/relationships/image" Target="../media/image361.png"/><Relationship Id="rId9" Type="http://schemas.openxmlformats.org/officeDocument/2006/relationships/image" Target="../media/image365.png"/><Relationship Id="rId5" Type="http://schemas.openxmlformats.org/officeDocument/2006/relationships/image" Target="../media/image359.png"/><Relationship Id="rId6" Type="http://schemas.openxmlformats.org/officeDocument/2006/relationships/image" Target="../media/image369.png"/><Relationship Id="rId7" Type="http://schemas.openxmlformats.org/officeDocument/2006/relationships/image" Target="../media/image368.png"/><Relationship Id="rId8" Type="http://schemas.openxmlformats.org/officeDocument/2006/relationships/image" Target="../media/image363.png"/><Relationship Id="rId73" Type="http://schemas.openxmlformats.org/officeDocument/2006/relationships/image" Target="../media/image432.png"/><Relationship Id="rId72" Type="http://schemas.openxmlformats.org/officeDocument/2006/relationships/image" Target="../media/image437.png"/><Relationship Id="rId75" Type="http://schemas.openxmlformats.org/officeDocument/2006/relationships/image" Target="../media/image433.png"/><Relationship Id="rId74" Type="http://schemas.openxmlformats.org/officeDocument/2006/relationships/image" Target="../media/image435.png"/><Relationship Id="rId77" Type="http://schemas.openxmlformats.org/officeDocument/2006/relationships/image" Target="../media/image438.png"/><Relationship Id="rId76" Type="http://schemas.openxmlformats.org/officeDocument/2006/relationships/image" Target="../media/image439.png"/><Relationship Id="rId79" Type="http://schemas.openxmlformats.org/officeDocument/2006/relationships/image" Target="../media/image441.png"/><Relationship Id="rId78" Type="http://schemas.openxmlformats.org/officeDocument/2006/relationships/image" Target="../media/image448.png"/><Relationship Id="rId71" Type="http://schemas.openxmlformats.org/officeDocument/2006/relationships/image" Target="../media/image434.png"/><Relationship Id="rId70" Type="http://schemas.openxmlformats.org/officeDocument/2006/relationships/image" Target="../media/image436.png"/><Relationship Id="rId62" Type="http://schemas.openxmlformats.org/officeDocument/2006/relationships/image" Target="../media/image427.png"/><Relationship Id="rId61" Type="http://schemas.openxmlformats.org/officeDocument/2006/relationships/image" Target="../media/image444.png"/><Relationship Id="rId64" Type="http://schemas.openxmlformats.org/officeDocument/2006/relationships/image" Target="../media/image422.png"/><Relationship Id="rId63" Type="http://schemas.openxmlformats.org/officeDocument/2006/relationships/image" Target="../media/image431.png"/><Relationship Id="rId66" Type="http://schemas.openxmlformats.org/officeDocument/2006/relationships/image" Target="../media/image425.png"/><Relationship Id="rId65" Type="http://schemas.openxmlformats.org/officeDocument/2006/relationships/image" Target="../media/image531.png"/><Relationship Id="rId68" Type="http://schemas.openxmlformats.org/officeDocument/2006/relationships/image" Target="../media/image482.png"/><Relationship Id="rId67" Type="http://schemas.openxmlformats.org/officeDocument/2006/relationships/image" Target="../media/image426.png"/><Relationship Id="rId60" Type="http://schemas.openxmlformats.org/officeDocument/2006/relationships/image" Target="../media/image429.png"/><Relationship Id="rId69" Type="http://schemas.openxmlformats.org/officeDocument/2006/relationships/image" Target="../media/image424.png"/><Relationship Id="rId51" Type="http://schemas.openxmlformats.org/officeDocument/2006/relationships/image" Target="../media/image414.png"/><Relationship Id="rId50" Type="http://schemas.openxmlformats.org/officeDocument/2006/relationships/image" Target="../media/image413.png"/><Relationship Id="rId53" Type="http://schemas.openxmlformats.org/officeDocument/2006/relationships/image" Target="../media/image415.png"/><Relationship Id="rId52" Type="http://schemas.openxmlformats.org/officeDocument/2006/relationships/image" Target="../media/image412.png"/><Relationship Id="rId55" Type="http://schemas.openxmlformats.org/officeDocument/2006/relationships/image" Target="../media/image453.png"/><Relationship Id="rId54" Type="http://schemas.openxmlformats.org/officeDocument/2006/relationships/image" Target="../media/image428.png"/><Relationship Id="rId57" Type="http://schemas.openxmlformats.org/officeDocument/2006/relationships/image" Target="../media/image421.png"/><Relationship Id="rId56" Type="http://schemas.openxmlformats.org/officeDocument/2006/relationships/image" Target="../media/image420.png"/><Relationship Id="rId59" Type="http://schemas.openxmlformats.org/officeDocument/2006/relationships/image" Target="../media/image423.png"/><Relationship Id="rId58" Type="http://schemas.openxmlformats.org/officeDocument/2006/relationships/image" Target="../media/image430.png"/></Relationships>
</file>

<file path=xl/drawings/_rels/drawing25.xml.rels><?xml version="1.0" encoding="UTF-8" standalone="yes"?><Relationships xmlns="http://schemas.openxmlformats.org/package/2006/relationships"><Relationship Id="rId40" Type="http://schemas.openxmlformats.org/officeDocument/2006/relationships/image" Target="../media/image479.png"/><Relationship Id="rId42" Type="http://schemas.openxmlformats.org/officeDocument/2006/relationships/image" Target="../media/image481.png"/><Relationship Id="rId41" Type="http://schemas.openxmlformats.org/officeDocument/2006/relationships/image" Target="../media/image489.png"/><Relationship Id="rId44" Type="http://schemas.openxmlformats.org/officeDocument/2006/relationships/image" Target="../media/image485.png"/><Relationship Id="rId43" Type="http://schemas.openxmlformats.org/officeDocument/2006/relationships/image" Target="../media/image499.png"/><Relationship Id="rId46" Type="http://schemas.openxmlformats.org/officeDocument/2006/relationships/image" Target="../media/image484.png"/><Relationship Id="rId45" Type="http://schemas.openxmlformats.org/officeDocument/2006/relationships/image" Target="../media/image483.png"/><Relationship Id="rId107" Type="http://schemas.openxmlformats.org/officeDocument/2006/relationships/image" Target="../media/image548.png"/><Relationship Id="rId106" Type="http://schemas.openxmlformats.org/officeDocument/2006/relationships/image" Target="../media/image553.png"/><Relationship Id="rId105" Type="http://schemas.openxmlformats.org/officeDocument/2006/relationships/image" Target="../media/image540.png"/><Relationship Id="rId104" Type="http://schemas.openxmlformats.org/officeDocument/2006/relationships/image" Target="../media/image542.png"/><Relationship Id="rId109" Type="http://schemas.openxmlformats.org/officeDocument/2006/relationships/image" Target="../media/image549.png"/><Relationship Id="rId108" Type="http://schemas.openxmlformats.org/officeDocument/2006/relationships/image" Target="../media/image546.png"/><Relationship Id="rId48" Type="http://schemas.openxmlformats.org/officeDocument/2006/relationships/image" Target="../media/image504.png"/><Relationship Id="rId47" Type="http://schemas.openxmlformats.org/officeDocument/2006/relationships/image" Target="../media/image500.png"/><Relationship Id="rId49" Type="http://schemas.openxmlformats.org/officeDocument/2006/relationships/image" Target="../media/image496.png"/><Relationship Id="rId103" Type="http://schemas.openxmlformats.org/officeDocument/2006/relationships/image" Target="../media/image544.png"/><Relationship Id="rId102" Type="http://schemas.openxmlformats.org/officeDocument/2006/relationships/image" Target="../media/image541.png"/><Relationship Id="rId101" Type="http://schemas.openxmlformats.org/officeDocument/2006/relationships/image" Target="../media/image534.png"/><Relationship Id="rId100" Type="http://schemas.openxmlformats.org/officeDocument/2006/relationships/image" Target="../media/image545.png"/><Relationship Id="rId31" Type="http://schemas.openxmlformats.org/officeDocument/2006/relationships/image" Target="../media/image539.png"/><Relationship Id="rId30" Type="http://schemas.openxmlformats.org/officeDocument/2006/relationships/image" Target="../media/image474.png"/><Relationship Id="rId33" Type="http://schemas.openxmlformats.org/officeDocument/2006/relationships/image" Target="../media/image480.png"/><Relationship Id="rId32" Type="http://schemas.openxmlformats.org/officeDocument/2006/relationships/image" Target="../media/image472.png"/><Relationship Id="rId35" Type="http://schemas.openxmlformats.org/officeDocument/2006/relationships/image" Target="../media/image471.png"/><Relationship Id="rId34" Type="http://schemas.openxmlformats.org/officeDocument/2006/relationships/image" Target="../media/image476.png"/><Relationship Id="rId37" Type="http://schemas.openxmlformats.org/officeDocument/2006/relationships/image" Target="../media/image473.png"/><Relationship Id="rId36" Type="http://schemas.openxmlformats.org/officeDocument/2006/relationships/image" Target="../media/image475.png"/><Relationship Id="rId39" Type="http://schemas.openxmlformats.org/officeDocument/2006/relationships/image" Target="../media/image478.png"/><Relationship Id="rId38" Type="http://schemas.openxmlformats.org/officeDocument/2006/relationships/image" Target="../media/image477.png"/><Relationship Id="rId20" Type="http://schemas.openxmlformats.org/officeDocument/2006/relationships/image" Target="../media/image459.png"/><Relationship Id="rId22" Type="http://schemas.openxmlformats.org/officeDocument/2006/relationships/image" Target="../media/image486.png"/><Relationship Id="rId21" Type="http://schemas.openxmlformats.org/officeDocument/2006/relationships/image" Target="../media/image461.png"/><Relationship Id="rId24" Type="http://schemas.openxmlformats.org/officeDocument/2006/relationships/image" Target="../media/image462.png"/><Relationship Id="rId23" Type="http://schemas.openxmlformats.org/officeDocument/2006/relationships/image" Target="../media/image460.png"/><Relationship Id="rId26" Type="http://schemas.openxmlformats.org/officeDocument/2006/relationships/image" Target="../media/image465.png"/><Relationship Id="rId25" Type="http://schemas.openxmlformats.org/officeDocument/2006/relationships/image" Target="../media/image466.png"/><Relationship Id="rId28" Type="http://schemas.openxmlformats.org/officeDocument/2006/relationships/image" Target="../media/image469.png"/><Relationship Id="rId27" Type="http://schemas.openxmlformats.org/officeDocument/2006/relationships/image" Target="../media/image470.png"/><Relationship Id="rId29" Type="http://schemas.openxmlformats.org/officeDocument/2006/relationships/image" Target="../media/image517.png"/><Relationship Id="rId95" Type="http://schemas.openxmlformats.org/officeDocument/2006/relationships/image" Target="../media/image555.png"/><Relationship Id="rId94" Type="http://schemas.openxmlformats.org/officeDocument/2006/relationships/image" Target="../media/image530.png"/><Relationship Id="rId97" Type="http://schemas.openxmlformats.org/officeDocument/2006/relationships/image" Target="../media/image533.png"/><Relationship Id="rId96" Type="http://schemas.openxmlformats.org/officeDocument/2006/relationships/image" Target="../media/image557.png"/><Relationship Id="rId11" Type="http://schemas.openxmlformats.org/officeDocument/2006/relationships/image" Target="../media/image443.png"/><Relationship Id="rId99" Type="http://schemas.openxmlformats.org/officeDocument/2006/relationships/image" Target="../media/image532.png"/><Relationship Id="rId10" Type="http://schemas.openxmlformats.org/officeDocument/2006/relationships/image" Target="../media/image454.png"/><Relationship Id="rId98" Type="http://schemas.openxmlformats.org/officeDocument/2006/relationships/image" Target="../media/image536.png"/><Relationship Id="rId13" Type="http://schemas.openxmlformats.org/officeDocument/2006/relationships/image" Target="../media/image456.png"/><Relationship Id="rId12" Type="http://schemas.openxmlformats.org/officeDocument/2006/relationships/image" Target="../media/image464.png"/><Relationship Id="rId91" Type="http://schemas.openxmlformats.org/officeDocument/2006/relationships/image" Target="../media/image523.png"/><Relationship Id="rId90" Type="http://schemas.openxmlformats.org/officeDocument/2006/relationships/image" Target="../media/image535.png"/><Relationship Id="rId93" Type="http://schemas.openxmlformats.org/officeDocument/2006/relationships/image" Target="../media/image529.png"/><Relationship Id="rId92" Type="http://schemas.openxmlformats.org/officeDocument/2006/relationships/image" Target="../media/image528.png"/><Relationship Id="rId15" Type="http://schemas.openxmlformats.org/officeDocument/2006/relationships/image" Target="../media/image452.png"/><Relationship Id="rId110" Type="http://schemas.openxmlformats.org/officeDocument/2006/relationships/image" Target="../media/image550.png"/><Relationship Id="rId14" Type="http://schemas.openxmlformats.org/officeDocument/2006/relationships/image" Target="../media/image455.png"/><Relationship Id="rId17" Type="http://schemas.openxmlformats.org/officeDocument/2006/relationships/image" Target="../media/image458.png"/><Relationship Id="rId16" Type="http://schemas.openxmlformats.org/officeDocument/2006/relationships/image" Target="../media/image463.png"/><Relationship Id="rId19" Type="http://schemas.openxmlformats.org/officeDocument/2006/relationships/image" Target="../media/image525.png"/><Relationship Id="rId114" Type="http://schemas.openxmlformats.org/officeDocument/2006/relationships/image" Target="../media/image564.png"/><Relationship Id="rId18" Type="http://schemas.openxmlformats.org/officeDocument/2006/relationships/image" Target="../media/image457.png"/><Relationship Id="rId113" Type="http://schemas.openxmlformats.org/officeDocument/2006/relationships/image" Target="../media/image554.png"/><Relationship Id="rId112" Type="http://schemas.openxmlformats.org/officeDocument/2006/relationships/image" Target="../media/image573.png"/><Relationship Id="rId111" Type="http://schemas.openxmlformats.org/officeDocument/2006/relationships/image" Target="../media/image547.png"/><Relationship Id="rId84" Type="http://schemas.openxmlformats.org/officeDocument/2006/relationships/image" Target="../media/image521.png"/><Relationship Id="rId83" Type="http://schemas.openxmlformats.org/officeDocument/2006/relationships/image" Target="../media/image537.png"/><Relationship Id="rId86" Type="http://schemas.openxmlformats.org/officeDocument/2006/relationships/image" Target="../media/image524.png"/><Relationship Id="rId85" Type="http://schemas.openxmlformats.org/officeDocument/2006/relationships/image" Target="../media/image527.png"/><Relationship Id="rId88" Type="http://schemas.openxmlformats.org/officeDocument/2006/relationships/image" Target="../media/image543.png"/><Relationship Id="rId87" Type="http://schemas.openxmlformats.org/officeDocument/2006/relationships/image" Target="../media/image519.png"/><Relationship Id="rId89" Type="http://schemas.openxmlformats.org/officeDocument/2006/relationships/image" Target="../media/image526.png"/><Relationship Id="rId80" Type="http://schemas.openxmlformats.org/officeDocument/2006/relationships/image" Target="../media/image520.png"/><Relationship Id="rId82" Type="http://schemas.openxmlformats.org/officeDocument/2006/relationships/image" Target="../media/image552.png"/><Relationship Id="rId81" Type="http://schemas.openxmlformats.org/officeDocument/2006/relationships/image" Target="../media/image516.png"/><Relationship Id="rId1" Type="http://schemas.openxmlformats.org/officeDocument/2006/relationships/image" Target="../media/image449.png"/><Relationship Id="rId2" Type="http://schemas.openxmlformats.org/officeDocument/2006/relationships/image" Target="../media/image451.png"/><Relationship Id="rId3" Type="http://schemas.openxmlformats.org/officeDocument/2006/relationships/image" Target="../media/image440.png"/><Relationship Id="rId4" Type="http://schemas.openxmlformats.org/officeDocument/2006/relationships/image" Target="../media/image447.png"/><Relationship Id="rId9" Type="http://schemas.openxmlformats.org/officeDocument/2006/relationships/image" Target="../media/image442.png"/><Relationship Id="rId5" Type="http://schemas.openxmlformats.org/officeDocument/2006/relationships/image" Target="../media/image450.png"/><Relationship Id="rId6" Type="http://schemas.openxmlformats.org/officeDocument/2006/relationships/image" Target="../media/image468.png"/><Relationship Id="rId7" Type="http://schemas.openxmlformats.org/officeDocument/2006/relationships/image" Target="../media/image446.png"/><Relationship Id="rId8" Type="http://schemas.openxmlformats.org/officeDocument/2006/relationships/image" Target="../media/image445.png"/><Relationship Id="rId73" Type="http://schemas.openxmlformats.org/officeDocument/2006/relationships/image" Target="../media/image506.png"/><Relationship Id="rId72" Type="http://schemas.openxmlformats.org/officeDocument/2006/relationships/image" Target="../media/image508.png"/><Relationship Id="rId75" Type="http://schemas.openxmlformats.org/officeDocument/2006/relationships/image" Target="../media/image507.png"/><Relationship Id="rId74" Type="http://schemas.openxmlformats.org/officeDocument/2006/relationships/image" Target="../media/image510.png"/><Relationship Id="rId77" Type="http://schemas.openxmlformats.org/officeDocument/2006/relationships/image" Target="../media/image515.png"/><Relationship Id="rId76" Type="http://schemas.openxmlformats.org/officeDocument/2006/relationships/image" Target="../media/image518.png"/><Relationship Id="rId79" Type="http://schemas.openxmlformats.org/officeDocument/2006/relationships/image" Target="../media/image512.png"/><Relationship Id="rId78" Type="http://schemas.openxmlformats.org/officeDocument/2006/relationships/image" Target="../media/image522.png"/><Relationship Id="rId71" Type="http://schemas.openxmlformats.org/officeDocument/2006/relationships/image" Target="../media/image538.png"/><Relationship Id="rId70" Type="http://schemas.openxmlformats.org/officeDocument/2006/relationships/image" Target="../media/image514.png"/><Relationship Id="rId62" Type="http://schemas.openxmlformats.org/officeDocument/2006/relationships/image" Target="../media/image494.png"/><Relationship Id="rId61" Type="http://schemas.openxmlformats.org/officeDocument/2006/relationships/image" Target="../media/image495.png"/><Relationship Id="rId64" Type="http://schemas.openxmlformats.org/officeDocument/2006/relationships/image" Target="../media/image501.png"/><Relationship Id="rId63" Type="http://schemas.openxmlformats.org/officeDocument/2006/relationships/image" Target="../media/image497.png"/><Relationship Id="rId66" Type="http://schemas.openxmlformats.org/officeDocument/2006/relationships/image" Target="../media/image511.png"/><Relationship Id="rId65" Type="http://schemas.openxmlformats.org/officeDocument/2006/relationships/image" Target="../media/image502.png"/><Relationship Id="rId68" Type="http://schemas.openxmlformats.org/officeDocument/2006/relationships/image" Target="../media/image503.png"/><Relationship Id="rId67" Type="http://schemas.openxmlformats.org/officeDocument/2006/relationships/image" Target="../media/image505.png"/><Relationship Id="rId60" Type="http://schemas.openxmlformats.org/officeDocument/2006/relationships/image" Target="../media/image493.png"/><Relationship Id="rId69" Type="http://schemas.openxmlformats.org/officeDocument/2006/relationships/image" Target="../media/image572.png"/><Relationship Id="rId51" Type="http://schemas.openxmlformats.org/officeDocument/2006/relationships/image" Target="../media/image498.png"/><Relationship Id="rId50" Type="http://schemas.openxmlformats.org/officeDocument/2006/relationships/image" Target="../media/image492.png"/><Relationship Id="rId53" Type="http://schemas.openxmlformats.org/officeDocument/2006/relationships/image" Target="../media/image672.png"/><Relationship Id="rId52" Type="http://schemas.openxmlformats.org/officeDocument/2006/relationships/image" Target="../media/image487.png"/><Relationship Id="rId55" Type="http://schemas.openxmlformats.org/officeDocument/2006/relationships/image" Target="../media/image673.png"/><Relationship Id="rId54" Type="http://schemas.openxmlformats.org/officeDocument/2006/relationships/image" Target="../media/image488.png"/><Relationship Id="rId57" Type="http://schemas.openxmlformats.org/officeDocument/2006/relationships/image" Target="../media/image491.png"/><Relationship Id="rId56" Type="http://schemas.openxmlformats.org/officeDocument/2006/relationships/image" Target="../media/image513.png"/><Relationship Id="rId59" Type="http://schemas.openxmlformats.org/officeDocument/2006/relationships/image" Target="../media/image490.png"/><Relationship Id="rId58" Type="http://schemas.openxmlformats.org/officeDocument/2006/relationships/image" Target="../media/image50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568.png"/></Relationships>
</file>

<file path=xl/drawings/_rels/drawing27.xml.rels><?xml version="1.0" encoding="UTF-8" standalone="yes"?><Relationships xmlns="http://schemas.openxmlformats.org/package/2006/relationships"><Relationship Id="rId1" Type="http://schemas.openxmlformats.org/officeDocument/2006/relationships/image" Target="../media/image558.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56.png"/></Relationships>
</file>

<file path=xl/drawings/_rels/drawing29.xml.rels><?xml version="1.0" encoding="UTF-8" standalone="yes"?><Relationships xmlns="http://schemas.openxmlformats.org/package/2006/relationships"><Relationship Id="rId1" Type="http://schemas.openxmlformats.org/officeDocument/2006/relationships/image" Target="../media/image559.png"/></Relationships>
</file>

<file path=xl/drawings/_rels/drawing34.xml.rels><?xml version="1.0" encoding="UTF-8" standalone="yes"?><Relationships xmlns="http://schemas.openxmlformats.org/package/2006/relationships"><Relationship Id="rId1" Type="http://schemas.openxmlformats.org/officeDocument/2006/relationships/image" Target="../media/image560.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65.png"/></Relationships>
</file>

<file path=xl/drawings/_rels/drawing36.xml.rels><?xml version="1.0" encoding="UTF-8" standalone="yes"?><Relationships xmlns="http://schemas.openxmlformats.org/package/2006/relationships"><Relationship Id="rId1" Type="http://schemas.openxmlformats.org/officeDocument/2006/relationships/image" Target="../media/image596.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8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561.png"/><Relationship Id="rId2" Type="http://schemas.openxmlformats.org/officeDocument/2006/relationships/image" Target="../media/image576.png"/></Relationships>
</file>

<file path=xl/drawings/_rels/drawing40.xml.rels><?xml version="1.0" encoding="UTF-8" standalone="yes"?><Relationships xmlns="http://schemas.openxmlformats.org/package/2006/relationships"><Relationship Id="rId40" Type="http://schemas.openxmlformats.org/officeDocument/2006/relationships/image" Target="../media/image629.png"/><Relationship Id="rId42" Type="http://schemas.openxmlformats.org/officeDocument/2006/relationships/image" Target="../media/image631.png"/><Relationship Id="rId41" Type="http://schemas.openxmlformats.org/officeDocument/2006/relationships/image" Target="../media/image599.png"/><Relationship Id="rId44" Type="http://schemas.openxmlformats.org/officeDocument/2006/relationships/image" Target="../media/image601.png"/><Relationship Id="rId43" Type="http://schemas.openxmlformats.org/officeDocument/2006/relationships/image" Target="../media/image620.png"/><Relationship Id="rId45" Type="http://schemas.openxmlformats.org/officeDocument/2006/relationships/image" Target="../media/image619.png"/><Relationship Id="rId31" Type="http://schemas.openxmlformats.org/officeDocument/2006/relationships/image" Target="../media/image589.png"/><Relationship Id="rId30" Type="http://schemas.openxmlformats.org/officeDocument/2006/relationships/image" Target="../media/image587.png"/><Relationship Id="rId33" Type="http://schemas.openxmlformats.org/officeDocument/2006/relationships/image" Target="../media/image639.png"/><Relationship Id="rId32" Type="http://schemas.openxmlformats.org/officeDocument/2006/relationships/image" Target="../media/image603.png"/><Relationship Id="rId35" Type="http://schemas.openxmlformats.org/officeDocument/2006/relationships/image" Target="../media/image592.png"/><Relationship Id="rId34" Type="http://schemas.openxmlformats.org/officeDocument/2006/relationships/image" Target="../media/image649.png"/><Relationship Id="rId37" Type="http://schemas.openxmlformats.org/officeDocument/2006/relationships/image" Target="../media/image621.png"/><Relationship Id="rId36" Type="http://schemas.openxmlformats.org/officeDocument/2006/relationships/image" Target="../media/image608.png"/><Relationship Id="rId39" Type="http://schemas.openxmlformats.org/officeDocument/2006/relationships/image" Target="../media/image600.png"/><Relationship Id="rId38" Type="http://schemas.openxmlformats.org/officeDocument/2006/relationships/image" Target="../media/image594.png"/><Relationship Id="rId20" Type="http://schemas.openxmlformats.org/officeDocument/2006/relationships/image" Target="../media/image615.png"/><Relationship Id="rId22" Type="http://schemas.openxmlformats.org/officeDocument/2006/relationships/image" Target="../media/image597.png"/><Relationship Id="rId21" Type="http://schemas.openxmlformats.org/officeDocument/2006/relationships/image" Target="../media/image579.png"/><Relationship Id="rId24" Type="http://schemas.openxmlformats.org/officeDocument/2006/relationships/image" Target="../media/image580.png"/><Relationship Id="rId23" Type="http://schemas.openxmlformats.org/officeDocument/2006/relationships/image" Target="../media/image583.png"/><Relationship Id="rId26" Type="http://schemas.openxmlformats.org/officeDocument/2006/relationships/image" Target="../media/image613.png"/><Relationship Id="rId25" Type="http://schemas.openxmlformats.org/officeDocument/2006/relationships/image" Target="../media/image593.png"/><Relationship Id="rId28" Type="http://schemas.openxmlformats.org/officeDocument/2006/relationships/image" Target="../media/image591.png"/><Relationship Id="rId27" Type="http://schemas.openxmlformats.org/officeDocument/2006/relationships/image" Target="../media/image602.png"/><Relationship Id="rId29" Type="http://schemas.openxmlformats.org/officeDocument/2006/relationships/image" Target="../media/image584.png"/><Relationship Id="rId11" Type="http://schemas.openxmlformats.org/officeDocument/2006/relationships/image" Target="../media/image578.png"/><Relationship Id="rId10" Type="http://schemas.openxmlformats.org/officeDocument/2006/relationships/image" Target="../media/image577.png"/><Relationship Id="rId13" Type="http://schemas.openxmlformats.org/officeDocument/2006/relationships/image" Target="../media/image588.png"/><Relationship Id="rId12" Type="http://schemas.openxmlformats.org/officeDocument/2006/relationships/image" Target="../media/image575.png"/><Relationship Id="rId15" Type="http://schemas.openxmlformats.org/officeDocument/2006/relationships/image" Target="../media/image598.png"/><Relationship Id="rId14" Type="http://schemas.openxmlformats.org/officeDocument/2006/relationships/image" Target="../media/image569.png"/><Relationship Id="rId17" Type="http://schemas.openxmlformats.org/officeDocument/2006/relationships/image" Target="../media/image595.png"/><Relationship Id="rId16" Type="http://schemas.openxmlformats.org/officeDocument/2006/relationships/image" Target="../media/image571.png"/><Relationship Id="rId19" Type="http://schemas.openxmlformats.org/officeDocument/2006/relationships/image" Target="../media/image611.png"/><Relationship Id="rId18" Type="http://schemas.openxmlformats.org/officeDocument/2006/relationships/image" Target="../media/image590.png"/><Relationship Id="rId1" Type="http://schemas.openxmlformats.org/officeDocument/2006/relationships/image" Target="../media/image562.png"/><Relationship Id="rId2" Type="http://schemas.openxmlformats.org/officeDocument/2006/relationships/image" Target="../media/image574.png"/><Relationship Id="rId3" Type="http://schemas.openxmlformats.org/officeDocument/2006/relationships/image" Target="../media/image581.png"/><Relationship Id="rId4" Type="http://schemas.openxmlformats.org/officeDocument/2006/relationships/image" Target="../media/image585.png"/><Relationship Id="rId9" Type="http://schemas.openxmlformats.org/officeDocument/2006/relationships/image" Target="../media/image566.png"/><Relationship Id="rId5" Type="http://schemas.openxmlformats.org/officeDocument/2006/relationships/image" Target="../media/image567.png"/><Relationship Id="rId6" Type="http://schemas.openxmlformats.org/officeDocument/2006/relationships/image" Target="../media/image586.png"/><Relationship Id="rId7" Type="http://schemas.openxmlformats.org/officeDocument/2006/relationships/image" Target="../media/image570.png"/><Relationship Id="rId8" Type="http://schemas.openxmlformats.org/officeDocument/2006/relationships/image" Target="../media/image607.png"/></Relationships>
</file>

<file path=xl/drawings/_rels/drawing41.xml.rels><?xml version="1.0" encoding="UTF-8" standalone="yes"?><Relationships xmlns="http://schemas.openxmlformats.org/package/2006/relationships"><Relationship Id="rId40" Type="http://schemas.openxmlformats.org/officeDocument/2006/relationships/image" Target="../media/image647.png"/><Relationship Id="rId42" Type="http://schemas.openxmlformats.org/officeDocument/2006/relationships/image" Target="../media/image652.png"/><Relationship Id="rId41" Type="http://schemas.openxmlformats.org/officeDocument/2006/relationships/image" Target="../media/image671.png"/><Relationship Id="rId44" Type="http://schemas.openxmlformats.org/officeDocument/2006/relationships/image" Target="../media/image665.png"/><Relationship Id="rId43" Type="http://schemas.openxmlformats.org/officeDocument/2006/relationships/image" Target="../media/image654.png"/><Relationship Id="rId46" Type="http://schemas.openxmlformats.org/officeDocument/2006/relationships/image" Target="../media/image670.png"/><Relationship Id="rId45" Type="http://schemas.openxmlformats.org/officeDocument/2006/relationships/image" Target="../media/image655.png"/><Relationship Id="rId47" Type="http://schemas.openxmlformats.org/officeDocument/2006/relationships/image" Target="../media/image661.png"/><Relationship Id="rId31" Type="http://schemas.openxmlformats.org/officeDocument/2006/relationships/image" Target="../media/image634.png"/><Relationship Id="rId30" Type="http://schemas.openxmlformats.org/officeDocument/2006/relationships/image" Target="../media/image633.png"/><Relationship Id="rId33" Type="http://schemas.openxmlformats.org/officeDocument/2006/relationships/image" Target="../media/image635.png"/><Relationship Id="rId32" Type="http://schemas.openxmlformats.org/officeDocument/2006/relationships/image" Target="../media/image636.png"/><Relationship Id="rId35" Type="http://schemas.openxmlformats.org/officeDocument/2006/relationships/image" Target="../media/image644.png"/><Relationship Id="rId34" Type="http://schemas.openxmlformats.org/officeDocument/2006/relationships/image" Target="../media/image640.png"/><Relationship Id="rId37" Type="http://schemas.openxmlformats.org/officeDocument/2006/relationships/image" Target="../media/image646.png"/><Relationship Id="rId36" Type="http://schemas.openxmlformats.org/officeDocument/2006/relationships/image" Target="../media/image645.png"/><Relationship Id="rId39" Type="http://schemas.openxmlformats.org/officeDocument/2006/relationships/image" Target="../media/image653.png"/><Relationship Id="rId38" Type="http://schemas.openxmlformats.org/officeDocument/2006/relationships/image" Target="../media/image648.png"/><Relationship Id="rId20" Type="http://schemas.openxmlformats.org/officeDocument/2006/relationships/image" Target="../media/image666.png"/><Relationship Id="rId22" Type="http://schemas.openxmlformats.org/officeDocument/2006/relationships/image" Target="../media/image669.png"/><Relationship Id="rId21" Type="http://schemas.openxmlformats.org/officeDocument/2006/relationships/image" Target="../media/image663.png"/><Relationship Id="rId24" Type="http://schemas.openxmlformats.org/officeDocument/2006/relationships/image" Target="../media/image662.png"/><Relationship Id="rId23" Type="http://schemas.openxmlformats.org/officeDocument/2006/relationships/image" Target="../media/image625.png"/><Relationship Id="rId26" Type="http://schemas.openxmlformats.org/officeDocument/2006/relationships/image" Target="../media/image626.png"/><Relationship Id="rId25" Type="http://schemas.openxmlformats.org/officeDocument/2006/relationships/image" Target="../media/image650.png"/><Relationship Id="rId28" Type="http://schemas.openxmlformats.org/officeDocument/2006/relationships/image" Target="../media/image632.png"/><Relationship Id="rId27" Type="http://schemas.openxmlformats.org/officeDocument/2006/relationships/image" Target="../media/image627.png"/><Relationship Id="rId29" Type="http://schemas.openxmlformats.org/officeDocument/2006/relationships/image" Target="../media/image659.png"/><Relationship Id="rId11" Type="http://schemas.openxmlformats.org/officeDocument/2006/relationships/image" Target="../media/image614.png"/><Relationship Id="rId10" Type="http://schemas.openxmlformats.org/officeDocument/2006/relationships/image" Target="../media/image612.png"/><Relationship Id="rId13" Type="http://schemas.openxmlformats.org/officeDocument/2006/relationships/image" Target="../media/image651.png"/><Relationship Id="rId12" Type="http://schemas.openxmlformats.org/officeDocument/2006/relationships/image" Target="../media/image616.png"/><Relationship Id="rId15" Type="http://schemas.openxmlformats.org/officeDocument/2006/relationships/image" Target="../media/image630.png"/><Relationship Id="rId14" Type="http://schemas.openxmlformats.org/officeDocument/2006/relationships/image" Target="../media/image658.png"/><Relationship Id="rId17" Type="http://schemas.openxmlformats.org/officeDocument/2006/relationships/image" Target="../media/image643.png"/><Relationship Id="rId16" Type="http://schemas.openxmlformats.org/officeDocument/2006/relationships/image" Target="../media/image622.png"/><Relationship Id="rId19" Type="http://schemas.openxmlformats.org/officeDocument/2006/relationships/image" Target="../media/image657.png"/><Relationship Id="rId18" Type="http://schemas.openxmlformats.org/officeDocument/2006/relationships/image" Target="../media/image623.png"/><Relationship Id="rId1" Type="http://schemas.openxmlformats.org/officeDocument/2006/relationships/image" Target="../media/image606.png"/><Relationship Id="rId2" Type="http://schemas.openxmlformats.org/officeDocument/2006/relationships/image" Target="../media/image605.png"/><Relationship Id="rId3" Type="http://schemas.openxmlformats.org/officeDocument/2006/relationships/image" Target="../media/image604.png"/><Relationship Id="rId4" Type="http://schemas.openxmlformats.org/officeDocument/2006/relationships/image" Target="../media/image624.png"/><Relationship Id="rId9" Type="http://schemas.openxmlformats.org/officeDocument/2006/relationships/image" Target="../media/image664.png"/><Relationship Id="rId5" Type="http://schemas.openxmlformats.org/officeDocument/2006/relationships/image" Target="../media/image617.png"/><Relationship Id="rId6" Type="http://schemas.openxmlformats.org/officeDocument/2006/relationships/image" Target="../media/image609.png"/><Relationship Id="rId7" Type="http://schemas.openxmlformats.org/officeDocument/2006/relationships/image" Target="../media/image610.png"/><Relationship Id="rId8" Type="http://schemas.openxmlformats.org/officeDocument/2006/relationships/image" Target="../media/image618.png"/></Relationships>
</file>

<file path=xl/drawings/_rels/drawing42.xml.rels><?xml version="1.0" encoding="UTF-8" standalone="yes"?><Relationships xmlns="http://schemas.openxmlformats.org/package/2006/relationships"><Relationship Id="rId1" Type="http://schemas.openxmlformats.org/officeDocument/2006/relationships/image" Target="../media/image660.png"/><Relationship Id="rId2" Type="http://schemas.openxmlformats.org/officeDocument/2006/relationships/image" Target="../media/image66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1171575</xdr:colOff>
      <xdr:row>72</xdr:row>
      <xdr:rowOff>19050</xdr:rowOff>
    </xdr:from>
    <xdr:ext cx="2257425" cy="16097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1123950</xdr:colOff>
      <xdr:row>71</xdr:row>
      <xdr:rowOff>190500</xdr:rowOff>
    </xdr:from>
    <xdr:ext cx="2219325" cy="16573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657225</xdr:colOff>
      <xdr:row>72</xdr:row>
      <xdr:rowOff>28575</xdr:rowOff>
    </xdr:from>
    <xdr:ext cx="2219325" cy="1590675"/>
    <xdr:pic>
      <xdr:nvPicPr>
        <xdr:cNvPr id="0" name="image2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704850</xdr:colOff>
      <xdr:row>72</xdr:row>
      <xdr:rowOff>19050</xdr:rowOff>
    </xdr:from>
    <xdr:ext cx="2276475" cy="16097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209550</xdr:colOff>
      <xdr:row>72</xdr:row>
      <xdr:rowOff>28575</xdr:rowOff>
    </xdr:from>
    <xdr:ext cx="2238375" cy="159067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28575</xdr:colOff>
      <xdr:row>1</xdr:row>
      <xdr:rowOff>19050</xdr:rowOff>
    </xdr:from>
    <xdr:ext cx="4772025" cy="2209800"/>
    <xdr:pic>
      <xdr:nvPicPr>
        <xdr:cNvPr id="0" name="image14.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29</xdr:col>
      <xdr:colOff>114300</xdr:colOff>
      <xdr:row>1</xdr:row>
      <xdr:rowOff>19050</xdr:rowOff>
    </xdr:from>
    <xdr:ext cx="4495800" cy="2209800"/>
    <xdr:pic>
      <xdr:nvPicPr>
        <xdr:cNvPr id="0" name="image3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38100</xdr:colOff>
      <xdr:row>12</xdr:row>
      <xdr:rowOff>9525</xdr:rowOff>
    </xdr:from>
    <xdr:ext cx="4610100" cy="1352550"/>
    <xdr:pic>
      <xdr:nvPicPr>
        <xdr:cNvPr id="0" name="image24.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13</xdr:row>
      <xdr:rowOff>19050</xdr:rowOff>
    </xdr:from>
    <xdr:ext cx="3762375" cy="1352550"/>
    <xdr:pic>
      <xdr:nvPicPr>
        <xdr:cNvPr id="0" name="image28.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38100</xdr:colOff>
      <xdr:row>13</xdr:row>
      <xdr:rowOff>1438275</xdr:rowOff>
    </xdr:from>
    <xdr:ext cx="2400300" cy="1352550"/>
    <xdr:pic>
      <xdr:nvPicPr>
        <xdr:cNvPr id="0" name="image21.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38100</xdr:colOff>
      <xdr:row>14</xdr:row>
      <xdr:rowOff>1428750</xdr:rowOff>
    </xdr:from>
    <xdr:ext cx="1771650" cy="1352550"/>
    <xdr:pic>
      <xdr:nvPicPr>
        <xdr:cNvPr id="0" name="image11.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38100</xdr:colOff>
      <xdr:row>15</xdr:row>
      <xdr:rowOff>1428750</xdr:rowOff>
    </xdr:from>
    <xdr:ext cx="2105025" cy="1352550"/>
    <xdr:pic>
      <xdr:nvPicPr>
        <xdr:cNvPr id="0" name="image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38100</xdr:colOff>
      <xdr:row>16</xdr:row>
      <xdr:rowOff>1428750</xdr:rowOff>
    </xdr:from>
    <xdr:ext cx="4495800" cy="1352550"/>
    <xdr:pic>
      <xdr:nvPicPr>
        <xdr:cNvPr id="0" name="image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38100</xdr:colOff>
      <xdr:row>17</xdr:row>
      <xdr:rowOff>1428750</xdr:rowOff>
    </xdr:from>
    <xdr:ext cx="1771650" cy="1352550"/>
    <xdr:pic>
      <xdr:nvPicPr>
        <xdr:cNvPr id="0" name="image2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24</xdr:col>
      <xdr:colOff>28575</xdr:colOff>
      <xdr:row>7</xdr:row>
      <xdr:rowOff>19050</xdr:rowOff>
    </xdr:from>
    <xdr:ext cx="4400550" cy="2209800"/>
    <xdr:pic>
      <xdr:nvPicPr>
        <xdr:cNvPr id="0" name="image1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38100</xdr:colOff>
      <xdr:row>20</xdr:row>
      <xdr:rowOff>38100</xdr:rowOff>
    </xdr:from>
    <xdr:ext cx="3133725" cy="1352550"/>
    <xdr:pic>
      <xdr:nvPicPr>
        <xdr:cNvPr id="0" name="image36.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38100</xdr:colOff>
      <xdr:row>27</xdr:row>
      <xdr:rowOff>28575</xdr:rowOff>
    </xdr:from>
    <xdr:ext cx="3352800" cy="1352550"/>
    <xdr:pic>
      <xdr:nvPicPr>
        <xdr:cNvPr id="0" name="image30.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38100</xdr:colOff>
      <xdr:row>21</xdr:row>
      <xdr:rowOff>1419225</xdr:rowOff>
    </xdr:from>
    <xdr:ext cx="2190750" cy="1352550"/>
    <xdr:pic>
      <xdr:nvPicPr>
        <xdr:cNvPr id="0" name="image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38100</xdr:colOff>
      <xdr:row>23</xdr:row>
      <xdr:rowOff>28575</xdr:rowOff>
    </xdr:from>
    <xdr:ext cx="4257675" cy="1352550"/>
    <xdr:pic>
      <xdr:nvPicPr>
        <xdr:cNvPr id="0" name="image2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19050</xdr:colOff>
      <xdr:row>23</xdr:row>
      <xdr:rowOff>1428750</xdr:rowOff>
    </xdr:from>
    <xdr:ext cx="3171825" cy="1352550"/>
    <xdr:pic>
      <xdr:nvPicPr>
        <xdr:cNvPr id="0" name="image6.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19050</xdr:colOff>
      <xdr:row>25</xdr:row>
      <xdr:rowOff>57150</xdr:rowOff>
    </xdr:from>
    <xdr:ext cx="3762375" cy="1352550"/>
    <xdr:pic>
      <xdr:nvPicPr>
        <xdr:cNvPr id="0" name="image17.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19050</xdr:colOff>
      <xdr:row>25</xdr:row>
      <xdr:rowOff>1438275</xdr:rowOff>
    </xdr:from>
    <xdr:ext cx="3695700" cy="1352550"/>
    <xdr:pic>
      <xdr:nvPicPr>
        <xdr:cNvPr id="0" name="image10.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38100</xdr:colOff>
      <xdr:row>26</xdr:row>
      <xdr:rowOff>1428750</xdr:rowOff>
    </xdr:from>
    <xdr:ext cx="3133725" cy="1352550"/>
    <xdr:pic>
      <xdr:nvPicPr>
        <xdr:cNvPr id="0" name="image15.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38100</xdr:colOff>
      <xdr:row>28</xdr:row>
      <xdr:rowOff>19050</xdr:rowOff>
    </xdr:from>
    <xdr:ext cx="4019550" cy="1352550"/>
    <xdr:pic>
      <xdr:nvPicPr>
        <xdr:cNvPr id="0" name="image8.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29</xdr:col>
      <xdr:colOff>47625</xdr:colOff>
      <xdr:row>7</xdr:row>
      <xdr:rowOff>47625</xdr:rowOff>
    </xdr:from>
    <xdr:ext cx="4724400" cy="2152650"/>
    <xdr:pic>
      <xdr:nvPicPr>
        <xdr:cNvPr id="0" name="image31.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24</xdr:col>
      <xdr:colOff>28575</xdr:colOff>
      <xdr:row>11</xdr:row>
      <xdr:rowOff>133350</xdr:rowOff>
    </xdr:from>
    <xdr:ext cx="4667250" cy="2152650"/>
    <xdr:pic>
      <xdr:nvPicPr>
        <xdr:cNvPr id="0" name="image13.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29</xdr:col>
      <xdr:colOff>47625</xdr:colOff>
      <xdr:row>11</xdr:row>
      <xdr:rowOff>180975</xdr:rowOff>
    </xdr:from>
    <xdr:ext cx="4667250" cy="2105025"/>
    <xdr:pic>
      <xdr:nvPicPr>
        <xdr:cNvPr id="0" name="image3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24</xdr:col>
      <xdr:colOff>85725</xdr:colOff>
      <xdr:row>14</xdr:row>
      <xdr:rowOff>66675</xdr:rowOff>
    </xdr:from>
    <xdr:ext cx="4667250" cy="2333625"/>
    <xdr:pic>
      <xdr:nvPicPr>
        <xdr:cNvPr id="0" name="image1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19050</xdr:colOff>
      <xdr:row>9</xdr:row>
      <xdr:rowOff>1428750</xdr:rowOff>
    </xdr:from>
    <xdr:ext cx="2714625" cy="1390650"/>
    <xdr:pic>
      <xdr:nvPicPr>
        <xdr:cNvPr id="0" name="image12.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19050</xdr:colOff>
      <xdr:row>33</xdr:row>
      <xdr:rowOff>9525</xdr:rowOff>
    </xdr:from>
    <xdr:ext cx="2314575" cy="1352550"/>
    <xdr:pic>
      <xdr:nvPicPr>
        <xdr:cNvPr id="0" name="image18.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28</xdr:col>
      <xdr:colOff>962025</xdr:colOff>
      <xdr:row>14</xdr:row>
      <xdr:rowOff>66675</xdr:rowOff>
    </xdr:from>
    <xdr:ext cx="4724400" cy="2333625"/>
    <xdr:pic>
      <xdr:nvPicPr>
        <xdr:cNvPr id="0" name="image3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19050</xdr:colOff>
      <xdr:row>34</xdr:row>
      <xdr:rowOff>1409700</xdr:rowOff>
    </xdr:from>
    <xdr:ext cx="4191000" cy="1390650"/>
    <xdr:pic>
      <xdr:nvPicPr>
        <xdr:cNvPr id="0" name="image41.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19050</xdr:colOff>
      <xdr:row>35</xdr:row>
      <xdr:rowOff>1428750</xdr:rowOff>
    </xdr:from>
    <xdr:ext cx="2581275" cy="1352550"/>
    <xdr:pic>
      <xdr:nvPicPr>
        <xdr:cNvPr id="0" name="image22.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38100</xdr:colOff>
      <xdr:row>37</xdr:row>
      <xdr:rowOff>19050</xdr:rowOff>
    </xdr:from>
    <xdr:ext cx="2676525" cy="1390650"/>
    <xdr:pic>
      <xdr:nvPicPr>
        <xdr:cNvPr id="0" name="image35.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10</xdr:col>
      <xdr:colOff>28575</xdr:colOff>
      <xdr:row>8</xdr:row>
      <xdr:rowOff>238125</xdr:rowOff>
    </xdr:from>
    <xdr:ext cx="3419475" cy="1352550"/>
    <xdr:pic>
      <xdr:nvPicPr>
        <xdr:cNvPr id="0" name="image20.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9</xdr:row>
      <xdr:rowOff>1428750</xdr:rowOff>
    </xdr:from>
    <xdr:ext cx="3419475" cy="1352550"/>
    <xdr:pic>
      <xdr:nvPicPr>
        <xdr:cNvPr id="0" name="image4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10</xdr:row>
      <xdr:rowOff>1428750</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11</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12</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13</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14</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16</xdr:row>
      <xdr:rowOff>38100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16</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18</xdr:row>
      <xdr:rowOff>38100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18</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20</xdr:row>
      <xdr:rowOff>38100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34</xdr:col>
      <xdr:colOff>133350</xdr:colOff>
      <xdr:row>1</xdr:row>
      <xdr:rowOff>19050</xdr:rowOff>
    </xdr:from>
    <xdr:ext cx="4105275" cy="2105025"/>
    <xdr:pic>
      <xdr:nvPicPr>
        <xdr:cNvPr id="0" name="image54.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10</xdr:col>
      <xdr:colOff>28575</xdr:colOff>
      <xdr:row>22</xdr:row>
      <xdr:rowOff>38100</xdr:rowOff>
    </xdr:from>
    <xdr:ext cx="2190750" cy="1352550"/>
    <xdr:pic>
      <xdr:nvPicPr>
        <xdr:cNvPr id="0" name="image46.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39</xdr:col>
      <xdr:colOff>152400</xdr:colOff>
      <xdr:row>1</xdr:row>
      <xdr:rowOff>19050</xdr:rowOff>
    </xdr:from>
    <xdr:ext cx="4019550" cy="2057400"/>
    <xdr:pic>
      <xdr:nvPicPr>
        <xdr:cNvPr id="0" name="image40.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10</xdr:col>
      <xdr:colOff>28575</xdr:colOff>
      <xdr:row>22</xdr:row>
      <xdr:rowOff>1428750</xdr:rowOff>
    </xdr:from>
    <xdr:ext cx="3038475" cy="1352550"/>
    <xdr:pic>
      <xdr:nvPicPr>
        <xdr:cNvPr id="0" name="image39.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10</xdr:col>
      <xdr:colOff>609600</xdr:colOff>
      <xdr:row>30</xdr:row>
      <xdr:rowOff>9525</xdr:rowOff>
    </xdr:from>
    <xdr:ext cx="3038475" cy="1390650"/>
    <xdr:pic>
      <xdr:nvPicPr>
        <xdr:cNvPr id="0" name="image4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10</xdr:col>
      <xdr:colOff>28575</xdr:colOff>
      <xdr:row>25</xdr:row>
      <xdr:rowOff>38100</xdr:rowOff>
    </xdr:from>
    <xdr:ext cx="4610100" cy="1352550"/>
    <xdr:pic>
      <xdr:nvPicPr>
        <xdr:cNvPr id="0" name="image5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10</xdr:col>
      <xdr:colOff>28575</xdr:colOff>
      <xdr:row>25</xdr:row>
      <xdr:rowOff>1428750</xdr:rowOff>
    </xdr:from>
    <xdr:ext cx="2400300" cy="1390650"/>
    <xdr:pic>
      <xdr:nvPicPr>
        <xdr:cNvPr id="0" name="image37.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10</xdr:col>
      <xdr:colOff>552450</xdr:colOff>
      <xdr:row>34</xdr:row>
      <xdr:rowOff>28575</xdr:rowOff>
    </xdr:from>
    <xdr:ext cx="2895600" cy="1352550"/>
    <xdr:pic>
      <xdr:nvPicPr>
        <xdr:cNvPr id="0" name="image43.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10</xdr:col>
      <xdr:colOff>609600</xdr:colOff>
      <xdr:row>35</xdr:row>
      <xdr:rowOff>28575</xdr:rowOff>
    </xdr:from>
    <xdr:ext cx="2581275" cy="1352550"/>
    <xdr:pic>
      <xdr:nvPicPr>
        <xdr:cNvPr id="0" name="image57.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10</xdr:col>
      <xdr:colOff>28575</xdr:colOff>
      <xdr:row>29</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31</xdr:row>
      <xdr:rowOff>28575</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32</xdr:row>
      <xdr:rowOff>19050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33</xdr:row>
      <xdr:rowOff>9525</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33</xdr:row>
      <xdr:rowOff>1428750</xdr:rowOff>
    </xdr:from>
    <xdr:ext cx="2190750" cy="1352550"/>
    <xdr:pic>
      <xdr:nvPicPr>
        <xdr:cNvPr id="0" name="image6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10</xdr:col>
      <xdr:colOff>47625</xdr:colOff>
      <xdr:row>34</xdr:row>
      <xdr:rowOff>1419225</xdr:rowOff>
    </xdr:from>
    <xdr:ext cx="2676525" cy="1352550"/>
    <xdr:pic>
      <xdr:nvPicPr>
        <xdr:cNvPr id="0" name="image38.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10</xdr:col>
      <xdr:colOff>28575</xdr:colOff>
      <xdr:row>35</xdr:row>
      <xdr:rowOff>1409700</xdr:rowOff>
    </xdr:from>
    <xdr:ext cx="2190750" cy="1352550"/>
    <xdr:pic>
      <xdr:nvPicPr>
        <xdr:cNvPr id="0" name="image49.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10</xdr:col>
      <xdr:colOff>28575</xdr:colOff>
      <xdr:row>37</xdr:row>
      <xdr:rowOff>19050</xdr:rowOff>
    </xdr:from>
    <xdr:ext cx="2019300" cy="1352550"/>
    <xdr:pic>
      <xdr:nvPicPr>
        <xdr:cNvPr id="0" name="image42.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34</xdr:col>
      <xdr:colOff>209550</xdr:colOff>
      <xdr:row>7</xdr:row>
      <xdr:rowOff>47625</xdr:rowOff>
    </xdr:from>
    <xdr:ext cx="4352925" cy="2247900"/>
    <xdr:pic>
      <xdr:nvPicPr>
        <xdr:cNvPr id="0" name="image47.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38</xdr:col>
      <xdr:colOff>962025</xdr:colOff>
      <xdr:row>6</xdr:row>
      <xdr:rowOff>428625</xdr:rowOff>
    </xdr:from>
    <xdr:ext cx="4191000" cy="2209800"/>
    <xdr:pic>
      <xdr:nvPicPr>
        <xdr:cNvPr id="0" name="image58.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34</xdr:col>
      <xdr:colOff>133350</xdr:colOff>
      <xdr:row>11</xdr:row>
      <xdr:rowOff>180975</xdr:rowOff>
    </xdr:from>
    <xdr:ext cx="4400550" cy="2057400"/>
    <xdr:pic>
      <xdr:nvPicPr>
        <xdr:cNvPr id="0" name="image48.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39</xdr:col>
      <xdr:colOff>66675</xdr:colOff>
      <xdr:row>11</xdr:row>
      <xdr:rowOff>133350</xdr:rowOff>
    </xdr:from>
    <xdr:ext cx="4352925" cy="2209800"/>
    <xdr:pic>
      <xdr:nvPicPr>
        <xdr:cNvPr id="0" name="image52.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34</xdr:col>
      <xdr:colOff>133350</xdr:colOff>
      <xdr:row>14</xdr:row>
      <xdr:rowOff>161925</xdr:rowOff>
    </xdr:from>
    <xdr:ext cx="4610100" cy="2009775"/>
    <xdr:pic>
      <xdr:nvPicPr>
        <xdr:cNvPr id="0" name="image56.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39</xdr:col>
      <xdr:colOff>152400</xdr:colOff>
      <xdr:row>14</xdr:row>
      <xdr:rowOff>66675</xdr:rowOff>
    </xdr:from>
    <xdr:ext cx="4552950" cy="2476500"/>
    <xdr:pic>
      <xdr:nvPicPr>
        <xdr:cNvPr id="0" name="image51.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34</xdr:col>
      <xdr:colOff>57150</xdr:colOff>
      <xdr:row>17</xdr:row>
      <xdr:rowOff>95250</xdr:rowOff>
    </xdr:from>
    <xdr:ext cx="4552950" cy="2209800"/>
    <xdr:pic>
      <xdr:nvPicPr>
        <xdr:cNvPr id="0" name="image53.png" title="图片"/>
        <xdr:cNvPicPr preferRelativeResize="0"/>
      </xdr:nvPicPr>
      <xdr:blipFill>
        <a:blip cstate="print" r:embed="rId53"/>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6</xdr:row>
      <xdr:rowOff>9525</xdr:rowOff>
    </xdr:from>
    <xdr:ext cx="2905125" cy="409575"/>
    <xdr:pic>
      <xdr:nvPicPr>
        <xdr:cNvPr id="0" name="image7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7</xdr:row>
      <xdr:rowOff>19050</xdr:rowOff>
    </xdr:from>
    <xdr:ext cx="2952750" cy="409575"/>
    <xdr:pic>
      <xdr:nvPicPr>
        <xdr:cNvPr id="0" name="image76.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8</xdr:row>
      <xdr:rowOff>28575</xdr:rowOff>
    </xdr:from>
    <xdr:ext cx="3067050" cy="409575"/>
    <xdr:pic>
      <xdr:nvPicPr>
        <xdr:cNvPr id="0" name="image78.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66675</xdr:colOff>
      <xdr:row>9</xdr:row>
      <xdr:rowOff>38100</xdr:rowOff>
    </xdr:from>
    <xdr:ext cx="3162300" cy="409575"/>
    <xdr:pic>
      <xdr:nvPicPr>
        <xdr:cNvPr id="0" name="image74.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66675</xdr:colOff>
      <xdr:row>10</xdr:row>
      <xdr:rowOff>47625</xdr:rowOff>
    </xdr:from>
    <xdr:ext cx="3067050" cy="409575"/>
    <xdr:pic>
      <xdr:nvPicPr>
        <xdr:cNvPr id="0" name="image75.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16</xdr:row>
      <xdr:rowOff>9525</xdr:rowOff>
    </xdr:from>
    <xdr:ext cx="3162300" cy="409575"/>
    <xdr:pic>
      <xdr:nvPicPr>
        <xdr:cNvPr id="0" name="image6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38100</xdr:colOff>
      <xdr:row>17</xdr:row>
      <xdr:rowOff>9525</xdr:rowOff>
    </xdr:from>
    <xdr:ext cx="3124200" cy="409575"/>
    <xdr:pic>
      <xdr:nvPicPr>
        <xdr:cNvPr id="0" name="image6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66675</xdr:colOff>
      <xdr:row>18</xdr:row>
      <xdr:rowOff>9525</xdr:rowOff>
    </xdr:from>
    <xdr:ext cx="3162300" cy="409575"/>
    <xdr:pic>
      <xdr:nvPicPr>
        <xdr:cNvPr id="0" name="image6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66675</xdr:colOff>
      <xdr:row>19</xdr:row>
      <xdr:rowOff>9525</xdr:rowOff>
    </xdr:from>
    <xdr:ext cx="3162300" cy="409575"/>
    <xdr:pic>
      <xdr:nvPicPr>
        <xdr:cNvPr id="0" name="image62.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66675</xdr:colOff>
      <xdr:row>20</xdr:row>
      <xdr:rowOff>9525</xdr:rowOff>
    </xdr:from>
    <xdr:ext cx="3162300" cy="409575"/>
    <xdr:pic>
      <xdr:nvPicPr>
        <xdr:cNvPr id="0" name="image13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66675</xdr:colOff>
      <xdr:row>21</xdr:row>
      <xdr:rowOff>9525</xdr:rowOff>
    </xdr:from>
    <xdr:ext cx="3162300" cy="409575"/>
    <xdr:pic>
      <xdr:nvPicPr>
        <xdr:cNvPr id="0" name="image8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66675</xdr:colOff>
      <xdr:row>22</xdr:row>
      <xdr:rowOff>9525</xdr:rowOff>
    </xdr:from>
    <xdr:ext cx="3067050" cy="409575"/>
    <xdr:pic>
      <xdr:nvPicPr>
        <xdr:cNvPr id="0" name="image61.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66675</xdr:colOff>
      <xdr:row>23</xdr:row>
      <xdr:rowOff>9525</xdr:rowOff>
    </xdr:from>
    <xdr:ext cx="3067050" cy="409575"/>
    <xdr:pic>
      <xdr:nvPicPr>
        <xdr:cNvPr id="0" name="image6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66675</xdr:colOff>
      <xdr:row>24</xdr:row>
      <xdr:rowOff>9525</xdr:rowOff>
    </xdr:from>
    <xdr:ext cx="3162300" cy="409575"/>
    <xdr:pic>
      <xdr:nvPicPr>
        <xdr:cNvPr id="0" name="image7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66675</xdr:colOff>
      <xdr:row>25</xdr:row>
      <xdr:rowOff>9525</xdr:rowOff>
    </xdr:from>
    <xdr:ext cx="3162300" cy="409575"/>
    <xdr:pic>
      <xdr:nvPicPr>
        <xdr:cNvPr id="0" name="image71.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66675</xdr:colOff>
      <xdr:row>26</xdr:row>
      <xdr:rowOff>9525</xdr:rowOff>
    </xdr:from>
    <xdr:ext cx="3162300" cy="409575"/>
    <xdr:pic>
      <xdr:nvPicPr>
        <xdr:cNvPr id="0" name="image68.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66675</xdr:colOff>
      <xdr:row>27</xdr:row>
      <xdr:rowOff>9525</xdr:rowOff>
    </xdr:from>
    <xdr:ext cx="3162300" cy="409575"/>
    <xdr:pic>
      <xdr:nvPicPr>
        <xdr:cNvPr id="0" name="image81.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66675</xdr:colOff>
      <xdr:row>28</xdr:row>
      <xdr:rowOff>9525</xdr:rowOff>
    </xdr:from>
    <xdr:ext cx="3162300" cy="409575"/>
    <xdr:pic>
      <xdr:nvPicPr>
        <xdr:cNvPr id="0" name="image7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38100</xdr:colOff>
      <xdr:row>29</xdr:row>
      <xdr:rowOff>9525</xdr:rowOff>
    </xdr:from>
    <xdr:ext cx="3124200" cy="409575"/>
    <xdr:pic>
      <xdr:nvPicPr>
        <xdr:cNvPr id="0" name="image6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38100</xdr:colOff>
      <xdr:row>30</xdr:row>
      <xdr:rowOff>9525</xdr:rowOff>
    </xdr:from>
    <xdr:ext cx="3124200" cy="409575"/>
    <xdr:pic>
      <xdr:nvPicPr>
        <xdr:cNvPr id="0" name="image63.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38100</xdr:colOff>
      <xdr:row>31</xdr:row>
      <xdr:rowOff>9525</xdr:rowOff>
    </xdr:from>
    <xdr:ext cx="3124200" cy="409575"/>
    <xdr:pic>
      <xdr:nvPicPr>
        <xdr:cNvPr id="0" name="image72.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38100</xdr:colOff>
      <xdr:row>32</xdr:row>
      <xdr:rowOff>9525</xdr:rowOff>
    </xdr:from>
    <xdr:ext cx="3124200" cy="409575"/>
    <xdr:pic>
      <xdr:nvPicPr>
        <xdr:cNvPr id="0" name="image79.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66675</xdr:colOff>
      <xdr:row>33</xdr:row>
      <xdr:rowOff>9525</xdr:rowOff>
    </xdr:from>
    <xdr:ext cx="3067050" cy="352425"/>
    <xdr:pic>
      <xdr:nvPicPr>
        <xdr:cNvPr id="0" name="image84.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66675</xdr:colOff>
      <xdr:row>34</xdr:row>
      <xdr:rowOff>9525</xdr:rowOff>
    </xdr:from>
    <xdr:ext cx="3162300" cy="409575"/>
    <xdr:pic>
      <xdr:nvPicPr>
        <xdr:cNvPr id="0" name="image119.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66675</xdr:colOff>
      <xdr:row>35</xdr:row>
      <xdr:rowOff>9525</xdr:rowOff>
    </xdr:from>
    <xdr:ext cx="3162300" cy="409575"/>
    <xdr:pic>
      <xdr:nvPicPr>
        <xdr:cNvPr id="0" name="image8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66675</xdr:colOff>
      <xdr:row>36</xdr:row>
      <xdr:rowOff>9525</xdr:rowOff>
    </xdr:from>
    <xdr:ext cx="3295650" cy="409575"/>
    <xdr:pic>
      <xdr:nvPicPr>
        <xdr:cNvPr id="0" name="image8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36</xdr:row>
      <xdr:rowOff>485775</xdr:rowOff>
    </xdr:from>
    <xdr:ext cx="3295650" cy="409575"/>
    <xdr:pic>
      <xdr:nvPicPr>
        <xdr:cNvPr id="0" name="image9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66675</xdr:colOff>
      <xdr:row>37</xdr:row>
      <xdr:rowOff>485775</xdr:rowOff>
    </xdr:from>
    <xdr:ext cx="3295650" cy="409575"/>
    <xdr:pic>
      <xdr:nvPicPr>
        <xdr:cNvPr id="0" name="image89.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85725</xdr:colOff>
      <xdr:row>38</xdr:row>
      <xdr:rowOff>485775</xdr:rowOff>
    </xdr:from>
    <xdr:ext cx="3257550" cy="409575"/>
    <xdr:pic>
      <xdr:nvPicPr>
        <xdr:cNvPr id="0" name="image86.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85725</xdr:colOff>
      <xdr:row>39</xdr:row>
      <xdr:rowOff>485775</xdr:rowOff>
    </xdr:from>
    <xdr:ext cx="3124200" cy="409575"/>
    <xdr:pic>
      <xdr:nvPicPr>
        <xdr:cNvPr id="0" name="image88.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66675</xdr:colOff>
      <xdr:row>40</xdr:row>
      <xdr:rowOff>485775</xdr:rowOff>
    </xdr:from>
    <xdr:ext cx="3295650" cy="409575"/>
    <xdr:pic>
      <xdr:nvPicPr>
        <xdr:cNvPr id="0" name="image87.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42</xdr:row>
      <xdr:rowOff>9525</xdr:rowOff>
    </xdr:from>
    <xdr:ext cx="3162300" cy="409575"/>
    <xdr:pic>
      <xdr:nvPicPr>
        <xdr:cNvPr id="0" name="image85.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66675</xdr:colOff>
      <xdr:row>43</xdr:row>
      <xdr:rowOff>9525</xdr:rowOff>
    </xdr:from>
    <xdr:ext cx="3295650" cy="409575"/>
    <xdr:pic>
      <xdr:nvPicPr>
        <xdr:cNvPr id="0" name="image10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85725</xdr:colOff>
      <xdr:row>44</xdr:row>
      <xdr:rowOff>9525</xdr:rowOff>
    </xdr:from>
    <xdr:ext cx="3352800" cy="409575"/>
    <xdr:pic>
      <xdr:nvPicPr>
        <xdr:cNvPr id="0" name="image91.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66675</xdr:colOff>
      <xdr:row>45</xdr:row>
      <xdr:rowOff>9525</xdr:rowOff>
    </xdr:from>
    <xdr:ext cx="3295650" cy="409575"/>
    <xdr:pic>
      <xdr:nvPicPr>
        <xdr:cNvPr id="0" name="image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85725</xdr:colOff>
      <xdr:row>46</xdr:row>
      <xdr:rowOff>9525</xdr:rowOff>
    </xdr:from>
    <xdr:ext cx="3257550" cy="409575"/>
    <xdr:pic>
      <xdr:nvPicPr>
        <xdr:cNvPr id="0" name="image122.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66675</xdr:colOff>
      <xdr:row>47</xdr:row>
      <xdr:rowOff>9525</xdr:rowOff>
    </xdr:from>
    <xdr:ext cx="3162300" cy="409575"/>
    <xdr:pic>
      <xdr:nvPicPr>
        <xdr:cNvPr id="0" name="image105.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66675</xdr:colOff>
      <xdr:row>48</xdr:row>
      <xdr:rowOff>9525</xdr:rowOff>
    </xdr:from>
    <xdr:ext cx="3162300" cy="409575"/>
    <xdr:pic>
      <xdr:nvPicPr>
        <xdr:cNvPr id="0" name="image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66675</xdr:colOff>
      <xdr:row>49</xdr:row>
      <xdr:rowOff>9525</xdr:rowOff>
    </xdr:from>
    <xdr:ext cx="3162300" cy="409575"/>
    <xdr:pic>
      <xdr:nvPicPr>
        <xdr:cNvPr id="0" name="image9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66675</xdr:colOff>
      <xdr:row>50</xdr:row>
      <xdr:rowOff>9525</xdr:rowOff>
    </xdr:from>
    <xdr:ext cx="3162300" cy="409575"/>
    <xdr:pic>
      <xdr:nvPicPr>
        <xdr:cNvPr id="0" name="image90.png" title="图片"/>
        <xdr:cNvPicPr preferRelativeResize="0"/>
      </xdr:nvPicPr>
      <xdr:blipFill>
        <a:blip cstate="print" r:embed="rId40"/>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16</xdr:row>
      <xdr:rowOff>28575</xdr:rowOff>
    </xdr:from>
    <xdr:ext cx="2295525" cy="895350"/>
    <xdr:pic>
      <xdr:nvPicPr>
        <xdr:cNvPr id="0" name="image9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19050</xdr:colOff>
      <xdr:row>18</xdr:row>
      <xdr:rowOff>47625</xdr:rowOff>
    </xdr:from>
    <xdr:ext cx="2295525" cy="895350"/>
    <xdr:pic>
      <xdr:nvPicPr>
        <xdr:cNvPr id="0" name="image100.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19050</xdr:colOff>
      <xdr:row>24</xdr:row>
      <xdr:rowOff>171450</xdr:rowOff>
    </xdr:from>
    <xdr:ext cx="2295525" cy="409575"/>
    <xdr:pic>
      <xdr:nvPicPr>
        <xdr:cNvPr id="0" name="image93.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962025</xdr:colOff>
      <xdr:row>26</xdr:row>
      <xdr:rowOff>180975</xdr:rowOff>
    </xdr:from>
    <xdr:ext cx="2295525" cy="409575"/>
    <xdr:pic>
      <xdr:nvPicPr>
        <xdr:cNvPr id="0" name="image96.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952500</xdr:colOff>
      <xdr:row>32</xdr:row>
      <xdr:rowOff>190500</xdr:rowOff>
    </xdr:from>
    <xdr:ext cx="3067050" cy="409575"/>
    <xdr:pic>
      <xdr:nvPicPr>
        <xdr:cNvPr id="0" name="image98.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952500</xdr:colOff>
      <xdr:row>33</xdr:row>
      <xdr:rowOff>476250</xdr:rowOff>
    </xdr:from>
    <xdr:ext cx="3971925" cy="409575"/>
    <xdr:pic>
      <xdr:nvPicPr>
        <xdr:cNvPr id="0" name="image104.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952500</xdr:colOff>
      <xdr:row>35</xdr:row>
      <xdr:rowOff>9525</xdr:rowOff>
    </xdr:from>
    <xdr:ext cx="3714750" cy="409575"/>
    <xdr:pic>
      <xdr:nvPicPr>
        <xdr:cNvPr id="0" name="image103.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962025</xdr:colOff>
      <xdr:row>36</xdr:row>
      <xdr:rowOff>38100</xdr:rowOff>
    </xdr:from>
    <xdr:ext cx="3609975" cy="409575"/>
    <xdr:pic>
      <xdr:nvPicPr>
        <xdr:cNvPr id="0" name="image102.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962025</xdr:colOff>
      <xdr:row>39</xdr:row>
      <xdr:rowOff>47625</xdr:rowOff>
    </xdr:from>
    <xdr:ext cx="3609975" cy="409575"/>
    <xdr:pic>
      <xdr:nvPicPr>
        <xdr:cNvPr id="0" name="image10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47625</xdr:colOff>
      <xdr:row>40</xdr:row>
      <xdr:rowOff>38100</xdr:rowOff>
    </xdr:from>
    <xdr:ext cx="2533650" cy="409575"/>
    <xdr:pic>
      <xdr:nvPicPr>
        <xdr:cNvPr id="0" name="image108.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695325</xdr:colOff>
      <xdr:row>40</xdr:row>
      <xdr:rowOff>38100</xdr:rowOff>
    </xdr:from>
    <xdr:ext cx="2247900" cy="409575"/>
    <xdr:pic>
      <xdr:nvPicPr>
        <xdr:cNvPr id="0" name="image11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962025</xdr:colOff>
      <xdr:row>41</xdr:row>
      <xdr:rowOff>38100</xdr:rowOff>
    </xdr:from>
    <xdr:ext cx="2343150" cy="409575"/>
    <xdr:pic>
      <xdr:nvPicPr>
        <xdr:cNvPr id="0" name="image107.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962025</xdr:colOff>
      <xdr:row>42</xdr:row>
      <xdr:rowOff>38100</xdr:rowOff>
    </xdr:from>
    <xdr:ext cx="2343150" cy="409575"/>
    <xdr:pic>
      <xdr:nvPicPr>
        <xdr:cNvPr id="0" name="image101.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952500</xdr:colOff>
      <xdr:row>43</xdr:row>
      <xdr:rowOff>28575</xdr:rowOff>
    </xdr:from>
    <xdr:ext cx="2533650" cy="409575"/>
    <xdr:pic>
      <xdr:nvPicPr>
        <xdr:cNvPr id="0" name="image118.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9</xdr:col>
      <xdr:colOff>171450</xdr:colOff>
      <xdr:row>32</xdr:row>
      <xdr:rowOff>190500</xdr:rowOff>
    </xdr:from>
    <xdr:ext cx="2247900" cy="409575"/>
    <xdr:pic>
      <xdr:nvPicPr>
        <xdr:cNvPr id="0" name="image112.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1076325</xdr:colOff>
      <xdr:row>33</xdr:row>
      <xdr:rowOff>476250</xdr:rowOff>
    </xdr:from>
    <xdr:ext cx="2409825" cy="409575"/>
    <xdr:pic>
      <xdr:nvPicPr>
        <xdr:cNvPr id="0" name="image115.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9</xdr:col>
      <xdr:colOff>819150</xdr:colOff>
      <xdr:row>35</xdr:row>
      <xdr:rowOff>9525</xdr:rowOff>
    </xdr:from>
    <xdr:ext cx="2409825" cy="409575"/>
    <xdr:pic>
      <xdr:nvPicPr>
        <xdr:cNvPr id="0" name="image116.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9</xdr:col>
      <xdr:colOff>752475</xdr:colOff>
      <xdr:row>36</xdr:row>
      <xdr:rowOff>85725</xdr:rowOff>
    </xdr:from>
    <xdr:ext cx="2409825" cy="409575"/>
    <xdr:pic>
      <xdr:nvPicPr>
        <xdr:cNvPr id="0" name="image111.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752475</xdr:colOff>
      <xdr:row>39</xdr:row>
      <xdr:rowOff>66675</xdr:rowOff>
    </xdr:from>
    <xdr:ext cx="2343150" cy="409575"/>
    <xdr:pic>
      <xdr:nvPicPr>
        <xdr:cNvPr id="0" name="image11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962025</xdr:colOff>
      <xdr:row>44</xdr:row>
      <xdr:rowOff>152400</xdr:rowOff>
    </xdr:from>
    <xdr:ext cx="2533650" cy="409575"/>
    <xdr:pic>
      <xdr:nvPicPr>
        <xdr:cNvPr id="0" name="image117.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9</xdr:col>
      <xdr:colOff>314325</xdr:colOff>
      <xdr:row>46</xdr:row>
      <xdr:rowOff>200025</xdr:rowOff>
    </xdr:from>
    <xdr:ext cx="2124075" cy="409575"/>
    <xdr:pic>
      <xdr:nvPicPr>
        <xdr:cNvPr id="0" name="image121.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962025</xdr:colOff>
      <xdr:row>46</xdr:row>
      <xdr:rowOff>200025</xdr:rowOff>
    </xdr:from>
    <xdr:ext cx="3200400" cy="409575"/>
    <xdr:pic>
      <xdr:nvPicPr>
        <xdr:cNvPr id="0" name="image12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5</xdr:col>
      <xdr:colOff>962025</xdr:colOff>
      <xdr:row>48</xdr:row>
      <xdr:rowOff>38100</xdr:rowOff>
    </xdr:from>
    <xdr:ext cx="2295525" cy="409575"/>
    <xdr:pic>
      <xdr:nvPicPr>
        <xdr:cNvPr id="0" name="image16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8</xdr:col>
      <xdr:colOff>371475</xdr:colOff>
      <xdr:row>48</xdr:row>
      <xdr:rowOff>47625</xdr:rowOff>
    </xdr:from>
    <xdr:ext cx="2409825" cy="409575"/>
    <xdr:pic>
      <xdr:nvPicPr>
        <xdr:cNvPr id="0" name="image113.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57150</xdr:colOff>
      <xdr:row>51</xdr:row>
      <xdr:rowOff>200025</xdr:rowOff>
    </xdr:from>
    <xdr:ext cx="2066925" cy="895350"/>
    <xdr:pic>
      <xdr:nvPicPr>
        <xdr:cNvPr id="0" name="image124.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28575</xdr:colOff>
      <xdr:row>52</xdr:row>
      <xdr:rowOff>942975</xdr:rowOff>
    </xdr:from>
    <xdr:ext cx="1733550" cy="895350"/>
    <xdr:pic>
      <xdr:nvPicPr>
        <xdr:cNvPr id="0" name="image120.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53</xdr:row>
      <xdr:rowOff>933450</xdr:rowOff>
    </xdr:from>
    <xdr:ext cx="1666875" cy="895350"/>
    <xdr:pic>
      <xdr:nvPicPr>
        <xdr:cNvPr id="0" name="image12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95250</xdr:colOff>
      <xdr:row>54</xdr:row>
      <xdr:rowOff>923925</xdr:rowOff>
    </xdr:from>
    <xdr:ext cx="2181225" cy="895350"/>
    <xdr:pic>
      <xdr:nvPicPr>
        <xdr:cNvPr id="0" name="image130.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57150</xdr:colOff>
      <xdr:row>55</xdr:row>
      <xdr:rowOff>914400</xdr:rowOff>
    </xdr:from>
    <xdr:ext cx="1876425" cy="895350"/>
    <xdr:pic>
      <xdr:nvPicPr>
        <xdr:cNvPr id="0" name="image127.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2028825</xdr:colOff>
      <xdr:row>61</xdr:row>
      <xdr:rowOff>952500</xdr:rowOff>
    </xdr:from>
    <xdr:ext cx="2295525" cy="895350"/>
    <xdr:pic>
      <xdr:nvPicPr>
        <xdr:cNvPr id="0" name="image129.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6</xdr:col>
      <xdr:colOff>19050</xdr:colOff>
      <xdr:row>59</xdr:row>
      <xdr:rowOff>57150</xdr:rowOff>
    </xdr:from>
    <xdr:ext cx="4676775" cy="838200"/>
    <xdr:pic>
      <xdr:nvPicPr>
        <xdr:cNvPr id="0" name="image126.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62</xdr:row>
      <xdr:rowOff>952500</xdr:rowOff>
    </xdr:from>
    <xdr:ext cx="2247900" cy="895350"/>
    <xdr:pic>
      <xdr:nvPicPr>
        <xdr:cNvPr id="0" name="image152.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6</xdr:col>
      <xdr:colOff>19050</xdr:colOff>
      <xdr:row>60</xdr:row>
      <xdr:rowOff>47625</xdr:rowOff>
    </xdr:from>
    <xdr:ext cx="4676775" cy="838200"/>
    <xdr:pic>
      <xdr:nvPicPr>
        <xdr:cNvPr id="0" name="image132.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57150</xdr:colOff>
      <xdr:row>64</xdr:row>
      <xdr:rowOff>19050</xdr:rowOff>
    </xdr:from>
    <xdr:ext cx="2181225" cy="895350"/>
    <xdr:pic>
      <xdr:nvPicPr>
        <xdr:cNvPr id="0" name="image135.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6</xdr:col>
      <xdr:colOff>19050</xdr:colOff>
      <xdr:row>61</xdr:row>
      <xdr:rowOff>28575</xdr:rowOff>
    </xdr:from>
    <xdr:ext cx="4857750" cy="838200"/>
    <xdr:pic>
      <xdr:nvPicPr>
        <xdr:cNvPr id="0" name="image148.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104775</xdr:colOff>
      <xdr:row>64</xdr:row>
      <xdr:rowOff>933450</xdr:rowOff>
    </xdr:from>
    <xdr:ext cx="1981200" cy="895350"/>
    <xdr:pic>
      <xdr:nvPicPr>
        <xdr:cNvPr id="0" name="image131.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85725</xdr:colOff>
      <xdr:row>66</xdr:row>
      <xdr:rowOff>47625</xdr:rowOff>
    </xdr:from>
    <xdr:ext cx="2124075" cy="895350"/>
    <xdr:pic>
      <xdr:nvPicPr>
        <xdr:cNvPr id="0" name="image187.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6</xdr:col>
      <xdr:colOff>19050</xdr:colOff>
      <xdr:row>63</xdr:row>
      <xdr:rowOff>28575</xdr:rowOff>
    </xdr:from>
    <xdr:ext cx="4676775" cy="838200"/>
    <xdr:pic>
      <xdr:nvPicPr>
        <xdr:cNvPr id="0" name="image170.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28575</xdr:colOff>
      <xdr:row>58</xdr:row>
      <xdr:rowOff>200025</xdr:rowOff>
    </xdr:from>
    <xdr:ext cx="2409825" cy="895350"/>
    <xdr:pic>
      <xdr:nvPicPr>
        <xdr:cNvPr id="0" name="image134.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6</xdr:col>
      <xdr:colOff>19050</xdr:colOff>
      <xdr:row>64</xdr:row>
      <xdr:rowOff>28575</xdr:rowOff>
    </xdr:from>
    <xdr:ext cx="5495925" cy="838200"/>
    <xdr:pic>
      <xdr:nvPicPr>
        <xdr:cNvPr id="0" name="image128.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2</xdr:col>
      <xdr:colOff>28575</xdr:colOff>
      <xdr:row>59</xdr:row>
      <xdr:rowOff>914400</xdr:rowOff>
    </xdr:from>
    <xdr:ext cx="2124075" cy="895350"/>
    <xdr:pic>
      <xdr:nvPicPr>
        <xdr:cNvPr id="0" name="image185.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6</xdr:col>
      <xdr:colOff>19050</xdr:colOff>
      <xdr:row>65</xdr:row>
      <xdr:rowOff>28575</xdr:rowOff>
    </xdr:from>
    <xdr:ext cx="5000625" cy="838200"/>
    <xdr:pic>
      <xdr:nvPicPr>
        <xdr:cNvPr id="0" name="image144.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2028825</xdr:colOff>
      <xdr:row>60</xdr:row>
      <xdr:rowOff>952500</xdr:rowOff>
    </xdr:from>
    <xdr:ext cx="2181225" cy="895350"/>
    <xdr:pic>
      <xdr:nvPicPr>
        <xdr:cNvPr id="0" name="image136.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6</xdr:col>
      <xdr:colOff>47625</xdr:colOff>
      <xdr:row>65</xdr:row>
      <xdr:rowOff>952500</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47625</xdr:colOff>
      <xdr:row>62</xdr:row>
      <xdr:rowOff>28575</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57150</xdr:colOff>
      <xdr:row>68</xdr:row>
      <xdr:rowOff>200025</xdr:rowOff>
    </xdr:from>
    <xdr:ext cx="4429125" cy="838200"/>
    <xdr:pic>
      <xdr:nvPicPr>
        <xdr:cNvPr id="0" name="image133.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2</xdr:col>
      <xdr:colOff>161925</xdr:colOff>
      <xdr:row>68</xdr:row>
      <xdr:rowOff>200025</xdr:rowOff>
    </xdr:from>
    <xdr:ext cx="1666875" cy="895350"/>
    <xdr:pic>
      <xdr:nvPicPr>
        <xdr:cNvPr id="0" name="image146.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2</xdr:col>
      <xdr:colOff>57150</xdr:colOff>
      <xdr:row>70</xdr:row>
      <xdr:rowOff>38100</xdr:rowOff>
    </xdr:from>
    <xdr:ext cx="2066925" cy="895350"/>
    <xdr:pic>
      <xdr:nvPicPr>
        <xdr:cNvPr id="0" name="image145.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5</xdr:col>
      <xdr:colOff>962025</xdr:colOff>
      <xdr:row>69</xdr:row>
      <xdr:rowOff>942975</xdr:rowOff>
    </xdr:from>
    <xdr:ext cx="5133975" cy="838200"/>
    <xdr:pic>
      <xdr:nvPicPr>
        <xdr:cNvPr id="0" name="image140.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2</xdr:col>
      <xdr:colOff>57150</xdr:colOff>
      <xdr:row>71</xdr:row>
      <xdr:rowOff>76200</xdr:rowOff>
    </xdr:from>
    <xdr:ext cx="2066925" cy="895350"/>
    <xdr:pic>
      <xdr:nvPicPr>
        <xdr:cNvPr id="0" name="image143.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962025</xdr:colOff>
      <xdr:row>71</xdr:row>
      <xdr:rowOff>38100</xdr:rowOff>
    </xdr:from>
    <xdr:ext cx="5000625" cy="838200"/>
    <xdr:pic>
      <xdr:nvPicPr>
        <xdr:cNvPr id="0" name="image138.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2</xdr:col>
      <xdr:colOff>57150</xdr:colOff>
      <xdr:row>72</xdr:row>
      <xdr:rowOff>66675</xdr:rowOff>
    </xdr:from>
    <xdr:ext cx="1524000" cy="895350"/>
    <xdr:pic>
      <xdr:nvPicPr>
        <xdr:cNvPr id="0" name="image218.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6</xdr:col>
      <xdr:colOff>66675</xdr:colOff>
      <xdr:row>72</xdr:row>
      <xdr:rowOff>19050</xdr:rowOff>
    </xdr:from>
    <xdr:ext cx="5000625" cy="838200"/>
    <xdr:pic>
      <xdr:nvPicPr>
        <xdr:cNvPr id="0" name="image156.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2</xdr:col>
      <xdr:colOff>57150</xdr:colOff>
      <xdr:row>73</xdr:row>
      <xdr:rowOff>57150</xdr:rowOff>
    </xdr:from>
    <xdr:ext cx="1524000" cy="895350"/>
    <xdr:pic>
      <xdr:nvPicPr>
        <xdr:cNvPr id="0" name="image171.png" title="图片"/>
        <xdr:cNvPicPr preferRelativeResize="0"/>
      </xdr:nvPicPr>
      <xdr:blipFill>
        <a:blip cstate="print" r:embed="rId53"/>
        <a:stretch>
          <a:fillRect/>
        </a:stretch>
      </xdr:blipFill>
      <xdr:spPr>
        <a:prstGeom prst="rect">
          <a:avLst/>
        </a:prstGeom>
        <a:noFill/>
      </xdr:spPr>
    </xdr:pic>
    <xdr:clientData fLocksWithSheet="0"/>
  </xdr:oneCellAnchor>
  <xdr:oneCellAnchor>
    <xdr:from>
      <xdr:col>5</xdr:col>
      <xdr:colOff>962025</xdr:colOff>
      <xdr:row>73</xdr:row>
      <xdr:rowOff>19050</xdr:rowOff>
    </xdr:from>
    <xdr:ext cx="5133975" cy="838200"/>
    <xdr:pic>
      <xdr:nvPicPr>
        <xdr:cNvPr id="0" name="image154.png" title="图片"/>
        <xdr:cNvPicPr preferRelativeResize="0"/>
      </xdr:nvPicPr>
      <xdr:blipFill>
        <a:blip cstate="print" r:embed="rId54"/>
        <a:stretch>
          <a:fillRect/>
        </a:stretch>
      </xdr:blipFill>
      <xdr:spPr>
        <a:prstGeom prst="rect">
          <a:avLst/>
        </a:prstGeom>
        <a:noFill/>
      </xdr:spPr>
    </xdr:pic>
    <xdr:clientData fLocksWithSheet="0"/>
  </xdr:oneCellAnchor>
  <xdr:oneCellAnchor>
    <xdr:from>
      <xdr:col>2</xdr:col>
      <xdr:colOff>57150</xdr:colOff>
      <xdr:row>73</xdr:row>
      <xdr:rowOff>952500</xdr:rowOff>
    </xdr:from>
    <xdr:ext cx="1876425" cy="895350"/>
    <xdr:pic>
      <xdr:nvPicPr>
        <xdr:cNvPr id="0" name="image172.png" title="图片"/>
        <xdr:cNvPicPr preferRelativeResize="0"/>
      </xdr:nvPicPr>
      <xdr:blipFill>
        <a:blip cstate="print" r:embed="rId55"/>
        <a:stretch>
          <a:fillRect/>
        </a:stretch>
      </xdr:blipFill>
      <xdr:spPr>
        <a:prstGeom prst="rect">
          <a:avLst/>
        </a:prstGeom>
        <a:noFill/>
      </xdr:spPr>
    </xdr:pic>
    <xdr:clientData fLocksWithSheet="0"/>
  </xdr:oneCellAnchor>
  <xdr:oneCellAnchor>
    <xdr:from>
      <xdr:col>6</xdr:col>
      <xdr:colOff>57150</xdr:colOff>
      <xdr:row>73</xdr:row>
      <xdr:rowOff>942975</xdr:rowOff>
    </xdr:from>
    <xdr:ext cx="4429125" cy="838200"/>
    <xdr:pic>
      <xdr:nvPicPr>
        <xdr:cNvPr id="0" name="image142.png" title="图片"/>
        <xdr:cNvPicPr preferRelativeResize="0"/>
      </xdr:nvPicPr>
      <xdr:blipFill>
        <a:blip cstate="print" r:embed="rId56"/>
        <a:stretch>
          <a:fillRect/>
        </a:stretch>
      </xdr:blipFill>
      <xdr:spPr>
        <a:prstGeom prst="rect">
          <a:avLst/>
        </a:prstGeom>
        <a:noFill/>
      </xdr:spPr>
    </xdr:pic>
    <xdr:clientData fLocksWithSheet="0"/>
  </xdr:oneCellAnchor>
  <xdr:oneCellAnchor>
    <xdr:from>
      <xdr:col>2</xdr:col>
      <xdr:colOff>57150</xdr:colOff>
      <xdr:row>75</xdr:row>
      <xdr:rowOff>38100</xdr:rowOff>
    </xdr:from>
    <xdr:ext cx="1876425" cy="895350"/>
    <xdr:pic>
      <xdr:nvPicPr>
        <xdr:cNvPr id="0" name="image153.png" title="图片"/>
        <xdr:cNvPicPr preferRelativeResize="0"/>
      </xdr:nvPicPr>
      <xdr:blipFill>
        <a:blip cstate="print" r:embed="rId57"/>
        <a:stretch>
          <a:fillRect/>
        </a:stretch>
      </xdr:blipFill>
      <xdr:spPr>
        <a:prstGeom prst="rect">
          <a:avLst/>
        </a:prstGeom>
        <a:noFill/>
      </xdr:spPr>
    </xdr:pic>
    <xdr:clientData fLocksWithSheet="0"/>
  </xdr:oneCellAnchor>
  <xdr:oneCellAnchor>
    <xdr:from>
      <xdr:col>6</xdr:col>
      <xdr:colOff>57150</xdr:colOff>
      <xdr:row>75</xdr:row>
      <xdr:rowOff>19050</xdr:rowOff>
    </xdr:from>
    <xdr:ext cx="4429125" cy="838200"/>
    <xdr:pic>
      <xdr:nvPicPr>
        <xdr:cNvPr id="0" name="image147.png" title="图片"/>
        <xdr:cNvPicPr preferRelativeResize="0"/>
      </xdr:nvPicPr>
      <xdr:blipFill>
        <a:blip cstate="print" r:embed="rId58"/>
        <a:stretch>
          <a:fillRect/>
        </a:stretch>
      </xdr:blipFill>
      <xdr:spPr>
        <a:prstGeom prst="rect">
          <a:avLst/>
        </a:prstGeom>
        <a:noFill/>
      </xdr:spPr>
    </xdr:pic>
    <xdr:clientData fLocksWithSheet="0"/>
  </xdr:oneCellAnchor>
  <xdr:oneCellAnchor>
    <xdr:from>
      <xdr:col>10</xdr:col>
      <xdr:colOff>438150</xdr:colOff>
      <xdr:row>74</xdr:row>
      <xdr:rowOff>952500</xdr:rowOff>
    </xdr:from>
    <xdr:ext cx="6410325" cy="809625"/>
    <xdr:pic>
      <xdr:nvPicPr>
        <xdr:cNvPr id="0" name="image141.png" title="图片"/>
        <xdr:cNvPicPr preferRelativeResize="0"/>
      </xdr:nvPicPr>
      <xdr:blipFill>
        <a:blip cstate="print" r:embed="rId59"/>
        <a:stretch>
          <a:fillRect/>
        </a:stretch>
      </xdr:blipFill>
      <xdr:spPr>
        <a:prstGeom prst="rect">
          <a:avLst/>
        </a:prstGeom>
        <a:noFill/>
      </xdr:spPr>
    </xdr:pic>
    <xdr:clientData fLocksWithSheet="0"/>
  </xdr:oneCellAnchor>
  <xdr:oneCellAnchor>
    <xdr:from>
      <xdr:col>5</xdr:col>
      <xdr:colOff>962025</xdr:colOff>
      <xdr:row>77</xdr:row>
      <xdr:rowOff>219075</xdr:rowOff>
    </xdr:from>
    <xdr:ext cx="3609975" cy="409575"/>
    <xdr:pic>
      <xdr:nvPicPr>
        <xdr:cNvPr id="0" name="image149.png" title="图片"/>
        <xdr:cNvPicPr preferRelativeResize="0"/>
      </xdr:nvPicPr>
      <xdr:blipFill>
        <a:blip cstate="print" r:embed="rId60"/>
        <a:stretch>
          <a:fillRect/>
        </a:stretch>
      </xdr:blipFill>
      <xdr:spPr>
        <a:prstGeom prst="rect">
          <a:avLst/>
        </a:prstGeom>
        <a:noFill/>
      </xdr:spPr>
    </xdr:pic>
    <xdr:clientData fLocksWithSheet="0"/>
  </xdr:oneCellAnchor>
  <xdr:oneCellAnchor>
    <xdr:from>
      <xdr:col>6</xdr:col>
      <xdr:colOff>28575</xdr:colOff>
      <xdr:row>78</xdr:row>
      <xdr:rowOff>476250</xdr:rowOff>
    </xdr:from>
    <xdr:ext cx="1162050" cy="895350"/>
    <xdr:pic>
      <xdr:nvPicPr>
        <xdr:cNvPr id="0" name="image182.png" title="图片"/>
        <xdr:cNvPicPr preferRelativeResize="0"/>
      </xdr:nvPicPr>
      <xdr:blipFill>
        <a:blip cstate="print" r:embed="rId61"/>
        <a:stretch>
          <a:fillRect/>
        </a:stretch>
      </xdr:blipFill>
      <xdr:spPr>
        <a:prstGeom prst="rect">
          <a:avLst/>
        </a:prstGeom>
        <a:noFill/>
      </xdr:spPr>
    </xdr:pic>
    <xdr:clientData fLocksWithSheet="0"/>
  </xdr:oneCellAnchor>
  <xdr:oneCellAnchor>
    <xdr:from>
      <xdr:col>6</xdr:col>
      <xdr:colOff>38100</xdr:colOff>
      <xdr:row>80</xdr:row>
      <xdr:rowOff>9525</xdr:rowOff>
    </xdr:from>
    <xdr:ext cx="3543300" cy="409575"/>
    <xdr:pic>
      <xdr:nvPicPr>
        <xdr:cNvPr id="0" name="image150.png" title="图片"/>
        <xdr:cNvPicPr preferRelativeResize="0"/>
      </xdr:nvPicPr>
      <xdr:blipFill>
        <a:blip cstate="print" r:embed="rId62"/>
        <a:stretch>
          <a:fillRect/>
        </a:stretch>
      </xdr:blipFill>
      <xdr:spPr>
        <a:prstGeom prst="rect">
          <a:avLst/>
        </a:prstGeom>
        <a:noFill/>
      </xdr:spPr>
    </xdr:pic>
    <xdr:clientData fLocksWithSheet="0"/>
  </xdr:oneCellAnchor>
  <xdr:oneCellAnchor>
    <xdr:from>
      <xdr:col>5</xdr:col>
      <xdr:colOff>962025</xdr:colOff>
      <xdr:row>80</xdr:row>
      <xdr:rowOff>457200</xdr:rowOff>
    </xdr:from>
    <xdr:ext cx="2619375" cy="409575"/>
    <xdr:pic>
      <xdr:nvPicPr>
        <xdr:cNvPr id="0" name="image151.png" title="图片"/>
        <xdr:cNvPicPr preferRelativeResize="0"/>
      </xdr:nvPicPr>
      <xdr:blipFill>
        <a:blip cstate="print" r:embed="rId63"/>
        <a:stretch>
          <a:fillRect/>
        </a:stretch>
      </xdr:blipFill>
      <xdr:spPr>
        <a:prstGeom prst="rect">
          <a:avLst/>
        </a:prstGeom>
        <a:noFill/>
      </xdr:spPr>
    </xdr:pic>
    <xdr:clientData fLocksWithSheet="0"/>
  </xdr:oneCellAnchor>
  <xdr:oneCellAnchor>
    <xdr:from>
      <xdr:col>2</xdr:col>
      <xdr:colOff>1685925</xdr:colOff>
      <xdr:row>86</xdr:row>
      <xdr:rowOff>28575</xdr:rowOff>
    </xdr:from>
    <xdr:ext cx="1790700" cy="895350"/>
    <xdr:pic>
      <xdr:nvPicPr>
        <xdr:cNvPr id="0" name="image161.png" title="图片"/>
        <xdr:cNvPicPr preferRelativeResize="0"/>
      </xdr:nvPicPr>
      <xdr:blipFill>
        <a:blip cstate="print" r:embed="rId64"/>
        <a:stretch>
          <a:fillRect/>
        </a:stretch>
      </xdr:blipFill>
      <xdr:spPr>
        <a:prstGeom prst="rect">
          <a:avLst/>
        </a:prstGeom>
        <a:noFill/>
      </xdr:spPr>
    </xdr:pic>
    <xdr:clientData fLocksWithSheet="0"/>
  </xdr:oneCellAnchor>
  <xdr:oneCellAnchor>
    <xdr:from>
      <xdr:col>6</xdr:col>
      <xdr:colOff>19050</xdr:colOff>
      <xdr:row>86</xdr:row>
      <xdr:rowOff>66675</xdr:rowOff>
    </xdr:from>
    <xdr:ext cx="4857750" cy="809625"/>
    <xdr:pic>
      <xdr:nvPicPr>
        <xdr:cNvPr id="0" name="image155.png" title="图片"/>
        <xdr:cNvPicPr preferRelativeResize="0"/>
      </xdr:nvPicPr>
      <xdr:blipFill>
        <a:blip cstate="print" r:embed="rId65"/>
        <a:stretch>
          <a:fillRect/>
        </a:stretch>
      </xdr:blipFill>
      <xdr:spPr>
        <a:prstGeom prst="rect">
          <a:avLst/>
        </a:prstGeom>
        <a:noFill/>
      </xdr:spPr>
    </xdr:pic>
    <xdr:clientData fLocksWithSheet="0"/>
  </xdr:oneCellAnchor>
  <xdr:oneCellAnchor>
    <xdr:from>
      <xdr:col>2</xdr:col>
      <xdr:colOff>1933575</xdr:colOff>
      <xdr:row>87</xdr:row>
      <xdr:rowOff>28575</xdr:rowOff>
    </xdr:from>
    <xdr:ext cx="1295400" cy="895350"/>
    <xdr:pic>
      <xdr:nvPicPr>
        <xdr:cNvPr id="0" name="image159.png" title="图片"/>
        <xdr:cNvPicPr preferRelativeResize="0"/>
      </xdr:nvPicPr>
      <xdr:blipFill>
        <a:blip cstate="print" r:embed="rId66"/>
        <a:stretch>
          <a:fillRect/>
        </a:stretch>
      </xdr:blipFill>
      <xdr:spPr>
        <a:prstGeom prst="rect">
          <a:avLst/>
        </a:prstGeom>
        <a:noFill/>
      </xdr:spPr>
    </xdr:pic>
    <xdr:clientData fLocksWithSheet="0"/>
  </xdr:oneCellAnchor>
  <xdr:oneCellAnchor>
    <xdr:from>
      <xdr:col>5</xdr:col>
      <xdr:colOff>952500</xdr:colOff>
      <xdr:row>86</xdr:row>
      <xdr:rowOff>962025</xdr:rowOff>
    </xdr:from>
    <xdr:ext cx="4876800" cy="809625"/>
    <xdr:pic>
      <xdr:nvPicPr>
        <xdr:cNvPr id="0" name="image158.png" title="图片"/>
        <xdr:cNvPicPr preferRelativeResize="0"/>
      </xdr:nvPicPr>
      <xdr:blipFill>
        <a:blip cstate="print" r:embed="rId67"/>
        <a:stretch>
          <a:fillRect/>
        </a:stretch>
      </xdr:blipFill>
      <xdr:spPr>
        <a:prstGeom prst="rect">
          <a:avLst/>
        </a:prstGeom>
        <a:noFill/>
      </xdr:spPr>
    </xdr:pic>
    <xdr:clientData fLocksWithSheet="0"/>
  </xdr:oneCellAnchor>
  <xdr:oneCellAnchor>
    <xdr:from>
      <xdr:col>2</xdr:col>
      <xdr:colOff>1685925</xdr:colOff>
      <xdr:row>88</xdr:row>
      <xdr:rowOff>28575</xdr:rowOff>
    </xdr:from>
    <xdr:ext cx="1666875" cy="895350"/>
    <xdr:pic>
      <xdr:nvPicPr>
        <xdr:cNvPr id="0" name="image184.png" title="图片"/>
        <xdr:cNvPicPr preferRelativeResize="0"/>
      </xdr:nvPicPr>
      <xdr:blipFill>
        <a:blip cstate="print" r:embed="rId68"/>
        <a:stretch>
          <a:fillRect/>
        </a:stretch>
      </xdr:blipFill>
      <xdr:spPr>
        <a:prstGeom prst="rect">
          <a:avLst/>
        </a:prstGeom>
        <a:noFill/>
      </xdr:spPr>
    </xdr:pic>
    <xdr:clientData fLocksWithSheet="0"/>
  </xdr:oneCellAnchor>
  <xdr:oneCellAnchor>
    <xdr:from>
      <xdr:col>5</xdr:col>
      <xdr:colOff>962025</xdr:colOff>
      <xdr:row>88</xdr:row>
      <xdr:rowOff>19050</xdr:rowOff>
    </xdr:from>
    <xdr:ext cx="4429125" cy="809625"/>
    <xdr:pic>
      <xdr:nvPicPr>
        <xdr:cNvPr id="0" name="image220.png" title="图片"/>
        <xdr:cNvPicPr preferRelativeResize="0"/>
      </xdr:nvPicPr>
      <xdr:blipFill>
        <a:blip cstate="print" r:embed="rId69"/>
        <a:stretch>
          <a:fillRect/>
        </a:stretch>
      </xdr:blipFill>
      <xdr:spPr>
        <a:prstGeom prst="rect">
          <a:avLst/>
        </a:prstGeom>
        <a:noFill/>
      </xdr:spPr>
    </xdr:pic>
    <xdr:clientData fLocksWithSheet="0"/>
  </xdr:oneCellAnchor>
  <xdr:oneCellAnchor>
    <xdr:from>
      <xdr:col>5</xdr:col>
      <xdr:colOff>952500</xdr:colOff>
      <xdr:row>81</xdr:row>
      <xdr:rowOff>476250</xdr:rowOff>
    </xdr:from>
    <xdr:ext cx="3543300" cy="409575"/>
    <xdr:pic>
      <xdr:nvPicPr>
        <xdr:cNvPr id="0" name="image165.png" title="图片"/>
        <xdr:cNvPicPr preferRelativeResize="0"/>
      </xdr:nvPicPr>
      <xdr:blipFill>
        <a:blip cstate="print" r:embed="rId70"/>
        <a:stretch>
          <a:fillRect/>
        </a:stretch>
      </xdr:blipFill>
      <xdr:spPr>
        <a:prstGeom prst="rect">
          <a:avLst/>
        </a:prstGeom>
        <a:noFill/>
      </xdr:spPr>
    </xdr:pic>
    <xdr:clientData fLocksWithSheet="0"/>
  </xdr:oneCellAnchor>
  <xdr:oneCellAnchor>
    <xdr:from>
      <xdr:col>5</xdr:col>
      <xdr:colOff>971550</xdr:colOff>
      <xdr:row>83</xdr:row>
      <xdr:rowOff>19050</xdr:rowOff>
    </xdr:from>
    <xdr:ext cx="2619375" cy="409575"/>
    <xdr:pic>
      <xdr:nvPicPr>
        <xdr:cNvPr id="0" name="image162.png" title="图片"/>
        <xdr:cNvPicPr preferRelativeResize="0"/>
      </xdr:nvPicPr>
      <xdr:blipFill>
        <a:blip cstate="print" r:embed="rId71"/>
        <a:stretch>
          <a:fillRect/>
        </a:stretch>
      </xdr:blipFill>
      <xdr:spPr>
        <a:prstGeom prst="rect">
          <a:avLst/>
        </a:prstGeom>
        <a:noFill/>
      </xdr:spPr>
    </xdr:pic>
    <xdr:clientData fLocksWithSheet="0"/>
  </xdr:oneCellAnchor>
  <xdr:oneCellAnchor>
    <xdr:from>
      <xdr:col>6</xdr:col>
      <xdr:colOff>28575</xdr:colOff>
      <xdr:row>20</xdr:row>
      <xdr:rowOff>57150</xdr:rowOff>
    </xdr:from>
    <xdr:ext cx="2295525" cy="390525"/>
    <xdr:pic>
      <xdr:nvPicPr>
        <xdr:cNvPr id="0" name="image163.png" title="图片"/>
        <xdr:cNvPicPr preferRelativeResize="0"/>
      </xdr:nvPicPr>
      <xdr:blipFill>
        <a:blip cstate="print" r:embed="rId72"/>
        <a:stretch>
          <a:fillRect/>
        </a:stretch>
      </xdr:blipFill>
      <xdr:spPr>
        <a:prstGeom prst="rect">
          <a:avLst/>
        </a:prstGeom>
        <a:noFill/>
      </xdr:spPr>
    </xdr:pic>
    <xdr:clientData fLocksWithSheet="0"/>
  </xdr:oneCellAnchor>
  <xdr:oneCellAnchor>
    <xdr:from>
      <xdr:col>6</xdr:col>
      <xdr:colOff>57150</xdr:colOff>
      <xdr:row>21</xdr:row>
      <xdr:rowOff>28575</xdr:rowOff>
    </xdr:from>
    <xdr:ext cx="2409825" cy="390525"/>
    <xdr:pic>
      <xdr:nvPicPr>
        <xdr:cNvPr id="0" name="image160.png" title="图片"/>
        <xdr:cNvPicPr preferRelativeResize="0"/>
      </xdr:nvPicPr>
      <xdr:blipFill>
        <a:blip cstate="print" r:embed="rId73"/>
        <a:stretch>
          <a:fillRect/>
        </a:stretch>
      </xdr:blipFill>
      <xdr:spPr>
        <a:prstGeom prst="rect">
          <a:avLst/>
        </a:prstGeom>
        <a:noFill/>
      </xdr:spPr>
    </xdr:pic>
    <xdr:clientData fLocksWithSheet="0"/>
  </xdr:oneCellAnchor>
  <xdr:oneCellAnchor>
    <xdr:from>
      <xdr:col>6</xdr:col>
      <xdr:colOff>28575</xdr:colOff>
      <xdr:row>29</xdr:row>
      <xdr:rowOff>9525</xdr:rowOff>
    </xdr:from>
    <xdr:ext cx="2247900" cy="390525"/>
    <xdr:pic>
      <xdr:nvPicPr>
        <xdr:cNvPr id="0" name="image157.png" title="图片"/>
        <xdr:cNvPicPr preferRelativeResize="0"/>
      </xdr:nvPicPr>
      <xdr:blipFill>
        <a:blip cstate="print" r:embed="rId74"/>
        <a:stretch>
          <a:fillRect/>
        </a:stretch>
      </xdr:blipFill>
      <xdr:spPr>
        <a:prstGeom prst="rect">
          <a:avLst/>
        </a:prstGeom>
        <a:noFill/>
      </xdr:spPr>
    </xdr:pic>
    <xdr:clientData fLocksWithSheet="0"/>
  </xdr:oneCellAnchor>
  <xdr:oneCellAnchor>
    <xdr:from>
      <xdr:col>6</xdr:col>
      <xdr:colOff>9525</xdr:colOff>
      <xdr:row>29</xdr:row>
      <xdr:rowOff>476250</xdr:rowOff>
    </xdr:from>
    <xdr:ext cx="2343150" cy="390525"/>
    <xdr:pic>
      <xdr:nvPicPr>
        <xdr:cNvPr id="0" name="image168.png" title="图片"/>
        <xdr:cNvPicPr preferRelativeResize="0"/>
      </xdr:nvPicPr>
      <xdr:blipFill>
        <a:blip cstate="print" r:embed="rId75"/>
        <a:stretch>
          <a:fillRect/>
        </a:stretch>
      </xdr:blipFill>
      <xdr:spPr>
        <a:prstGeom prst="rect">
          <a:avLst/>
        </a:prstGeom>
        <a:noFill/>
      </xdr:spPr>
    </xdr:pic>
    <xdr:clientData fLocksWithSheet="0"/>
  </xdr:oneCellAnchor>
  <xdr:oneCellAnchor>
    <xdr:from>
      <xdr:col>5</xdr:col>
      <xdr:colOff>962025</xdr:colOff>
      <xdr:row>8</xdr:row>
      <xdr:rowOff>200025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10</xdr:row>
      <xdr:rowOff>9525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11</xdr:row>
      <xdr:rowOff>19050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12</xdr:row>
      <xdr:rowOff>28575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13</xdr:row>
      <xdr:rowOff>38100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13</xdr:row>
      <xdr:rowOff>0</xdr:rowOff>
    </xdr:from>
    <xdr:ext cx="2352675" cy="895350"/>
    <xdr:pic>
      <xdr:nvPicPr>
        <xdr:cNvPr id="0" name="image17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14</xdr:row>
      <xdr:rowOff>0</xdr:rowOff>
    </xdr:from>
    <xdr:ext cx="1257300" cy="895350"/>
    <xdr:pic>
      <xdr:nvPicPr>
        <xdr:cNvPr id="0" name="image16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15</xdr:row>
      <xdr:rowOff>0</xdr:rowOff>
    </xdr:from>
    <xdr:ext cx="1571625" cy="895350"/>
    <xdr:pic>
      <xdr:nvPicPr>
        <xdr:cNvPr id="0" name="image169.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16</xdr:row>
      <xdr:rowOff>0</xdr:rowOff>
    </xdr:from>
    <xdr:ext cx="1466850" cy="895350"/>
    <xdr:pic>
      <xdr:nvPicPr>
        <xdr:cNvPr id="0" name="image175.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19</xdr:row>
      <xdr:rowOff>0</xdr:rowOff>
    </xdr:from>
    <xdr:ext cx="2733675" cy="962025"/>
    <xdr:pic>
      <xdr:nvPicPr>
        <xdr:cNvPr id="0" name="image178.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19</xdr:row>
      <xdr:rowOff>0</xdr:rowOff>
    </xdr:from>
    <xdr:ext cx="3476625" cy="533400"/>
    <xdr:pic>
      <xdr:nvPicPr>
        <xdr:cNvPr id="0" name="image191.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505075" cy="971550"/>
    <xdr:pic>
      <xdr:nvPicPr>
        <xdr:cNvPr id="0" name="image179.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20</xdr:row>
      <xdr:rowOff>0</xdr:rowOff>
    </xdr:from>
    <xdr:ext cx="3476625" cy="533400"/>
    <xdr:pic>
      <xdr:nvPicPr>
        <xdr:cNvPr id="0" name="image238.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21</xdr:row>
      <xdr:rowOff>0</xdr:rowOff>
    </xdr:from>
    <xdr:ext cx="2609850" cy="971550"/>
    <xdr:pic>
      <xdr:nvPicPr>
        <xdr:cNvPr id="0" name="image180.pn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21</xdr:row>
      <xdr:rowOff>0</xdr:rowOff>
    </xdr:from>
    <xdr:ext cx="3486150" cy="571500"/>
    <xdr:pic>
      <xdr:nvPicPr>
        <xdr:cNvPr id="0" name="image217.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26</xdr:row>
      <xdr:rowOff>0</xdr:rowOff>
    </xdr:from>
    <xdr:ext cx="2714625" cy="647700"/>
    <xdr:pic>
      <xdr:nvPicPr>
        <xdr:cNvPr id="0" name="image642.pn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26</xdr:row>
      <xdr:rowOff>0</xdr:rowOff>
    </xdr:from>
    <xdr:ext cx="3486150" cy="628650"/>
    <xdr:pic>
      <xdr:nvPicPr>
        <xdr:cNvPr id="0" name="image174.pn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27</xdr:row>
      <xdr:rowOff>0</xdr:rowOff>
    </xdr:from>
    <xdr:ext cx="2657475" cy="647700"/>
    <xdr:pic>
      <xdr:nvPicPr>
        <xdr:cNvPr id="0" name="image628.png"/>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0</xdr:colOff>
      <xdr:row>27</xdr:row>
      <xdr:rowOff>0</xdr:rowOff>
    </xdr:from>
    <xdr:ext cx="3486150" cy="590550"/>
    <xdr:pic>
      <xdr:nvPicPr>
        <xdr:cNvPr id="0" name="image176.png"/>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0</xdr:colOff>
      <xdr:row>28</xdr:row>
      <xdr:rowOff>0</xdr:rowOff>
    </xdr:from>
    <xdr:ext cx="2638425" cy="647700"/>
    <xdr:pic>
      <xdr:nvPicPr>
        <xdr:cNvPr id="0" name="image656.png"/>
        <xdr:cNvPicPr preferRelativeResize="0"/>
      </xdr:nvPicPr>
      <xdr:blipFill>
        <a:blip cstate="print" r:embed="rId15"/>
        <a:stretch>
          <a:fillRect/>
        </a:stretch>
      </xdr:blipFill>
      <xdr:spPr>
        <a:prstGeom prst="rect">
          <a:avLst/>
        </a:prstGeom>
        <a:noFill/>
      </xdr:spPr>
    </xdr:pic>
    <xdr:clientData fLocksWithSheet="0"/>
  </xdr:oneCellAnchor>
  <xdr:oneCellAnchor>
    <xdr:from>
      <xdr:col>5</xdr:col>
      <xdr:colOff>0</xdr:colOff>
      <xdr:row>28</xdr:row>
      <xdr:rowOff>0</xdr:rowOff>
    </xdr:from>
    <xdr:ext cx="3486150" cy="552450"/>
    <xdr:pic>
      <xdr:nvPicPr>
        <xdr:cNvPr id="0" name="image177.png"/>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0</xdr:colOff>
      <xdr:row>29</xdr:row>
      <xdr:rowOff>0</xdr:rowOff>
    </xdr:from>
    <xdr:ext cx="3257550" cy="647700"/>
    <xdr:pic>
      <xdr:nvPicPr>
        <xdr:cNvPr id="0" name="image563.png"/>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0</xdr:colOff>
      <xdr:row>29</xdr:row>
      <xdr:rowOff>0</xdr:rowOff>
    </xdr:from>
    <xdr:ext cx="3486150" cy="552450"/>
    <xdr:pic>
      <xdr:nvPicPr>
        <xdr:cNvPr id="0" name="image181.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30</xdr:row>
      <xdr:rowOff>0</xdr:rowOff>
    </xdr:from>
    <xdr:ext cx="2847975" cy="647700"/>
    <xdr:pic>
      <xdr:nvPicPr>
        <xdr:cNvPr id="0" name="image668.png"/>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0</xdr:colOff>
      <xdr:row>30</xdr:row>
      <xdr:rowOff>0</xdr:rowOff>
    </xdr:from>
    <xdr:ext cx="3486150" cy="542925"/>
    <xdr:pic>
      <xdr:nvPicPr>
        <xdr:cNvPr id="0" name="image18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31</xdr:row>
      <xdr:rowOff>0</xdr:rowOff>
    </xdr:from>
    <xdr:ext cx="1762125" cy="647700"/>
    <xdr:pic>
      <xdr:nvPicPr>
        <xdr:cNvPr id="0" name="image186.pn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31</xdr:row>
      <xdr:rowOff>0</xdr:rowOff>
    </xdr:from>
    <xdr:ext cx="3486150" cy="561975"/>
    <xdr:pic>
      <xdr:nvPicPr>
        <xdr:cNvPr id="0" name="image183.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32</xdr:row>
      <xdr:rowOff>0</xdr:rowOff>
    </xdr:from>
    <xdr:ext cx="1028700" cy="647700"/>
    <xdr:pic>
      <xdr:nvPicPr>
        <xdr:cNvPr id="0" name="image188.png"/>
        <xdr:cNvPicPr preferRelativeResize="0"/>
      </xdr:nvPicPr>
      <xdr:blipFill>
        <a:blip cstate="print" r:embed="rId23"/>
        <a:stretch>
          <a:fillRect/>
        </a:stretch>
      </xdr:blipFill>
      <xdr:spPr>
        <a:prstGeom prst="rect">
          <a:avLst/>
        </a:prstGeom>
        <a:noFill/>
      </xdr:spPr>
    </xdr:pic>
    <xdr:clientData fLocksWithSheet="0"/>
  </xdr:oneCellAnchor>
  <xdr:oneCellAnchor>
    <xdr:from>
      <xdr:col>5</xdr:col>
      <xdr:colOff>0</xdr:colOff>
      <xdr:row>32</xdr:row>
      <xdr:rowOff>0</xdr:rowOff>
    </xdr:from>
    <xdr:ext cx="3486150" cy="542925"/>
    <xdr:pic>
      <xdr:nvPicPr>
        <xdr:cNvPr id="0" name="image190.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33</xdr:row>
      <xdr:rowOff>0</xdr:rowOff>
    </xdr:from>
    <xdr:ext cx="1104900" cy="647700"/>
    <xdr:pic>
      <xdr:nvPicPr>
        <xdr:cNvPr id="0" name="image195.png"/>
        <xdr:cNvPicPr preferRelativeResize="0"/>
      </xdr:nvPicPr>
      <xdr:blipFill>
        <a:blip cstate="print" r:embed="rId25"/>
        <a:stretch>
          <a:fillRect/>
        </a:stretch>
      </xdr:blipFill>
      <xdr:spPr>
        <a:prstGeom prst="rect">
          <a:avLst/>
        </a:prstGeom>
        <a:noFill/>
      </xdr:spPr>
    </xdr:pic>
    <xdr:clientData fLocksWithSheet="0"/>
  </xdr:oneCellAnchor>
  <xdr:oneCellAnchor>
    <xdr:from>
      <xdr:col>5</xdr:col>
      <xdr:colOff>0</xdr:colOff>
      <xdr:row>33</xdr:row>
      <xdr:rowOff>0</xdr:rowOff>
    </xdr:from>
    <xdr:ext cx="3486150" cy="590550"/>
    <xdr:pic>
      <xdr:nvPicPr>
        <xdr:cNvPr id="0" name="image192.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65</xdr:row>
      <xdr:rowOff>0</xdr:rowOff>
    </xdr:from>
    <xdr:ext cx="2000250" cy="1000125"/>
    <xdr:pic>
      <xdr:nvPicPr>
        <xdr:cNvPr id="0" name="image2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65</xdr:row>
      <xdr:rowOff>0</xdr:rowOff>
    </xdr:from>
    <xdr:ext cx="4257675" cy="657225"/>
    <xdr:pic>
      <xdr:nvPicPr>
        <xdr:cNvPr id="0" name="image194.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65</xdr:row>
      <xdr:rowOff>0</xdr:rowOff>
    </xdr:from>
    <xdr:ext cx="1181100" cy="1000125"/>
    <xdr:pic>
      <xdr:nvPicPr>
        <xdr:cNvPr id="0" name="image19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66</xdr:row>
      <xdr:rowOff>0</xdr:rowOff>
    </xdr:from>
    <xdr:ext cx="1952625" cy="1000125"/>
    <xdr:pic>
      <xdr:nvPicPr>
        <xdr:cNvPr id="0" name="image232.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66</xdr:row>
      <xdr:rowOff>0</xdr:rowOff>
    </xdr:from>
    <xdr:ext cx="4257675" cy="666750"/>
    <xdr:pic>
      <xdr:nvPicPr>
        <xdr:cNvPr id="0" name="image193.png"/>
        <xdr:cNvPicPr preferRelativeResize="0"/>
      </xdr:nvPicPr>
      <xdr:blipFill>
        <a:blip cstate="print" r:embed="rId31"/>
        <a:stretch>
          <a:fillRect/>
        </a:stretch>
      </xdr:blipFill>
      <xdr:spPr>
        <a:prstGeom prst="rect">
          <a:avLst/>
        </a:prstGeom>
        <a:noFill/>
      </xdr:spPr>
    </xdr:pic>
    <xdr:clientData fLocksWithSheet="0"/>
  </xdr:oneCellAnchor>
  <xdr:oneCellAnchor>
    <xdr:from>
      <xdr:col>5</xdr:col>
      <xdr:colOff>0</xdr:colOff>
      <xdr:row>66</xdr:row>
      <xdr:rowOff>0</xdr:rowOff>
    </xdr:from>
    <xdr:ext cx="1085850" cy="1000125"/>
    <xdr:pic>
      <xdr:nvPicPr>
        <xdr:cNvPr id="0" name="image20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67</xdr:row>
      <xdr:rowOff>0</xdr:rowOff>
    </xdr:from>
    <xdr:ext cx="1552575" cy="1000125"/>
    <xdr:pic>
      <xdr:nvPicPr>
        <xdr:cNvPr id="0" name="image201.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67</xdr:row>
      <xdr:rowOff>0</xdr:rowOff>
    </xdr:from>
    <xdr:ext cx="4257675" cy="666750"/>
    <xdr:pic>
      <xdr:nvPicPr>
        <xdr:cNvPr id="0" name="image196.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67</xdr:row>
      <xdr:rowOff>0</xdr:rowOff>
    </xdr:from>
    <xdr:ext cx="1343025" cy="1000125"/>
    <xdr:pic>
      <xdr:nvPicPr>
        <xdr:cNvPr id="0" name="image204.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68</xdr:row>
      <xdr:rowOff>0</xdr:rowOff>
    </xdr:from>
    <xdr:ext cx="1495425" cy="1000125"/>
    <xdr:pic>
      <xdr:nvPicPr>
        <xdr:cNvPr id="0" name="image203.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68</xdr:row>
      <xdr:rowOff>0</xdr:rowOff>
    </xdr:from>
    <xdr:ext cx="4257675" cy="666750"/>
    <xdr:pic>
      <xdr:nvPicPr>
        <xdr:cNvPr id="0" name="image199.png"/>
        <xdr:cNvPicPr preferRelativeResize="0"/>
      </xdr:nvPicPr>
      <xdr:blipFill>
        <a:blip cstate="print" r:embed="rId37"/>
        <a:stretch>
          <a:fillRect/>
        </a:stretch>
      </xdr:blipFill>
      <xdr:spPr>
        <a:prstGeom prst="rect">
          <a:avLst/>
        </a:prstGeom>
        <a:noFill/>
      </xdr:spPr>
    </xdr:pic>
    <xdr:clientData fLocksWithSheet="0"/>
  </xdr:oneCellAnchor>
  <xdr:oneCellAnchor>
    <xdr:from>
      <xdr:col>5</xdr:col>
      <xdr:colOff>0</xdr:colOff>
      <xdr:row>68</xdr:row>
      <xdr:rowOff>0</xdr:rowOff>
    </xdr:from>
    <xdr:ext cx="1219200" cy="990600"/>
    <xdr:pic>
      <xdr:nvPicPr>
        <xdr:cNvPr id="0" name="image200.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69</xdr:row>
      <xdr:rowOff>0</xdr:rowOff>
    </xdr:from>
    <xdr:ext cx="2876550" cy="1000125"/>
    <xdr:pic>
      <xdr:nvPicPr>
        <xdr:cNvPr id="0" name="image206.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69</xdr:row>
      <xdr:rowOff>0</xdr:rowOff>
    </xdr:from>
    <xdr:ext cx="4257675" cy="657225"/>
    <xdr:pic>
      <xdr:nvPicPr>
        <xdr:cNvPr id="0" name="image197.png"/>
        <xdr:cNvPicPr preferRelativeResize="0"/>
      </xdr:nvPicPr>
      <xdr:blipFill>
        <a:blip cstate="print" r:embed="rId40"/>
        <a:stretch>
          <a:fillRect/>
        </a:stretch>
      </xdr:blipFill>
      <xdr:spPr>
        <a:prstGeom prst="rect">
          <a:avLst/>
        </a:prstGeom>
        <a:noFill/>
      </xdr:spPr>
    </xdr:pic>
    <xdr:clientData fLocksWithSheet="0"/>
  </xdr:oneCellAnchor>
  <xdr:oneCellAnchor>
    <xdr:from>
      <xdr:col>5</xdr:col>
      <xdr:colOff>0</xdr:colOff>
      <xdr:row>69</xdr:row>
      <xdr:rowOff>0</xdr:rowOff>
    </xdr:from>
    <xdr:ext cx="1247775" cy="1000125"/>
    <xdr:pic>
      <xdr:nvPicPr>
        <xdr:cNvPr id="0" name="image227.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72</xdr:row>
      <xdr:rowOff>0</xdr:rowOff>
    </xdr:from>
    <xdr:ext cx="2257425" cy="933450"/>
    <xdr:pic>
      <xdr:nvPicPr>
        <xdr:cNvPr id="0" name="image205.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72</xdr:row>
      <xdr:rowOff>0</xdr:rowOff>
    </xdr:from>
    <xdr:ext cx="4257675" cy="695325"/>
    <xdr:pic>
      <xdr:nvPicPr>
        <xdr:cNvPr id="0" name="image208.png"/>
        <xdr:cNvPicPr preferRelativeResize="0"/>
      </xdr:nvPicPr>
      <xdr:blipFill>
        <a:blip cstate="print" r:embed="rId43"/>
        <a:stretch>
          <a:fillRect/>
        </a:stretch>
      </xdr:blipFill>
      <xdr:spPr>
        <a:prstGeom prst="rect">
          <a:avLst/>
        </a:prstGeom>
        <a:noFill/>
      </xdr:spPr>
    </xdr:pic>
    <xdr:clientData fLocksWithSheet="0"/>
  </xdr:oneCellAnchor>
  <xdr:oneCellAnchor>
    <xdr:from>
      <xdr:col>5</xdr:col>
      <xdr:colOff>0</xdr:colOff>
      <xdr:row>72</xdr:row>
      <xdr:rowOff>0</xdr:rowOff>
    </xdr:from>
    <xdr:ext cx="1171575" cy="923925"/>
    <xdr:pic>
      <xdr:nvPicPr>
        <xdr:cNvPr id="0" name="image21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73</xdr:row>
      <xdr:rowOff>0</xdr:rowOff>
    </xdr:from>
    <xdr:ext cx="2333625" cy="933450"/>
    <xdr:pic>
      <xdr:nvPicPr>
        <xdr:cNvPr id="0" name="image233.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73</xdr:row>
      <xdr:rowOff>0</xdr:rowOff>
    </xdr:from>
    <xdr:ext cx="4257675" cy="647700"/>
    <xdr:pic>
      <xdr:nvPicPr>
        <xdr:cNvPr id="0" name="image207.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73</xdr:row>
      <xdr:rowOff>0</xdr:rowOff>
    </xdr:from>
    <xdr:ext cx="1228725" cy="923925"/>
    <xdr:pic>
      <xdr:nvPicPr>
        <xdr:cNvPr id="0" name="image214.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74</xdr:row>
      <xdr:rowOff>0</xdr:rowOff>
    </xdr:from>
    <xdr:ext cx="2066925" cy="933450"/>
    <xdr:pic>
      <xdr:nvPicPr>
        <xdr:cNvPr id="0" name="image212.png"/>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0</xdr:colOff>
      <xdr:row>74</xdr:row>
      <xdr:rowOff>0</xdr:rowOff>
    </xdr:from>
    <xdr:ext cx="4257675" cy="666750"/>
    <xdr:pic>
      <xdr:nvPicPr>
        <xdr:cNvPr id="0" name="image209.png"/>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0</xdr:colOff>
      <xdr:row>74</xdr:row>
      <xdr:rowOff>0</xdr:rowOff>
    </xdr:from>
    <xdr:ext cx="1247775" cy="933450"/>
    <xdr:pic>
      <xdr:nvPicPr>
        <xdr:cNvPr id="0" name="image216.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75</xdr:row>
      <xdr:rowOff>0</xdr:rowOff>
    </xdr:from>
    <xdr:ext cx="2428875" cy="933450"/>
    <xdr:pic>
      <xdr:nvPicPr>
        <xdr:cNvPr id="0" name="image213.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75</xdr:row>
      <xdr:rowOff>0</xdr:rowOff>
    </xdr:from>
    <xdr:ext cx="4257675" cy="657225"/>
    <xdr:pic>
      <xdr:nvPicPr>
        <xdr:cNvPr id="0" name="image210.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75</xdr:row>
      <xdr:rowOff>0</xdr:rowOff>
    </xdr:from>
    <xdr:ext cx="1095375" cy="933450"/>
    <xdr:pic>
      <xdr:nvPicPr>
        <xdr:cNvPr id="0" name="image221.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76</xdr:row>
      <xdr:rowOff>0</xdr:rowOff>
    </xdr:from>
    <xdr:ext cx="1971675" cy="933450"/>
    <xdr:pic>
      <xdr:nvPicPr>
        <xdr:cNvPr id="0" name="image224.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76</xdr:row>
      <xdr:rowOff>0</xdr:rowOff>
    </xdr:from>
    <xdr:ext cx="4257675" cy="695325"/>
    <xdr:pic>
      <xdr:nvPicPr>
        <xdr:cNvPr id="0" name="image225.png"/>
        <xdr:cNvPicPr preferRelativeResize="0"/>
      </xdr:nvPicPr>
      <xdr:blipFill>
        <a:blip cstate="print" r:embed="rId55"/>
        <a:stretch>
          <a:fillRect/>
        </a:stretch>
      </xdr:blipFill>
      <xdr:spPr>
        <a:prstGeom prst="rect">
          <a:avLst/>
        </a:prstGeom>
        <a:noFill/>
      </xdr:spPr>
    </xdr:pic>
    <xdr:clientData fLocksWithSheet="0"/>
  </xdr:oneCellAnchor>
  <xdr:oneCellAnchor>
    <xdr:from>
      <xdr:col>5</xdr:col>
      <xdr:colOff>0</xdr:colOff>
      <xdr:row>76</xdr:row>
      <xdr:rowOff>0</xdr:rowOff>
    </xdr:from>
    <xdr:ext cx="1085850" cy="933450"/>
    <xdr:pic>
      <xdr:nvPicPr>
        <xdr:cNvPr id="0" name="image215.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77</xdr:row>
      <xdr:rowOff>0</xdr:rowOff>
    </xdr:from>
    <xdr:ext cx="2476500" cy="933450"/>
    <xdr:pic>
      <xdr:nvPicPr>
        <xdr:cNvPr id="0" name="image222.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77</xdr:row>
      <xdr:rowOff>0</xdr:rowOff>
    </xdr:from>
    <xdr:ext cx="4257675" cy="666750"/>
    <xdr:pic>
      <xdr:nvPicPr>
        <xdr:cNvPr id="0" name="image262.png"/>
        <xdr:cNvPicPr preferRelativeResize="0"/>
      </xdr:nvPicPr>
      <xdr:blipFill>
        <a:blip cstate="print" r:embed="rId58"/>
        <a:stretch>
          <a:fillRect/>
        </a:stretch>
      </xdr:blipFill>
      <xdr:spPr>
        <a:prstGeom prst="rect">
          <a:avLst/>
        </a:prstGeom>
        <a:noFill/>
      </xdr:spPr>
    </xdr:pic>
    <xdr:clientData fLocksWithSheet="0"/>
  </xdr:oneCellAnchor>
  <xdr:oneCellAnchor>
    <xdr:from>
      <xdr:col>5</xdr:col>
      <xdr:colOff>0</xdr:colOff>
      <xdr:row>77</xdr:row>
      <xdr:rowOff>0</xdr:rowOff>
    </xdr:from>
    <xdr:ext cx="1323975" cy="923925"/>
    <xdr:pic>
      <xdr:nvPicPr>
        <xdr:cNvPr id="0" name="image231.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78</xdr:row>
      <xdr:rowOff>0</xdr:rowOff>
    </xdr:from>
    <xdr:ext cx="1819275" cy="933450"/>
    <xdr:pic>
      <xdr:nvPicPr>
        <xdr:cNvPr id="0" name="image223.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78</xdr:row>
      <xdr:rowOff>0</xdr:rowOff>
    </xdr:from>
    <xdr:ext cx="4257675" cy="676275"/>
    <xdr:pic>
      <xdr:nvPicPr>
        <xdr:cNvPr id="0" name="image219.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78</xdr:row>
      <xdr:rowOff>0</xdr:rowOff>
    </xdr:from>
    <xdr:ext cx="1085850" cy="933450"/>
    <xdr:pic>
      <xdr:nvPicPr>
        <xdr:cNvPr id="0" name="image230.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79</xdr:row>
      <xdr:rowOff>0</xdr:rowOff>
    </xdr:from>
    <xdr:ext cx="2247900" cy="933450"/>
    <xdr:pic>
      <xdr:nvPicPr>
        <xdr:cNvPr id="0" name="image228.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79</xdr:row>
      <xdr:rowOff>0</xdr:rowOff>
    </xdr:from>
    <xdr:ext cx="4257675" cy="685800"/>
    <xdr:pic>
      <xdr:nvPicPr>
        <xdr:cNvPr id="0" name="image226.png"/>
        <xdr:cNvPicPr preferRelativeResize="0"/>
      </xdr:nvPicPr>
      <xdr:blipFill>
        <a:blip cstate="print" r:embed="rId64"/>
        <a:stretch>
          <a:fillRect/>
        </a:stretch>
      </xdr:blipFill>
      <xdr:spPr>
        <a:prstGeom prst="rect">
          <a:avLst/>
        </a:prstGeom>
        <a:noFill/>
      </xdr:spPr>
    </xdr:pic>
    <xdr:clientData fLocksWithSheet="0"/>
  </xdr:oneCellAnchor>
  <xdr:oneCellAnchor>
    <xdr:from>
      <xdr:col>5</xdr:col>
      <xdr:colOff>0</xdr:colOff>
      <xdr:row>79</xdr:row>
      <xdr:rowOff>0</xdr:rowOff>
    </xdr:from>
    <xdr:ext cx="1104900" cy="933450"/>
    <xdr:pic>
      <xdr:nvPicPr>
        <xdr:cNvPr id="0" name="image229.png"/>
        <xdr:cNvPicPr preferRelativeResize="0"/>
      </xdr:nvPicPr>
      <xdr:blipFill>
        <a:blip cstate="print" r:embed="rId65"/>
        <a:stretch>
          <a:fillRect/>
        </a:stretch>
      </xdr:blipFill>
      <xdr:spPr>
        <a:prstGeom prst="rect">
          <a:avLst/>
        </a:prstGeom>
        <a:noFill/>
      </xdr:spPr>
    </xdr:pic>
    <xdr:clientData fLocksWithSheet="0"/>
  </xdr:oneCellAnchor>
  <xdr:oneCellAnchor>
    <xdr:from>
      <xdr:col>1</xdr:col>
      <xdr:colOff>0</xdr:colOff>
      <xdr:row>82</xdr:row>
      <xdr:rowOff>0</xdr:rowOff>
    </xdr:from>
    <xdr:ext cx="1743075" cy="990600"/>
    <xdr:pic>
      <xdr:nvPicPr>
        <xdr:cNvPr id="0" name="image244.png"/>
        <xdr:cNvPicPr preferRelativeResize="0"/>
      </xdr:nvPicPr>
      <xdr:blipFill>
        <a:blip cstate="print" r:embed="rId66"/>
        <a:stretch>
          <a:fillRect/>
        </a:stretch>
      </xdr:blipFill>
      <xdr:spPr>
        <a:prstGeom prst="rect">
          <a:avLst/>
        </a:prstGeom>
        <a:noFill/>
      </xdr:spPr>
    </xdr:pic>
    <xdr:clientData fLocksWithSheet="0"/>
  </xdr:oneCellAnchor>
  <xdr:oneCellAnchor>
    <xdr:from>
      <xdr:col>4</xdr:col>
      <xdr:colOff>0</xdr:colOff>
      <xdr:row>82</xdr:row>
      <xdr:rowOff>0</xdr:rowOff>
    </xdr:from>
    <xdr:ext cx="4257675" cy="628650"/>
    <xdr:pic>
      <xdr:nvPicPr>
        <xdr:cNvPr id="0" name="image234.png"/>
        <xdr:cNvPicPr preferRelativeResize="0"/>
      </xdr:nvPicPr>
      <xdr:blipFill>
        <a:blip cstate="print" r:embed="rId67"/>
        <a:stretch>
          <a:fillRect/>
        </a:stretch>
      </xdr:blipFill>
      <xdr:spPr>
        <a:prstGeom prst="rect">
          <a:avLst/>
        </a:prstGeom>
        <a:noFill/>
      </xdr:spPr>
    </xdr:pic>
    <xdr:clientData fLocksWithSheet="0"/>
  </xdr:oneCellAnchor>
  <xdr:oneCellAnchor>
    <xdr:from>
      <xdr:col>1</xdr:col>
      <xdr:colOff>0</xdr:colOff>
      <xdr:row>83</xdr:row>
      <xdr:rowOff>0</xdr:rowOff>
    </xdr:from>
    <xdr:ext cx="1819275" cy="990600"/>
    <xdr:pic>
      <xdr:nvPicPr>
        <xdr:cNvPr id="0" name="image246.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83</xdr:row>
      <xdr:rowOff>0</xdr:rowOff>
    </xdr:from>
    <xdr:ext cx="4257675" cy="676275"/>
    <xdr:pic>
      <xdr:nvPicPr>
        <xdr:cNvPr id="0" name="image256.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84</xdr:row>
      <xdr:rowOff>0</xdr:rowOff>
    </xdr:from>
    <xdr:ext cx="1704975" cy="990600"/>
    <xdr:pic>
      <xdr:nvPicPr>
        <xdr:cNvPr id="0" name="image239.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84</xdr:row>
      <xdr:rowOff>0</xdr:rowOff>
    </xdr:from>
    <xdr:ext cx="4257675" cy="666750"/>
    <xdr:pic>
      <xdr:nvPicPr>
        <xdr:cNvPr id="0" name="image236.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85</xdr:row>
      <xdr:rowOff>0</xdr:rowOff>
    </xdr:from>
    <xdr:ext cx="1704975" cy="990600"/>
    <xdr:pic>
      <xdr:nvPicPr>
        <xdr:cNvPr id="0" name="image255.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85</xdr:row>
      <xdr:rowOff>0</xdr:rowOff>
    </xdr:from>
    <xdr:ext cx="4257675" cy="676275"/>
    <xdr:pic>
      <xdr:nvPicPr>
        <xdr:cNvPr id="0" name="image235.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86</xdr:row>
      <xdr:rowOff>0</xdr:rowOff>
    </xdr:from>
    <xdr:ext cx="1790700" cy="990600"/>
    <xdr:pic>
      <xdr:nvPicPr>
        <xdr:cNvPr id="0" name="image24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86</xdr:row>
      <xdr:rowOff>0</xdr:rowOff>
    </xdr:from>
    <xdr:ext cx="4257675" cy="676275"/>
    <xdr:pic>
      <xdr:nvPicPr>
        <xdr:cNvPr id="0" name="image23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87</xdr:row>
      <xdr:rowOff>0</xdr:rowOff>
    </xdr:from>
    <xdr:ext cx="1752600" cy="990600"/>
    <xdr:pic>
      <xdr:nvPicPr>
        <xdr:cNvPr id="0" name="image240.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87</xdr:row>
      <xdr:rowOff>0</xdr:rowOff>
    </xdr:from>
    <xdr:ext cx="4257675" cy="647700"/>
    <xdr:pic>
      <xdr:nvPicPr>
        <xdr:cNvPr id="0" name="image243.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88</xdr:row>
      <xdr:rowOff>0</xdr:rowOff>
    </xdr:from>
    <xdr:ext cx="1847850" cy="990600"/>
    <xdr:pic>
      <xdr:nvPicPr>
        <xdr:cNvPr id="0" name="image251.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88</xdr:row>
      <xdr:rowOff>0</xdr:rowOff>
    </xdr:from>
    <xdr:ext cx="4257675" cy="638175"/>
    <xdr:pic>
      <xdr:nvPicPr>
        <xdr:cNvPr id="0" name="image241.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89</xdr:row>
      <xdr:rowOff>0</xdr:rowOff>
    </xdr:from>
    <xdr:ext cx="1943100" cy="990600"/>
    <xdr:pic>
      <xdr:nvPicPr>
        <xdr:cNvPr id="0" name="image247.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89</xdr:row>
      <xdr:rowOff>0</xdr:rowOff>
    </xdr:from>
    <xdr:ext cx="4257675" cy="657225"/>
    <xdr:pic>
      <xdr:nvPicPr>
        <xdr:cNvPr id="0" name="image242.png"/>
        <xdr:cNvPicPr preferRelativeResize="0"/>
      </xdr:nvPicPr>
      <xdr:blipFill>
        <a:blip cstate="print" r:embed="rId81"/>
        <a:stretch>
          <a:fillRect/>
        </a:stretch>
      </xdr:blipFill>
      <xdr:spPr>
        <a:prstGeom prst="rect">
          <a:avLst/>
        </a:prstGeom>
        <a:noFill/>
      </xdr:spPr>
    </xdr:pic>
    <xdr:clientData fLocksWithSheet="0"/>
  </xdr:oneCellAnchor>
  <xdr:oneCellAnchor>
    <xdr:from>
      <xdr:col>5</xdr:col>
      <xdr:colOff>0</xdr:colOff>
      <xdr:row>89</xdr:row>
      <xdr:rowOff>0</xdr:rowOff>
    </xdr:from>
    <xdr:ext cx="3486150" cy="419100"/>
    <xdr:pic>
      <xdr:nvPicPr>
        <xdr:cNvPr id="0" name="image250.png"/>
        <xdr:cNvPicPr preferRelativeResize="0"/>
      </xdr:nvPicPr>
      <xdr:blipFill>
        <a:blip cstate="print" r:embed="rId82"/>
        <a:stretch>
          <a:fillRect/>
        </a:stretch>
      </xdr:blipFill>
      <xdr:spPr>
        <a:prstGeom prst="rect">
          <a:avLst/>
        </a:prstGeom>
        <a:noFill/>
      </xdr:spPr>
    </xdr:pic>
    <xdr:clientData fLocksWithSheet="0"/>
  </xdr:oneCellAnchor>
  <xdr:oneCellAnchor>
    <xdr:from>
      <xdr:col>1</xdr:col>
      <xdr:colOff>0</xdr:colOff>
      <xdr:row>93</xdr:row>
      <xdr:rowOff>0</xdr:rowOff>
    </xdr:from>
    <xdr:ext cx="2057400" cy="895350"/>
    <xdr:pic>
      <xdr:nvPicPr>
        <xdr:cNvPr id="0" name="image249.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94</xdr:row>
      <xdr:rowOff>0</xdr:rowOff>
    </xdr:from>
    <xdr:ext cx="2066925" cy="895350"/>
    <xdr:pic>
      <xdr:nvPicPr>
        <xdr:cNvPr id="0" name="image248.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95</xdr:row>
      <xdr:rowOff>0</xdr:rowOff>
    </xdr:from>
    <xdr:ext cx="2466975" cy="885825"/>
    <xdr:pic>
      <xdr:nvPicPr>
        <xdr:cNvPr id="0" name="image252.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99</xdr:row>
      <xdr:rowOff>0</xdr:rowOff>
    </xdr:from>
    <xdr:ext cx="2371725" cy="895350"/>
    <xdr:pic>
      <xdr:nvPicPr>
        <xdr:cNvPr id="0" name="image254.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100</xdr:row>
      <xdr:rowOff>0</xdr:rowOff>
    </xdr:from>
    <xdr:ext cx="2486025" cy="895350"/>
    <xdr:pic>
      <xdr:nvPicPr>
        <xdr:cNvPr id="0" name="image253.png"/>
        <xdr:cNvPicPr preferRelativeResize="0"/>
      </xdr:nvPicPr>
      <xdr:blipFill>
        <a:blip cstate="print" r:embed="rId87"/>
        <a:stretch>
          <a:fillRect/>
        </a:stretch>
      </xdr:blipFill>
      <xdr:spPr>
        <a:prstGeom prst="rect">
          <a:avLst/>
        </a:prstGeom>
        <a:noFill/>
      </xdr:spPr>
    </xdr:pic>
    <xdr:clientData fLocksWithSheet="0"/>
  </xdr:oneCellAnchor>
  <xdr:oneCellAnchor>
    <xdr:from>
      <xdr:col>1</xdr:col>
      <xdr:colOff>0</xdr:colOff>
      <xdr:row>101</xdr:row>
      <xdr:rowOff>0</xdr:rowOff>
    </xdr:from>
    <xdr:ext cx="2219325" cy="895350"/>
    <xdr:pic>
      <xdr:nvPicPr>
        <xdr:cNvPr id="0" name="image259.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102</xdr:row>
      <xdr:rowOff>0</xdr:rowOff>
    </xdr:from>
    <xdr:ext cx="2324100" cy="895350"/>
    <xdr:pic>
      <xdr:nvPicPr>
        <xdr:cNvPr id="0" name="image277.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111</xdr:row>
      <xdr:rowOff>0</xdr:rowOff>
    </xdr:from>
    <xdr:ext cx="2381250" cy="895350"/>
    <xdr:pic>
      <xdr:nvPicPr>
        <xdr:cNvPr id="0" name="image266.png"/>
        <xdr:cNvPicPr preferRelativeResize="0"/>
      </xdr:nvPicPr>
      <xdr:blipFill>
        <a:blip cstate="print" r:embed="rId90"/>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0</xdr:rowOff>
    </xdr:from>
    <xdr:ext cx="981075" cy="647700"/>
    <xdr:pic>
      <xdr:nvPicPr>
        <xdr:cNvPr id="0" name="image30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12</xdr:row>
      <xdr:rowOff>0</xdr:rowOff>
    </xdr:from>
    <xdr:ext cx="1219200" cy="647700"/>
    <xdr:pic>
      <xdr:nvPicPr>
        <xdr:cNvPr id="0" name="image25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13</xdr:row>
      <xdr:rowOff>0</xdr:rowOff>
    </xdr:from>
    <xdr:ext cx="1000125" cy="647700"/>
    <xdr:pic>
      <xdr:nvPicPr>
        <xdr:cNvPr id="0" name="image26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14</xdr:row>
      <xdr:rowOff>0</xdr:rowOff>
    </xdr:from>
    <xdr:ext cx="952500" cy="647700"/>
    <xdr:pic>
      <xdr:nvPicPr>
        <xdr:cNvPr id="0" name="image260.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15</xdr:row>
      <xdr:rowOff>0</xdr:rowOff>
    </xdr:from>
    <xdr:ext cx="1247775" cy="647700"/>
    <xdr:pic>
      <xdr:nvPicPr>
        <xdr:cNvPr id="0" name="image258.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18</xdr:row>
      <xdr:rowOff>0</xdr:rowOff>
    </xdr:from>
    <xdr:ext cx="1362075" cy="504825"/>
    <xdr:pic>
      <xdr:nvPicPr>
        <xdr:cNvPr id="0" name="image267.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18</xdr:row>
      <xdr:rowOff>0</xdr:rowOff>
    </xdr:from>
    <xdr:ext cx="3048000" cy="476250"/>
    <xdr:pic>
      <xdr:nvPicPr>
        <xdr:cNvPr id="0" name="image261.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19</xdr:row>
      <xdr:rowOff>0</xdr:rowOff>
    </xdr:from>
    <xdr:ext cx="1314450" cy="504825"/>
    <xdr:pic>
      <xdr:nvPicPr>
        <xdr:cNvPr id="0" name="image273.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19</xdr:row>
      <xdr:rowOff>0</xdr:rowOff>
    </xdr:from>
    <xdr:ext cx="3048000" cy="495300"/>
    <xdr:pic>
      <xdr:nvPicPr>
        <xdr:cNvPr id="0" name="image264.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20</xdr:row>
      <xdr:rowOff>0</xdr:rowOff>
    </xdr:from>
    <xdr:ext cx="1304925" cy="504825"/>
    <xdr:pic>
      <xdr:nvPicPr>
        <xdr:cNvPr id="0" name="image265.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20</xdr:row>
      <xdr:rowOff>0</xdr:rowOff>
    </xdr:from>
    <xdr:ext cx="3048000" cy="466725"/>
    <xdr:pic>
      <xdr:nvPicPr>
        <xdr:cNvPr id="0" name="image306.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21</xdr:row>
      <xdr:rowOff>0</xdr:rowOff>
    </xdr:from>
    <xdr:ext cx="1200150" cy="504825"/>
    <xdr:pic>
      <xdr:nvPicPr>
        <xdr:cNvPr id="0" name="image268.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21</xdr:row>
      <xdr:rowOff>0</xdr:rowOff>
    </xdr:from>
    <xdr:ext cx="3048000" cy="485775"/>
    <xdr:pic>
      <xdr:nvPicPr>
        <xdr:cNvPr id="0" name="image2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22</xdr:row>
      <xdr:rowOff>0</xdr:rowOff>
    </xdr:from>
    <xdr:ext cx="1181100" cy="504825"/>
    <xdr:pic>
      <xdr:nvPicPr>
        <xdr:cNvPr id="0" name="image271.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22</xdr:row>
      <xdr:rowOff>0</xdr:rowOff>
    </xdr:from>
    <xdr:ext cx="3048000" cy="476250"/>
    <xdr:pic>
      <xdr:nvPicPr>
        <xdr:cNvPr id="0" name="image27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23</xdr:row>
      <xdr:rowOff>0</xdr:rowOff>
    </xdr:from>
    <xdr:ext cx="1295400" cy="504825"/>
    <xdr:pic>
      <xdr:nvPicPr>
        <xdr:cNvPr id="0" name="image274.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23</xdr:row>
      <xdr:rowOff>0</xdr:rowOff>
    </xdr:from>
    <xdr:ext cx="3038475" cy="504825"/>
    <xdr:pic>
      <xdr:nvPicPr>
        <xdr:cNvPr id="0" name="image269.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26</xdr:row>
      <xdr:rowOff>0</xdr:rowOff>
    </xdr:from>
    <xdr:ext cx="3048000" cy="476250"/>
    <xdr:pic>
      <xdr:nvPicPr>
        <xdr:cNvPr id="0" name="image279.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27</xdr:row>
      <xdr:rowOff>0</xdr:rowOff>
    </xdr:from>
    <xdr:ext cx="1781175" cy="638175"/>
    <xdr:pic>
      <xdr:nvPicPr>
        <xdr:cNvPr id="0" name="image286.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27</xdr:row>
      <xdr:rowOff>0</xdr:rowOff>
    </xdr:from>
    <xdr:ext cx="3048000" cy="476250"/>
    <xdr:pic>
      <xdr:nvPicPr>
        <xdr:cNvPr id="0" name="image280.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28</xdr:row>
      <xdr:rowOff>0</xdr:rowOff>
    </xdr:from>
    <xdr:ext cx="1314450" cy="638175"/>
    <xdr:pic>
      <xdr:nvPicPr>
        <xdr:cNvPr id="0" name="image278.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28</xdr:row>
      <xdr:rowOff>0</xdr:rowOff>
    </xdr:from>
    <xdr:ext cx="3048000" cy="485775"/>
    <xdr:pic>
      <xdr:nvPicPr>
        <xdr:cNvPr id="0" name="image275.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29</xdr:row>
      <xdr:rowOff>0</xdr:rowOff>
    </xdr:from>
    <xdr:ext cx="1647825" cy="638175"/>
    <xdr:pic>
      <xdr:nvPicPr>
        <xdr:cNvPr id="0" name="image289.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29</xdr:row>
      <xdr:rowOff>0</xdr:rowOff>
    </xdr:from>
    <xdr:ext cx="3048000" cy="485775"/>
    <xdr:pic>
      <xdr:nvPicPr>
        <xdr:cNvPr id="0" name="image28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30</xdr:row>
      <xdr:rowOff>0</xdr:rowOff>
    </xdr:from>
    <xdr:ext cx="1447800" cy="638175"/>
    <xdr:pic>
      <xdr:nvPicPr>
        <xdr:cNvPr id="0" name="image281.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30</xdr:row>
      <xdr:rowOff>0</xdr:rowOff>
    </xdr:from>
    <xdr:ext cx="3048000" cy="485775"/>
    <xdr:pic>
      <xdr:nvPicPr>
        <xdr:cNvPr id="0" name="image312.png"/>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31</xdr:row>
      <xdr:rowOff>0</xdr:rowOff>
    </xdr:from>
    <xdr:ext cx="3048000" cy="476250"/>
    <xdr:pic>
      <xdr:nvPicPr>
        <xdr:cNvPr id="0" name="image284.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32</xdr:row>
      <xdr:rowOff>0</xdr:rowOff>
    </xdr:from>
    <xdr:ext cx="857250" cy="638175"/>
    <xdr:pic>
      <xdr:nvPicPr>
        <xdr:cNvPr id="0" name="image283.png"/>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0</xdr:colOff>
      <xdr:row>32</xdr:row>
      <xdr:rowOff>0</xdr:rowOff>
    </xdr:from>
    <xdr:ext cx="3048000" cy="485775"/>
    <xdr:pic>
      <xdr:nvPicPr>
        <xdr:cNvPr id="0" name="image28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33</xdr:row>
      <xdr:rowOff>0</xdr:rowOff>
    </xdr:from>
    <xdr:ext cx="1133475" cy="638175"/>
    <xdr:pic>
      <xdr:nvPicPr>
        <xdr:cNvPr id="0" name="image287.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33</xdr:row>
      <xdr:rowOff>0</xdr:rowOff>
    </xdr:from>
    <xdr:ext cx="3048000" cy="457200"/>
    <xdr:pic>
      <xdr:nvPicPr>
        <xdr:cNvPr id="0" name="image290.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34</xdr:row>
      <xdr:rowOff>0</xdr:rowOff>
    </xdr:from>
    <xdr:ext cx="1524000" cy="638175"/>
    <xdr:pic>
      <xdr:nvPicPr>
        <xdr:cNvPr id="0" name="image291.png"/>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0</xdr:colOff>
      <xdr:row>34</xdr:row>
      <xdr:rowOff>0</xdr:rowOff>
    </xdr:from>
    <xdr:ext cx="3048000" cy="466725"/>
    <xdr:pic>
      <xdr:nvPicPr>
        <xdr:cNvPr id="0" name="image285.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35</xdr:row>
      <xdr:rowOff>0</xdr:rowOff>
    </xdr:from>
    <xdr:ext cx="1600200" cy="638175"/>
    <xdr:pic>
      <xdr:nvPicPr>
        <xdr:cNvPr id="0" name="image298.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35</xdr:row>
      <xdr:rowOff>0</xdr:rowOff>
    </xdr:from>
    <xdr:ext cx="3048000" cy="466725"/>
    <xdr:pic>
      <xdr:nvPicPr>
        <xdr:cNvPr id="0" name="image294.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38</xdr:row>
      <xdr:rowOff>0</xdr:rowOff>
    </xdr:from>
    <xdr:ext cx="3048000" cy="495300"/>
    <xdr:pic>
      <xdr:nvPicPr>
        <xdr:cNvPr id="0" name="image305.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39</xdr:row>
      <xdr:rowOff>0</xdr:rowOff>
    </xdr:from>
    <xdr:ext cx="704850" cy="504825"/>
    <xdr:pic>
      <xdr:nvPicPr>
        <xdr:cNvPr id="0" name="image293.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39</xdr:row>
      <xdr:rowOff>0</xdr:rowOff>
    </xdr:from>
    <xdr:ext cx="3048000" cy="466725"/>
    <xdr:pic>
      <xdr:nvPicPr>
        <xdr:cNvPr id="0" name="image292.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40</xdr:row>
      <xdr:rowOff>0</xdr:rowOff>
    </xdr:from>
    <xdr:ext cx="809625" cy="504825"/>
    <xdr:pic>
      <xdr:nvPicPr>
        <xdr:cNvPr id="0" name="image295.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40</xdr:row>
      <xdr:rowOff>0</xdr:rowOff>
    </xdr:from>
    <xdr:ext cx="3028950" cy="504825"/>
    <xdr:pic>
      <xdr:nvPicPr>
        <xdr:cNvPr id="0" name="image296.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41</xdr:row>
      <xdr:rowOff>0</xdr:rowOff>
    </xdr:from>
    <xdr:ext cx="1076325" cy="504825"/>
    <xdr:pic>
      <xdr:nvPicPr>
        <xdr:cNvPr id="0" name="image297.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41</xdr:row>
      <xdr:rowOff>0</xdr:rowOff>
    </xdr:from>
    <xdr:ext cx="3048000" cy="495300"/>
    <xdr:pic>
      <xdr:nvPicPr>
        <xdr:cNvPr id="0" name="image300.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42</xdr:row>
      <xdr:rowOff>0</xdr:rowOff>
    </xdr:from>
    <xdr:ext cx="742950" cy="504825"/>
    <xdr:pic>
      <xdr:nvPicPr>
        <xdr:cNvPr id="0" name="image299.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42</xdr:row>
      <xdr:rowOff>0</xdr:rowOff>
    </xdr:from>
    <xdr:ext cx="3048000" cy="495300"/>
    <xdr:pic>
      <xdr:nvPicPr>
        <xdr:cNvPr id="0" name="image30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43</xdr:row>
      <xdr:rowOff>0</xdr:rowOff>
    </xdr:from>
    <xdr:ext cx="762000" cy="504825"/>
    <xdr:pic>
      <xdr:nvPicPr>
        <xdr:cNvPr id="0" name="image327.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43</xdr:row>
      <xdr:rowOff>0</xdr:rowOff>
    </xdr:from>
    <xdr:ext cx="2914650" cy="504825"/>
    <xdr:pic>
      <xdr:nvPicPr>
        <xdr:cNvPr id="0" name="image302.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44</xdr:row>
      <xdr:rowOff>0</xdr:rowOff>
    </xdr:from>
    <xdr:ext cx="914400" cy="504825"/>
    <xdr:pic>
      <xdr:nvPicPr>
        <xdr:cNvPr id="0" name="image303.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44</xdr:row>
      <xdr:rowOff>0</xdr:rowOff>
    </xdr:from>
    <xdr:ext cx="3048000" cy="495300"/>
    <xdr:pic>
      <xdr:nvPicPr>
        <xdr:cNvPr id="0" name="image311.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45</xdr:row>
      <xdr:rowOff>0</xdr:rowOff>
    </xdr:from>
    <xdr:ext cx="847725" cy="504825"/>
    <xdr:pic>
      <xdr:nvPicPr>
        <xdr:cNvPr id="0" name="image304.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45</xdr:row>
      <xdr:rowOff>0</xdr:rowOff>
    </xdr:from>
    <xdr:ext cx="3048000" cy="495300"/>
    <xdr:pic>
      <xdr:nvPicPr>
        <xdr:cNvPr id="0" name="image331.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46</xdr:row>
      <xdr:rowOff>0</xdr:rowOff>
    </xdr:from>
    <xdr:ext cx="609600" cy="504825"/>
    <xdr:pic>
      <xdr:nvPicPr>
        <xdr:cNvPr id="0" name="image338.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46</xdr:row>
      <xdr:rowOff>0</xdr:rowOff>
    </xdr:from>
    <xdr:ext cx="3048000" cy="476250"/>
    <xdr:pic>
      <xdr:nvPicPr>
        <xdr:cNvPr id="0" name="image307.png"/>
        <xdr:cNvPicPr preferRelativeResize="0"/>
      </xdr:nvPicPr>
      <xdr:blipFill>
        <a:blip cstate="print" r:embed="rId52"/>
        <a:stretch>
          <a:fillRect/>
        </a:stretch>
      </xdr:blipFill>
      <xdr:spPr>
        <a:prstGeom prst="rect">
          <a:avLst/>
        </a:prstGeom>
        <a:noFill/>
      </xdr:spPr>
    </xdr:pic>
    <xdr:clientData fLocksWithSheet="0"/>
  </xdr:oneCellAnchor>
  <xdr:oneCellAnchor>
    <xdr:from>
      <xdr:col>1</xdr:col>
      <xdr:colOff>0</xdr:colOff>
      <xdr:row>47</xdr:row>
      <xdr:rowOff>0</xdr:rowOff>
    </xdr:from>
    <xdr:ext cx="647700" cy="504825"/>
    <xdr:pic>
      <xdr:nvPicPr>
        <xdr:cNvPr id="0" name="image355.png"/>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0</xdr:colOff>
      <xdr:row>47</xdr:row>
      <xdr:rowOff>0</xdr:rowOff>
    </xdr:from>
    <xdr:ext cx="3048000" cy="485775"/>
    <xdr:pic>
      <xdr:nvPicPr>
        <xdr:cNvPr id="0" name="image320.png"/>
        <xdr:cNvPicPr preferRelativeResize="0"/>
      </xdr:nvPicPr>
      <xdr:blipFill>
        <a:blip cstate="print" r:embed="rId54"/>
        <a:stretch>
          <a:fillRect/>
        </a:stretch>
      </xdr:blipFill>
      <xdr:spPr>
        <a:prstGeom prst="rect">
          <a:avLst/>
        </a:prstGeom>
        <a:noFill/>
      </xdr:spPr>
    </xdr:pic>
    <xdr:clientData fLocksWithSheet="0"/>
  </xdr:oneCellAnchor>
  <xdr:oneCellAnchor>
    <xdr:from>
      <xdr:col>1</xdr:col>
      <xdr:colOff>0</xdr:colOff>
      <xdr:row>50</xdr:row>
      <xdr:rowOff>0</xdr:rowOff>
    </xdr:from>
    <xdr:ext cx="2152650" cy="1038225"/>
    <xdr:pic>
      <xdr:nvPicPr>
        <xdr:cNvPr id="0" name="image309.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51</xdr:row>
      <xdr:rowOff>0</xdr:rowOff>
    </xdr:from>
    <xdr:ext cx="1838325" cy="1038225"/>
    <xdr:pic>
      <xdr:nvPicPr>
        <xdr:cNvPr id="0" name="image340.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52</xdr:row>
      <xdr:rowOff>0</xdr:rowOff>
    </xdr:from>
    <xdr:ext cx="1752600" cy="1038225"/>
    <xdr:pic>
      <xdr:nvPicPr>
        <xdr:cNvPr id="0" name="image310.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53</xdr:row>
      <xdr:rowOff>0</xdr:rowOff>
    </xdr:from>
    <xdr:ext cx="1943100" cy="1038225"/>
    <xdr:pic>
      <xdr:nvPicPr>
        <xdr:cNvPr id="0" name="image313.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54</xdr:row>
      <xdr:rowOff>0</xdr:rowOff>
    </xdr:from>
    <xdr:ext cx="2143125" cy="1038225"/>
    <xdr:pic>
      <xdr:nvPicPr>
        <xdr:cNvPr id="0" name="image315.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57</xdr:row>
      <xdr:rowOff>0</xdr:rowOff>
    </xdr:from>
    <xdr:ext cx="3048000" cy="476250"/>
    <xdr:pic>
      <xdr:nvPicPr>
        <xdr:cNvPr id="0" name="image318.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58</xdr:row>
      <xdr:rowOff>0</xdr:rowOff>
    </xdr:from>
    <xdr:ext cx="781050" cy="600075"/>
    <xdr:pic>
      <xdr:nvPicPr>
        <xdr:cNvPr id="0" name="image317.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58</xdr:row>
      <xdr:rowOff>0</xdr:rowOff>
    </xdr:from>
    <xdr:ext cx="3048000" cy="504825"/>
    <xdr:pic>
      <xdr:nvPicPr>
        <xdr:cNvPr id="0" name="image31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59</xdr:row>
      <xdr:rowOff>0</xdr:rowOff>
    </xdr:from>
    <xdr:ext cx="723900" cy="600075"/>
    <xdr:pic>
      <xdr:nvPicPr>
        <xdr:cNvPr id="0" name="image319.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59</xdr:row>
      <xdr:rowOff>0</xdr:rowOff>
    </xdr:from>
    <xdr:ext cx="3048000" cy="495300"/>
    <xdr:pic>
      <xdr:nvPicPr>
        <xdr:cNvPr id="0" name="image32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60</xdr:row>
      <xdr:rowOff>0</xdr:rowOff>
    </xdr:from>
    <xdr:ext cx="866775" cy="600075"/>
    <xdr:pic>
      <xdr:nvPicPr>
        <xdr:cNvPr id="0" name="image316.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60</xdr:row>
      <xdr:rowOff>0</xdr:rowOff>
    </xdr:from>
    <xdr:ext cx="3048000" cy="485775"/>
    <xdr:pic>
      <xdr:nvPicPr>
        <xdr:cNvPr id="0" name="image322.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61</xdr:row>
      <xdr:rowOff>0</xdr:rowOff>
    </xdr:from>
    <xdr:ext cx="981075" cy="600075"/>
    <xdr:pic>
      <xdr:nvPicPr>
        <xdr:cNvPr id="0" name="image32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61</xdr:row>
      <xdr:rowOff>0</xdr:rowOff>
    </xdr:from>
    <xdr:ext cx="3048000" cy="504825"/>
    <xdr:pic>
      <xdr:nvPicPr>
        <xdr:cNvPr id="0" name="image324.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62</xdr:row>
      <xdr:rowOff>0</xdr:rowOff>
    </xdr:from>
    <xdr:ext cx="714375" cy="600075"/>
    <xdr:pic>
      <xdr:nvPicPr>
        <xdr:cNvPr id="0" name="image377.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62</xdr:row>
      <xdr:rowOff>0</xdr:rowOff>
    </xdr:from>
    <xdr:ext cx="3048000" cy="504825"/>
    <xdr:pic>
      <xdr:nvPicPr>
        <xdr:cNvPr id="0" name="image341.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63</xdr:row>
      <xdr:rowOff>0</xdr:rowOff>
    </xdr:from>
    <xdr:ext cx="790575" cy="600075"/>
    <xdr:pic>
      <xdr:nvPicPr>
        <xdr:cNvPr id="0" name="image323.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63</xdr:row>
      <xdr:rowOff>0</xdr:rowOff>
    </xdr:from>
    <xdr:ext cx="3048000" cy="495300"/>
    <xdr:pic>
      <xdr:nvPicPr>
        <xdr:cNvPr id="0" name="image332.png"/>
        <xdr:cNvPicPr preferRelativeResize="0"/>
      </xdr:nvPicPr>
      <xdr:blipFill>
        <a:blip cstate="print" r:embed="rId72"/>
        <a:stretch>
          <a:fillRect/>
        </a:stretch>
      </xdr:blipFill>
      <xdr:spPr>
        <a:prstGeom prst="rect">
          <a:avLst/>
        </a:prstGeom>
        <a:noFill/>
      </xdr:spPr>
    </xdr:pic>
    <xdr:clientData fLocksWithSheet="0"/>
  </xdr:oneCellAnchor>
  <xdr:oneCellAnchor>
    <xdr:from>
      <xdr:col>1</xdr:col>
      <xdr:colOff>0</xdr:colOff>
      <xdr:row>64</xdr:row>
      <xdr:rowOff>0</xdr:rowOff>
    </xdr:from>
    <xdr:ext cx="790575" cy="600075"/>
    <xdr:pic>
      <xdr:nvPicPr>
        <xdr:cNvPr id="0" name="image330.png"/>
        <xdr:cNvPicPr preferRelativeResize="0"/>
      </xdr:nvPicPr>
      <xdr:blipFill>
        <a:blip cstate="print" r:embed="rId73"/>
        <a:stretch>
          <a:fillRect/>
        </a:stretch>
      </xdr:blipFill>
      <xdr:spPr>
        <a:prstGeom prst="rect">
          <a:avLst/>
        </a:prstGeom>
        <a:noFill/>
      </xdr:spPr>
    </xdr:pic>
    <xdr:clientData fLocksWithSheet="0"/>
  </xdr:oneCellAnchor>
  <xdr:oneCellAnchor>
    <xdr:from>
      <xdr:col>4</xdr:col>
      <xdr:colOff>0</xdr:colOff>
      <xdr:row>64</xdr:row>
      <xdr:rowOff>0</xdr:rowOff>
    </xdr:from>
    <xdr:ext cx="3048000" cy="495300"/>
    <xdr:pic>
      <xdr:nvPicPr>
        <xdr:cNvPr id="0" name="image326.png"/>
        <xdr:cNvPicPr preferRelativeResize="0"/>
      </xdr:nvPicPr>
      <xdr:blipFill>
        <a:blip cstate="print" r:embed="rId74"/>
        <a:stretch>
          <a:fillRect/>
        </a:stretch>
      </xdr:blipFill>
      <xdr:spPr>
        <a:prstGeom prst="rect">
          <a:avLst/>
        </a:prstGeom>
        <a:noFill/>
      </xdr:spPr>
    </xdr:pic>
    <xdr:clientData fLocksWithSheet="0"/>
  </xdr:oneCellAnchor>
  <xdr:oneCellAnchor>
    <xdr:from>
      <xdr:col>1</xdr:col>
      <xdr:colOff>0</xdr:colOff>
      <xdr:row>65</xdr:row>
      <xdr:rowOff>0</xdr:rowOff>
    </xdr:from>
    <xdr:ext cx="1000125" cy="590550"/>
    <xdr:pic>
      <xdr:nvPicPr>
        <xdr:cNvPr id="0" name="image333.png"/>
        <xdr:cNvPicPr preferRelativeResize="0"/>
      </xdr:nvPicPr>
      <xdr:blipFill>
        <a:blip cstate="print" r:embed="rId75"/>
        <a:stretch>
          <a:fillRect/>
        </a:stretch>
      </xdr:blipFill>
      <xdr:spPr>
        <a:prstGeom prst="rect">
          <a:avLst/>
        </a:prstGeom>
        <a:noFill/>
      </xdr:spPr>
    </xdr:pic>
    <xdr:clientData fLocksWithSheet="0"/>
  </xdr:oneCellAnchor>
  <xdr:oneCellAnchor>
    <xdr:from>
      <xdr:col>4</xdr:col>
      <xdr:colOff>0</xdr:colOff>
      <xdr:row>65</xdr:row>
      <xdr:rowOff>0</xdr:rowOff>
    </xdr:from>
    <xdr:ext cx="3048000" cy="504825"/>
    <xdr:pic>
      <xdr:nvPicPr>
        <xdr:cNvPr id="0" name="image32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68</xdr:row>
      <xdr:rowOff>0</xdr:rowOff>
    </xdr:from>
    <xdr:ext cx="3048000" cy="485775"/>
    <xdr:pic>
      <xdr:nvPicPr>
        <xdr:cNvPr id="0" name="image329.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69</xdr:row>
      <xdr:rowOff>0</xdr:rowOff>
    </xdr:from>
    <xdr:ext cx="1885950" cy="685800"/>
    <xdr:pic>
      <xdr:nvPicPr>
        <xdr:cNvPr id="0" name="image353.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69</xdr:row>
      <xdr:rowOff>0</xdr:rowOff>
    </xdr:from>
    <xdr:ext cx="3048000" cy="476250"/>
    <xdr:pic>
      <xdr:nvPicPr>
        <xdr:cNvPr id="0" name="image374.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70</xdr:row>
      <xdr:rowOff>0</xdr:rowOff>
    </xdr:from>
    <xdr:ext cx="1724025" cy="685800"/>
    <xdr:pic>
      <xdr:nvPicPr>
        <xdr:cNvPr id="0" name="image376.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70</xdr:row>
      <xdr:rowOff>0</xdr:rowOff>
    </xdr:from>
    <xdr:ext cx="3048000" cy="485775"/>
    <xdr:pic>
      <xdr:nvPicPr>
        <xdr:cNvPr id="0" name="image334.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71</xdr:row>
      <xdr:rowOff>0</xdr:rowOff>
    </xdr:from>
    <xdr:ext cx="1733550" cy="685800"/>
    <xdr:pic>
      <xdr:nvPicPr>
        <xdr:cNvPr id="0" name="image335.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71</xdr:row>
      <xdr:rowOff>0</xdr:rowOff>
    </xdr:from>
    <xdr:ext cx="3048000" cy="514350"/>
    <xdr:pic>
      <xdr:nvPicPr>
        <xdr:cNvPr id="0" name="image336.png"/>
        <xdr:cNvPicPr preferRelativeResize="0"/>
      </xdr:nvPicPr>
      <xdr:blipFill>
        <a:blip cstate="print" r:embed="rId83"/>
        <a:stretch>
          <a:fillRect/>
        </a:stretch>
      </xdr:blipFill>
      <xdr:spPr>
        <a:prstGeom prst="rect">
          <a:avLst/>
        </a:prstGeom>
        <a:noFill/>
      </xdr:spPr>
    </xdr:pic>
    <xdr:clientData fLocksWithSheet="0"/>
  </xdr:oneCellAnchor>
  <xdr:oneCellAnchor>
    <xdr:from>
      <xdr:col>5</xdr:col>
      <xdr:colOff>0</xdr:colOff>
      <xdr:row>71</xdr:row>
      <xdr:rowOff>0</xdr:rowOff>
    </xdr:from>
    <xdr:ext cx="2524125" cy="314325"/>
    <xdr:pic>
      <xdr:nvPicPr>
        <xdr:cNvPr id="0" name="image342.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72</xdr:row>
      <xdr:rowOff>0</xdr:rowOff>
    </xdr:from>
    <xdr:ext cx="1533525" cy="685800"/>
    <xdr:pic>
      <xdr:nvPicPr>
        <xdr:cNvPr id="0" name="image343.png"/>
        <xdr:cNvPicPr preferRelativeResize="0"/>
      </xdr:nvPicPr>
      <xdr:blipFill>
        <a:blip cstate="print" r:embed="rId85"/>
        <a:stretch>
          <a:fillRect/>
        </a:stretch>
      </xdr:blipFill>
      <xdr:spPr>
        <a:prstGeom prst="rect">
          <a:avLst/>
        </a:prstGeom>
        <a:noFill/>
      </xdr:spPr>
    </xdr:pic>
    <xdr:clientData fLocksWithSheet="0"/>
  </xdr:oneCellAnchor>
  <xdr:oneCellAnchor>
    <xdr:from>
      <xdr:col>4</xdr:col>
      <xdr:colOff>0</xdr:colOff>
      <xdr:row>72</xdr:row>
      <xdr:rowOff>0</xdr:rowOff>
    </xdr:from>
    <xdr:ext cx="3048000" cy="485775"/>
    <xdr:pic>
      <xdr:nvPicPr>
        <xdr:cNvPr id="0" name="image337.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73</xdr:row>
      <xdr:rowOff>0</xdr:rowOff>
    </xdr:from>
    <xdr:ext cx="1333500" cy="685800"/>
    <xdr:pic>
      <xdr:nvPicPr>
        <xdr:cNvPr id="0" name="image395.png"/>
        <xdr:cNvPicPr preferRelativeResize="0"/>
      </xdr:nvPicPr>
      <xdr:blipFill>
        <a:blip cstate="print" r:embed="rId87"/>
        <a:stretch>
          <a:fillRect/>
        </a:stretch>
      </xdr:blipFill>
      <xdr:spPr>
        <a:prstGeom prst="rect">
          <a:avLst/>
        </a:prstGeom>
        <a:noFill/>
      </xdr:spPr>
    </xdr:pic>
    <xdr:clientData fLocksWithSheet="0"/>
  </xdr:oneCellAnchor>
  <xdr:oneCellAnchor>
    <xdr:from>
      <xdr:col>4</xdr:col>
      <xdr:colOff>0</xdr:colOff>
      <xdr:row>73</xdr:row>
      <xdr:rowOff>0</xdr:rowOff>
    </xdr:from>
    <xdr:ext cx="3048000" cy="476250"/>
    <xdr:pic>
      <xdr:nvPicPr>
        <xdr:cNvPr id="0" name="image347.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74</xdr:row>
      <xdr:rowOff>0</xdr:rowOff>
    </xdr:from>
    <xdr:ext cx="1809750" cy="685800"/>
    <xdr:pic>
      <xdr:nvPicPr>
        <xdr:cNvPr id="0" name="image348.png"/>
        <xdr:cNvPicPr preferRelativeResize="0"/>
      </xdr:nvPicPr>
      <xdr:blipFill>
        <a:blip cstate="print" r:embed="rId89"/>
        <a:stretch>
          <a:fillRect/>
        </a:stretch>
      </xdr:blipFill>
      <xdr:spPr>
        <a:prstGeom prst="rect">
          <a:avLst/>
        </a:prstGeom>
        <a:noFill/>
      </xdr:spPr>
    </xdr:pic>
    <xdr:clientData fLocksWithSheet="0"/>
  </xdr:oneCellAnchor>
  <xdr:oneCellAnchor>
    <xdr:from>
      <xdr:col>4</xdr:col>
      <xdr:colOff>0</xdr:colOff>
      <xdr:row>74</xdr:row>
      <xdr:rowOff>0</xdr:rowOff>
    </xdr:from>
    <xdr:ext cx="3048000" cy="476250"/>
    <xdr:pic>
      <xdr:nvPicPr>
        <xdr:cNvPr id="0" name="image346.png"/>
        <xdr:cNvPicPr preferRelativeResize="0"/>
      </xdr:nvPicPr>
      <xdr:blipFill>
        <a:blip cstate="print" r:embed="rId90"/>
        <a:stretch>
          <a:fillRect/>
        </a:stretch>
      </xdr:blipFill>
      <xdr:spPr>
        <a:prstGeom prst="rect">
          <a:avLst/>
        </a:prstGeom>
        <a:noFill/>
      </xdr:spPr>
    </xdr:pic>
    <xdr:clientData fLocksWithSheet="0"/>
  </xdr:oneCellAnchor>
  <xdr:oneCellAnchor>
    <xdr:from>
      <xdr:col>1</xdr:col>
      <xdr:colOff>0</xdr:colOff>
      <xdr:row>75</xdr:row>
      <xdr:rowOff>0</xdr:rowOff>
    </xdr:from>
    <xdr:ext cx="1685925" cy="685800"/>
    <xdr:pic>
      <xdr:nvPicPr>
        <xdr:cNvPr id="0" name="image345.png"/>
        <xdr:cNvPicPr preferRelativeResize="0"/>
      </xdr:nvPicPr>
      <xdr:blipFill>
        <a:blip cstate="print" r:embed="rId91"/>
        <a:stretch>
          <a:fillRect/>
        </a:stretch>
      </xdr:blipFill>
      <xdr:spPr>
        <a:prstGeom prst="rect">
          <a:avLst/>
        </a:prstGeom>
        <a:noFill/>
      </xdr:spPr>
    </xdr:pic>
    <xdr:clientData fLocksWithSheet="0"/>
  </xdr:oneCellAnchor>
  <xdr:oneCellAnchor>
    <xdr:from>
      <xdr:col>4</xdr:col>
      <xdr:colOff>0</xdr:colOff>
      <xdr:row>75</xdr:row>
      <xdr:rowOff>0</xdr:rowOff>
    </xdr:from>
    <xdr:ext cx="3048000" cy="485775"/>
    <xdr:pic>
      <xdr:nvPicPr>
        <xdr:cNvPr id="0" name="image339.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78</xdr:row>
      <xdr:rowOff>0</xdr:rowOff>
    </xdr:from>
    <xdr:ext cx="3048000" cy="476250"/>
    <xdr:pic>
      <xdr:nvPicPr>
        <xdr:cNvPr id="0" name="image344.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79</xdr:row>
      <xdr:rowOff>0</xdr:rowOff>
    </xdr:from>
    <xdr:ext cx="3067050" cy="771525"/>
    <xdr:pic>
      <xdr:nvPicPr>
        <xdr:cNvPr id="0" name="image362.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79</xdr:row>
      <xdr:rowOff>0</xdr:rowOff>
    </xdr:from>
    <xdr:ext cx="3048000" cy="485775"/>
    <xdr:pic>
      <xdr:nvPicPr>
        <xdr:cNvPr id="0" name="image364.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80</xdr:row>
      <xdr:rowOff>0</xdr:rowOff>
    </xdr:from>
    <xdr:ext cx="1800225" cy="771525"/>
    <xdr:pic>
      <xdr:nvPicPr>
        <xdr:cNvPr id="0" name="image360.png"/>
        <xdr:cNvPicPr preferRelativeResize="0"/>
      </xdr:nvPicPr>
      <xdr:blipFill>
        <a:blip cstate="print" r:embed="rId96"/>
        <a:stretch>
          <a:fillRect/>
        </a:stretch>
      </xdr:blipFill>
      <xdr:spPr>
        <a:prstGeom prst="rect">
          <a:avLst/>
        </a:prstGeom>
        <a:noFill/>
      </xdr:spPr>
    </xdr:pic>
    <xdr:clientData fLocksWithSheet="0"/>
  </xdr:oneCellAnchor>
  <xdr:oneCellAnchor>
    <xdr:from>
      <xdr:col>4</xdr:col>
      <xdr:colOff>0</xdr:colOff>
      <xdr:row>80</xdr:row>
      <xdr:rowOff>0</xdr:rowOff>
    </xdr:from>
    <xdr:ext cx="3048000" cy="485775"/>
    <xdr:pic>
      <xdr:nvPicPr>
        <xdr:cNvPr id="0" name="image358.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81</xdr:row>
      <xdr:rowOff>0</xdr:rowOff>
    </xdr:from>
    <xdr:ext cx="2905125" cy="771525"/>
    <xdr:pic>
      <xdr:nvPicPr>
        <xdr:cNvPr id="0" name="image351.png"/>
        <xdr:cNvPicPr preferRelativeResize="0"/>
      </xdr:nvPicPr>
      <xdr:blipFill>
        <a:blip cstate="print" r:embed="rId98"/>
        <a:stretch>
          <a:fillRect/>
        </a:stretch>
      </xdr:blipFill>
      <xdr:spPr>
        <a:prstGeom prst="rect">
          <a:avLst/>
        </a:prstGeom>
        <a:noFill/>
      </xdr:spPr>
    </xdr:pic>
    <xdr:clientData fLocksWithSheet="0"/>
  </xdr:oneCellAnchor>
  <xdr:oneCellAnchor>
    <xdr:from>
      <xdr:col>4</xdr:col>
      <xdr:colOff>0</xdr:colOff>
      <xdr:row>81</xdr:row>
      <xdr:rowOff>0</xdr:rowOff>
    </xdr:from>
    <xdr:ext cx="3048000" cy="485775"/>
    <xdr:pic>
      <xdr:nvPicPr>
        <xdr:cNvPr id="0" name="image350.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82</xdr:row>
      <xdr:rowOff>0</xdr:rowOff>
    </xdr:from>
    <xdr:ext cx="3524250" cy="771525"/>
    <xdr:pic>
      <xdr:nvPicPr>
        <xdr:cNvPr id="0" name="image349.png"/>
        <xdr:cNvPicPr preferRelativeResize="0"/>
      </xdr:nvPicPr>
      <xdr:blipFill>
        <a:blip cstate="print" r:embed="rId100"/>
        <a:stretch>
          <a:fillRect/>
        </a:stretch>
      </xdr:blipFill>
      <xdr:spPr>
        <a:prstGeom prst="rect">
          <a:avLst/>
        </a:prstGeom>
        <a:noFill/>
      </xdr:spPr>
    </xdr:pic>
    <xdr:clientData fLocksWithSheet="0"/>
  </xdr:oneCellAnchor>
  <xdr:oneCellAnchor>
    <xdr:from>
      <xdr:col>4</xdr:col>
      <xdr:colOff>0</xdr:colOff>
      <xdr:row>82</xdr:row>
      <xdr:rowOff>0</xdr:rowOff>
    </xdr:from>
    <xdr:ext cx="3048000" cy="476250"/>
    <xdr:pic>
      <xdr:nvPicPr>
        <xdr:cNvPr id="0" name="image357.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85</xdr:row>
      <xdr:rowOff>0</xdr:rowOff>
    </xdr:from>
    <xdr:ext cx="2876550" cy="723900"/>
    <xdr:pic>
      <xdr:nvPicPr>
        <xdr:cNvPr id="0" name="image352.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86</xdr:row>
      <xdr:rowOff>0</xdr:rowOff>
    </xdr:from>
    <xdr:ext cx="2781300" cy="723900"/>
    <xdr:pic>
      <xdr:nvPicPr>
        <xdr:cNvPr id="0" name="image356.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87</xdr:row>
      <xdr:rowOff>0</xdr:rowOff>
    </xdr:from>
    <xdr:ext cx="2638425" cy="723900"/>
    <xdr:pic>
      <xdr:nvPicPr>
        <xdr:cNvPr id="0" name="image354.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88</xdr:row>
      <xdr:rowOff>0</xdr:rowOff>
    </xdr:from>
    <xdr:ext cx="2486025" cy="723900"/>
    <xdr:pic>
      <xdr:nvPicPr>
        <xdr:cNvPr id="0" name="image382.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89</xdr:row>
      <xdr:rowOff>0</xdr:rowOff>
    </xdr:from>
    <xdr:ext cx="2057400" cy="723900"/>
    <xdr:pic>
      <xdr:nvPicPr>
        <xdr:cNvPr id="0" name="image387.png"/>
        <xdr:cNvPicPr preferRelativeResize="0"/>
      </xdr:nvPicPr>
      <xdr:blipFill>
        <a:blip cstate="print" r:embed="rId106"/>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847850" cy="1085850"/>
    <xdr:pic>
      <xdr:nvPicPr>
        <xdr:cNvPr id="0" name="image41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876425" cy="1085850"/>
    <xdr:pic>
      <xdr:nvPicPr>
        <xdr:cNvPr id="0" name="image366.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2343150" cy="1085850"/>
    <xdr:pic>
      <xdr:nvPicPr>
        <xdr:cNvPr id="0" name="image37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2495550" cy="1076325"/>
    <xdr:pic>
      <xdr:nvPicPr>
        <xdr:cNvPr id="0" name="image36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2257425" cy="1085850"/>
    <xdr:pic>
      <xdr:nvPicPr>
        <xdr:cNvPr id="0" name="image359.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324100" cy="1162050"/>
    <xdr:pic>
      <xdr:nvPicPr>
        <xdr:cNvPr id="0" name="image369.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371725" cy="1162050"/>
    <xdr:pic>
      <xdr:nvPicPr>
        <xdr:cNvPr id="0" name="image368.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21</xdr:row>
      <xdr:rowOff>0</xdr:rowOff>
    </xdr:from>
    <xdr:ext cx="2305050" cy="1152525"/>
    <xdr:pic>
      <xdr:nvPicPr>
        <xdr:cNvPr id="0" name="image363.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22</xdr:row>
      <xdr:rowOff>0</xdr:rowOff>
    </xdr:from>
    <xdr:ext cx="2476500" cy="1162050"/>
    <xdr:pic>
      <xdr:nvPicPr>
        <xdr:cNvPr id="0" name="image365.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23</xdr:row>
      <xdr:rowOff>0</xdr:rowOff>
    </xdr:from>
    <xdr:ext cx="2638425" cy="1162050"/>
    <xdr:pic>
      <xdr:nvPicPr>
        <xdr:cNvPr id="0" name="image371.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26</xdr:row>
      <xdr:rowOff>0</xdr:rowOff>
    </xdr:from>
    <xdr:ext cx="3524250" cy="542925"/>
    <xdr:pic>
      <xdr:nvPicPr>
        <xdr:cNvPr id="0" name="image367.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27</xdr:row>
      <xdr:rowOff>0</xdr:rowOff>
    </xdr:from>
    <xdr:ext cx="1809750" cy="1057275"/>
    <xdr:pic>
      <xdr:nvPicPr>
        <xdr:cNvPr id="0" name="image370.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27</xdr:row>
      <xdr:rowOff>0</xdr:rowOff>
    </xdr:from>
    <xdr:ext cx="3876675" cy="619125"/>
    <xdr:pic>
      <xdr:nvPicPr>
        <xdr:cNvPr id="0" name="image3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28</xdr:row>
      <xdr:rowOff>0</xdr:rowOff>
    </xdr:from>
    <xdr:ext cx="2800350" cy="1057275"/>
    <xdr:pic>
      <xdr:nvPicPr>
        <xdr:cNvPr id="0" name="image38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28</xdr:row>
      <xdr:rowOff>0</xdr:rowOff>
    </xdr:from>
    <xdr:ext cx="3886200" cy="600075"/>
    <xdr:pic>
      <xdr:nvPicPr>
        <xdr:cNvPr id="0" name="image39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29</xdr:row>
      <xdr:rowOff>0</xdr:rowOff>
    </xdr:from>
    <xdr:ext cx="2305050" cy="1057275"/>
    <xdr:pic>
      <xdr:nvPicPr>
        <xdr:cNvPr id="0" name="image378.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29</xdr:row>
      <xdr:rowOff>0</xdr:rowOff>
    </xdr:from>
    <xdr:ext cx="3886200" cy="619125"/>
    <xdr:pic>
      <xdr:nvPicPr>
        <xdr:cNvPr id="0" name="image386.png"/>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0</xdr:colOff>
      <xdr:row>30</xdr:row>
      <xdr:rowOff>0</xdr:rowOff>
    </xdr:from>
    <xdr:ext cx="2057400" cy="1057275"/>
    <xdr:pic>
      <xdr:nvPicPr>
        <xdr:cNvPr id="0" name="image380.pn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30</xdr:row>
      <xdr:rowOff>0</xdr:rowOff>
    </xdr:from>
    <xdr:ext cx="3886200" cy="619125"/>
    <xdr:pic>
      <xdr:nvPicPr>
        <xdr:cNvPr id="0" name="image381.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37</xdr:row>
      <xdr:rowOff>0</xdr:rowOff>
    </xdr:from>
    <xdr:ext cx="3886200" cy="590550"/>
    <xdr:pic>
      <xdr:nvPicPr>
        <xdr:cNvPr id="0" name="image379.pn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38</xdr:row>
      <xdr:rowOff>0</xdr:rowOff>
    </xdr:from>
    <xdr:ext cx="3886200" cy="600075"/>
    <xdr:pic>
      <xdr:nvPicPr>
        <xdr:cNvPr id="0" name="image410.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39</xdr:row>
      <xdr:rowOff>0</xdr:rowOff>
    </xdr:from>
    <xdr:ext cx="3886200" cy="628650"/>
    <xdr:pic>
      <xdr:nvPicPr>
        <xdr:cNvPr id="0" name="image375.png"/>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0</xdr:colOff>
      <xdr:row>40</xdr:row>
      <xdr:rowOff>0</xdr:rowOff>
    </xdr:from>
    <xdr:ext cx="3886200" cy="600075"/>
    <xdr:pic>
      <xdr:nvPicPr>
        <xdr:cNvPr id="0" name="image417.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41</xdr:row>
      <xdr:rowOff>0</xdr:rowOff>
    </xdr:from>
    <xdr:ext cx="3886200" cy="638175"/>
    <xdr:pic>
      <xdr:nvPicPr>
        <xdr:cNvPr id="0" name="image383.png"/>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0</xdr:colOff>
      <xdr:row>42</xdr:row>
      <xdr:rowOff>0</xdr:rowOff>
    </xdr:from>
    <xdr:ext cx="3886200" cy="619125"/>
    <xdr:pic>
      <xdr:nvPicPr>
        <xdr:cNvPr id="0" name="image384.png"/>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0</xdr:colOff>
      <xdr:row>45</xdr:row>
      <xdr:rowOff>0</xdr:rowOff>
    </xdr:from>
    <xdr:ext cx="1771650" cy="819150"/>
    <xdr:pic>
      <xdr:nvPicPr>
        <xdr:cNvPr id="0" name="image388.png"/>
        <xdr:cNvPicPr preferRelativeResize="0"/>
      </xdr:nvPicPr>
      <xdr:blipFill>
        <a:blip cstate="print" r:embed="rId26"/>
        <a:stretch>
          <a:fillRect/>
        </a:stretch>
      </xdr:blipFill>
      <xdr:spPr>
        <a:prstGeom prst="rect">
          <a:avLst/>
        </a:prstGeom>
        <a:noFill/>
      </xdr:spPr>
    </xdr:pic>
    <xdr:clientData fLocksWithSheet="0"/>
  </xdr:oneCellAnchor>
  <xdr:oneCellAnchor>
    <xdr:from>
      <xdr:col>5</xdr:col>
      <xdr:colOff>0</xdr:colOff>
      <xdr:row>45</xdr:row>
      <xdr:rowOff>0</xdr:rowOff>
    </xdr:from>
    <xdr:ext cx="1590675" cy="819150"/>
    <xdr:pic>
      <xdr:nvPicPr>
        <xdr:cNvPr id="0" name="image393.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46</xdr:row>
      <xdr:rowOff>0</xdr:rowOff>
    </xdr:from>
    <xdr:ext cx="1524000" cy="819150"/>
    <xdr:pic>
      <xdr:nvPicPr>
        <xdr:cNvPr id="0" name="image390.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46</xdr:row>
      <xdr:rowOff>0</xdr:rowOff>
    </xdr:from>
    <xdr:ext cx="1352550" cy="819150"/>
    <xdr:pic>
      <xdr:nvPicPr>
        <xdr:cNvPr id="0" name="image403.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47</xdr:row>
      <xdr:rowOff>0</xdr:rowOff>
    </xdr:from>
    <xdr:ext cx="1752600" cy="819150"/>
    <xdr:pic>
      <xdr:nvPicPr>
        <xdr:cNvPr id="0" name="image389.png"/>
        <xdr:cNvPicPr preferRelativeResize="0"/>
      </xdr:nvPicPr>
      <xdr:blipFill>
        <a:blip cstate="print" r:embed="rId30"/>
        <a:stretch>
          <a:fillRect/>
        </a:stretch>
      </xdr:blipFill>
      <xdr:spPr>
        <a:prstGeom prst="rect">
          <a:avLst/>
        </a:prstGeom>
        <a:noFill/>
      </xdr:spPr>
    </xdr:pic>
    <xdr:clientData fLocksWithSheet="0"/>
  </xdr:oneCellAnchor>
  <xdr:oneCellAnchor>
    <xdr:from>
      <xdr:col>5</xdr:col>
      <xdr:colOff>0</xdr:colOff>
      <xdr:row>47</xdr:row>
      <xdr:rowOff>0</xdr:rowOff>
    </xdr:from>
    <xdr:ext cx="1085850" cy="819150"/>
    <xdr:pic>
      <xdr:nvPicPr>
        <xdr:cNvPr id="0" name="image418.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48</xdr:row>
      <xdr:rowOff>0</xdr:rowOff>
    </xdr:from>
    <xdr:ext cx="2000250" cy="819150"/>
    <xdr:pic>
      <xdr:nvPicPr>
        <xdr:cNvPr id="0" name="image391.png"/>
        <xdr:cNvPicPr preferRelativeResize="0"/>
      </xdr:nvPicPr>
      <xdr:blipFill>
        <a:blip cstate="print" r:embed="rId32"/>
        <a:stretch>
          <a:fillRect/>
        </a:stretch>
      </xdr:blipFill>
      <xdr:spPr>
        <a:prstGeom prst="rect">
          <a:avLst/>
        </a:prstGeom>
        <a:noFill/>
      </xdr:spPr>
    </xdr:pic>
    <xdr:clientData fLocksWithSheet="0"/>
  </xdr:oneCellAnchor>
  <xdr:oneCellAnchor>
    <xdr:from>
      <xdr:col>5</xdr:col>
      <xdr:colOff>0</xdr:colOff>
      <xdr:row>48</xdr:row>
      <xdr:rowOff>0</xdr:rowOff>
    </xdr:from>
    <xdr:ext cx="1219200" cy="819150"/>
    <xdr:pic>
      <xdr:nvPicPr>
        <xdr:cNvPr id="0" name="image467.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49</xdr:row>
      <xdr:rowOff>0</xdr:rowOff>
    </xdr:from>
    <xdr:ext cx="1962150" cy="819150"/>
    <xdr:pic>
      <xdr:nvPicPr>
        <xdr:cNvPr id="0" name="image402.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49</xdr:row>
      <xdr:rowOff>0</xdr:rowOff>
    </xdr:from>
    <xdr:ext cx="1381125" cy="819150"/>
    <xdr:pic>
      <xdr:nvPicPr>
        <xdr:cNvPr id="0" name="image419.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52</xdr:row>
      <xdr:rowOff>0</xdr:rowOff>
    </xdr:from>
    <xdr:ext cx="3876675" cy="619125"/>
    <xdr:pic>
      <xdr:nvPicPr>
        <xdr:cNvPr id="0" name="image392.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53</xdr:row>
      <xdr:rowOff>0</xdr:rowOff>
    </xdr:from>
    <xdr:ext cx="1285875" cy="733425"/>
    <xdr:pic>
      <xdr:nvPicPr>
        <xdr:cNvPr id="0" name="image394.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53</xdr:row>
      <xdr:rowOff>0</xdr:rowOff>
    </xdr:from>
    <xdr:ext cx="3886200" cy="600075"/>
    <xdr:pic>
      <xdr:nvPicPr>
        <xdr:cNvPr id="0" name="image399.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54</xdr:row>
      <xdr:rowOff>0</xdr:rowOff>
    </xdr:from>
    <xdr:ext cx="1238250" cy="733425"/>
    <xdr:pic>
      <xdr:nvPicPr>
        <xdr:cNvPr id="0" name="image397.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54</xdr:row>
      <xdr:rowOff>0</xdr:rowOff>
    </xdr:from>
    <xdr:ext cx="3886200" cy="581025"/>
    <xdr:pic>
      <xdr:nvPicPr>
        <xdr:cNvPr id="0" name="image400.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55</xdr:row>
      <xdr:rowOff>0</xdr:rowOff>
    </xdr:from>
    <xdr:ext cx="1905000" cy="733425"/>
    <xdr:pic>
      <xdr:nvPicPr>
        <xdr:cNvPr id="0" name="image398.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55</xdr:row>
      <xdr:rowOff>0</xdr:rowOff>
    </xdr:from>
    <xdr:ext cx="3886200" cy="609600"/>
    <xdr:pic>
      <xdr:nvPicPr>
        <xdr:cNvPr id="0" name="image401.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56</xdr:row>
      <xdr:rowOff>0</xdr:rowOff>
    </xdr:from>
    <xdr:ext cx="1343025" cy="733425"/>
    <xdr:pic>
      <xdr:nvPicPr>
        <xdr:cNvPr id="0" name="image404.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56</xdr:row>
      <xdr:rowOff>0</xdr:rowOff>
    </xdr:from>
    <xdr:ext cx="3886200" cy="628650"/>
    <xdr:pic>
      <xdr:nvPicPr>
        <xdr:cNvPr id="0" name="image408.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57</xdr:row>
      <xdr:rowOff>0</xdr:rowOff>
    </xdr:from>
    <xdr:ext cx="1028700" cy="733425"/>
    <xdr:pic>
      <xdr:nvPicPr>
        <xdr:cNvPr id="0" name="image409.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57</xdr:row>
      <xdr:rowOff>0</xdr:rowOff>
    </xdr:from>
    <xdr:ext cx="3886200" cy="609600"/>
    <xdr:pic>
      <xdr:nvPicPr>
        <xdr:cNvPr id="0" name="image406.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58</xdr:row>
      <xdr:rowOff>0</xdr:rowOff>
    </xdr:from>
    <xdr:ext cx="1466850" cy="733425"/>
    <xdr:pic>
      <xdr:nvPicPr>
        <xdr:cNvPr id="0" name="image411.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58</xdr:row>
      <xdr:rowOff>0</xdr:rowOff>
    </xdr:from>
    <xdr:ext cx="3886200" cy="628650"/>
    <xdr:pic>
      <xdr:nvPicPr>
        <xdr:cNvPr id="0" name="image405.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59</xdr:row>
      <xdr:rowOff>0</xdr:rowOff>
    </xdr:from>
    <xdr:ext cx="1762125" cy="733425"/>
    <xdr:pic>
      <xdr:nvPicPr>
        <xdr:cNvPr id="0" name="image407.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59</xdr:row>
      <xdr:rowOff>0</xdr:rowOff>
    </xdr:from>
    <xdr:ext cx="3886200" cy="628650"/>
    <xdr:pic>
      <xdr:nvPicPr>
        <xdr:cNvPr id="0" name="image413.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60</xdr:row>
      <xdr:rowOff>0</xdr:rowOff>
    </xdr:from>
    <xdr:ext cx="1323975" cy="733425"/>
    <xdr:pic>
      <xdr:nvPicPr>
        <xdr:cNvPr id="0" name="image414.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60</xdr:row>
      <xdr:rowOff>0</xdr:rowOff>
    </xdr:from>
    <xdr:ext cx="3886200" cy="590550"/>
    <xdr:pic>
      <xdr:nvPicPr>
        <xdr:cNvPr id="0" name="image412.png"/>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0</xdr:colOff>
      <xdr:row>63</xdr:row>
      <xdr:rowOff>0</xdr:rowOff>
    </xdr:from>
    <xdr:ext cx="3886200" cy="590550"/>
    <xdr:pic>
      <xdr:nvPicPr>
        <xdr:cNvPr id="0" name="image415.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64</xdr:row>
      <xdr:rowOff>0</xdr:rowOff>
    </xdr:from>
    <xdr:ext cx="2095500" cy="771525"/>
    <xdr:pic>
      <xdr:nvPicPr>
        <xdr:cNvPr id="0" name="image428.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64</xdr:row>
      <xdr:rowOff>0</xdr:rowOff>
    </xdr:from>
    <xdr:ext cx="3886200" cy="600075"/>
    <xdr:pic>
      <xdr:nvPicPr>
        <xdr:cNvPr id="0" name="image453.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65</xdr:row>
      <xdr:rowOff>0</xdr:rowOff>
    </xdr:from>
    <xdr:ext cx="1924050" cy="771525"/>
    <xdr:pic>
      <xdr:nvPicPr>
        <xdr:cNvPr id="0" name="image420.png"/>
        <xdr:cNvPicPr preferRelativeResize="0"/>
      </xdr:nvPicPr>
      <xdr:blipFill>
        <a:blip cstate="print" r:embed="rId56"/>
        <a:stretch>
          <a:fillRect/>
        </a:stretch>
      </xdr:blipFill>
      <xdr:spPr>
        <a:prstGeom prst="rect">
          <a:avLst/>
        </a:prstGeom>
        <a:noFill/>
      </xdr:spPr>
    </xdr:pic>
    <xdr:clientData fLocksWithSheet="0"/>
  </xdr:oneCellAnchor>
  <xdr:oneCellAnchor>
    <xdr:from>
      <xdr:col>4</xdr:col>
      <xdr:colOff>0</xdr:colOff>
      <xdr:row>65</xdr:row>
      <xdr:rowOff>0</xdr:rowOff>
    </xdr:from>
    <xdr:ext cx="3886200" cy="628650"/>
    <xdr:pic>
      <xdr:nvPicPr>
        <xdr:cNvPr id="0" name="image421.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66</xdr:row>
      <xdr:rowOff>0</xdr:rowOff>
    </xdr:from>
    <xdr:ext cx="2143125" cy="771525"/>
    <xdr:pic>
      <xdr:nvPicPr>
        <xdr:cNvPr id="0" name="image430.png"/>
        <xdr:cNvPicPr preferRelativeResize="0"/>
      </xdr:nvPicPr>
      <xdr:blipFill>
        <a:blip cstate="print" r:embed="rId58"/>
        <a:stretch>
          <a:fillRect/>
        </a:stretch>
      </xdr:blipFill>
      <xdr:spPr>
        <a:prstGeom prst="rect">
          <a:avLst/>
        </a:prstGeom>
        <a:noFill/>
      </xdr:spPr>
    </xdr:pic>
    <xdr:clientData fLocksWithSheet="0"/>
  </xdr:oneCellAnchor>
  <xdr:oneCellAnchor>
    <xdr:from>
      <xdr:col>4</xdr:col>
      <xdr:colOff>0</xdr:colOff>
      <xdr:row>66</xdr:row>
      <xdr:rowOff>0</xdr:rowOff>
    </xdr:from>
    <xdr:ext cx="3886200" cy="647700"/>
    <xdr:pic>
      <xdr:nvPicPr>
        <xdr:cNvPr id="0" name="image423.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67</xdr:row>
      <xdr:rowOff>0</xdr:rowOff>
    </xdr:from>
    <xdr:ext cx="1704975" cy="771525"/>
    <xdr:pic>
      <xdr:nvPicPr>
        <xdr:cNvPr id="0" name="image429.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67</xdr:row>
      <xdr:rowOff>0</xdr:rowOff>
    </xdr:from>
    <xdr:ext cx="3886200" cy="619125"/>
    <xdr:pic>
      <xdr:nvPicPr>
        <xdr:cNvPr id="0" name="image444.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67</xdr:row>
      <xdr:rowOff>0</xdr:rowOff>
    </xdr:from>
    <xdr:ext cx="3886200" cy="485775"/>
    <xdr:pic>
      <xdr:nvPicPr>
        <xdr:cNvPr id="0" name="image427.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68</xdr:row>
      <xdr:rowOff>0</xdr:rowOff>
    </xdr:from>
    <xdr:ext cx="1876425" cy="771525"/>
    <xdr:pic>
      <xdr:nvPicPr>
        <xdr:cNvPr id="0" name="image431.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68</xdr:row>
      <xdr:rowOff>0</xdr:rowOff>
    </xdr:from>
    <xdr:ext cx="3886200" cy="619125"/>
    <xdr:pic>
      <xdr:nvPicPr>
        <xdr:cNvPr id="0" name="image422.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69</xdr:row>
      <xdr:rowOff>0</xdr:rowOff>
    </xdr:from>
    <xdr:ext cx="2085975" cy="771525"/>
    <xdr:pic>
      <xdr:nvPicPr>
        <xdr:cNvPr id="0" name="image531.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69</xdr:row>
      <xdr:rowOff>0</xdr:rowOff>
    </xdr:from>
    <xdr:ext cx="3886200" cy="600075"/>
    <xdr:pic>
      <xdr:nvPicPr>
        <xdr:cNvPr id="0" name="image425.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70</xdr:row>
      <xdr:rowOff>0</xdr:rowOff>
    </xdr:from>
    <xdr:ext cx="1581150" cy="771525"/>
    <xdr:pic>
      <xdr:nvPicPr>
        <xdr:cNvPr id="0" name="image426.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70</xdr:row>
      <xdr:rowOff>0</xdr:rowOff>
    </xdr:from>
    <xdr:ext cx="3886200" cy="590550"/>
    <xdr:pic>
      <xdr:nvPicPr>
        <xdr:cNvPr id="0" name="image482.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73</xdr:row>
      <xdr:rowOff>0</xdr:rowOff>
    </xdr:from>
    <xdr:ext cx="3886200" cy="609600"/>
    <xdr:pic>
      <xdr:nvPicPr>
        <xdr:cNvPr id="0" name="image424.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74</xdr:row>
      <xdr:rowOff>0</xdr:rowOff>
    </xdr:from>
    <xdr:ext cx="1943100" cy="628650"/>
    <xdr:pic>
      <xdr:nvPicPr>
        <xdr:cNvPr id="0" name="image436.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74</xdr:row>
      <xdr:rowOff>0</xdr:rowOff>
    </xdr:from>
    <xdr:ext cx="3886200" cy="619125"/>
    <xdr:pic>
      <xdr:nvPicPr>
        <xdr:cNvPr id="0" name="image434.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75</xdr:row>
      <xdr:rowOff>0</xdr:rowOff>
    </xdr:from>
    <xdr:ext cx="2047875" cy="628650"/>
    <xdr:pic>
      <xdr:nvPicPr>
        <xdr:cNvPr id="0" name="image437.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75</xdr:row>
      <xdr:rowOff>0</xdr:rowOff>
    </xdr:from>
    <xdr:ext cx="3886200" cy="590550"/>
    <xdr:pic>
      <xdr:nvPicPr>
        <xdr:cNvPr id="0" name="image432.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76</xdr:row>
      <xdr:rowOff>0</xdr:rowOff>
    </xdr:from>
    <xdr:ext cx="1924050" cy="628650"/>
    <xdr:pic>
      <xdr:nvPicPr>
        <xdr:cNvPr id="0" name="image43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76</xdr:row>
      <xdr:rowOff>0</xdr:rowOff>
    </xdr:from>
    <xdr:ext cx="3876675" cy="628650"/>
    <xdr:pic>
      <xdr:nvPicPr>
        <xdr:cNvPr id="0" name="image433.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77</xdr:row>
      <xdr:rowOff>0</xdr:rowOff>
    </xdr:from>
    <xdr:ext cx="2219325" cy="628650"/>
    <xdr:pic>
      <xdr:nvPicPr>
        <xdr:cNvPr id="0" name="image439.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77</xdr:row>
      <xdr:rowOff>0</xdr:rowOff>
    </xdr:from>
    <xdr:ext cx="3886200" cy="619125"/>
    <xdr:pic>
      <xdr:nvPicPr>
        <xdr:cNvPr id="0" name="image438.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78</xdr:row>
      <xdr:rowOff>0</xdr:rowOff>
    </xdr:from>
    <xdr:ext cx="3248025" cy="628650"/>
    <xdr:pic>
      <xdr:nvPicPr>
        <xdr:cNvPr id="0" name="image448.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78</xdr:row>
      <xdr:rowOff>0</xdr:rowOff>
    </xdr:from>
    <xdr:ext cx="3886200" cy="619125"/>
    <xdr:pic>
      <xdr:nvPicPr>
        <xdr:cNvPr id="0" name="image441.png"/>
        <xdr:cNvPicPr preferRelativeResize="0"/>
      </xdr:nvPicPr>
      <xdr:blipFill>
        <a:blip cstate="print" r:embed="rId79"/>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085850" cy="552450"/>
    <xdr:pic>
      <xdr:nvPicPr>
        <xdr:cNvPr id="0" name="image449.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762125" cy="552450"/>
    <xdr:pic>
      <xdr:nvPicPr>
        <xdr:cNvPr id="0" name="image45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1152525" cy="552450"/>
    <xdr:pic>
      <xdr:nvPicPr>
        <xdr:cNvPr id="0" name="image440.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1295400" cy="552450"/>
    <xdr:pic>
      <xdr:nvPicPr>
        <xdr:cNvPr id="0" name="image447.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933450" cy="552450"/>
    <xdr:pic>
      <xdr:nvPicPr>
        <xdr:cNvPr id="0" name="image450.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809875" cy="523875"/>
    <xdr:pic>
      <xdr:nvPicPr>
        <xdr:cNvPr id="0" name="image468.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19</xdr:row>
      <xdr:rowOff>0</xdr:rowOff>
    </xdr:from>
    <xdr:ext cx="2933700" cy="447675"/>
    <xdr:pic>
      <xdr:nvPicPr>
        <xdr:cNvPr id="0" name="image446.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20</xdr:row>
      <xdr:rowOff>0</xdr:rowOff>
    </xdr:from>
    <xdr:ext cx="2171700" cy="523875"/>
    <xdr:pic>
      <xdr:nvPicPr>
        <xdr:cNvPr id="0" name="image445.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20</xdr:row>
      <xdr:rowOff>0</xdr:rowOff>
    </xdr:from>
    <xdr:ext cx="2933700" cy="457200"/>
    <xdr:pic>
      <xdr:nvPicPr>
        <xdr:cNvPr id="0" name="image442.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21</xdr:row>
      <xdr:rowOff>0</xdr:rowOff>
    </xdr:from>
    <xdr:ext cx="1428750" cy="523875"/>
    <xdr:pic>
      <xdr:nvPicPr>
        <xdr:cNvPr id="0" name="image454.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21</xdr:row>
      <xdr:rowOff>0</xdr:rowOff>
    </xdr:from>
    <xdr:ext cx="2933700" cy="457200"/>
    <xdr:pic>
      <xdr:nvPicPr>
        <xdr:cNvPr id="0" name="image443.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22</xdr:row>
      <xdr:rowOff>0</xdr:rowOff>
    </xdr:from>
    <xdr:ext cx="1447800" cy="514350"/>
    <xdr:pic>
      <xdr:nvPicPr>
        <xdr:cNvPr id="0" name="image464.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22</xdr:row>
      <xdr:rowOff>0</xdr:rowOff>
    </xdr:from>
    <xdr:ext cx="2933700" cy="447675"/>
    <xdr:pic>
      <xdr:nvPicPr>
        <xdr:cNvPr id="0" name="image456.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23</xdr:row>
      <xdr:rowOff>0</xdr:rowOff>
    </xdr:from>
    <xdr:ext cx="2686050" cy="523875"/>
    <xdr:pic>
      <xdr:nvPicPr>
        <xdr:cNvPr id="0" name="image45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23</xdr:row>
      <xdr:rowOff>0</xdr:rowOff>
    </xdr:from>
    <xdr:ext cx="2933700" cy="457200"/>
    <xdr:pic>
      <xdr:nvPicPr>
        <xdr:cNvPr id="0" name="image452.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24</xdr:row>
      <xdr:rowOff>0</xdr:rowOff>
    </xdr:from>
    <xdr:ext cx="2228850" cy="523875"/>
    <xdr:pic>
      <xdr:nvPicPr>
        <xdr:cNvPr id="0" name="image463.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24</xdr:row>
      <xdr:rowOff>0</xdr:rowOff>
    </xdr:from>
    <xdr:ext cx="2924175" cy="447675"/>
    <xdr:pic>
      <xdr:nvPicPr>
        <xdr:cNvPr id="0" name="image458.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27</xdr:row>
      <xdr:rowOff>0</xdr:rowOff>
    </xdr:from>
    <xdr:ext cx="2933700" cy="466725"/>
    <xdr:pic>
      <xdr:nvPicPr>
        <xdr:cNvPr id="0" name="image457.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28</xdr:row>
      <xdr:rowOff>0</xdr:rowOff>
    </xdr:from>
    <xdr:ext cx="1819275" cy="495300"/>
    <xdr:pic>
      <xdr:nvPicPr>
        <xdr:cNvPr id="0" name="image525.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28</xdr:row>
      <xdr:rowOff>0</xdr:rowOff>
    </xdr:from>
    <xdr:ext cx="2933700" cy="447675"/>
    <xdr:pic>
      <xdr:nvPicPr>
        <xdr:cNvPr id="0" name="image45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29</xdr:row>
      <xdr:rowOff>0</xdr:rowOff>
    </xdr:from>
    <xdr:ext cx="2305050" cy="495300"/>
    <xdr:pic>
      <xdr:nvPicPr>
        <xdr:cNvPr id="0" name="image461.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29</xdr:row>
      <xdr:rowOff>0</xdr:rowOff>
    </xdr:from>
    <xdr:ext cx="2933700" cy="466725"/>
    <xdr:pic>
      <xdr:nvPicPr>
        <xdr:cNvPr id="0" name="image486.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30</xdr:row>
      <xdr:rowOff>0</xdr:rowOff>
    </xdr:from>
    <xdr:ext cx="1076325" cy="495300"/>
    <xdr:pic>
      <xdr:nvPicPr>
        <xdr:cNvPr id="0" name="image460.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30</xdr:row>
      <xdr:rowOff>0</xdr:rowOff>
    </xdr:from>
    <xdr:ext cx="2933700" cy="466725"/>
    <xdr:pic>
      <xdr:nvPicPr>
        <xdr:cNvPr id="0" name="image46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31</xdr:row>
      <xdr:rowOff>0</xdr:rowOff>
    </xdr:from>
    <xdr:ext cx="2295525" cy="495300"/>
    <xdr:pic>
      <xdr:nvPicPr>
        <xdr:cNvPr id="0" name="image466.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31</xdr:row>
      <xdr:rowOff>0</xdr:rowOff>
    </xdr:from>
    <xdr:ext cx="2933700" cy="476250"/>
    <xdr:pic>
      <xdr:nvPicPr>
        <xdr:cNvPr id="0" name="image465.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32</xdr:row>
      <xdr:rowOff>0</xdr:rowOff>
    </xdr:from>
    <xdr:ext cx="1933575" cy="495300"/>
    <xdr:pic>
      <xdr:nvPicPr>
        <xdr:cNvPr id="0" name="image4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32</xdr:row>
      <xdr:rowOff>0</xdr:rowOff>
    </xdr:from>
    <xdr:ext cx="2933700" cy="466725"/>
    <xdr:pic>
      <xdr:nvPicPr>
        <xdr:cNvPr id="0" name="image469.png"/>
        <xdr:cNvPicPr preferRelativeResize="0"/>
      </xdr:nvPicPr>
      <xdr:blipFill>
        <a:blip cstate="print" r:embed="rId28"/>
        <a:stretch>
          <a:fillRect/>
        </a:stretch>
      </xdr:blipFill>
      <xdr:spPr>
        <a:prstGeom prst="rect">
          <a:avLst/>
        </a:prstGeom>
        <a:noFill/>
      </xdr:spPr>
    </xdr:pic>
    <xdr:clientData fLocksWithSheet="0"/>
  </xdr:oneCellAnchor>
  <xdr:oneCellAnchor>
    <xdr:from>
      <xdr:col>1</xdr:col>
      <xdr:colOff>0</xdr:colOff>
      <xdr:row>33</xdr:row>
      <xdr:rowOff>0</xdr:rowOff>
    </xdr:from>
    <xdr:ext cx="2381250" cy="495300"/>
    <xdr:pic>
      <xdr:nvPicPr>
        <xdr:cNvPr id="0" name="image517.png"/>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0</xdr:colOff>
      <xdr:row>33</xdr:row>
      <xdr:rowOff>0</xdr:rowOff>
    </xdr:from>
    <xdr:ext cx="2933700" cy="476250"/>
    <xdr:pic>
      <xdr:nvPicPr>
        <xdr:cNvPr id="0" name="image474.png"/>
        <xdr:cNvPicPr preferRelativeResize="0"/>
      </xdr:nvPicPr>
      <xdr:blipFill>
        <a:blip cstate="print" r:embed="rId30"/>
        <a:stretch>
          <a:fillRect/>
        </a:stretch>
      </xdr:blipFill>
      <xdr:spPr>
        <a:prstGeom prst="rect">
          <a:avLst/>
        </a:prstGeom>
        <a:noFill/>
      </xdr:spPr>
    </xdr:pic>
    <xdr:clientData fLocksWithSheet="0"/>
  </xdr:oneCellAnchor>
  <xdr:oneCellAnchor>
    <xdr:from>
      <xdr:col>1</xdr:col>
      <xdr:colOff>0</xdr:colOff>
      <xdr:row>34</xdr:row>
      <xdr:rowOff>0</xdr:rowOff>
    </xdr:from>
    <xdr:ext cx="1438275" cy="495300"/>
    <xdr:pic>
      <xdr:nvPicPr>
        <xdr:cNvPr id="0" name="image539.png"/>
        <xdr:cNvPicPr preferRelativeResize="0"/>
      </xdr:nvPicPr>
      <xdr:blipFill>
        <a:blip cstate="print" r:embed="rId31"/>
        <a:stretch>
          <a:fillRect/>
        </a:stretch>
      </xdr:blipFill>
      <xdr:spPr>
        <a:prstGeom prst="rect">
          <a:avLst/>
        </a:prstGeom>
        <a:noFill/>
      </xdr:spPr>
    </xdr:pic>
    <xdr:clientData fLocksWithSheet="0"/>
  </xdr:oneCellAnchor>
  <xdr:oneCellAnchor>
    <xdr:from>
      <xdr:col>4</xdr:col>
      <xdr:colOff>0</xdr:colOff>
      <xdr:row>34</xdr:row>
      <xdr:rowOff>0</xdr:rowOff>
    </xdr:from>
    <xdr:ext cx="2933700" cy="466725"/>
    <xdr:pic>
      <xdr:nvPicPr>
        <xdr:cNvPr id="0" name="image47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35</xdr:row>
      <xdr:rowOff>0</xdr:rowOff>
    </xdr:from>
    <xdr:ext cx="2943225" cy="495300"/>
    <xdr:pic>
      <xdr:nvPicPr>
        <xdr:cNvPr id="0" name="image480.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35</xdr:row>
      <xdr:rowOff>0</xdr:rowOff>
    </xdr:from>
    <xdr:ext cx="2933700" cy="466725"/>
    <xdr:pic>
      <xdr:nvPicPr>
        <xdr:cNvPr id="0" name="image476.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38</xdr:row>
      <xdr:rowOff>0</xdr:rowOff>
    </xdr:from>
    <xdr:ext cx="2933700" cy="476250"/>
    <xdr:pic>
      <xdr:nvPicPr>
        <xdr:cNvPr id="0" name="image471.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39</xdr:row>
      <xdr:rowOff>0</xdr:rowOff>
    </xdr:from>
    <xdr:ext cx="581025" cy="504825"/>
    <xdr:pic>
      <xdr:nvPicPr>
        <xdr:cNvPr id="0" name="image475.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39</xdr:row>
      <xdr:rowOff>0</xdr:rowOff>
    </xdr:from>
    <xdr:ext cx="2933700" cy="447675"/>
    <xdr:pic>
      <xdr:nvPicPr>
        <xdr:cNvPr id="0" name="image473.png"/>
        <xdr:cNvPicPr preferRelativeResize="0"/>
      </xdr:nvPicPr>
      <xdr:blipFill>
        <a:blip cstate="print" r:embed="rId37"/>
        <a:stretch>
          <a:fillRect/>
        </a:stretch>
      </xdr:blipFill>
      <xdr:spPr>
        <a:prstGeom prst="rect">
          <a:avLst/>
        </a:prstGeom>
        <a:noFill/>
      </xdr:spPr>
    </xdr:pic>
    <xdr:clientData fLocksWithSheet="0"/>
  </xdr:oneCellAnchor>
  <xdr:oneCellAnchor>
    <xdr:from>
      <xdr:col>1</xdr:col>
      <xdr:colOff>0</xdr:colOff>
      <xdr:row>40</xdr:row>
      <xdr:rowOff>0</xdr:rowOff>
    </xdr:from>
    <xdr:ext cx="676275" cy="504825"/>
    <xdr:pic>
      <xdr:nvPicPr>
        <xdr:cNvPr id="0" name="image477.png"/>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0</xdr:colOff>
      <xdr:row>40</xdr:row>
      <xdr:rowOff>0</xdr:rowOff>
    </xdr:from>
    <xdr:ext cx="2933700" cy="457200"/>
    <xdr:pic>
      <xdr:nvPicPr>
        <xdr:cNvPr id="0" name="image478.png"/>
        <xdr:cNvPicPr preferRelativeResize="0"/>
      </xdr:nvPicPr>
      <xdr:blipFill>
        <a:blip cstate="print" r:embed="rId39"/>
        <a:stretch>
          <a:fillRect/>
        </a:stretch>
      </xdr:blipFill>
      <xdr:spPr>
        <a:prstGeom prst="rect">
          <a:avLst/>
        </a:prstGeom>
        <a:noFill/>
      </xdr:spPr>
    </xdr:pic>
    <xdr:clientData fLocksWithSheet="0"/>
  </xdr:oneCellAnchor>
  <xdr:oneCellAnchor>
    <xdr:from>
      <xdr:col>1</xdr:col>
      <xdr:colOff>0</xdr:colOff>
      <xdr:row>41</xdr:row>
      <xdr:rowOff>0</xdr:rowOff>
    </xdr:from>
    <xdr:ext cx="771525" cy="504825"/>
    <xdr:pic>
      <xdr:nvPicPr>
        <xdr:cNvPr id="0" name="image479.png"/>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0</xdr:colOff>
      <xdr:row>41</xdr:row>
      <xdr:rowOff>0</xdr:rowOff>
    </xdr:from>
    <xdr:ext cx="2933700" cy="457200"/>
    <xdr:pic>
      <xdr:nvPicPr>
        <xdr:cNvPr id="0" name="image489.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42</xdr:row>
      <xdr:rowOff>0</xdr:rowOff>
    </xdr:from>
    <xdr:ext cx="676275" cy="495300"/>
    <xdr:pic>
      <xdr:nvPicPr>
        <xdr:cNvPr id="0" name="image481.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42</xdr:row>
      <xdr:rowOff>0</xdr:rowOff>
    </xdr:from>
    <xdr:ext cx="2933700" cy="447675"/>
    <xdr:pic>
      <xdr:nvPicPr>
        <xdr:cNvPr id="0" name="image499.png"/>
        <xdr:cNvPicPr preferRelativeResize="0"/>
      </xdr:nvPicPr>
      <xdr:blipFill>
        <a:blip cstate="print" r:embed="rId43"/>
        <a:stretch>
          <a:fillRect/>
        </a:stretch>
      </xdr:blipFill>
      <xdr:spPr>
        <a:prstGeom prst="rect">
          <a:avLst/>
        </a:prstGeom>
        <a:noFill/>
      </xdr:spPr>
    </xdr:pic>
    <xdr:clientData fLocksWithSheet="0"/>
  </xdr:oneCellAnchor>
  <xdr:oneCellAnchor>
    <xdr:from>
      <xdr:col>1</xdr:col>
      <xdr:colOff>0</xdr:colOff>
      <xdr:row>43</xdr:row>
      <xdr:rowOff>0</xdr:rowOff>
    </xdr:from>
    <xdr:ext cx="838200" cy="504825"/>
    <xdr:pic>
      <xdr:nvPicPr>
        <xdr:cNvPr id="0" name="image485.png"/>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0</xdr:colOff>
      <xdr:row>43</xdr:row>
      <xdr:rowOff>0</xdr:rowOff>
    </xdr:from>
    <xdr:ext cx="2933700" cy="457200"/>
    <xdr:pic>
      <xdr:nvPicPr>
        <xdr:cNvPr id="0" name="image483.png"/>
        <xdr:cNvPicPr preferRelativeResize="0"/>
      </xdr:nvPicPr>
      <xdr:blipFill>
        <a:blip cstate="print" r:embed="rId45"/>
        <a:stretch>
          <a:fillRect/>
        </a:stretch>
      </xdr:blipFill>
      <xdr:spPr>
        <a:prstGeom prst="rect">
          <a:avLst/>
        </a:prstGeom>
        <a:noFill/>
      </xdr:spPr>
    </xdr:pic>
    <xdr:clientData fLocksWithSheet="0"/>
  </xdr:oneCellAnchor>
  <xdr:oneCellAnchor>
    <xdr:from>
      <xdr:col>1</xdr:col>
      <xdr:colOff>0</xdr:colOff>
      <xdr:row>46</xdr:row>
      <xdr:rowOff>0</xdr:rowOff>
    </xdr:from>
    <xdr:ext cx="1809750" cy="685800"/>
    <xdr:pic>
      <xdr:nvPicPr>
        <xdr:cNvPr id="0" name="image484.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46</xdr:row>
      <xdr:rowOff>0</xdr:rowOff>
    </xdr:from>
    <xdr:ext cx="1219200" cy="685800"/>
    <xdr:pic>
      <xdr:nvPicPr>
        <xdr:cNvPr id="0" name="image500.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47</xdr:row>
      <xdr:rowOff>0</xdr:rowOff>
    </xdr:from>
    <xdr:ext cx="1171575" cy="685800"/>
    <xdr:pic>
      <xdr:nvPicPr>
        <xdr:cNvPr id="0" name="image504.png"/>
        <xdr:cNvPicPr preferRelativeResize="0"/>
      </xdr:nvPicPr>
      <xdr:blipFill>
        <a:blip cstate="print" r:embed="rId48"/>
        <a:stretch>
          <a:fillRect/>
        </a:stretch>
      </xdr:blipFill>
      <xdr:spPr>
        <a:prstGeom prst="rect">
          <a:avLst/>
        </a:prstGeom>
        <a:noFill/>
      </xdr:spPr>
    </xdr:pic>
    <xdr:clientData fLocksWithSheet="0"/>
  </xdr:oneCellAnchor>
  <xdr:oneCellAnchor>
    <xdr:from>
      <xdr:col>5</xdr:col>
      <xdr:colOff>0</xdr:colOff>
      <xdr:row>47</xdr:row>
      <xdr:rowOff>0</xdr:rowOff>
    </xdr:from>
    <xdr:ext cx="1209675" cy="685800"/>
    <xdr:pic>
      <xdr:nvPicPr>
        <xdr:cNvPr id="0" name="image496.png"/>
        <xdr:cNvPicPr preferRelativeResize="0"/>
      </xdr:nvPicPr>
      <xdr:blipFill>
        <a:blip cstate="print" r:embed="rId49"/>
        <a:stretch>
          <a:fillRect/>
        </a:stretch>
      </xdr:blipFill>
      <xdr:spPr>
        <a:prstGeom prst="rect">
          <a:avLst/>
        </a:prstGeom>
        <a:noFill/>
      </xdr:spPr>
    </xdr:pic>
    <xdr:clientData fLocksWithSheet="0"/>
  </xdr:oneCellAnchor>
  <xdr:oneCellAnchor>
    <xdr:from>
      <xdr:col>1</xdr:col>
      <xdr:colOff>0</xdr:colOff>
      <xdr:row>48</xdr:row>
      <xdr:rowOff>0</xdr:rowOff>
    </xdr:from>
    <xdr:ext cx="1171575" cy="685800"/>
    <xdr:pic>
      <xdr:nvPicPr>
        <xdr:cNvPr id="0" name="image492.png"/>
        <xdr:cNvPicPr preferRelativeResize="0"/>
      </xdr:nvPicPr>
      <xdr:blipFill>
        <a:blip cstate="print" r:embed="rId50"/>
        <a:stretch>
          <a:fillRect/>
        </a:stretch>
      </xdr:blipFill>
      <xdr:spPr>
        <a:prstGeom prst="rect">
          <a:avLst/>
        </a:prstGeom>
        <a:noFill/>
      </xdr:spPr>
    </xdr:pic>
    <xdr:clientData fLocksWithSheet="0"/>
  </xdr:oneCellAnchor>
  <xdr:oneCellAnchor>
    <xdr:from>
      <xdr:col>5</xdr:col>
      <xdr:colOff>0</xdr:colOff>
      <xdr:row>48</xdr:row>
      <xdr:rowOff>0</xdr:rowOff>
    </xdr:from>
    <xdr:ext cx="1219200" cy="685800"/>
    <xdr:pic>
      <xdr:nvPicPr>
        <xdr:cNvPr id="0" name="image498.png"/>
        <xdr:cNvPicPr preferRelativeResize="0"/>
      </xdr:nvPicPr>
      <xdr:blipFill>
        <a:blip cstate="print" r:embed="rId51"/>
        <a:stretch>
          <a:fillRect/>
        </a:stretch>
      </xdr:blipFill>
      <xdr:spPr>
        <a:prstGeom prst="rect">
          <a:avLst/>
        </a:prstGeom>
        <a:noFill/>
      </xdr:spPr>
    </xdr:pic>
    <xdr:clientData fLocksWithSheet="0"/>
  </xdr:oneCellAnchor>
  <xdr:oneCellAnchor>
    <xdr:from>
      <xdr:col>1</xdr:col>
      <xdr:colOff>0</xdr:colOff>
      <xdr:row>49</xdr:row>
      <xdr:rowOff>0</xdr:rowOff>
    </xdr:from>
    <xdr:ext cx="942975" cy="685800"/>
    <xdr:pic>
      <xdr:nvPicPr>
        <xdr:cNvPr id="0" name="image487.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49</xdr:row>
      <xdr:rowOff>0</xdr:rowOff>
    </xdr:from>
    <xdr:ext cx="1219200" cy="685800"/>
    <xdr:pic>
      <xdr:nvPicPr>
        <xdr:cNvPr id="0" name="image672.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50</xdr:row>
      <xdr:rowOff>0</xdr:rowOff>
    </xdr:from>
    <xdr:ext cx="752475" cy="685800"/>
    <xdr:pic>
      <xdr:nvPicPr>
        <xdr:cNvPr id="0" name="image488.png"/>
        <xdr:cNvPicPr preferRelativeResize="0"/>
      </xdr:nvPicPr>
      <xdr:blipFill>
        <a:blip cstate="print" r:embed="rId54"/>
        <a:stretch>
          <a:fillRect/>
        </a:stretch>
      </xdr:blipFill>
      <xdr:spPr>
        <a:prstGeom prst="rect">
          <a:avLst/>
        </a:prstGeom>
        <a:noFill/>
      </xdr:spPr>
    </xdr:pic>
    <xdr:clientData fLocksWithSheet="0"/>
  </xdr:oneCellAnchor>
  <xdr:oneCellAnchor>
    <xdr:from>
      <xdr:col>5</xdr:col>
      <xdr:colOff>0</xdr:colOff>
      <xdr:row>50</xdr:row>
      <xdr:rowOff>0</xdr:rowOff>
    </xdr:from>
    <xdr:ext cx="1209675" cy="685800"/>
    <xdr:pic>
      <xdr:nvPicPr>
        <xdr:cNvPr id="0" name="image673.png"/>
        <xdr:cNvPicPr preferRelativeResize="0"/>
      </xdr:nvPicPr>
      <xdr:blipFill>
        <a:blip cstate="print" r:embed="rId55"/>
        <a:stretch>
          <a:fillRect/>
        </a:stretch>
      </xdr:blipFill>
      <xdr:spPr>
        <a:prstGeom prst="rect">
          <a:avLst/>
        </a:prstGeom>
        <a:noFill/>
      </xdr:spPr>
    </xdr:pic>
    <xdr:clientData fLocksWithSheet="0"/>
  </xdr:oneCellAnchor>
  <xdr:oneCellAnchor>
    <xdr:from>
      <xdr:col>4</xdr:col>
      <xdr:colOff>0</xdr:colOff>
      <xdr:row>53</xdr:row>
      <xdr:rowOff>0</xdr:rowOff>
    </xdr:from>
    <xdr:ext cx="2933700" cy="447675"/>
    <xdr:pic>
      <xdr:nvPicPr>
        <xdr:cNvPr id="0" name="image513.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54</xdr:row>
      <xdr:rowOff>0</xdr:rowOff>
    </xdr:from>
    <xdr:ext cx="990600" cy="466725"/>
    <xdr:pic>
      <xdr:nvPicPr>
        <xdr:cNvPr id="0" name="image491.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54</xdr:row>
      <xdr:rowOff>0</xdr:rowOff>
    </xdr:from>
    <xdr:ext cx="2933700" cy="447675"/>
    <xdr:pic>
      <xdr:nvPicPr>
        <xdr:cNvPr id="0" name="image509.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55</xdr:row>
      <xdr:rowOff>0</xdr:rowOff>
    </xdr:from>
    <xdr:ext cx="885825" cy="466725"/>
    <xdr:pic>
      <xdr:nvPicPr>
        <xdr:cNvPr id="0" name="image490.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55</xdr:row>
      <xdr:rowOff>0</xdr:rowOff>
    </xdr:from>
    <xdr:ext cx="2933700" cy="438150"/>
    <xdr:pic>
      <xdr:nvPicPr>
        <xdr:cNvPr id="0" name="image493.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56</xdr:row>
      <xdr:rowOff>0</xdr:rowOff>
    </xdr:from>
    <xdr:ext cx="809625" cy="466725"/>
    <xdr:pic>
      <xdr:nvPicPr>
        <xdr:cNvPr id="0" name="image495.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56</xdr:row>
      <xdr:rowOff>0</xdr:rowOff>
    </xdr:from>
    <xdr:ext cx="2924175" cy="438150"/>
    <xdr:pic>
      <xdr:nvPicPr>
        <xdr:cNvPr id="0" name="image49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57</xdr:row>
      <xdr:rowOff>0</xdr:rowOff>
    </xdr:from>
    <xdr:ext cx="971550" cy="466725"/>
    <xdr:pic>
      <xdr:nvPicPr>
        <xdr:cNvPr id="0" name="image497.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57</xdr:row>
      <xdr:rowOff>0</xdr:rowOff>
    </xdr:from>
    <xdr:ext cx="2933700" cy="447675"/>
    <xdr:pic>
      <xdr:nvPicPr>
        <xdr:cNvPr id="0" name="image50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58</xdr:row>
      <xdr:rowOff>0</xdr:rowOff>
    </xdr:from>
    <xdr:ext cx="904875" cy="466725"/>
    <xdr:pic>
      <xdr:nvPicPr>
        <xdr:cNvPr id="0" name="image502.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58</xdr:row>
      <xdr:rowOff>0</xdr:rowOff>
    </xdr:from>
    <xdr:ext cx="2933700" cy="438150"/>
    <xdr:pic>
      <xdr:nvPicPr>
        <xdr:cNvPr id="0" name="image511.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59</xdr:row>
      <xdr:rowOff>0</xdr:rowOff>
    </xdr:from>
    <xdr:ext cx="1066800" cy="466725"/>
    <xdr:pic>
      <xdr:nvPicPr>
        <xdr:cNvPr id="0" name="image50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59</xdr:row>
      <xdr:rowOff>0</xdr:rowOff>
    </xdr:from>
    <xdr:ext cx="2933700" cy="447675"/>
    <xdr:pic>
      <xdr:nvPicPr>
        <xdr:cNvPr id="0" name="image503.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60</xdr:row>
      <xdr:rowOff>0</xdr:rowOff>
    </xdr:from>
    <xdr:ext cx="704850" cy="466725"/>
    <xdr:pic>
      <xdr:nvPicPr>
        <xdr:cNvPr id="0" name="image572.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60</xdr:row>
      <xdr:rowOff>0</xdr:rowOff>
    </xdr:from>
    <xdr:ext cx="2933700" cy="447675"/>
    <xdr:pic>
      <xdr:nvPicPr>
        <xdr:cNvPr id="0" name="image514.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61</xdr:row>
      <xdr:rowOff>0</xdr:rowOff>
    </xdr:from>
    <xdr:ext cx="857250" cy="466725"/>
    <xdr:pic>
      <xdr:nvPicPr>
        <xdr:cNvPr id="0" name="image538.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61</xdr:row>
      <xdr:rowOff>0</xdr:rowOff>
    </xdr:from>
    <xdr:ext cx="2933700" cy="447675"/>
    <xdr:pic>
      <xdr:nvPicPr>
        <xdr:cNvPr id="0" name="image508.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64</xdr:row>
      <xdr:rowOff>0</xdr:rowOff>
    </xdr:from>
    <xdr:ext cx="2933700" cy="457200"/>
    <xdr:pic>
      <xdr:nvPicPr>
        <xdr:cNvPr id="0" name="image506.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65</xdr:row>
      <xdr:rowOff>0</xdr:rowOff>
    </xdr:from>
    <xdr:ext cx="1190625" cy="619125"/>
    <xdr:pic>
      <xdr:nvPicPr>
        <xdr:cNvPr id="0" name="image510.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65</xdr:row>
      <xdr:rowOff>0</xdr:rowOff>
    </xdr:from>
    <xdr:ext cx="2933700" cy="466725"/>
    <xdr:pic>
      <xdr:nvPicPr>
        <xdr:cNvPr id="0" name="image50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66</xdr:row>
      <xdr:rowOff>0</xdr:rowOff>
    </xdr:from>
    <xdr:ext cx="1162050" cy="619125"/>
    <xdr:pic>
      <xdr:nvPicPr>
        <xdr:cNvPr id="0" name="image51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66</xdr:row>
      <xdr:rowOff>0</xdr:rowOff>
    </xdr:from>
    <xdr:ext cx="2933700" cy="466725"/>
    <xdr:pic>
      <xdr:nvPicPr>
        <xdr:cNvPr id="0" name="image515.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67</xdr:row>
      <xdr:rowOff>0</xdr:rowOff>
    </xdr:from>
    <xdr:ext cx="1209675" cy="619125"/>
    <xdr:pic>
      <xdr:nvPicPr>
        <xdr:cNvPr id="0" name="image522.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67</xdr:row>
      <xdr:rowOff>0</xdr:rowOff>
    </xdr:from>
    <xdr:ext cx="2933700" cy="457200"/>
    <xdr:pic>
      <xdr:nvPicPr>
        <xdr:cNvPr id="0" name="image512.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68</xdr:row>
      <xdr:rowOff>0</xdr:rowOff>
    </xdr:from>
    <xdr:ext cx="1266825" cy="619125"/>
    <xdr:pic>
      <xdr:nvPicPr>
        <xdr:cNvPr id="0" name="image520.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68</xdr:row>
      <xdr:rowOff>0</xdr:rowOff>
    </xdr:from>
    <xdr:ext cx="2933700" cy="466725"/>
    <xdr:pic>
      <xdr:nvPicPr>
        <xdr:cNvPr id="0" name="image516.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69</xdr:row>
      <xdr:rowOff>0</xdr:rowOff>
    </xdr:from>
    <xdr:ext cx="1371600" cy="619125"/>
    <xdr:pic>
      <xdr:nvPicPr>
        <xdr:cNvPr id="0" name="image552.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69</xdr:row>
      <xdr:rowOff>0</xdr:rowOff>
    </xdr:from>
    <xdr:ext cx="2933700" cy="447675"/>
    <xdr:pic>
      <xdr:nvPicPr>
        <xdr:cNvPr id="0" name="image537.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70</xdr:row>
      <xdr:rowOff>0</xdr:rowOff>
    </xdr:from>
    <xdr:ext cx="933450" cy="619125"/>
    <xdr:pic>
      <xdr:nvPicPr>
        <xdr:cNvPr id="0" name="image521.png"/>
        <xdr:cNvPicPr preferRelativeResize="0"/>
      </xdr:nvPicPr>
      <xdr:blipFill>
        <a:blip cstate="print" r:embed="rId84"/>
        <a:stretch>
          <a:fillRect/>
        </a:stretch>
      </xdr:blipFill>
      <xdr:spPr>
        <a:prstGeom prst="rect">
          <a:avLst/>
        </a:prstGeom>
        <a:noFill/>
      </xdr:spPr>
    </xdr:pic>
    <xdr:clientData fLocksWithSheet="0"/>
  </xdr:oneCellAnchor>
  <xdr:oneCellAnchor>
    <xdr:from>
      <xdr:col>4</xdr:col>
      <xdr:colOff>0</xdr:colOff>
      <xdr:row>70</xdr:row>
      <xdr:rowOff>0</xdr:rowOff>
    </xdr:from>
    <xdr:ext cx="2933700" cy="447675"/>
    <xdr:pic>
      <xdr:nvPicPr>
        <xdr:cNvPr id="0" name="image527.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71</xdr:row>
      <xdr:rowOff>0</xdr:rowOff>
    </xdr:from>
    <xdr:ext cx="1428750" cy="619125"/>
    <xdr:pic>
      <xdr:nvPicPr>
        <xdr:cNvPr id="0" name="image524.png"/>
        <xdr:cNvPicPr preferRelativeResize="0"/>
      </xdr:nvPicPr>
      <xdr:blipFill>
        <a:blip cstate="print" r:embed="rId86"/>
        <a:stretch>
          <a:fillRect/>
        </a:stretch>
      </xdr:blipFill>
      <xdr:spPr>
        <a:prstGeom prst="rect">
          <a:avLst/>
        </a:prstGeom>
        <a:noFill/>
      </xdr:spPr>
    </xdr:pic>
    <xdr:clientData fLocksWithSheet="0"/>
  </xdr:oneCellAnchor>
  <xdr:oneCellAnchor>
    <xdr:from>
      <xdr:col>4</xdr:col>
      <xdr:colOff>0</xdr:colOff>
      <xdr:row>71</xdr:row>
      <xdr:rowOff>0</xdr:rowOff>
    </xdr:from>
    <xdr:ext cx="2933700" cy="447675"/>
    <xdr:pic>
      <xdr:nvPicPr>
        <xdr:cNvPr id="0" name="image519.png"/>
        <xdr:cNvPicPr preferRelativeResize="0"/>
      </xdr:nvPicPr>
      <xdr:blipFill>
        <a:blip cstate="print" r:embed="rId87"/>
        <a:stretch>
          <a:fillRect/>
        </a:stretch>
      </xdr:blipFill>
      <xdr:spPr>
        <a:prstGeom prst="rect">
          <a:avLst/>
        </a:prstGeom>
        <a:noFill/>
      </xdr:spPr>
    </xdr:pic>
    <xdr:clientData fLocksWithSheet="0"/>
  </xdr:oneCellAnchor>
  <xdr:oneCellAnchor>
    <xdr:from>
      <xdr:col>5</xdr:col>
      <xdr:colOff>0</xdr:colOff>
      <xdr:row>71</xdr:row>
      <xdr:rowOff>0</xdr:rowOff>
    </xdr:from>
    <xdr:ext cx="2362200" cy="295275"/>
    <xdr:pic>
      <xdr:nvPicPr>
        <xdr:cNvPr id="0" name="image543.png"/>
        <xdr:cNvPicPr preferRelativeResize="0"/>
      </xdr:nvPicPr>
      <xdr:blipFill>
        <a:blip cstate="print" r:embed="rId88"/>
        <a:stretch>
          <a:fillRect/>
        </a:stretch>
      </xdr:blipFill>
      <xdr:spPr>
        <a:prstGeom prst="rect">
          <a:avLst/>
        </a:prstGeom>
        <a:noFill/>
      </xdr:spPr>
    </xdr:pic>
    <xdr:clientData fLocksWithSheet="0"/>
  </xdr:oneCellAnchor>
  <xdr:oneCellAnchor>
    <xdr:from>
      <xdr:col>4</xdr:col>
      <xdr:colOff>0</xdr:colOff>
      <xdr:row>74</xdr:row>
      <xdr:rowOff>0</xdr:rowOff>
    </xdr:from>
    <xdr:ext cx="2933700" cy="457200"/>
    <xdr:pic>
      <xdr:nvPicPr>
        <xdr:cNvPr id="0" name="image526.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75</xdr:row>
      <xdr:rowOff>0</xdr:rowOff>
    </xdr:from>
    <xdr:ext cx="752475" cy="581025"/>
    <xdr:pic>
      <xdr:nvPicPr>
        <xdr:cNvPr id="0" name="image535.png"/>
        <xdr:cNvPicPr preferRelativeResize="0"/>
      </xdr:nvPicPr>
      <xdr:blipFill>
        <a:blip cstate="print" r:embed="rId90"/>
        <a:stretch>
          <a:fillRect/>
        </a:stretch>
      </xdr:blipFill>
      <xdr:spPr>
        <a:prstGeom prst="rect">
          <a:avLst/>
        </a:prstGeom>
        <a:noFill/>
      </xdr:spPr>
    </xdr:pic>
    <xdr:clientData fLocksWithSheet="0"/>
  </xdr:oneCellAnchor>
  <xdr:oneCellAnchor>
    <xdr:from>
      <xdr:col>4</xdr:col>
      <xdr:colOff>0</xdr:colOff>
      <xdr:row>75</xdr:row>
      <xdr:rowOff>0</xdr:rowOff>
    </xdr:from>
    <xdr:ext cx="2933700" cy="457200"/>
    <xdr:pic>
      <xdr:nvPicPr>
        <xdr:cNvPr id="0" name="image523.png"/>
        <xdr:cNvPicPr preferRelativeResize="0"/>
      </xdr:nvPicPr>
      <xdr:blipFill>
        <a:blip cstate="print" r:embed="rId91"/>
        <a:stretch>
          <a:fillRect/>
        </a:stretch>
      </xdr:blipFill>
      <xdr:spPr>
        <a:prstGeom prst="rect">
          <a:avLst/>
        </a:prstGeom>
        <a:noFill/>
      </xdr:spPr>
    </xdr:pic>
    <xdr:clientData fLocksWithSheet="0"/>
  </xdr:oneCellAnchor>
  <xdr:oneCellAnchor>
    <xdr:from>
      <xdr:col>1</xdr:col>
      <xdr:colOff>0</xdr:colOff>
      <xdr:row>76</xdr:row>
      <xdr:rowOff>0</xdr:rowOff>
    </xdr:from>
    <xdr:ext cx="866775" cy="581025"/>
    <xdr:pic>
      <xdr:nvPicPr>
        <xdr:cNvPr id="0" name="image528.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76</xdr:row>
      <xdr:rowOff>0</xdr:rowOff>
    </xdr:from>
    <xdr:ext cx="2933700" cy="457200"/>
    <xdr:pic>
      <xdr:nvPicPr>
        <xdr:cNvPr id="0" name="image529.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77</xdr:row>
      <xdr:rowOff>0</xdr:rowOff>
    </xdr:from>
    <xdr:ext cx="2590800" cy="590550"/>
    <xdr:pic>
      <xdr:nvPicPr>
        <xdr:cNvPr id="0" name="image530.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77</xdr:row>
      <xdr:rowOff>0</xdr:rowOff>
    </xdr:from>
    <xdr:ext cx="2933700" cy="457200"/>
    <xdr:pic>
      <xdr:nvPicPr>
        <xdr:cNvPr id="0" name="image555.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81</xdr:row>
      <xdr:rowOff>0</xdr:rowOff>
    </xdr:from>
    <xdr:ext cx="1047750" cy="381000"/>
    <xdr:pic>
      <xdr:nvPicPr>
        <xdr:cNvPr id="0" name="image557.png"/>
        <xdr:cNvPicPr preferRelativeResize="0"/>
      </xdr:nvPicPr>
      <xdr:blipFill>
        <a:blip cstate="print" r:embed="rId96"/>
        <a:stretch>
          <a:fillRect/>
        </a:stretch>
      </xdr:blipFill>
      <xdr:spPr>
        <a:prstGeom prst="rect">
          <a:avLst/>
        </a:prstGeom>
        <a:noFill/>
      </xdr:spPr>
    </xdr:pic>
    <xdr:clientData fLocksWithSheet="0"/>
  </xdr:oneCellAnchor>
  <xdr:oneCellAnchor>
    <xdr:from>
      <xdr:col>1</xdr:col>
      <xdr:colOff>0</xdr:colOff>
      <xdr:row>82</xdr:row>
      <xdr:rowOff>0</xdr:rowOff>
    </xdr:from>
    <xdr:ext cx="952500" cy="381000"/>
    <xdr:pic>
      <xdr:nvPicPr>
        <xdr:cNvPr id="0" name="image533.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83</xdr:row>
      <xdr:rowOff>0</xdr:rowOff>
    </xdr:from>
    <xdr:ext cx="1009650" cy="381000"/>
    <xdr:pic>
      <xdr:nvPicPr>
        <xdr:cNvPr id="0" name="image536.png"/>
        <xdr:cNvPicPr preferRelativeResize="0"/>
      </xdr:nvPicPr>
      <xdr:blipFill>
        <a:blip cstate="print" r:embed="rId98"/>
        <a:stretch>
          <a:fillRect/>
        </a:stretch>
      </xdr:blipFill>
      <xdr:spPr>
        <a:prstGeom prst="rect">
          <a:avLst/>
        </a:prstGeom>
        <a:noFill/>
      </xdr:spPr>
    </xdr:pic>
    <xdr:clientData fLocksWithSheet="0"/>
  </xdr:oneCellAnchor>
  <xdr:oneCellAnchor>
    <xdr:from>
      <xdr:col>1</xdr:col>
      <xdr:colOff>0</xdr:colOff>
      <xdr:row>84</xdr:row>
      <xdr:rowOff>0</xdr:rowOff>
    </xdr:from>
    <xdr:ext cx="723900" cy="381000"/>
    <xdr:pic>
      <xdr:nvPicPr>
        <xdr:cNvPr id="0" name="image532.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85</xdr:row>
      <xdr:rowOff>0</xdr:rowOff>
    </xdr:from>
    <xdr:ext cx="1162050" cy="381000"/>
    <xdr:pic>
      <xdr:nvPicPr>
        <xdr:cNvPr id="0" name="image545.png"/>
        <xdr:cNvPicPr preferRelativeResize="0"/>
      </xdr:nvPicPr>
      <xdr:blipFill>
        <a:blip cstate="print" r:embed="rId100"/>
        <a:stretch>
          <a:fillRect/>
        </a:stretch>
      </xdr:blipFill>
      <xdr:spPr>
        <a:prstGeom prst="rect">
          <a:avLst/>
        </a:prstGeom>
        <a:noFill/>
      </xdr:spPr>
    </xdr:pic>
    <xdr:clientData fLocksWithSheet="0"/>
  </xdr:oneCellAnchor>
  <xdr:oneCellAnchor>
    <xdr:from>
      <xdr:col>1</xdr:col>
      <xdr:colOff>0</xdr:colOff>
      <xdr:row>86</xdr:row>
      <xdr:rowOff>0</xdr:rowOff>
    </xdr:from>
    <xdr:ext cx="628650" cy="381000"/>
    <xdr:pic>
      <xdr:nvPicPr>
        <xdr:cNvPr id="0" name="image534.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87</xdr:row>
      <xdr:rowOff>0</xdr:rowOff>
    </xdr:from>
    <xdr:ext cx="762000" cy="381000"/>
    <xdr:pic>
      <xdr:nvPicPr>
        <xdr:cNvPr id="0" name="image541.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91</xdr:row>
      <xdr:rowOff>0</xdr:rowOff>
    </xdr:from>
    <xdr:ext cx="2381250" cy="381000"/>
    <xdr:pic>
      <xdr:nvPicPr>
        <xdr:cNvPr id="0" name="image544.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93</xdr:row>
      <xdr:rowOff>0</xdr:rowOff>
    </xdr:from>
    <xdr:ext cx="923925" cy="381000"/>
    <xdr:pic>
      <xdr:nvPicPr>
        <xdr:cNvPr id="0" name="image542.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94</xdr:row>
      <xdr:rowOff>0</xdr:rowOff>
    </xdr:from>
    <xdr:ext cx="904875" cy="381000"/>
    <xdr:pic>
      <xdr:nvPicPr>
        <xdr:cNvPr id="0" name="image540.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95</xdr:row>
      <xdr:rowOff>0</xdr:rowOff>
    </xdr:from>
    <xdr:ext cx="895350" cy="381000"/>
    <xdr:pic>
      <xdr:nvPicPr>
        <xdr:cNvPr id="0" name="image553.png"/>
        <xdr:cNvPicPr preferRelativeResize="0"/>
      </xdr:nvPicPr>
      <xdr:blipFill>
        <a:blip cstate="print" r:embed="rId106"/>
        <a:stretch>
          <a:fillRect/>
        </a:stretch>
      </xdr:blipFill>
      <xdr:spPr>
        <a:prstGeom prst="rect">
          <a:avLst/>
        </a:prstGeom>
        <a:noFill/>
      </xdr:spPr>
    </xdr:pic>
    <xdr:clientData fLocksWithSheet="0"/>
  </xdr:oneCellAnchor>
  <xdr:oneCellAnchor>
    <xdr:from>
      <xdr:col>1</xdr:col>
      <xdr:colOff>0</xdr:colOff>
      <xdr:row>96</xdr:row>
      <xdr:rowOff>0</xdr:rowOff>
    </xdr:from>
    <xdr:ext cx="1390650" cy="381000"/>
    <xdr:pic>
      <xdr:nvPicPr>
        <xdr:cNvPr id="0" name="image548.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97</xdr:row>
      <xdr:rowOff>0</xdr:rowOff>
    </xdr:from>
    <xdr:ext cx="895350" cy="381000"/>
    <xdr:pic>
      <xdr:nvPicPr>
        <xdr:cNvPr id="0" name="image546.png"/>
        <xdr:cNvPicPr preferRelativeResize="0"/>
      </xdr:nvPicPr>
      <xdr:blipFill>
        <a:blip cstate="print" r:embed="rId108"/>
        <a:stretch>
          <a:fillRect/>
        </a:stretch>
      </xdr:blipFill>
      <xdr:spPr>
        <a:prstGeom prst="rect">
          <a:avLst/>
        </a:prstGeom>
        <a:noFill/>
      </xdr:spPr>
    </xdr:pic>
    <xdr:clientData fLocksWithSheet="0"/>
  </xdr:oneCellAnchor>
  <xdr:oneCellAnchor>
    <xdr:from>
      <xdr:col>1</xdr:col>
      <xdr:colOff>0</xdr:colOff>
      <xdr:row>98</xdr:row>
      <xdr:rowOff>0</xdr:rowOff>
    </xdr:from>
    <xdr:ext cx="1390650" cy="381000"/>
    <xdr:pic>
      <xdr:nvPicPr>
        <xdr:cNvPr id="0" name="image551.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111</xdr:row>
      <xdr:rowOff>0</xdr:rowOff>
    </xdr:from>
    <xdr:ext cx="457200" cy="200025"/>
    <xdr:pic>
      <xdr:nvPicPr>
        <xdr:cNvPr id="0" name="image549.png"/>
        <xdr:cNvPicPr preferRelativeResize="0"/>
      </xdr:nvPicPr>
      <xdr:blipFill>
        <a:blip cstate="print" r:embed="rId109"/>
        <a:stretch>
          <a:fillRect/>
        </a:stretch>
      </xdr:blipFill>
      <xdr:spPr>
        <a:prstGeom prst="rect">
          <a:avLst/>
        </a:prstGeom>
        <a:noFill/>
      </xdr:spPr>
    </xdr:pic>
    <xdr:clientData fLocksWithSheet="0"/>
  </xdr:oneCellAnchor>
  <xdr:oneCellAnchor>
    <xdr:from>
      <xdr:col>1</xdr:col>
      <xdr:colOff>0</xdr:colOff>
      <xdr:row>112</xdr:row>
      <xdr:rowOff>0</xdr:rowOff>
    </xdr:from>
    <xdr:ext cx="390525" cy="200025"/>
    <xdr:pic>
      <xdr:nvPicPr>
        <xdr:cNvPr id="0" name="image550.png"/>
        <xdr:cNvPicPr preferRelativeResize="0"/>
      </xdr:nvPicPr>
      <xdr:blipFill>
        <a:blip cstate="print" r:embed="rId110"/>
        <a:stretch>
          <a:fillRect/>
        </a:stretch>
      </xdr:blipFill>
      <xdr:spPr>
        <a:prstGeom prst="rect">
          <a:avLst/>
        </a:prstGeom>
        <a:noFill/>
      </xdr:spPr>
    </xdr:pic>
    <xdr:clientData fLocksWithSheet="0"/>
  </xdr:oneCellAnchor>
  <xdr:oneCellAnchor>
    <xdr:from>
      <xdr:col>1</xdr:col>
      <xdr:colOff>0</xdr:colOff>
      <xdr:row>113</xdr:row>
      <xdr:rowOff>0</xdr:rowOff>
    </xdr:from>
    <xdr:ext cx="400050" cy="200025"/>
    <xdr:pic>
      <xdr:nvPicPr>
        <xdr:cNvPr id="0" name="image547.png"/>
        <xdr:cNvPicPr preferRelativeResize="0"/>
      </xdr:nvPicPr>
      <xdr:blipFill>
        <a:blip cstate="print" r:embed="rId111"/>
        <a:stretch>
          <a:fillRect/>
        </a:stretch>
      </xdr:blipFill>
      <xdr:spPr>
        <a:prstGeom prst="rect">
          <a:avLst/>
        </a:prstGeom>
        <a:noFill/>
      </xdr:spPr>
    </xdr:pic>
    <xdr:clientData fLocksWithSheet="0"/>
  </xdr:oneCellAnchor>
  <xdr:oneCellAnchor>
    <xdr:from>
      <xdr:col>1</xdr:col>
      <xdr:colOff>0</xdr:colOff>
      <xdr:row>114</xdr:row>
      <xdr:rowOff>0</xdr:rowOff>
    </xdr:from>
    <xdr:ext cx="457200" cy="200025"/>
    <xdr:pic>
      <xdr:nvPicPr>
        <xdr:cNvPr id="0" name="image573.png"/>
        <xdr:cNvPicPr preferRelativeResize="0"/>
      </xdr:nvPicPr>
      <xdr:blipFill>
        <a:blip cstate="print" r:embed="rId112"/>
        <a:stretch>
          <a:fillRect/>
        </a:stretch>
      </xdr:blipFill>
      <xdr:spPr>
        <a:prstGeom prst="rect">
          <a:avLst/>
        </a:prstGeom>
        <a:noFill/>
      </xdr:spPr>
    </xdr:pic>
    <xdr:clientData fLocksWithSheet="0"/>
  </xdr:oneCellAnchor>
  <xdr:oneCellAnchor>
    <xdr:from>
      <xdr:col>1</xdr:col>
      <xdr:colOff>0</xdr:colOff>
      <xdr:row>115</xdr:row>
      <xdr:rowOff>0</xdr:rowOff>
    </xdr:from>
    <xdr:ext cx="476250" cy="200025"/>
    <xdr:pic>
      <xdr:nvPicPr>
        <xdr:cNvPr id="0" name="image554.png"/>
        <xdr:cNvPicPr preferRelativeResize="0"/>
      </xdr:nvPicPr>
      <xdr:blipFill>
        <a:blip cstate="print" r:embed="rId113"/>
        <a:stretch>
          <a:fillRect/>
        </a:stretch>
      </xdr:blipFill>
      <xdr:spPr>
        <a:prstGeom prst="rect">
          <a:avLst/>
        </a:prstGeom>
        <a:noFill/>
      </xdr:spPr>
    </xdr:pic>
    <xdr:clientData fLocksWithSheet="0"/>
  </xdr:oneCellAnchor>
  <xdr:oneCellAnchor>
    <xdr:from>
      <xdr:col>1</xdr:col>
      <xdr:colOff>0</xdr:colOff>
      <xdr:row>116</xdr:row>
      <xdr:rowOff>0</xdr:rowOff>
    </xdr:from>
    <xdr:ext cx="381000" cy="200025"/>
    <xdr:pic>
      <xdr:nvPicPr>
        <xdr:cNvPr id="0" name="image564.png"/>
        <xdr:cNvPicPr preferRelativeResize="0"/>
      </xdr:nvPicPr>
      <xdr:blipFill>
        <a:blip cstate="print" r:embed="rId114"/>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6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5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5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42875" cy="200025"/>
    <xdr:pic>
      <xdr:nvPicPr>
        <xdr:cNvPr id="0" name="image55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0.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200025" cy="200025"/>
    <xdr:pic>
      <xdr:nvPicPr>
        <xdr:cNvPr id="0" name="image59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61925" cy="200025"/>
    <xdr:pic>
      <xdr:nvPicPr>
        <xdr:cNvPr id="0" name="image58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1190625</xdr:colOff>
      <xdr:row>0</xdr:row>
      <xdr:rowOff>476250</xdr:rowOff>
    </xdr:from>
    <xdr:ext cx="3143250" cy="11058525"/>
    <xdr:pic>
      <xdr:nvPicPr>
        <xdr:cNvPr id="0" name="image56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1543050</xdr:colOff>
      <xdr:row>35</xdr:row>
      <xdr:rowOff>133350</xdr:rowOff>
    </xdr:from>
    <xdr:ext cx="3657600" cy="8077200"/>
    <xdr:pic>
      <xdr:nvPicPr>
        <xdr:cNvPr id="0" name="image57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33</xdr:row>
      <xdr:rowOff>19050</xdr:rowOff>
    </xdr:from>
    <xdr:ext cx="4438650" cy="838200"/>
    <xdr:pic>
      <xdr:nvPicPr>
        <xdr:cNvPr id="0" name="image562.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1914525</xdr:colOff>
      <xdr:row>33</xdr:row>
      <xdr:rowOff>952500</xdr:rowOff>
    </xdr:from>
    <xdr:ext cx="4591050" cy="838200"/>
    <xdr:pic>
      <xdr:nvPicPr>
        <xdr:cNvPr id="0" name="image57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1914525</xdr:colOff>
      <xdr:row>34</xdr:row>
      <xdr:rowOff>952500</xdr:rowOff>
    </xdr:from>
    <xdr:ext cx="3733800" cy="838200"/>
    <xdr:pic>
      <xdr:nvPicPr>
        <xdr:cNvPr id="0" name="image581.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1914525</xdr:colOff>
      <xdr:row>35</xdr:row>
      <xdr:rowOff>952500</xdr:rowOff>
    </xdr:from>
    <xdr:ext cx="6315075" cy="838200"/>
    <xdr:pic>
      <xdr:nvPicPr>
        <xdr:cNvPr id="0" name="image585.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1914525</xdr:colOff>
      <xdr:row>37</xdr:row>
      <xdr:rowOff>952500</xdr:rowOff>
    </xdr:from>
    <xdr:ext cx="6153150" cy="838200"/>
    <xdr:pic>
      <xdr:nvPicPr>
        <xdr:cNvPr id="0" name="image567.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1914525</xdr:colOff>
      <xdr:row>38</xdr:row>
      <xdr:rowOff>952500</xdr:rowOff>
    </xdr:from>
    <xdr:ext cx="6600825" cy="838200"/>
    <xdr:pic>
      <xdr:nvPicPr>
        <xdr:cNvPr id="0" name="image58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1914525</xdr:colOff>
      <xdr:row>39</xdr:row>
      <xdr:rowOff>952500</xdr:rowOff>
    </xdr:from>
    <xdr:ext cx="6448425" cy="838200"/>
    <xdr:pic>
      <xdr:nvPicPr>
        <xdr:cNvPr id="0" name="image570.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1914525</xdr:colOff>
      <xdr:row>40</xdr:row>
      <xdr:rowOff>952500</xdr:rowOff>
    </xdr:from>
    <xdr:ext cx="4933950" cy="838200"/>
    <xdr:pic>
      <xdr:nvPicPr>
        <xdr:cNvPr id="0" name="image60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1914525</xdr:colOff>
      <xdr:row>42</xdr:row>
      <xdr:rowOff>952500</xdr:rowOff>
    </xdr:from>
    <xdr:ext cx="6410325" cy="838200"/>
    <xdr:pic>
      <xdr:nvPicPr>
        <xdr:cNvPr id="0" name="image56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1914525</xdr:colOff>
      <xdr:row>43</xdr:row>
      <xdr:rowOff>952500</xdr:rowOff>
    </xdr:from>
    <xdr:ext cx="5086350" cy="838200"/>
    <xdr:pic>
      <xdr:nvPicPr>
        <xdr:cNvPr id="0" name="image577.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1914525</xdr:colOff>
      <xdr:row>44</xdr:row>
      <xdr:rowOff>952500</xdr:rowOff>
    </xdr:from>
    <xdr:ext cx="5162550" cy="838200"/>
    <xdr:pic>
      <xdr:nvPicPr>
        <xdr:cNvPr id="0" name="image578.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1914525</xdr:colOff>
      <xdr:row>45</xdr:row>
      <xdr:rowOff>952500</xdr:rowOff>
    </xdr:from>
    <xdr:ext cx="4981575" cy="838200"/>
    <xdr:pic>
      <xdr:nvPicPr>
        <xdr:cNvPr id="0" name="image575.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1914525</xdr:colOff>
      <xdr:row>47</xdr:row>
      <xdr:rowOff>952500</xdr:rowOff>
    </xdr:from>
    <xdr:ext cx="6524625" cy="838200"/>
    <xdr:pic>
      <xdr:nvPicPr>
        <xdr:cNvPr id="0" name="image588.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1914525</xdr:colOff>
      <xdr:row>48</xdr:row>
      <xdr:rowOff>952500</xdr:rowOff>
    </xdr:from>
    <xdr:ext cx="6448425" cy="838200"/>
    <xdr:pic>
      <xdr:nvPicPr>
        <xdr:cNvPr id="0" name="image569.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1914525</xdr:colOff>
      <xdr:row>49</xdr:row>
      <xdr:rowOff>952500</xdr:rowOff>
    </xdr:from>
    <xdr:ext cx="4114800" cy="838200"/>
    <xdr:pic>
      <xdr:nvPicPr>
        <xdr:cNvPr id="0" name="image598.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1914525</xdr:colOff>
      <xdr:row>50</xdr:row>
      <xdr:rowOff>952500</xdr:rowOff>
    </xdr:from>
    <xdr:ext cx="4876800" cy="838200"/>
    <xdr:pic>
      <xdr:nvPicPr>
        <xdr:cNvPr id="0" name="image571.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1914525</xdr:colOff>
      <xdr:row>52</xdr:row>
      <xdr:rowOff>952500</xdr:rowOff>
    </xdr:from>
    <xdr:ext cx="4057650" cy="838200"/>
    <xdr:pic>
      <xdr:nvPicPr>
        <xdr:cNvPr id="0" name="image595.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1914525</xdr:colOff>
      <xdr:row>53</xdr:row>
      <xdr:rowOff>952500</xdr:rowOff>
    </xdr:from>
    <xdr:ext cx="4933950" cy="838200"/>
    <xdr:pic>
      <xdr:nvPicPr>
        <xdr:cNvPr id="0" name="image59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1914525</xdr:colOff>
      <xdr:row>54</xdr:row>
      <xdr:rowOff>952500</xdr:rowOff>
    </xdr:from>
    <xdr:ext cx="5086350" cy="838200"/>
    <xdr:pic>
      <xdr:nvPicPr>
        <xdr:cNvPr id="0" name="image611.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1914525</xdr:colOff>
      <xdr:row>55</xdr:row>
      <xdr:rowOff>952500</xdr:rowOff>
    </xdr:from>
    <xdr:ext cx="5162550" cy="838200"/>
    <xdr:pic>
      <xdr:nvPicPr>
        <xdr:cNvPr id="0" name="image615.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1914525</xdr:colOff>
      <xdr:row>57</xdr:row>
      <xdr:rowOff>952500</xdr:rowOff>
    </xdr:from>
    <xdr:ext cx="4981575" cy="838200"/>
    <xdr:pic>
      <xdr:nvPicPr>
        <xdr:cNvPr id="0" name="image579.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1914525</xdr:colOff>
      <xdr:row>58</xdr:row>
      <xdr:rowOff>952500</xdr:rowOff>
    </xdr:from>
    <xdr:ext cx="5086350" cy="838200"/>
    <xdr:pic>
      <xdr:nvPicPr>
        <xdr:cNvPr id="0" name="image597.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1914525</xdr:colOff>
      <xdr:row>59</xdr:row>
      <xdr:rowOff>952500</xdr:rowOff>
    </xdr:from>
    <xdr:ext cx="6229350" cy="838200"/>
    <xdr:pic>
      <xdr:nvPicPr>
        <xdr:cNvPr id="0" name="image583.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1914525</xdr:colOff>
      <xdr:row>60</xdr:row>
      <xdr:rowOff>952500</xdr:rowOff>
    </xdr:from>
    <xdr:ext cx="4933950" cy="838200"/>
    <xdr:pic>
      <xdr:nvPicPr>
        <xdr:cNvPr id="0" name="image580.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1914525</xdr:colOff>
      <xdr:row>62</xdr:row>
      <xdr:rowOff>952500</xdr:rowOff>
    </xdr:from>
    <xdr:ext cx="7000875" cy="838200"/>
    <xdr:pic>
      <xdr:nvPicPr>
        <xdr:cNvPr id="0" name="image59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1914525</xdr:colOff>
      <xdr:row>63</xdr:row>
      <xdr:rowOff>952500</xdr:rowOff>
    </xdr:from>
    <xdr:ext cx="4876800" cy="838200"/>
    <xdr:pic>
      <xdr:nvPicPr>
        <xdr:cNvPr id="0" name="image613.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1914525</xdr:colOff>
      <xdr:row>64</xdr:row>
      <xdr:rowOff>952500</xdr:rowOff>
    </xdr:from>
    <xdr:ext cx="6524625" cy="838200"/>
    <xdr:pic>
      <xdr:nvPicPr>
        <xdr:cNvPr id="0" name="image602.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1914525</xdr:colOff>
      <xdr:row>65</xdr:row>
      <xdr:rowOff>952500</xdr:rowOff>
    </xdr:from>
    <xdr:ext cx="6315075" cy="838200"/>
    <xdr:pic>
      <xdr:nvPicPr>
        <xdr:cNvPr id="0" name="image591.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1914525</xdr:colOff>
      <xdr:row>67</xdr:row>
      <xdr:rowOff>952500</xdr:rowOff>
    </xdr:from>
    <xdr:ext cx="6153150" cy="838200"/>
    <xdr:pic>
      <xdr:nvPicPr>
        <xdr:cNvPr id="0" name="image584.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1914525</xdr:colOff>
      <xdr:row>68</xdr:row>
      <xdr:rowOff>952500</xdr:rowOff>
    </xdr:from>
    <xdr:ext cx="6229350" cy="838200"/>
    <xdr:pic>
      <xdr:nvPicPr>
        <xdr:cNvPr id="0" name="image587.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1914525</xdr:colOff>
      <xdr:row>69</xdr:row>
      <xdr:rowOff>952500</xdr:rowOff>
    </xdr:from>
    <xdr:ext cx="5972175" cy="838200"/>
    <xdr:pic>
      <xdr:nvPicPr>
        <xdr:cNvPr id="0" name="image58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1914525</xdr:colOff>
      <xdr:row>70</xdr:row>
      <xdr:rowOff>952500</xdr:rowOff>
    </xdr:from>
    <xdr:ext cx="6115050" cy="838200"/>
    <xdr:pic>
      <xdr:nvPicPr>
        <xdr:cNvPr id="0" name="image603.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1914525</xdr:colOff>
      <xdr:row>72</xdr:row>
      <xdr:rowOff>952500</xdr:rowOff>
    </xdr:from>
    <xdr:ext cx="6600825" cy="838200"/>
    <xdr:pic>
      <xdr:nvPicPr>
        <xdr:cNvPr id="0" name="image63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1914525</xdr:colOff>
      <xdr:row>73</xdr:row>
      <xdr:rowOff>952500</xdr:rowOff>
    </xdr:from>
    <xdr:ext cx="6448425" cy="838200"/>
    <xdr:pic>
      <xdr:nvPicPr>
        <xdr:cNvPr id="0" name="image649.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1914525</xdr:colOff>
      <xdr:row>74</xdr:row>
      <xdr:rowOff>952500</xdr:rowOff>
    </xdr:from>
    <xdr:ext cx="4705350" cy="838200"/>
    <xdr:pic>
      <xdr:nvPicPr>
        <xdr:cNvPr id="0" name="image5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1914525</xdr:colOff>
      <xdr:row>75</xdr:row>
      <xdr:rowOff>952500</xdr:rowOff>
    </xdr:from>
    <xdr:ext cx="4638675" cy="838200"/>
    <xdr:pic>
      <xdr:nvPicPr>
        <xdr:cNvPr id="0" name="image608.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1914525</xdr:colOff>
      <xdr:row>77</xdr:row>
      <xdr:rowOff>952500</xdr:rowOff>
    </xdr:from>
    <xdr:ext cx="4772025" cy="838200"/>
    <xdr:pic>
      <xdr:nvPicPr>
        <xdr:cNvPr id="0" name="image621.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1914525</xdr:colOff>
      <xdr:row>78</xdr:row>
      <xdr:rowOff>952500</xdr:rowOff>
    </xdr:from>
    <xdr:ext cx="5705475" cy="838200"/>
    <xdr:pic>
      <xdr:nvPicPr>
        <xdr:cNvPr id="0" name="image5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1914525</xdr:colOff>
      <xdr:row>79</xdr:row>
      <xdr:rowOff>952500</xdr:rowOff>
    </xdr:from>
    <xdr:ext cx="6229350" cy="838200"/>
    <xdr:pic>
      <xdr:nvPicPr>
        <xdr:cNvPr id="0" name="image600.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29.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3</xdr:col>
      <xdr:colOff>0</xdr:colOff>
      <xdr:row>83</xdr:row>
      <xdr:rowOff>0</xdr:rowOff>
    </xdr:from>
    <xdr:ext cx="5838825" cy="781050"/>
    <xdr:pic>
      <xdr:nvPicPr>
        <xdr:cNvPr id="0" name="image599.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31.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2</xdr:col>
      <xdr:colOff>1914525</xdr:colOff>
      <xdr:row>83</xdr:row>
      <xdr:rowOff>952500</xdr:rowOff>
    </xdr:from>
    <xdr:ext cx="4524375" cy="781050"/>
    <xdr:pic>
      <xdr:nvPicPr>
        <xdr:cNvPr id="0" name="image62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2</xdr:col>
      <xdr:colOff>1914525</xdr:colOff>
      <xdr:row>84</xdr:row>
      <xdr:rowOff>952500</xdr:rowOff>
    </xdr:from>
    <xdr:ext cx="5915025" cy="781050"/>
    <xdr:pic>
      <xdr:nvPicPr>
        <xdr:cNvPr id="0" name="image601.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2</xdr:col>
      <xdr:colOff>1914525</xdr:colOff>
      <xdr:row>85</xdr:row>
      <xdr:rowOff>952500</xdr:rowOff>
    </xdr:from>
    <xdr:ext cx="6229350" cy="781050"/>
    <xdr:pic>
      <xdr:nvPicPr>
        <xdr:cNvPr id="0" name="image619.png" title="图片"/>
        <xdr:cNvPicPr preferRelativeResize="0"/>
      </xdr:nvPicPr>
      <xdr:blipFill>
        <a:blip cstate="print" r:embed="rId45"/>
        <a:stretch>
          <a:fillRect/>
        </a:stretch>
      </xdr:blipFill>
      <xdr:spPr>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3400425</xdr:colOff>
      <xdr:row>27</xdr:row>
      <xdr:rowOff>800100</xdr:rowOff>
    </xdr:from>
    <xdr:ext cx="2524125" cy="1028700"/>
    <xdr:pic>
      <xdr:nvPicPr>
        <xdr:cNvPr id="0" name="image60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2562225</xdr:colOff>
      <xdr:row>39</xdr:row>
      <xdr:rowOff>171450</xdr:rowOff>
    </xdr:from>
    <xdr:ext cx="1943100" cy="828675"/>
    <xdr:pic>
      <xdr:nvPicPr>
        <xdr:cNvPr id="0" name="image60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838200</xdr:colOff>
      <xdr:row>31</xdr:row>
      <xdr:rowOff>1076325</xdr:rowOff>
    </xdr:from>
    <xdr:ext cx="4733925" cy="2762250"/>
    <xdr:pic>
      <xdr:nvPicPr>
        <xdr:cNvPr id="0" name="image60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161925</xdr:colOff>
      <xdr:row>20</xdr:row>
      <xdr:rowOff>28575</xdr:rowOff>
    </xdr:from>
    <xdr:ext cx="1781175" cy="1028700"/>
    <xdr:pic>
      <xdr:nvPicPr>
        <xdr:cNvPr id="0" name="image62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3981450</xdr:colOff>
      <xdr:row>20</xdr:row>
      <xdr:rowOff>1057275</xdr:rowOff>
    </xdr:from>
    <xdr:ext cx="1943100" cy="1190625"/>
    <xdr:pic>
      <xdr:nvPicPr>
        <xdr:cNvPr id="0" name="image6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3981450</xdr:colOff>
      <xdr:row>21</xdr:row>
      <xdr:rowOff>1219200</xdr:rowOff>
    </xdr:from>
    <xdr:ext cx="1943100" cy="1514475"/>
    <xdr:pic>
      <xdr:nvPicPr>
        <xdr:cNvPr id="0" name="image60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3686175</xdr:colOff>
      <xdr:row>22</xdr:row>
      <xdr:rowOff>1543050</xdr:rowOff>
    </xdr:from>
    <xdr:ext cx="2238375" cy="1190625"/>
    <xdr:pic>
      <xdr:nvPicPr>
        <xdr:cNvPr id="0" name="image6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2933700</xdr:colOff>
      <xdr:row>23</xdr:row>
      <xdr:rowOff>1219200</xdr:rowOff>
    </xdr:from>
    <xdr:ext cx="2990850" cy="1514475"/>
    <xdr:pic>
      <xdr:nvPicPr>
        <xdr:cNvPr id="0" name="image618.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2162175</xdr:colOff>
      <xdr:row>24</xdr:row>
      <xdr:rowOff>1543050</xdr:rowOff>
    </xdr:from>
    <xdr:ext cx="3762375" cy="2438400"/>
    <xdr:pic>
      <xdr:nvPicPr>
        <xdr:cNvPr id="0" name="image66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3476625</xdr:colOff>
      <xdr:row>28</xdr:row>
      <xdr:rowOff>990600</xdr:rowOff>
    </xdr:from>
    <xdr:ext cx="2447925" cy="1714500"/>
    <xdr:pic>
      <xdr:nvPicPr>
        <xdr:cNvPr id="0" name="image6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2790825</xdr:colOff>
      <xdr:row>37</xdr:row>
      <xdr:rowOff>180975</xdr:rowOff>
    </xdr:from>
    <xdr:ext cx="2457450" cy="1781175"/>
    <xdr:pic>
      <xdr:nvPicPr>
        <xdr:cNvPr id="0" name="image61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2857500</xdr:colOff>
      <xdr:row>38</xdr:row>
      <xdr:rowOff>9525</xdr:rowOff>
    </xdr:from>
    <xdr:ext cx="2438400" cy="1752600"/>
    <xdr:pic>
      <xdr:nvPicPr>
        <xdr:cNvPr id="0" name="image616.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2305050</xdr:colOff>
      <xdr:row>36</xdr:row>
      <xdr:rowOff>133350</xdr:rowOff>
    </xdr:from>
    <xdr:ext cx="2457450" cy="1752600"/>
    <xdr:pic>
      <xdr:nvPicPr>
        <xdr:cNvPr id="0" name="image65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2314575</xdr:colOff>
      <xdr:row>39</xdr:row>
      <xdr:rowOff>1562100</xdr:rowOff>
    </xdr:from>
    <xdr:ext cx="2447925" cy="1762125"/>
    <xdr:pic>
      <xdr:nvPicPr>
        <xdr:cNvPr id="0" name="image658.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1781175</xdr:colOff>
      <xdr:row>36</xdr:row>
      <xdr:rowOff>133350</xdr:rowOff>
    </xdr:from>
    <xdr:ext cx="2457450" cy="1743075"/>
    <xdr:pic>
      <xdr:nvPicPr>
        <xdr:cNvPr id="0" name="image630.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2952750</xdr:colOff>
      <xdr:row>47</xdr:row>
      <xdr:rowOff>28575</xdr:rowOff>
    </xdr:from>
    <xdr:ext cx="2428875" cy="1714500"/>
    <xdr:pic>
      <xdr:nvPicPr>
        <xdr:cNvPr id="0" name="image622.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3095625</xdr:colOff>
      <xdr:row>43</xdr:row>
      <xdr:rowOff>28575</xdr:rowOff>
    </xdr:from>
    <xdr:ext cx="2476500" cy="1724025"/>
    <xdr:pic>
      <xdr:nvPicPr>
        <xdr:cNvPr id="0" name="image64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2905125</xdr:colOff>
      <xdr:row>45</xdr:row>
      <xdr:rowOff>1609725</xdr:rowOff>
    </xdr:from>
    <xdr:ext cx="2476500" cy="1714500"/>
    <xdr:pic>
      <xdr:nvPicPr>
        <xdr:cNvPr id="0" name="image623.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3495675</xdr:colOff>
      <xdr:row>46</xdr:row>
      <xdr:rowOff>1733550</xdr:rowOff>
    </xdr:from>
    <xdr:ext cx="2428875" cy="1733550"/>
    <xdr:pic>
      <xdr:nvPicPr>
        <xdr:cNvPr id="0" name="image65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3514725</xdr:colOff>
      <xdr:row>47</xdr:row>
      <xdr:rowOff>1704975</xdr:rowOff>
    </xdr:from>
    <xdr:ext cx="2362200" cy="1685925"/>
    <xdr:pic>
      <xdr:nvPicPr>
        <xdr:cNvPr id="0" name="image666.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257175</xdr:colOff>
      <xdr:row>53</xdr:row>
      <xdr:rowOff>209550</xdr:rowOff>
    </xdr:from>
    <xdr:ext cx="1704975" cy="2524125"/>
    <xdr:pic>
      <xdr:nvPicPr>
        <xdr:cNvPr id="0" name="image663.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3810000</xdr:colOff>
      <xdr:row>54</xdr:row>
      <xdr:rowOff>2533650</xdr:rowOff>
    </xdr:from>
    <xdr:ext cx="2124075" cy="3038475"/>
    <xdr:pic>
      <xdr:nvPicPr>
        <xdr:cNvPr id="0" name="image669.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3810000</xdr:colOff>
      <xdr:row>55</xdr:row>
      <xdr:rowOff>3000375</xdr:rowOff>
    </xdr:from>
    <xdr:ext cx="2124075" cy="3257550"/>
    <xdr:pic>
      <xdr:nvPicPr>
        <xdr:cNvPr id="0" name="image625.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0</xdr:col>
      <xdr:colOff>2371725</xdr:colOff>
      <xdr:row>56</xdr:row>
      <xdr:rowOff>3276600</xdr:rowOff>
    </xdr:from>
    <xdr:ext cx="3571875" cy="2000250"/>
    <xdr:pic>
      <xdr:nvPicPr>
        <xdr:cNvPr id="0" name="image662.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0</xdr:col>
      <xdr:colOff>2276475</xdr:colOff>
      <xdr:row>57</xdr:row>
      <xdr:rowOff>2000250</xdr:rowOff>
    </xdr:from>
    <xdr:ext cx="3667125" cy="1609725"/>
    <xdr:pic>
      <xdr:nvPicPr>
        <xdr:cNvPr id="0" name="image650.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628650</xdr:colOff>
      <xdr:row>59</xdr:row>
      <xdr:rowOff>200025</xdr:rowOff>
    </xdr:from>
    <xdr:ext cx="1314450" cy="2438400"/>
    <xdr:pic>
      <xdr:nvPicPr>
        <xdr:cNvPr id="0" name="image626.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0</xdr:col>
      <xdr:colOff>3467100</xdr:colOff>
      <xdr:row>61</xdr:row>
      <xdr:rowOff>161925</xdr:rowOff>
    </xdr:from>
    <xdr:ext cx="2447925" cy="1685925"/>
    <xdr:pic>
      <xdr:nvPicPr>
        <xdr:cNvPr id="0" name="image627.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0</xdr:col>
      <xdr:colOff>3495675</xdr:colOff>
      <xdr:row>62</xdr:row>
      <xdr:rowOff>1647825</xdr:rowOff>
    </xdr:from>
    <xdr:ext cx="2419350" cy="1743075"/>
    <xdr:pic>
      <xdr:nvPicPr>
        <xdr:cNvPr id="0" name="image632.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0</xdr:col>
      <xdr:colOff>3505200</xdr:colOff>
      <xdr:row>63</xdr:row>
      <xdr:rowOff>1657350</xdr:rowOff>
    </xdr:from>
    <xdr:ext cx="2400300" cy="1733550"/>
    <xdr:pic>
      <xdr:nvPicPr>
        <xdr:cNvPr id="0" name="image659.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0</xdr:col>
      <xdr:colOff>3467100</xdr:colOff>
      <xdr:row>64</xdr:row>
      <xdr:rowOff>1704975</xdr:rowOff>
    </xdr:from>
    <xdr:ext cx="2447925" cy="1714500"/>
    <xdr:pic>
      <xdr:nvPicPr>
        <xdr:cNvPr id="0" name="image633.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0</xdr:col>
      <xdr:colOff>3409950</xdr:colOff>
      <xdr:row>65</xdr:row>
      <xdr:rowOff>1657350</xdr:rowOff>
    </xdr:from>
    <xdr:ext cx="2505075" cy="1733550"/>
    <xdr:pic>
      <xdr:nvPicPr>
        <xdr:cNvPr id="0" name="image634.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0</xdr:col>
      <xdr:colOff>3467100</xdr:colOff>
      <xdr:row>66</xdr:row>
      <xdr:rowOff>1695450</xdr:rowOff>
    </xdr:from>
    <xdr:ext cx="2438400" cy="1685925"/>
    <xdr:pic>
      <xdr:nvPicPr>
        <xdr:cNvPr id="0" name="image636.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3467100</xdr:colOff>
      <xdr:row>67</xdr:row>
      <xdr:rowOff>1609725</xdr:rowOff>
    </xdr:from>
    <xdr:ext cx="2438400" cy="1685925"/>
    <xdr:pic>
      <xdr:nvPicPr>
        <xdr:cNvPr id="0" name="image637.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3533775</xdr:colOff>
      <xdr:row>68</xdr:row>
      <xdr:rowOff>1590675</xdr:rowOff>
    </xdr:from>
    <xdr:ext cx="2362200" cy="1704975"/>
    <xdr:pic>
      <xdr:nvPicPr>
        <xdr:cNvPr id="0" name="image635.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3533775</xdr:colOff>
      <xdr:row>69</xdr:row>
      <xdr:rowOff>1619250</xdr:rowOff>
    </xdr:from>
    <xdr:ext cx="2362200" cy="1704975"/>
    <xdr:pic>
      <xdr:nvPicPr>
        <xdr:cNvPr id="0" name="image638.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3495675</xdr:colOff>
      <xdr:row>70</xdr:row>
      <xdr:rowOff>19050</xdr:rowOff>
    </xdr:from>
    <xdr:ext cx="2428875" cy="1704975"/>
    <xdr:pic>
      <xdr:nvPicPr>
        <xdr:cNvPr id="0" name="image640.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38100</xdr:rowOff>
    </xdr:from>
    <xdr:ext cx="2390775" cy="1695450"/>
    <xdr:pic>
      <xdr:nvPicPr>
        <xdr:cNvPr id="0" name="image644.png" title="Image"/>
        <xdr:cNvPicPr preferRelativeResize="0"/>
      </xdr:nvPicPr>
      <xdr:blipFill>
        <a:blip cstate="print" r:embed="rId35"/>
        <a:stretch>
          <a:fillRect/>
        </a:stretch>
      </xdr:blipFill>
      <xdr:spPr>
        <a:prstGeom prst="rect">
          <a:avLst/>
        </a:prstGeom>
        <a:noFill/>
      </xdr:spPr>
    </xdr:pic>
    <xdr:clientData fLocksWithSheet="0"/>
  </xdr:oneCellAnchor>
  <xdr:oneCellAnchor>
    <xdr:from>
      <xdr:col>0</xdr:col>
      <xdr:colOff>3448050</xdr:colOff>
      <xdr:row>70</xdr:row>
      <xdr:rowOff>19050</xdr:rowOff>
    </xdr:from>
    <xdr:ext cx="2428875" cy="1704975"/>
    <xdr:pic>
      <xdr:nvPicPr>
        <xdr:cNvPr id="0" name="image641.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1695450</xdr:rowOff>
    </xdr:from>
    <xdr:ext cx="2381250" cy="1695450"/>
    <xdr:pic>
      <xdr:nvPicPr>
        <xdr:cNvPr id="0" name="image645.png" title="Image"/>
        <xdr:cNvPicPr preferRelativeResize="0"/>
      </xdr:nvPicPr>
      <xdr:blipFill>
        <a:blip cstate="print" r:embed="rId36"/>
        <a:stretch>
          <a:fillRect/>
        </a:stretch>
      </xdr:blipFill>
      <xdr:spPr>
        <a:prstGeom prst="rect">
          <a:avLst/>
        </a:prstGeom>
        <a:noFill/>
      </xdr:spPr>
    </xdr:pic>
    <xdr:clientData fLocksWithSheet="0"/>
  </xdr:oneCellAnchor>
  <xdr:oneCellAnchor>
    <xdr:from>
      <xdr:col>0</xdr:col>
      <xdr:colOff>3524250</xdr:colOff>
      <xdr:row>72</xdr:row>
      <xdr:rowOff>1724025</xdr:rowOff>
    </xdr:from>
    <xdr:ext cx="2400300" cy="1695450"/>
    <xdr:pic>
      <xdr:nvPicPr>
        <xdr:cNvPr id="0" name="image646.png" title="Image"/>
        <xdr:cNvPicPr preferRelativeResize="0"/>
      </xdr:nvPicPr>
      <xdr:blipFill>
        <a:blip cstate="print" r:embed="rId37"/>
        <a:stretch>
          <a:fillRect/>
        </a:stretch>
      </xdr:blipFill>
      <xdr:spPr>
        <a:prstGeom prst="rect">
          <a:avLst/>
        </a:prstGeom>
        <a:noFill/>
      </xdr:spPr>
    </xdr:pic>
    <xdr:clientData fLocksWithSheet="0"/>
  </xdr:oneCellAnchor>
  <xdr:oneCellAnchor>
    <xdr:from>
      <xdr:col>0</xdr:col>
      <xdr:colOff>3533775</xdr:colOff>
      <xdr:row>73</xdr:row>
      <xdr:rowOff>1628775</xdr:rowOff>
    </xdr:from>
    <xdr:ext cx="2390775" cy="1704975"/>
    <xdr:pic>
      <xdr:nvPicPr>
        <xdr:cNvPr id="0" name="image648.png" title="Image"/>
        <xdr:cNvPicPr preferRelativeResize="0"/>
      </xdr:nvPicPr>
      <xdr:blipFill>
        <a:blip cstate="print" r:embed="rId38"/>
        <a:stretch>
          <a:fillRect/>
        </a:stretch>
      </xdr:blipFill>
      <xdr:spPr>
        <a:prstGeom prst="rect">
          <a:avLst/>
        </a:prstGeom>
        <a:noFill/>
      </xdr:spPr>
    </xdr:pic>
    <xdr:clientData fLocksWithSheet="0"/>
  </xdr:oneCellAnchor>
  <xdr:oneCellAnchor>
    <xdr:from>
      <xdr:col>0</xdr:col>
      <xdr:colOff>3533775</xdr:colOff>
      <xdr:row>74</xdr:row>
      <xdr:rowOff>1638300</xdr:rowOff>
    </xdr:from>
    <xdr:ext cx="2390775" cy="1714500"/>
    <xdr:pic>
      <xdr:nvPicPr>
        <xdr:cNvPr id="0" name="image653.png" title="Image"/>
        <xdr:cNvPicPr preferRelativeResize="0"/>
      </xdr:nvPicPr>
      <xdr:blipFill>
        <a:blip cstate="print" r:embed="rId39"/>
        <a:stretch>
          <a:fillRect/>
        </a:stretch>
      </xdr:blipFill>
      <xdr:spPr>
        <a:prstGeom prst="rect">
          <a:avLst/>
        </a:prstGeom>
        <a:noFill/>
      </xdr:spPr>
    </xdr:pic>
    <xdr:clientData fLocksWithSheet="0"/>
  </xdr:oneCellAnchor>
  <xdr:oneCellAnchor>
    <xdr:from>
      <xdr:col>0</xdr:col>
      <xdr:colOff>3505200</xdr:colOff>
      <xdr:row>75</xdr:row>
      <xdr:rowOff>1714500</xdr:rowOff>
    </xdr:from>
    <xdr:ext cx="2409825" cy="1714500"/>
    <xdr:pic>
      <xdr:nvPicPr>
        <xdr:cNvPr id="0" name="image647.png" title="Image"/>
        <xdr:cNvPicPr preferRelativeResize="0"/>
      </xdr:nvPicPr>
      <xdr:blipFill>
        <a:blip cstate="print" r:embed="rId40"/>
        <a:stretch>
          <a:fillRect/>
        </a:stretch>
      </xdr:blipFill>
      <xdr:spPr>
        <a:prstGeom prst="rect">
          <a:avLst/>
        </a:prstGeom>
        <a:noFill/>
      </xdr:spPr>
    </xdr:pic>
    <xdr:clientData fLocksWithSheet="0"/>
  </xdr:oneCellAnchor>
  <xdr:oneCellAnchor>
    <xdr:from>
      <xdr:col>0</xdr:col>
      <xdr:colOff>3524250</xdr:colOff>
      <xdr:row>76</xdr:row>
      <xdr:rowOff>1790700</xdr:rowOff>
    </xdr:from>
    <xdr:ext cx="2400300" cy="1714500"/>
    <xdr:pic>
      <xdr:nvPicPr>
        <xdr:cNvPr id="0" name="image671.png" title="Image"/>
        <xdr:cNvPicPr preferRelativeResize="0"/>
      </xdr:nvPicPr>
      <xdr:blipFill>
        <a:blip cstate="print" r:embed="rId41"/>
        <a:stretch>
          <a:fillRect/>
        </a:stretch>
      </xdr:blipFill>
      <xdr:spPr>
        <a:prstGeom prst="rect">
          <a:avLst/>
        </a:prstGeom>
        <a:noFill/>
      </xdr:spPr>
    </xdr:pic>
    <xdr:clientData fLocksWithSheet="0"/>
  </xdr:oneCellAnchor>
  <xdr:oneCellAnchor>
    <xdr:from>
      <xdr:col>0</xdr:col>
      <xdr:colOff>3524250</xdr:colOff>
      <xdr:row>77</xdr:row>
      <xdr:rowOff>1704975</xdr:rowOff>
    </xdr:from>
    <xdr:ext cx="2400300" cy="1695450"/>
    <xdr:pic>
      <xdr:nvPicPr>
        <xdr:cNvPr id="0" name="image652.png" title="Image"/>
        <xdr:cNvPicPr preferRelativeResize="0"/>
      </xdr:nvPicPr>
      <xdr:blipFill>
        <a:blip cstate="print" r:embed="rId42"/>
        <a:stretch>
          <a:fillRect/>
        </a:stretch>
      </xdr:blipFill>
      <xdr:spPr>
        <a:prstGeom prst="rect">
          <a:avLst/>
        </a:prstGeom>
        <a:noFill/>
      </xdr:spPr>
    </xdr:pic>
    <xdr:clientData fLocksWithSheet="0"/>
  </xdr:oneCellAnchor>
  <xdr:oneCellAnchor>
    <xdr:from>
      <xdr:col>0</xdr:col>
      <xdr:colOff>3543300</xdr:colOff>
      <xdr:row>78</xdr:row>
      <xdr:rowOff>1657350</xdr:rowOff>
    </xdr:from>
    <xdr:ext cx="2362200" cy="1733550"/>
    <xdr:pic>
      <xdr:nvPicPr>
        <xdr:cNvPr id="0" name="image654.png" title="Image"/>
        <xdr:cNvPicPr preferRelativeResize="0"/>
      </xdr:nvPicPr>
      <xdr:blipFill>
        <a:blip cstate="print" r:embed="rId43"/>
        <a:stretch>
          <a:fillRect/>
        </a:stretch>
      </xdr:blipFill>
      <xdr:spPr>
        <a:prstGeom prst="rect">
          <a:avLst/>
        </a:prstGeom>
        <a:noFill/>
      </xdr:spPr>
    </xdr:pic>
    <xdr:clientData fLocksWithSheet="0"/>
  </xdr:oneCellAnchor>
  <xdr:oneCellAnchor>
    <xdr:from>
      <xdr:col>0</xdr:col>
      <xdr:colOff>3429000</xdr:colOff>
      <xdr:row>79</xdr:row>
      <xdr:rowOff>1666875</xdr:rowOff>
    </xdr:from>
    <xdr:ext cx="2457450" cy="1724025"/>
    <xdr:pic>
      <xdr:nvPicPr>
        <xdr:cNvPr id="0" name="image665.png" title="Image"/>
        <xdr:cNvPicPr preferRelativeResize="0"/>
      </xdr:nvPicPr>
      <xdr:blipFill>
        <a:blip cstate="print" r:embed="rId44"/>
        <a:stretch>
          <a:fillRect/>
        </a:stretch>
      </xdr:blipFill>
      <xdr:spPr>
        <a:prstGeom prst="rect">
          <a:avLst/>
        </a:prstGeom>
        <a:noFill/>
      </xdr:spPr>
    </xdr:pic>
    <xdr:clientData fLocksWithSheet="0"/>
  </xdr:oneCellAnchor>
  <xdr:oneCellAnchor>
    <xdr:from>
      <xdr:col>0</xdr:col>
      <xdr:colOff>3486150</xdr:colOff>
      <xdr:row>80</xdr:row>
      <xdr:rowOff>1676400</xdr:rowOff>
    </xdr:from>
    <xdr:ext cx="2400300" cy="1685925"/>
    <xdr:pic>
      <xdr:nvPicPr>
        <xdr:cNvPr id="0" name="image655.png" title="Image"/>
        <xdr:cNvPicPr preferRelativeResize="0"/>
      </xdr:nvPicPr>
      <xdr:blipFill>
        <a:blip cstate="print" r:embed="rId45"/>
        <a:stretch>
          <a:fillRect/>
        </a:stretch>
      </xdr:blipFill>
      <xdr:spPr>
        <a:prstGeom prst="rect">
          <a:avLst/>
        </a:prstGeom>
        <a:noFill/>
      </xdr:spPr>
    </xdr:pic>
    <xdr:clientData fLocksWithSheet="0"/>
  </xdr:oneCellAnchor>
  <xdr:oneCellAnchor>
    <xdr:from>
      <xdr:col>0</xdr:col>
      <xdr:colOff>3486150</xdr:colOff>
      <xdr:row>81</xdr:row>
      <xdr:rowOff>1628775</xdr:rowOff>
    </xdr:from>
    <xdr:ext cx="2400300" cy="1733550"/>
    <xdr:pic>
      <xdr:nvPicPr>
        <xdr:cNvPr id="0" name="image670.png" title="Image"/>
        <xdr:cNvPicPr preferRelativeResize="0"/>
      </xdr:nvPicPr>
      <xdr:blipFill>
        <a:blip cstate="print" r:embed="rId46"/>
        <a:stretch>
          <a:fillRect/>
        </a:stretch>
      </xdr:blipFill>
      <xdr:spPr>
        <a:prstGeom prst="rect">
          <a:avLst/>
        </a:prstGeom>
        <a:noFill/>
      </xdr:spPr>
    </xdr:pic>
    <xdr:clientData fLocksWithSheet="0"/>
  </xdr:oneCellAnchor>
  <xdr:oneCellAnchor>
    <xdr:from>
      <xdr:col>0</xdr:col>
      <xdr:colOff>3505200</xdr:colOff>
      <xdr:row>88</xdr:row>
      <xdr:rowOff>200025</xdr:rowOff>
    </xdr:from>
    <xdr:ext cx="2447925" cy="1695450"/>
    <xdr:pic>
      <xdr:nvPicPr>
        <xdr:cNvPr id="0" name="image661.png" title="Image"/>
        <xdr:cNvPicPr preferRelativeResize="0"/>
      </xdr:nvPicPr>
      <xdr:blipFill>
        <a:blip cstate="print" r:embed="rId47"/>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1952625" cy="733425"/>
    <xdr:pic>
      <xdr:nvPicPr>
        <xdr:cNvPr id="0" name="image660.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142875</xdr:rowOff>
    </xdr:from>
    <xdr:ext cx="1952625" cy="952500"/>
    <xdr:pic>
      <xdr:nvPicPr>
        <xdr:cNvPr id="0" name="image66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923925</xdr:colOff>
      <xdr:row>1</xdr:row>
      <xdr:rowOff>47625</xdr:rowOff>
    </xdr:from>
    <xdr:ext cx="733425" cy="990600"/>
    <xdr:sp>
      <xdr:nvSpPr>
        <xdr:cNvPr id="3" name="Shape 3"/>
        <xdr:cNvSpPr/>
      </xdr:nvSpPr>
      <xdr:spPr>
        <a:xfrm>
          <a:off x="5471875" y="2004475"/>
          <a:ext cx="2536200" cy="3417900"/>
        </a:xfrm>
        <a:prstGeom prst="upArrow">
          <a:avLst>
            <a:gd fmla="val 50000" name="adj1"/>
            <a:gd fmla="val 50000" name="adj2"/>
          </a:avLst>
        </a:prstGeom>
        <a:solidFill>
          <a:srgbClr val="00FFFF"/>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64" displayName="Table_1" name="Table_1" id="1">
  <tableColumns count="3">
    <tableColumn name="/" id="1"/>
    <tableColumn name="Name" id="2"/>
    <tableColumn name="Note" id="3"/>
  </tableColumns>
  <tableStyleInfo name="INDEX-style" showColumnStripes="0" showFirstColumn="1" showLastColumn="1" showRowStripes="1"/>
</table>
</file>

<file path=xl/tables/table2.xml><?xml version="1.0" encoding="utf-8"?>
<table xmlns="http://schemas.openxmlformats.org/spreadsheetml/2006/main" headerRowCount="0" ref="P49:S60" displayName="Table_2" name="Table_2" id="2">
  <tableColumns count="4">
    <tableColumn name="Column1" id="1"/>
    <tableColumn name="Column2" id="2"/>
    <tableColumn name="Column3" id="3"/>
    <tableColumn name="Column4" id="4"/>
  </tableColumns>
  <tableStyleInfo name="Enhancements-style" showColumnStripes="0" showFirstColumn="1" showLastColumn="1" showRowStripes="1"/>
</table>
</file>

<file path=xl/tables/table3.xml><?xml version="1.0" encoding="utf-8"?>
<table xmlns="http://schemas.openxmlformats.org/spreadsheetml/2006/main" headerRowCount="0" ref="U49:X60" displayName="Table_3" name="Table_3" id="3">
  <tableColumns count="4">
    <tableColumn name="Column1" id="1"/>
    <tableColumn name="Column2" id="2"/>
    <tableColumn name="Column3" id="3"/>
    <tableColumn name="Column4" id="4"/>
  </tableColumns>
  <tableStyleInfo name="Enhancements-style 2" showColumnStripes="0" showFirstColumn="1" showLastColumn="1" showRowStripes="1"/>
</table>
</file>

<file path=xl/tables/table4.xml><?xml version="1.0" encoding="utf-8"?>
<table xmlns="http://schemas.openxmlformats.org/spreadsheetml/2006/main" headerRowCount="0" ref="Z49:AB79" displayName="Table_4" name="Table_4" id="4">
  <tableColumns count="3">
    <tableColumn name="Column1" id="1"/>
    <tableColumn name="Column2" id="2"/>
    <tableColumn name="Column3" id="3"/>
  </tableColumns>
  <tableStyleInfo name="Enhancements-style 3" showColumnStripes="0" showFirstColumn="1" showLastColumn="1" showRowStripes="1"/>
</table>
</file>

<file path=xl/tables/table5.xml><?xml version="1.0" encoding="utf-8"?>
<table xmlns="http://schemas.openxmlformats.org/spreadsheetml/2006/main" headerRowCount="0" ref="P63:S74" displayName="Table_5" name="Table_5" id="5">
  <tableColumns count="4">
    <tableColumn name="Column1" id="1"/>
    <tableColumn name="Column2" id="2"/>
    <tableColumn name="Column3" id="3"/>
    <tableColumn name="Column4" id="4"/>
  </tableColumns>
  <tableStyleInfo name="Enhancements-style 4" showColumnStripes="0" showFirstColumn="1" showLastColumn="1" showRowStripes="1"/>
</table>
</file>

<file path=xl/tables/table6.xml><?xml version="1.0" encoding="utf-8"?>
<table xmlns="http://schemas.openxmlformats.org/spreadsheetml/2006/main" headerRowCount="0" ref="U63:X74" displayName="Table_6" name="Table_6" id="6">
  <tableColumns count="4">
    <tableColumn name="Column1" id="1"/>
    <tableColumn name="Column2" id="2"/>
    <tableColumn name="Column3" id="3"/>
    <tableColumn name="Column4" id="4"/>
  </tableColumns>
  <tableStyleInfo name="Enhancements-style 5" showColumnStripes="0" showFirstColumn="1" showLastColumn="1" showRowStripes="1"/>
</table>
</file>

<file path=xl/tables/table7.xml><?xml version="1.0" encoding="utf-8"?>
<table xmlns="http://schemas.openxmlformats.org/spreadsheetml/2006/main" headerRowCount="0" ref="P77:S88" displayName="Table_7" name="Table_7" id="7">
  <tableColumns count="4">
    <tableColumn name="Column1" id="1"/>
    <tableColumn name="Column2" id="2"/>
    <tableColumn name="Column3" id="3"/>
    <tableColumn name="Column4" id="4"/>
  </tableColumns>
  <tableStyleInfo name="Enhancements-style 6" showColumnStripes="0" showFirstColumn="1" showLastColumn="1" showRowStripes="1"/>
</table>
</file>

<file path=xl/tables/table8.xml><?xml version="1.0" encoding="utf-8"?>
<table xmlns="http://schemas.openxmlformats.org/spreadsheetml/2006/main" headerRowCount="0" ref="U77:X88" displayName="Table_8" name="Table_8" id="8">
  <tableColumns count="4">
    <tableColumn name="Column1" id="1"/>
    <tableColumn name="Column2" id="2"/>
    <tableColumn name="Column3" id="3"/>
    <tableColumn name="Column4" id="4"/>
  </tableColumns>
  <tableStyleInfo name="Enhancements-style 7" showColumnStripes="0" showFirstColumn="1" showLastColumn="1" showRowStripes="1"/>
</table>
</file>

<file path=xl/tables/table9.xml><?xml version="1.0" encoding="utf-8"?>
<table xmlns="http://schemas.openxmlformats.org/spreadsheetml/2006/main" headerRowCount="0" ref="A1:C89" displayName="Table_9" name="Table_9" id="9">
  <tableColumns count="3">
    <tableColumn name="Column1" id="1"/>
    <tableColumn name="Column2" id="2"/>
    <tableColumn name="Column3" id="3"/>
  </tableColumns>
  <tableStyleInfo name="Grenade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5:AG802" displayName="Table_10" name="Table_10" id="10">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lass Mods-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AC1002" displayName="Table_11" name="Table_11" id="1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Mattmab New Notes-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I1065" displayName="Table1" name="Table1" id="12">
  <tableColumns count="9">
    <tableColumn name="Perks list | @Ugr$WBm/z4ErrHE0Y7h" id="1"/>
    <tableColumn name="Status" id="2"/>
    <tableColumn name="Perk Type" id="3"/>
    <tableColumn name="ID" id="4"/>
    <tableColumn name="Column 1" id="5"/>
    <tableColumn name="Column 2" id="6"/>
    <tableColumn name="Column 3" id="7"/>
    <tableColumn name="Column 4" id="8"/>
    <tableColumn name="Column 5" id="9"/>
  </tableColumns>
  <tableStyleInfo name="Dura stuff-style" showColumnStripes="0" showFirstColumn="1" showLastColumn="1" showRowStripes="1"/>
</table>
</file>

<file path=xl/tables/table13.xml><?xml version="1.0" encoding="utf-8"?>
<table xmlns="http://schemas.openxmlformats.org/spreadsheetml/2006/main" headerRowCount="0" ref="J1:R1" displayName="Table_12" name="Table_12" id="1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Dura stuff-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ref="A1:E15" displayName="Event_tasks" name="Event_tasks" id="14">
  <tableColumns count="5">
    <tableColumn name="291::XX" id="1"/>
    <tableColumn name="Status" id="2"/>
    <tableColumn name="Perk Type" id="3"/>
    <tableColumn name="Description" id="4"/>
    <tableColumn name="ID" id="5"/>
  </tableColumns>
  <tableStyleInfo name="kizzzu info-style" showColumnStripes="0" showFirstColumn="1" showLastColumn="1" showRowStripes="1"/>
</table>
</file>

<file path=xl/tables/table15.xml><?xml version="1.0" encoding="utf-8"?>
<table xmlns="http://schemas.openxmlformats.org/spreadsheetml/2006/main" ref="A1:F91" displayName="Table2" name="Table2" id="15">
  <autoFilter ref="$A$1:$F$91"/>
  <tableColumns count="6">
    <tableColumn name="Part" id="1"/>
    <tableColumn name="Part Type" id="2"/>
    <tableColumn name="Description" id="3"/>
    <tableColumn name="Model" id="4"/>
    <tableColumn name="Stats" id="5"/>
    <tableColumn name="Notes" id="6"/>
  </tableColumns>
  <tableStyleInfo name="VLA Wombo Combo Parts List-style" showColumnStripes="0" showFirstColumn="1" showLastColumn="1" showRowStripes="1"/>
</table>
</file>

<file path=xl/tables/table16.xml><?xml version="1.0" encoding="utf-8"?>
<table xmlns="http://schemas.openxmlformats.org/spreadsheetml/2006/main" ref="A1:F86" displayName="Table3" name="Table3" id="16">
  <tableColumns count="6">
    <tableColumn name="Part" id="1"/>
    <tableColumn name="Part Type" id="2"/>
    <tableColumn name="Description" id="3"/>
    <tableColumn name="Model" id="4"/>
    <tableColumn name="Stats" id="5"/>
    <tableColumn name="Notes" id="6"/>
  </tableColumns>
  <tableStyleInfo name="MAL Shotgu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DAJEz9KQ" TargetMode="External"/><Relationship Id="rId2" Type="http://schemas.openxmlformats.org/officeDocument/2006/relationships/hyperlink" Target="https://borderlands4-deserializer.nicnl.com/" TargetMode="External"/><Relationship Id="rId3" Type="http://schemas.openxmlformats.org/officeDocument/2006/relationships/hyperlink" Target="https://github.com/Nicnl/borderlands4-serials" TargetMode="External"/><Relationship Id="rId4" Type="http://schemas.openxmlformats.org/officeDocument/2006/relationships/hyperlink" Target="https://borderlands4-deserializer.nicn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15" Type="http://schemas.openxmlformats.org/officeDocument/2006/relationships/table" Target="../tables/table8.xml"/><Relationship Id="rId14" Type="http://schemas.openxmlformats.org/officeDocument/2006/relationships/table" Target="../tables/table7.xml"/><Relationship Id="rId1" Type="http://schemas.openxmlformats.org/officeDocument/2006/relationships/drawing" Target="../drawings/drawing14.xml"/><Relationship Id="rId9"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4" Type="http://schemas.openxmlformats.org/officeDocument/2006/relationships/table" Target="../tables/table12.xml"/><Relationship Id="rId5" Type="http://schemas.openxmlformats.org/officeDocument/2006/relationships/table" Target="../tables/table1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1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 Id="rId3" Type="http://schemas.openxmlformats.org/officeDocument/2006/relationships/table" Target="../tables/table1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 Id="rId3" Type="http://schemas.openxmlformats.org/officeDocument/2006/relationships/table" Target="../tables/table16.xml"/></Relationships>
</file>

<file path=xl/worksheets/_rels/sheet47.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47.xml"/></Relationships>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0.25"/>
    <col customWidth="1" min="3" max="3" width="13.5"/>
    <col customWidth="1" min="4" max="4" width="41.0"/>
    <col customWidth="1" min="5" max="5" width="26.25"/>
    <col customWidth="1" min="6" max="6" width="73.0"/>
    <col customWidth="1" min="7" max="7" width="65.25"/>
    <col customWidth="1" min="8" max="8" width="35.13"/>
    <col customWidth="1" min="9" max="9" width="6.25"/>
  </cols>
  <sheetData>
    <row r="1">
      <c r="A1" s="57" t="s">
        <v>83</v>
      </c>
      <c r="B1" s="57" t="s">
        <v>164</v>
      </c>
      <c r="C1" s="57" t="s">
        <v>82</v>
      </c>
      <c r="D1" s="57" t="s">
        <v>165</v>
      </c>
      <c r="E1" s="57" t="s">
        <v>166</v>
      </c>
      <c r="F1" s="57" t="s">
        <v>167</v>
      </c>
      <c r="G1" s="57" t="s">
        <v>168</v>
      </c>
      <c r="H1" s="57"/>
      <c r="I1" s="57"/>
    </row>
    <row r="2">
      <c r="A2" s="46" t="s">
        <v>169</v>
      </c>
      <c r="B2" s="46" t="s">
        <v>170</v>
      </c>
      <c r="C2" s="58">
        <v>10.0</v>
      </c>
      <c r="D2" s="59" t="s">
        <v>171</v>
      </c>
    </row>
    <row r="3">
      <c r="A3" s="46" t="s">
        <v>169</v>
      </c>
      <c r="B3" s="46" t="s">
        <v>170</v>
      </c>
      <c r="C3" s="58">
        <v>11.0</v>
      </c>
      <c r="D3" s="59" t="s">
        <v>172</v>
      </c>
    </row>
    <row r="4">
      <c r="A4" s="46" t="s">
        <v>169</v>
      </c>
      <c r="B4" s="46" t="s">
        <v>170</v>
      </c>
      <c r="C4" s="58">
        <v>12.0</v>
      </c>
      <c r="D4" s="59" t="s">
        <v>173</v>
      </c>
    </row>
    <row r="5">
      <c r="A5" s="46" t="s">
        <v>169</v>
      </c>
      <c r="B5" s="46" t="s">
        <v>170</v>
      </c>
      <c r="C5" s="58">
        <v>13.0</v>
      </c>
      <c r="D5" s="59" t="s">
        <v>174</v>
      </c>
    </row>
    <row r="6">
      <c r="A6" s="46" t="s">
        <v>169</v>
      </c>
      <c r="B6" s="46" t="s">
        <v>170</v>
      </c>
      <c r="C6" s="58">
        <v>14.0</v>
      </c>
      <c r="D6" s="59" t="s">
        <v>175</v>
      </c>
    </row>
    <row r="7">
      <c r="A7" s="46" t="s">
        <v>169</v>
      </c>
      <c r="B7" s="46" t="s">
        <v>170</v>
      </c>
      <c r="C7" s="58">
        <v>15.0</v>
      </c>
      <c r="D7" s="59" t="s">
        <v>176</v>
      </c>
    </row>
    <row r="8">
      <c r="A8" s="46" t="s">
        <v>169</v>
      </c>
      <c r="B8" s="46" t="s">
        <v>170</v>
      </c>
      <c r="C8" s="58">
        <v>16.0</v>
      </c>
      <c r="D8" s="59" t="s">
        <v>177</v>
      </c>
    </row>
    <row r="9">
      <c r="A9" s="46" t="s">
        <v>169</v>
      </c>
      <c r="B9" s="46" t="s">
        <v>170</v>
      </c>
      <c r="C9" s="58">
        <v>17.0</v>
      </c>
      <c r="D9" s="59" t="s">
        <v>178</v>
      </c>
    </row>
    <row r="10">
      <c r="A10" s="46" t="s">
        <v>169</v>
      </c>
      <c r="B10" s="46" t="s">
        <v>170</v>
      </c>
      <c r="C10" s="58">
        <v>18.0</v>
      </c>
      <c r="D10" s="59" t="s">
        <v>179</v>
      </c>
    </row>
    <row r="11">
      <c r="A11" s="46" t="s">
        <v>169</v>
      </c>
      <c r="B11" s="46" t="s">
        <v>170</v>
      </c>
      <c r="C11" s="58">
        <v>22.0</v>
      </c>
      <c r="D11" s="59" t="s">
        <v>180</v>
      </c>
    </row>
    <row r="12">
      <c r="A12" s="46" t="s">
        <v>169</v>
      </c>
      <c r="B12" s="46" t="s">
        <v>170</v>
      </c>
      <c r="C12" s="58">
        <v>23.0</v>
      </c>
      <c r="D12" s="59" t="s">
        <v>181</v>
      </c>
    </row>
    <row r="13">
      <c r="A13" s="46" t="s">
        <v>169</v>
      </c>
      <c r="B13" s="46" t="s">
        <v>170</v>
      </c>
      <c r="C13" s="58">
        <v>28.0</v>
      </c>
      <c r="D13" s="59" t="s">
        <v>182</v>
      </c>
    </row>
    <row r="14">
      <c r="A14" s="46" t="s">
        <v>169</v>
      </c>
      <c r="B14" s="46" t="s">
        <v>170</v>
      </c>
      <c r="C14" s="58">
        <v>29.0</v>
      </c>
      <c r="D14" s="59" t="s">
        <v>183</v>
      </c>
    </row>
    <row r="15">
      <c r="A15" s="46" t="s">
        <v>169</v>
      </c>
      <c r="B15" s="46" t="s">
        <v>170</v>
      </c>
      <c r="C15" s="58">
        <v>30.0</v>
      </c>
      <c r="D15" s="59" t="s">
        <v>184</v>
      </c>
    </row>
    <row r="16">
      <c r="A16" s="46" t="s">
        <v>169</v>
      </c>
      <c r="B16" s="46" t="s">
        <v>170</v>
      </c>
      <c r="C16" s="58">
        <v>31.0</v>
      </c>
      <c r="D16" s="59" t="s">
        <v>185</v>
      </c>
    </row>
    <row r="17">
      <c r="A17" s="46" t="s">
        <v>169</v>
      </c>
      <c r="B17" s="46" t="s">
        <v>170</v>
      </c>
      <c r="C17" s="58">
        <v>32.0</v>
      </c>
      <c r="D17" s="59" t="s">
        <v>186</v>
      </c>
    </row>
    <row r="18">
      <c r="A18" s="46" t="s">
        <v>169</v>
      </c>
      <c r="B18" s="46" t="s">
        <v>170</v>
      </c>
      <c r="C18" s="58">
        <v>33.0</v>
      </c>
      <c r="D18" s="59" t="s">
        <v>187</v>
      </c>
    </row>
    <row r="19">
      <c r="A19" s="46" t="s">
        <v>169</v>
      </c>
      <c r="B19" s="46" t="s">
        <v>170</v>
      </c>
      <c r="C19" s="58">
        <v>34.0</v>
      </c>
      <c r="D19" s="59" t="s">
        <v>188</v>
      </c>
    </row>
    <row r="20">
      <c r="A20" s="46" t="s">
        <v>169</v>
      </c>
      <c r="B20" s="46" t="s">
        <v>170</v>
      </c>
      <c r="C20" s="58">
        <v>35.0</v>
      </c>
      <c r="D20" s="59" t="s">
        <v>189</v>
      </c>
    </row>
    <row r="21">
      <c r="A21" s="46" t="s">
        <v>169</v>
      </c>
      <c r="B21" s="46" t="s">
        <v>170</v>
      </c>
      <c r="C21" s="58">
        <v>36.0</v>
      </c>
      <c r="D21" s="59" t="s">
        <v>190</v>
      </c>
    </row>
    <row r="22">
      <c r="A22" s="46" t="s">
        <v>169</v>
      </c>
      <c r="B22" s="46" t="s">
        <v>170</v>
      </c>
      <c r="C22" s="58">
        <v>41.0</v>
      </c>
      <c r="D22" s="59" t="s">
        <v>191</v>
      </c>
    </row>
    <row r="23">
      <c r="A23" s="46" t="s">
        <v>169</v>
      </c>
      <c r="B23" s="46" t="s">
        <v>170</v>
      </c>
      <c r="C23" s="58">
        <v>42.0</v>
      </c>
      <c r="D23" s="59" t="s">
        <v>192</v>
      </c>
    </row>
    <row r="24">
      <c r="A24" s="46" t="s">
        <v>169</v>
      </c>
      <c r="B24" s="46" t="s">
        <v>170</v>
      </c>
      <c r="C24" s="58">
        <v>43.0</v>
      </c>
      <c r="D24" s="59" t="s">
        <v>193</v>
      </c>
    </row>
    <row r="25">
      <c r="A25" s="46" t="s">
        <v>169</v>
      </c>
      <c r="B25" s="46" t="s">
        <v>170</v>
      </c>
      <c r="C25" s="58">
        <v>44.0</v>
      </c>
      <c r="D25" s="59" t="s">
        <v>194</v>
      </c>
    </row>
    <row r="26">
      <c r="A26" s="46" t="s">
        <v>169</v>
      </c>
      <c r="B26" s="46" t="s">
        <v>170</v>
      </c>
      <c r="C26" s="58">
        <v>45.0</v>
      </c>
      <c r="D26" s="59" t="s">
        <v>195</v>
      </c>
    </row>
    <row r="27">
      <c r="A27" s="46" t="s">
        <v>169</v>
      </c>
      <c r="B27" s="46" t="s">
        <v>170</v>
      </c>
      <c r="C27" s="58">
        <v>46.0</v>
      </c>
      <c r="D27" s="59" t="s">
        <v>196</v>
      </c>
    </row>
    <row r="28">
      <c r="A28" s="46" t="s">
        <v>169</v>
      </c>
      <c r="B28" s="46" t="s">
        <v>170</v>
      </c>
      <c r="C28" s="58">
        <v>47.0</v>
      </c>
      <c r="D28" s="59" t="s">
        <v>197</v>
      </c>
    </row>
    <row r="29">
      <c r="A29" s="46" t="s">
        <v>169</v>
      </c>
      <c r="B29" s="46" t="s">
        <v>170</v>
      </c>
      <c r="C29" s="58">
        <v>48.0</v>
      </c>
      <c r="D29" s="59" t="s">
        <v>198</v>
      </c>
    </row>
    <row r="30">
      <c r="A30" s="46" t="s">
        <v>169</v>
      </c>
      <c r="B30" s="46" t="s">
        <v>170</v>
      </c>
      <c r="C30" s="58">
        <v>49.0</v>
      </c>
      <c r="D30" s="59" t="s">
        <v>199</v>
      </c>
    </row>
    <row r="31">
      <c r="A31" s="46" t="s">
        <v>169</v>
      </c>
      <c r="B31" s="46" t="s">
        <v>170</v>
      </c>
      <c r="C31" s="58">
        <v>51.0</v>
      </c>
      <c r="D31" s="59" t="s">
        <v>200</v>
      </c>
    </row>
    <row r="32">
      <c r="A32" s="46" t="s">
        <v>169</v>
      </c>
      <c r="B32" s="46" t="s">
        <v>170</v>
      </c>
      <c r="C32" s="58">
        <v>52.0</v>
      </c>
      <c r="D32" s="59" t="s">
        <v>201</v>
      </c>
    </row>
    <row r="33">
      <c r="A33" s="46" t="s">
        <v>169</v>
      </c>
      <c r="B33" s="46" t="s">
        <v>170</v>
      </c>
      <c r="C33" s="58">
        <v>53.0</v>
      </c>
      <c r="D33" s="59" t="s">
        <v>202</v>
      </c>
    </row>
    <row r="34">
      <c r="A34" s="46" t="s">
        <v>169</v>
      </c>
      <c r="B34" s="46" t="s">
        <v>170</v>
      </c>
      <c r="C34" s="58">
        <v>54.0</v>
      </c>
      <c r="D34" s="59" t="s">
        <v>203</v>
      </c>
    </row>
    <row r="35">
      <c r="A35" s="46" t="s">
        <v>169</v>
      </c>
      <c r="B35" s="46" t="s">
        <v>170</v>
      </c>
      <c r="C35" s="58">
        <v>55.0</v>
      </c>
      <c r="D35" s="59" t="s">
        <v>204</v>
      </c>
    </row>
    <row r="36">
      <c r="A36" s="46" t="s">
        <v>169</v>
      </c>
      <c r="B36" s="46" t="s">
        <v>170</v>
      </c>
      <c r="C36" s="58">
        <v>56.0</v>
      </c>
      <c r="D36" s="59" t="s">
        <v>205</v>
      </c>
    </row>
    <row r="37">
      <c r="A37" s="46" t="s">
        <v>169</v>
      </c>
      <c r="B37" s="46" t="s">
        <v>170</v>
      </c>
      <c r="C37" s="58">
        <v>58.0</v>
      </c>
      <c r="D37" s="59" t="s">
        <v>206</v>
      </c>
    </row>
    <row r="38">
      <c r="A38" s="46" t="s">
        <v>169</v>
      </c>
      <c r="B38" s="46" t="s">
        <v>170</v>
      </c>
      <c r="C38" s="58">
        <v>6.0</v>
      </c>
      <c r="D38" s="59" t="s">
        <v>207</v>
      </c>
    </row>
    <row r="39">
      <c r="A39" s="46" t="s">
        <v>169</v>
      </c>
      <c r="B39" s="46" t="s">
        <v>170</v>
      </c>
      <c r="C39" s="58">
        <v>64.0</v>
      </c>
      <c r="D39" s="59" t="s">
        <v>208</v>
      </c>
    </row>
    <row r="40">
      <c r="A40" s="46" t="s">
        <v>169</v>
      </c>
      <c r="B40" s="46" t="s">
        <v>170</v>
      </c>
      <c r="C40" s="58">
        <v>65.0</v>
      </c>
      <c r="D40" s="59" t="s">
        <v>209</v>
      </c>
    </row>
    <row r="41">
      <c r="A41" s="46" t="s">
        <v>169</v>
      </c>
      <c r="B41" s="46" t="s">
        <v>170</v>
      </c>
      <c r="C41" s="58">
        <v>66.0</v>
      </c>
      <c r="D41" s="59" t="s">
        <v>210</v>
      </c>
    </row>
    <row r="42">
      <c r="A42" s="46" t="s">
        <v>169</v>
      </c>
      <c r="B42" s="46" t="s">
        <v>170</v>
      </c>
      <c r="C42" s="58">
        <v>67.0</v>
      </c>
      <c r="D42" s="59" t="s">
        <v>211</v>
      </c>
    </row>
    <row r="43">
      <c r="A43" s="46" t="s">
        <v>169</v>
      </c>
      <c r="B43" s="46" t="s">
        <v>170</v>
      </c>
      <c r="C43" s="58">
        <v>68.0</v>
      </c>
      <c r="D43" s="59" t="s">
        <v>212</v>
      </c>
    </row>
    <row r="44">
      <c r="A44" s="46" t="s">
        <v>169</v>
      </c>
      <c r="B44" s="46" t="s">
        <v>170</v>
      </c>
      <c r="C44" s="58">
        <v>7.0</v>
      </c>
      <c r="D44" s="59" t="s">
        <v>213</v>
      </c>
    </row>
    <row r="45">
      <c r="A45" s="46" t="s">
        <v>169</v>
      </c>
      <c r="B45" s="46" t="s">
        <v>170</v>
      </c>
      <c r="C45" s="58">
        <v>70.0</v>
      </c>
      <c r="D45" s="59" t="s">
        <v>214</v>
      </c>
    </row>
    <row r="46">
      <c r="A46" s="46" t="s">
        <v>169</v>
      </c>
      <c r="B46" s="46" t="s">
        <v>170</v>
      </c>
      <c r="C46" s="58">
        <v>71.0</v>
      </c>
      <c r="D46" s="59" t="s">
        <v>215</v>
      </c>
    </row>
    <row r="47">
      <c r="A47" s="46" t="s">
        <v>169</v>
      </c>
      <c r="B47" s="46" t="s">
        <v>170</v>
      </c>
      <c r="C47" s="58">
        <v>75.0</v>
      </c>
      <c r="D47" s="59" t="s">
        <v>216</v>
      </c>
    </row>
    <row r="48">
      <c r="A48" s="46" t="s">
        <v>169</v>
      </c>
      <c r="B48" s="46" t="s">
        <v>170</v>
      </c>
      <c r="C48" s="58">
        <v>76.0</v>
      </c>
      <c r="D48" s="59" t="s">
        <v>217</v>
      </c>
    </row>
    <row r="49">
      <c r="A49" s="46" t="s">
        <v>169</v>
      </c>
      <c r="B49" s="46" t="s">
        <v>170</v>
      </c>
      <c r="C49" s="58">
        <v>79.0</v>
      </c>
      <c r="D49" s="59" t="s">
        <v>218</v>
      </c>
    </row>
    <row r="50">
      <c r="A50" s="46" t="s">
        <v>169</v>
      </c>
      <c r="B50" s="46" t="s">
        <v>170</v>
      </c>
      <c r="C50" s="58">
        <v>8.0</v>
      </c>
      <c r="D50" s="59" t="s">
        <v>219</v>
      </c>
    </row>
    <row r="51">
      <c r="A51" s="46" t="s">
        <v>169</v>
      </c>
      <c r="B51" s="46" t="s">
        <v>170</v>
      </c>
      <c r="C51" s="58">
        <v>80.0</v>
      </c>
      <c r="D51" s="59" t="s">
        <v>220</v>
      </c>
    </row>
    <row r="52">
      <c r="A52" s="46" t="s">
        <v>169</v>
      </c>
      <c r="B52" s="46" t="s">
        <v>170</v>
      </c>
      <c r="C52" s="58">
        <v>9.0</v>
      </c>
      <c r="D52" s="59" t="s">
        <v>221</v>
      </c>
    </row>
    <row r="53">
      <c r="A53" s="60" t="s">
        <v>169</v>
      </c>
      <c r="B53" s="60" t="s">
        <v>222</v>
      </c>
      <c r="C53" s="56">
        <v>1.0</v>
      </c>
      <c r="D53" s="56" t="s">
        <v>223</v>
      </c>
      <c r="E53" s="56" t="s">
        <v>224</v>
      </c>
      <c r="F53" s="56" t="s">
        <v>225</v>
      </c>
      <c r="G53" s="56" t="s">
        <v>226</v>
      </c>
    </row>
    <row r="54">
      <c r="A54" s="60" t="s">
        <v>169</v>
      </c>
      <c r="B54" s="60" t="s">
        <v>222</v>
      </c>
      <c r="C54" s="56">
        <v>2.0</v>
      </c>
      <c r="D54" s="56" t="s">
        <v>227</v>
      </c>
      <c r="E54" s="56" t="s">
        <v>228</v>
      </c>
      <c r="F54" s="56" t="s">
        <v>229</v>
      </c>
      <c r="G54" s="60" t="s">
        <v>230</v>
      </c>
      <c r="H54" s="60"/>
      <c r="I54" s="60"/>
    </row>
    <row r="55">
      <c r="A55" s="60" t="s">
        <v>169</v>
      </c>
      <c r="B55" s="60" t="s">
        <v>222</v>
      </c>
      <c r="C55" s="56">
        <v>3.0</v>
      </c>
      <c r="D55" s="56" t="s">
        <v>231</v>
      </c>
      <c r="E55" s="56" t="s">
        <v>232</v>
      </c>
      <c r="G55" s="61" t="s">
        <v>233</v>
      </c>
      <c r="H55" s="60"/>
      <c r="I55" s="60"/>
    </row>
    <row r="56">
      <c r="A56" s="60" t="s">
        <v>169</v>
      </c>
      <c r="B56" s="60" t="s">
        <v>222</v>
      </c>
      <c r="C56" s="56">
        <v>4.0</v>
      </c>
      <c r="D56" s="56" t="s">
        <v>231</v>
      </c>
      <c r="E56" s="56" t="s">
        <v>234</v>
      </c>
      <c r="G56" s="61" t="s">
        <v>233</v>
      </c>
      <c r="H56" s="60"/>
      <c r="I56" s="60"/>
    </row>
    <row r="57">
      <c r="A57" s="60" t="s">
        <v>169</v>
      </c>
      <c r="B57" s="60" t="s">
        <v>222</v>
      </c>
      <c r="C57" s="56">
        <v>5.0</v>
      </c>
      <c r="D57" s="56" t="s">
        <v>231</v>
      </c>
      <c r="E57" s="56" t="s">
        <v>235</v>
      </c>
      <c r="G57" s="61" t="s">
        <v>236</v>
      </c>
      <c r="H57" s="60"/>
      <c r="I57" s="60"/>
    </row>
    <row r="58">
      <c r="A58" s="60" t="s">
        <v>169</v>
      </c>
      <c r="B58" s="60" t="s">
        <v>222</v>
      </c>
      <c r="C58" s="56">
        <v>6.0</v>
      </c>
      <c r="D58" s="56" t="s">
        <v>231</v>
      </c>
      <c r="E58" s="56" t="s">
        <v>237</v>
      </c>
      <c r="G58" s="60" t="s">
        <v>238</v>
      </c>
      <c r="H58" s="60"/>
      <c r="I58" s="60"/>
    </row>
    <row r="59">
      <c r="A59" s="60" t="s">
        <v>169</v>
      </c>
      <c r="B59" s="60" t="s">
        <v>222</v>
      </c>
      <c r="C59" s="56">
        <v>7.0</v>
      </c>
      <c r="D59" s="56" t="s">
        <v>223</v>
      </c>
      <c r="E59" s="56" t="s">
        <v>239</v>
      </c>
      <c r="F59" s="56" t="s">
        <v>240</v>
      </c>
      <c r="G59" s="60" t="s">
        <v>241</v>
      </c>
      <c r="H59" s="60"/>
      <c r="I59" s="60"/>
    </row>
    <row r="60">
      <c r="A60" s="60" t="s">
        <v>169</v>
      </c>
      <c r="B60" s="60" t="s">
        <v>222</v>
      </c>
      <c r="C60" s="56">
        <v>8.0</v>
      </c>
      <c r="D60" s="56" t="s">
        <v>223</v>
      </c>
      <c r="E60" s="56" t="s">
        <v>224</v>
      </c>
      <c r="F60" s="56" t="s">
        <v>242</v>
      </c>
      <c r="G60" s="60" t="s">
        <v>241</v>
      </c>
      <c r="H60" s="60"/>
      <c r="I60" s="60"/>
    </row>
    <row r="61">
      <c r="A61" s="60" t="s">
        <v>169</v>
      </c>
      <c r="B61" s="60" t="s">
        <v>222</v>
      </c>
      <c r="C61" s="56">
        <v>9.0</v>
      </c>
      <c r="D61" s="56" t="s">
        <v>243</v>
      </c>
      <c r="E61" s="56" t="s">
        <v>244</v>
      </c>
      <c r="G61" s="56" t="s">
        <v>245</v>
      </c>
    </row>
    <row r="62">
      <c r="A62" s="60" t="s">
        <v>169</v>
      </c>
      <c r="B62" s="60" t="s">
        <v>222</v>
      </c>
      <c r="C62" s="56">
        <v>10.0</v>
      </c>
      <c r="D62" s="56" t="s">
        <v>243</v>
      </c>
      <c r="E62" s="56" t="s">
        <v>244</v>
      </c>
      <c r="G62" s="56" t="s">
        <v>246</v>
      </c>
    </row>
    <row r="63">
      <c r="A63" s="60" t="s">
        <v>169</v>
      </c>
      <c r="B63" s="60" t="s">
        <v>222</v>
      </c>
      <c r="C63" s="56">
        <v>11.0</v>
      </c>
      <c r="D63" s="56" t="s">
        <v>243</v>
      </c>
      <c r="E63" s="56" t="s">
        <v>244</v>
      </c>
      <c r="G63" s="56" t="s">
        <v>247</v>
      </c>
    </row>
    <row r="64">
      <c r="A64" s="60" t="s">
        <v>169</v>
      </c>
      <c r="B64" s="60" t="s">
        <v>222</v>
      </c>
      <c r="C64" s="56">
        <v>12.0</v>
      </c>
      <c r="D64" s="56" t="s">
        <v>243</v>
      </c>
      <c r="E64" s="56" t="s">
        <v>244</v>
      </c>
      <c r="G64" s="56" t="s">
        <v>248</v>
      </c>
    </row>
    <row r="65">
      <c r="A65" s="60" t="s">
        <v>169</v>
      </c>
      <c r="B65" s="60" t="s">
        <v>222</v>
      </c>
      <c r="C65" s="56">
        <v>13.0</v>
      </c>
      <c r="D65" s="56" t="s">
        <v>249</v>
      </c>
      <c r="E65" s="56" t="s">
        <v>250</v>
      </c>
      <c r="F65" s="56" t="s">
        <v>251</v>
      </c>
      <c r="G65" s="60" t="s">
        <v>252</v>
      </c>
      <c r="H65" s="60"/>
      <c r="I65" s="60"/>
    </row>
    <row r="66">
      <c r="A66" s="60" t="s">
        <v>169</v>
      </c>
      <c r="B66" s="60" t="s">
        <v>222</v>
      </c>
      <c r="C66" s="56">
        <v>14.0</v>
      </c>
      <c r="D66" s="56" t="s">
        <v>249</v>
      </c>
      <c r="E66" s="56" t="s">
        <v>253</v>
      </c>
      <c r="F66" s="56" t="s">
        <v>254</v>
      </c>
      <c r="G66" s="60" t="s">
        <v>255</v>
      </c>
      <c r="H66" s="60"/>
      <c r="I66" s="60"/>
    </row>
    <row r="67">
      <c r="A67" s="60" t="s">
        <v>169</v>
      </c>
      <c r="B67" s="60" t="s">
        <v>222</v>
      </c>
      <c r="C67" s="56">
        <v>15.0</v>
      </c>
      <c r="D67" s="56" t="s">
        <v>249</v>
      </c>
      <c r="E67" s="56" t="s">
        <v>256</v>
      </c>
      <c r="F67" s="60" t="s">
        <v>257</v>
      </c>
      <c r="G67" s="60" t="s">
        <v>258</v>
      </c>
      <c r="H67" s="60"/>
      <c r="I67" s="60"/>
    </row>
    <row r="68">
      <c r="A68" s="60" t="s">
        <v>169</v>
      </c>
      <c r="B68" s="60" t="s">
        <v>222</v>
      </c>
      <c r="C68" s="56">
        <v>16.0</v>
      </c>
      <c r="D68" s="56" t="s">
        <v>243</v>
      </c>
      <c r="E68" s="56" t="s">
        <v>259</v>
      </c>
      <c r="F68" s="60" t="s">
        <v>260</v>
      </c>
      <c r="G68" s="60" t="s">
        <v>261</v>
      </c>
      <c r="H68" s="60"/>
      <c r="I68" s="60"/>
    </row>
    <row r="69">
      <c r="A69" s="60" t="s">
        <v>169</v>
      </c>
      <c r="B69" s="60" t="s">
        <v>222</v>
      </c>
      <c r="C69" s="56">
        <v>17.0</v>
      </c>
      <c r="D69" s="56" t="s">
        <v>243</v>
      </c>
      <c r="E69" s="56" t="s">
        <v>262</v>
      </c>
      <c r="F69" s="60" t="s">
        <v>263</v>
      </c>
      <c r="G69" s="60" t="s">
        <v>264</v>
      </c>
      <c r="H69" s="60"/>
      <c r="I69" s="60"/>
    </row>
    <row r="70">
      <c r="A70" s="60" t="s">
        <v>169</v>
      </c>
      <c r="B70" s="60" t="s">
        <v>222</v>
      </c>
      <c r="C70" s="56">
        <v>18.0</v>
      </c>
      <c r="D70" s="56" t="s">
        <v>243</v>
      </c>
      <c r="E70" s="56" t="s">
        <v>244</v>
      </c>
      <c r="G70" s="56" t="s">
        <v>265</v>
      </c>
    </row>
    <row r="71">
      <c r="A71" s="60" t="s">
        <v>169</v>
      </c>
      <c r="B71" s="60" t="s">
        <v>222</v>
      </c>
      <c r="C71" s="56">
        <v>19.0</v>
      </c>
      <c r="D71" s="56" t="s">
        <v>243</v>
      </c>
      <c r="E71" s="56" t="s">
        <v>244</v>
      </c>
      <c r="G71" s="56" t="s">
        <v>266</v>
      </c>
    </row>
    <row r="72">
      <c r="A72" s="60" t="s">
        <v>169</v>
      </c>
      <c r="B72" s="60" t="s">
        <v>222</v>
      </c>
      <c r="C72" s="56">
        <v>20.0</v>
      </c>
      <c r="D72" s="56" t="s">
        <v>267</v>
      </c>
      <c r="E72" s="56" t="s">
        <v>244</v>
      </c>
      <c r="G72" s="61" t="s">
        <v>233</v>
      </c>
      <c r="H72" s="60"/>
      <c r="I72" s="60"/>
    </row>
    <row r="73">
      <c r="A73" s="60" t="s">
        <v>169</v>
      </c>
      <c r="B73" s="60" t="s">
        <v>222</v>
      </c>
      <c r="C73" s="56">
        <v>21.0</v>
      </c>
      <c r="D73" s="56" t="s">
        <v>267</v>
      </c>
      <c r="E73" s="56" t="s">
        <v>244</v>
      </c>
      <c r="G73" s="61" t="s">
        <v>233</v>
      </c>
      <c r="H73" s="60"/>
      <c r="I73" s="60"/>
    </row>
    <row r="74">
      <c r="A74" s="60" t="s">
        <v>169</v>
      </c>
      <c r="B74" s="60" t="s">
        <v>222</v>
      </c>
      <c r="C74" s="56">
        <v>22.0</v>
      </c>
      <c r="D74" s="56" t="s">
        <v>267</v>
      </c>
      <c r="E74" s="56" t="s">
        <v>244</v>
      </c>
      <c r="G74" s="61" t="s">
        <v>233</v>
      </c>
      <c r="H74" s="60"/>
      <c r="I74" s="60"/>
    </row>
    <row r="75">
      <c r="A75" s="60" t="s">
        <v>169</v>
      </c>
      <c r="B75" s="60" t="s">
        <v>222</v>
      </c>
      <c r="C75" s="56">
        <v>23.0</v>
      </c>
      <c r="D75" s="56" t="s">
        <v>267</v>
      </c>
      <c r="E75" s="56" t="s">
        <v>244</v>
      </c>
      <c r="G75" s="61" t="s">
        <v>268</v>
      </c>
      <c r="H75" s="60"/>
      <c r="I75" s="60"/>
    </row>
    <row r="76">
      <c r="A76" s="60" t="s">
        <v>169</v>
      </c>
      <c r="B76" s="60" t="s">
        <v>222</v>
      </c>
      <c r="C76" s="56">
        <v>24.0</v>
      </c>
      <c r="D76" s="56" t="s">
        <v>267</v>
      </c>
      <c r="E76" s="56" t="s">
        <v>244</v>
      </c>
      <c r="G76" s="61" t="s">
        <v>268</v>
      </c>
      <c r="H76" s="60"/>
      <c r="I76" s="60"/>
    </row>
    <row r="77">
      <c r="A77" s="60" t="s">
        <v>169</v>
      </c>
      <c r="B77" s="60" t="s">
        <v>222</v>
      </c>
      <c r="C77" s="56">
        <v>25.0</v>
      </c>
      <c r="D77" s="56" t="s">
        <v>269</v>
      </c>
      <c r="E77" s="56" t="s">
        <v>270</v>
      </c>
      <c r="F77" s="56" t="s">
        <v>271</v>
      </c>
      <c r="G77" s="60" t="s">
        <v>272</v>
      </c>
      <c r="H77" s="60"/>
      <c r="I77" s="60"/>
    </row>
    <row r="78">
      <c r="A78" s="60" t="s">
        <v>169</v>
      </c>
      <c r="B78" s="60" t="s">
        <v>222</v>
      </c>
      <c r="C78" s="56">
        <v>26.0</v>
      </c>
      <c r="D78" s="56" t="s">
        <v>269</v>
      </c>
      <c r="E78" s="56" t="s">
        <v>273</v>
      </c>
      <c r="F78" s="56" t="s">
        <v>274</v>
      </c>
      <c r="G78" s="60" t="s">
        <v>275</v>
      </c>
      <c r="H78" s="60"/>
      <c r="I78" s="60"/>
    </row>
    <row r="79">
      <c r="A79" s="60" t="s">
        <v>169</v>
      </c>
      <c r="B79" s="60" t="s">
        <v>222</v>
      </c>
      <c r="C79" s="56">
        <v>27.0</v>
      </c>
      <c r="D79" s="56" t="s">
        <v>269</v>
      </c>
      <c r="E79" s="56" t="s">
        <v>276</v>
      </c>
      <c r="F79" s="56" t="s">
        <v>277</v>
      </c>
      <c r="G79" s="60" t="s">
        <v>275</v>
      </c>
      <c r="H79" s="60"/>
      <c r="I79" s="60"/>
    </row>
    <row r="80">
      <c r="A80" s="60" t="s">
        <v>169</v>
      </c>
      <c r="B80" s="60" t="s">
        <v>222</v>
      </c>
      <c r="C80" s="56">
        <v>28.0</v>
      </c>
      <c r="D80" s="56" t="s">
        <v>269</v>
      </c>
      <c r="E80" s="56" t="s">
        <v>278</v>
      </c>
      <c r="F80" s="56" t="s">
        <v>279</v>
      </c>
      <c r="G80" s="60" t="s">
        <v>280</v>
      </c>
      <c r="H80" s="60"/>
      <c r="I80" s="60"/>
    </row>
    <row r="81">
      <c r="A81" s="60" t="s">
        <v>169</v>
      </c>
      <c r="B81" s="60" t="s">
        <v>222</v>
      </c>
      <c r="C81" s="56">
        <v>29.0</v>
      </c>
      <c r="D81" s="56" t="s">
        <v>269</v>
      </c>
      <c r="E81" s="56" t="s">
        <v>278</v>
      </c>
      <c r="F81" s="56" t="s">
        <v>281</v>
      </c>
      <c r="G81" s="60" t="s">
        <v>280</v>
      </c>
      <c r="H81" s="60"/>
      <c r="I81" s="60"/>
    </row>
    <row r="82">
      <c r="A82" s="60" t="s">
        <v>169</v>
      </c>
      <c r="B82" s="60" t="s">
        <v>222</v>
      </c>
      <c r="C82" s="56">
        <v>30.0</v>
      </c>
      <c r="D82" s="56" t="s">
        <v>282</v>
      </c>
      <c r="E82" s="56" t="s">
        <v>283</v>
      </c>
      <c r="F82" s="60" t="s">
        <v>284</v>
      </c>
      <c r="G82" s="61" t="s">
        <v>285</v>
      </c>
      <c r="H82" s="60"/>
      <c r="I82" s="60"/>
    </row>
    <row r="83">
      <c r="A83" s="60" t="s">
        <v>169</v>
      </c>
      <c r="B83" s="60" t="s">
        <v>222</v>
      </c>
      <c r="C83" s="56">
        <v>31.0</v>
      </c>
      <c r="D83" s="56" t="s">
        <v>282</v>
      </c>
      <c r="E83" s="56" t="s">
        <v>286</v>
      </c>
      <c r="F83" s="60" t="s">
        <v>287</v>
      </c>
      <c r="G83" s="61" t="s">
        <v>288</v>
      </c>
      <c r="H83" s="60"/>
      <c r="I83" s="60"/>
    </row>
    <row r="84">
      <c r="A84" s="60" t="s">
        <v>169</v>
      </c>
      <c r="B84" s="60" t="s">
        <v>222</v>
      </c>
      <c r="C84" s="56">
        <v>32.0</v>
      </c>
      <c r="D84" s="56" t="s">
        <v>282</v>
      </c>
      <c r="E84" s="56" t="s">
        <v>289</v>
      </c>
      <c r="F84" s="60" t="s">
        <v>290</v>
      </c>
      <c r="G84" s="60" t="s">
        <v>291</v>
      </c>
      <c r="H84" s="60"/>
      <c r="I84" s="60"/>
    </row>
    <row r="85">
      <c r="A85" s="60" t="s">
        <v>169</v>
      </c>
      <c r="B85" s="60" t="s">
        <v>222</v>
      </c>
      <c r="C85" s="56">
        <v>33.0</v>
      </c>
      <c r="D85" s="56" t="s">
        <v>282</v>
      </c>
      <c r="E85" s="56" t="s">
        <v>292</v>
      </c>
      <c r="F85" s="60" t="s">
        <v>293</v>
      </c>
      <c r="G85" s="61" t="s">
        <v>294</v>
      </c>
      <c r="H85" s="60"/>
      <c r="I85" s="60"/>
    </row>
    <row r="86">
      <c r="A86" s="60" t="s">
        <v>169</v>
      </c>
      <c r="B86" s="60" t="s">
        <v>222</v>
      </c>
      <c r="C86" s="56">
        <v>34.0</v>
      </c>
      <c r="D86" s="56" t="s">
        <v>282</v>
      </c>
      <c r="E86" s="56" t="s">
        <v>283</v>
      </c>
      <c r="F86" s="60" t="s">
        <v>295</v>
      </c>
      <c r="G86" s="61" t="s">
        <v>296</v>
      </c>
      <c r="H86" s="60"/>
      <c r="I86" s="60"/>
    </row>
    <row r="87">
      <c r="A87" s="60" t="s">
        <v>169</v>
      </c>
      <c r="B87" s="60" t="s">
        <v>222</v>
      </c>
      <c r="C87" s="56">
        <v>35.0</v>
      </c>
      <c r="D87" s="56" t="s">
        <v>282</v>
      </c>
      <c r="E87" s="56" t="s">
        <v>286</v>
      </c>
      <c r="F87" s="60" t="s">
        <v>297</v>
      </c>
      <c r="G87" s="61" t="s">
        <v>298</v>
      </c>
      <c r="H87" s="60"/>
      <c r="I87" s="60"/>
    </row>
    <row r="88">
      <c r="A88" s="60" t="s">
        <v>169</v>
      </c>
      <c r="B88" s="60" t="s">
        <v>222</v>
      </c>
      <c r="C88" s="56">
        <v>36.0</v>
      </c>
      <c r="D88" s="56" t="s">
        <v>282</v>
      </c>
      <c r="E88" s="56" t="s">
        <v>289</v>
      </c>
      <c r="F88" s="60" t="s">
        <v>299</v>
      </c>
      <c r="G88" s="61" t="s">
        <v>300</v>
      </c>
      <c r="H88" s="60"/>
      <c r="I88" s="60"/>
    </row>
    <row r="89">
      <c r="A89" s="60" t="s">
        <v>169</v>
      </c>
      <c r="B89" s="60" t="s">
        <v>222</v>
      </c>
      <c r="C89" s="56">
        <v>37.0</v>
      </c>
      <c r="D89" s="56" t="s">
        <v>282</v>
      </c>
      <c r="E89" s="56" t="s">
        <v>292</v>
      </c>
      <c r="F89" s="60" t="s">
        <v>301</v>
      </c>
      <c r="G89" s="60" t="s">
        <v>302</v>
      </c>
      <c r="H89" s="60"/>
      <c r="I89" s="60"/>
    </row>
    <row r="90">
      <c r="A90" s="60" t="s">
        <v>169</v>
      </c>
      <c r="B90" s="60" t="s">
        <v>222</v>
      </c>
      <c r="C90" s="56">
        <v>38.0</v>
      </c>
      <c r="D90" s="56" t="s">
        <v>303</v>
      </c>
      <c r="E90" s="56" t="s">
        <v>304</v>
      </c>
      <c r="F90" s="60" t="s">
        <v>305</v>
      </c>
      <c r="G90" s="60" t="s">
        <v>306</v>
      </c>
      <c r="H90" s="60"/>
      <c r="I90" s="60"/>
    </row>
    <row r="91">
      <c r="A91" s="60" t="s">
        <v>169</v>
      </c>
      <c r="B91" s="60" t="s">
        <v>222</v>
      </c>
      <c r="C91" s="56">
        <v>39.0</v>
      </c>
      <c r="D91" s="56" t="s">
        <v>303</v>
      </c>
      <c r="E91" s="56" t="s">
        <v>307</v>
      </c>
      <c r="F91" s="60" t="s">
        <v>305</v>
      </c>
      <c r="G91" s="60" t="s">
        <v>308</v>
      </c>
      <c r="H91" s="60"/>
      <c r="I91" s="60"/>
    </row>
    <row r="92">
      <c r="A92" s="60" t="s">
        <v>169</v>
      </c>
      <c r="B92" s="60" t="s">
        <v>222</v>
      </c>
      <c r="C92" s="56">
        <v>40.0</v>
      </c>
      <c r="D92" s="56" t="s">
        <v>303</v>
      </c>
      <c r="E92" s="56" t="s">
        <v>309</v>
      </c>
      <c r="F92" s="60" t="s">
        <v>305</v>
      </c>
      <c r="G92" s="60" t="s">
        <v>310</v>
      </c>
      <c r="H92" s="60"/>
      <c r="I92" s="60"/>
    </row>
    <row r="93">
      <c r="A93" s="60" t="s">
        <v>169</v>
      </c>
      <c r="B93" s="60" t="s">
        <v>222</v>
      </c>
      <c r="C93" s="56">
        <v>41.0</v>
      </c>
      <c r="D93" s="56" t="s">
        <v>303</v>
      </c>
      <c r="E93" s="56" t="s">
        <v>311</v>
      </c>
      <c r="G93" s="60" t="s">
        <v>312</v>
      </c>
      <c r="H93" s="60"/>
      <c r="I93" s="60"/>
    </row>
    <row r="94">
      <c r="A94" s="60" t="s">
        <v>169</v>
      </c>
      <c r="B94" s="60" t="s">
        <v>222</v>
      </c>
      <c r="C94" s="56">
        <v>42.0</v>
      </c>
      <c r="D94" s="56" t="s">
        <v>303</v>
      </c>
      <c r="E94" s="56" t="s">
        <v>313</v>
      </c>
      <c r="G94" s="61" t="s">
        <v>314</v>
      </c>
      <c r="H94" s="60"/>
      <c r="I94" s="60"/>
    </row>
    <row r="95">
      <c r="A95" s="60" t="s">
        <v>169</v>
      </c>
      <c r="B95" s="60" t="s">
        <v>222</v>
      </c>
      <c r="C95" s="56">
        <v>43.0</v>
      </c>
      <c r="D95" s="56" t="s">
        <v>303</v>
      </c>
      <c r="E95" s="56" t="s">
        <v>315</v>
      </c>
      <c r="G95" s="61" t="s">
        <v>316</v>
      </c>
      <c r="H95" s="60"/>
      <c r="I95" s="60"/>
    </row>
    <row r="96">
      <c r="A96" s="60" t="s">
        <v>169</v>
      </c>
      <c r="B96" s="60" t="s">
        <v>222</v>
      </c>
      <c r="C96" s="56">
        <v>44.0</v>
      </c>
      <c r="D96" s="56" t="s">
        <v>303</v>
      </c>
      <c r="E96" s="56" t="s">
        <v>317</v>
      </c>
      <c r="G96" s="61" t="s">
        <v>233</v>
      </c>
      <c r="H96" s="60"/>
      <c r="I96" s="60"/>
    </row>
    <row r="97">
      <c r="A97" s="60" t="s">
        <v>169</v>
      </c>
      <c r="B97" s="60" t="s">
        <v>222</v>
      </c>
      <c r="C97" s="56">
        <v>45.0</v>
      </c>
      <c r="D97" s="56" t="s">
        <v>318</v>
      </c>
      <c r="E97" s="56" t="s">
        <v>319</v>
      </c>
      <c r="G97" s="60" t="s">
        <v>320</v>
      </c>
      <c r="H97" s="60"/>
      <c r="I97" s="60"/>
    </row>
    <row r="98">
      <c r="A98" s="60" t="s">
        <v>169</v>
      </c>
      <c r="B98" s="60" t="s">
        <v>222</v>
      </c>
      <c r="C98" s="56">
        <v>46.0</v>
      </c>
      <c r="D98" s="56" t="s">
        <v>318</v>
      </c>
      <c r="E98" s="56" t="s">
        <v>321</v>
      </c>
      <c r="G98" s="56" t="s">
        <v>322</v>
      </c>
    </row>
    <row r="99">
      <c r="A99" s="60" t="s">
        <v>169</v>
      </c>
      <c r="B99" s="60" t="s">
        <v>222</v>
      </c>
      <c r="C99" s="56">
        <v>47.0</v>
      </c>
      <c r="D99" s="56" t="s">
        <v>318</v>
      </c>
      <c r="E99" s="56" t="s">
        <v>323</v>
      </c>
      <c r="G99" s="56" t="s">
        <v>324</v>
      </c>
    </row>
    <row r="100">
      <c r="A100" s="60" t="s">
        <v>169</v>
      </c>
      <c r="B100" s="60" t="s">
        <v>222</v>
      </c>
      <c r="C100" s="56">
        <v>48.0</v>
      </c>
      <c r="D100" s="56" t="s">
        <v>318</v>
      </c>
      <c r="E100" s="56" t="s">
        <v>325</v>
      </c>
      <c r="G100" s="56" t="s">
        <v>326</v>
      </c>
    </row>
    <row r="101">
      <c r="A101" s="60" t="s">
        <v>169</v>
      </c>
      <c r="B101" s="60" t="s">
        <v>222</v>
      </c>
      <c r="C101" s="56">
        <v>49.0</v>
      </c>
      <c r="D101" s="56" t="s">
        <v>327</v>
      </c>
      <c r="E101" s="56" t="s">
        <v>328</v>
      </c>
      <c r="G101" s="61" t="s">
        <v>316</v>
      </c>
      <c r="H101" s="60"/>
      <c r="I101" s="60"/>
    </row>
    <row r="102">
      <c r="A102" s="60" t="s">
        <v>169</v>
      </c>
      <c r="B102" s="60" t="s">
        <v>222</v>
      </c>
      <c r="C102" s="56">
        <v>50.0</v>
      </c>
      <c r="D102" s="56" t="s">
        <v>327</v>
      </c>
      <c r="E102" s="56" t="s">
        <v>329</v>
      </c>
      <c r="G102" s="61" t="s">
        <v>236</v>
      </c>
      <c r="H102" s="60"/>
      <c r="I102" s="60"/>
    </row>
    <row r="103">
      <c r="A103" s="60" t="s">
        <v>169</v>
      </c>
      <c r="B103" s="60" t="s">
        <v>222</v>
      </c>
      <c r="C103" s="56">
        <v>51.0</v>
      </c>
      <c r="D103" s="56" t="s">
        <v>318</v>
      </c>
      <c r="E103" s="56" t="s">
        <v>244</v>
      </c>
      <c r="F103" s="56" t="s">
        <v>330</v>
      </c>
    </row>
    <row r="104">
      <c r="A104" s="60" t="s">
        <v>169</v>
      </c>
      <c r="B104" s="60" t="s">
        <v>222</v>
      </c>
      <c r="C104" s="56">
        <v>52.0</v>
      </c>
      <c r="D104" s="56" t="s">
        <v>318</v>
      </c>
      <c r="E104" s="56" t="s">
        <v>244</v>
      </c>
      <c r="F104" s="56" t="s">
        <v>331</v>
      </c>
    </row>
    <row r="105">
      <c r="A105" s="60" t="s">
        <v>169</v>
      </c>
      <c r="B105" s="60" t="s">
        <v>222</v>
      </c>
      <c r="C105" s="56">
        <v>53.0</v>
      </c>
      <c r="D105" s="56" t="s">
        <v>318</v>
      </c>
      <c r="E105" s="56" t="s">
        <v>244</v>
      </c>
      <c r="F105" s="56" t="s">
        <v>332</v>
      </c>
    </row>
    <row r="106">
      <c r="A106" s="60" t="s">
        <v>169</v>
      </c>
      <c r="B106" s="60" t="s">
        <v>222</v>
      </c>
      <c r="C106" s="56">
        <v>57.0</v>
      </c>
      <c r="D106" s="56" t="s">
        <v>267</v>
      </c>
      <c r="E106" s="56" t="s">
        <v>244</v>
      </c>
      <c r="F106" s="56" t="s">
        <v>333</v>
      </c>
      <c r="G106" s="60"/>
      <c r="H106" s="60"/>
      <c r="I106" s="60"/>
    </row>
    <row r="107">
      <c r="A107" s="60" t="s">
        <v>169</v>
      </c>
      <c r="B107" s="60" t="s">
        <v>222</v>
      </c>
      <c r="C107" s="56">
        <v>58.0</v>
      </c>
      <c r="D107" s="56" t="s">
        <v>267</v>
      </c>
      <c r="E107" s="56" t="s">
        <v>244</v>
      </c>
      <c r="F107" s="56" t="s">
        <v>333</v>
      </c>
      <c r="G107" s="60"/>
      <c r="H107" s="60"/>
      <c r="I107" s="60"/>
    </row>
    <row r="108">
      <c r="A108" s="60" t="s">
        <v>169</v>
      </c>
      <c r="B108" s="60" t="s">
        <v>222</v>
      </c>
      <c r="C108" s="56">
        <v>60.0</v>
      </c>
      <c r="D108" s="56" t="s">
        <v>334</v>
      </c>
      <c r="E108" s="56" t="s">
        <v>335</v>
      </c>
      <c r="F108" s="56" t="s">
        <v>336</v>
      </c>
      <c r="G108" s="61" t="s">
        <v>314</v>
      </c>
      <c r="H108" s="60"/>
      <c r="I108" s="60"/>
    </row>
    <row r="109">
      <c r="A109" s="60" t="s">
        <v>169</v>
      </c>
      <c r="B109" s="60" t="s">
        <v>222</v>
      </c>
      <c r="C109" s="56">
        <v>61.0</v>
      </c>
      <c r="D109" s="56" t="s">
        <v>334</v>
      </c>
      <c r="E109" s="56" t="s">
        <v>337</v>
      </c>
      <c r="F109" s="56" t="s">
        <v>336</v>
      </c>
      <c r="G109" s="61" t="s">
        <v>236</v>
      </c>
      <c r="H109" s="60"/>
      <c r="I109" s="60"/>
    </row>
    <row r="110">
      <c r="A110" s="60" t="s">
        <v>169</v>
      </c>
      <c r="B110" s="60" t="s">
        <v>222</v>
      </c>
      <c r="C110" s="56">
        <v>62.0</v>
      </c>
      <c r="D110" s="56" t="s">
        <v>334</v>
      </c>
      <c r="E110" s="56" t="s">
        <v>338</v>
      </c>
      <c r="F110" s="56" t="s">
        <v>336</v>
      </c>
      <c r="G110" s="61" t="s">
        <v>316</v>
      </c>
      <c r="H110" s="60"/>
      <c r="I110" s="60"/>
    </row>
    <row r="111">
      <c r="A111" s="60" t="s">
        <v>169</v>
      </c>
      <c r="B111" s="60" t="s">
        <v>222</v>
      </c>
      <c r="C111" s="56">
        <v>63.0</v>
      </c>
      <c r="D111" s="56" t="s">
        <v>334</v>
      </c>
      <c r="E111" s="56" t="s">
        <v>339</v>
      </c>
      <c r="F111" s="56" t="s">
        <v>336</v>
      </c>
      <c r="G111" s="61" t="s">
        <v>316</v>
      </c>
      <c r="H111" s="60"/>
      <c r="I111" s="60"/>
    </row>
    <row r="112">
      <c r="A112" s="60" t="s">
        <v>169</v>
      </c>
      <c r="B112" s="60" t="s">
        <v>222</v>
      </c>
      <c r="C112" s="56">
        <v>64.0</v>
      </c>
      <c r="D112" s="56" t="s">
        <v>334</v>
      </c>
      <c r="E112" s="56" t="s">
        <v>340</v>
      </c>
      <c r="F112" s="56" t="s">
        <v>341</v>
      </c>
      <c r="G112" s="61" t="s">
        <v>314</v>
      </c>
      <c r="H112" s="60"/>
      <c r="I112" s="60"/>
    </row>
    <row r="113">
      <c r="A113" s="60" t="s">
        <v>169</v>
      </c>
      <c r="B113" s="60" t="s">
        <v>222</v>
      </c>
      <c r="C113" s="56">
        <v>65.0</v>
      </c>
      <c r="D113" s="56" t="s">
        <v>334</v>
      </c>
      <c r="E113" s="56" t="s">
        <v>342</v>
      </c>
      <c r="F113" s="56" t="s">
        <v>341</v>
      </c>
      <c r="G113" s="61" t="s">
        <v>343</v>
      </c>
      <c r="H113" s="60"/>
      <c r="I113" s="60"/>
    </row>
    <row r="114">
      <c r="A114" s="60" t="s">
        <v>169</v>
      </c>
      <c r="B114" s="60" t="s">
        <v>222</v>
      </c>
      <c r="C114" s="56">
        <v>66.0</v>
      </c>
      <c r="D114" s="56" t="s">
        <v>334</v>
      </c>
      <c r="E114" s="56" t="s">
        <v>344</v>
      </c>
      <c r="F114" s="56" t="s">
        <v>341</v>
      </c>
      <c r="G114" s="61" t="s">
        <v>236</v>
      </c>
      <c r="H114" s="60"/>
      <c r="I114" s="60"/>
    </row>
    <row r="115">
      <c r="A115" s="60" t="s">
        <v>169</v>
      </c>
      <c r="B115" s="60" t="s">
        <v>222</v>
      </c>
      <c r="C115" s="56">
        <v>67.0</v>
      </c>
      <c r="D115" s="56" t="s">
        <v>334</v>
      </c>
      <c r="E115" s="56" t="s">
        <v>345</v>
      </c>
      <c r="F115" s="56" t="s">
        <v>341</v>
      </c>
      <c r="G115" s="61" t="s">
        <v>236</v>
      </c>
      <c r="H115" s="60"/>
      <c r="I115" s="60"/>
    </row>
    <row r="116">
      <c r="A116" s="60" t="s">
        <v>169</v>
      </c>
      <c r="B116" s="60" t="s">
        <v>222</v>
      </c>
      <c r="C116" s="56">
        <v>68.0</v>
      </c>
      <c r="D116" s="56" t="s">
        <v>243</v>
      </c>
      <c r="E116" s="56" t="s">
        <v>346</v>
      </c>
      <c r="F116" s="56" t="s">
        <v>347</v>
      </c>
    </row>
    <row r="117">
      <c r="A117" s="60" t="s">
        <v>169</v>
      </c>
      <c r="B117" s="60" t="s">
        <v>222</v>
      </c>
      <c r="C117" s="56">
        <v>69.0</v>
      </c>
      <c r="D117" s="56" t="s">
        <v>243</v>
      </c>
      <c r="E117" s="56" t="s">
        <v>348</v>
      </c>
      <c r="F117" s="60" t="s">
        <v>349</v>
      </c>
    </row>
    <row r="118">
      <c r="A118" s="60" t="s">
        <v>169</v>
      </c>
      <c r="B118" s="60" t="s">
        <v>222</v>
      </c>
      <c r="C118" s="56">
        <v>70.0</v>
      </c>
      <c r="D118" s="56" t="s">
        <v>243</v>
      </c>
      <c r="E118" s="56" t="s">
        <v>350</v>
      </c>
      <c r="F118" s="60" t="s">
        <v>351</v>
      </c>
    </row>
    <row r="119">
      <c r="A119" s="60" t="s">
        <v>169</v>
      </c>
      <c r="B119" s="60" t="s">
        <v>222</v>
      </c>
      <c r="C119" s="56">
        <v>71.0</v>
      </c>
      <c r="D119" s="56" t="s">
        <v>243</v>
      </c>
      <c r="E119" s="56" t="s">
        <v>352</v>
      </c>
      <c r="F119" s="60" t="s">
        <v>353</v>
      </c>
    </row>
    <row r="120">
      <c r="A120" s="60" t="s">
        <v>169</v>
      </c>
      <c r="B120" s="60" t="s">
        <v>222</v>
      </c>
      <c r="C120" s="56">
        <v>72.0</v>
      </c>
      <c r="D120" s="56" t="s">
        <v>243</v>
      </c>
      <c r="E120" s="56" t="s">
        <v>354</v>
      </c>
      <c r="F120" s="60" t="s">
        <v>355</v>
      </c>
    </row>
    <row r="121">
      <c r="A121" s="60" t="s">
        <v>169</v>
      </c>
      <c r="B121" s="60" t="s">
        <v>222</v>
      </c>
      <c r="C121" s="56">
        <v>73.0</v>
      </c>
      <c r="D121" s="56" t="s">
        <v>356</v>
      </c>
      <c r="E121" s="56" t="s">
        <v>357</v>
      </c>
      <c r="F121" s="60" t="s">
        <v>358</v>
      </c>
      <c r="G121" s="60" t="s">
        <v>359</v>
      </c>
      <c r="H121" s="60"/>
      <c r="I121" s="60"/>
    </row>
    <row r="122">
      <c r="A122" s="60" t="s">
        <v>169</v>
      </c>
      <c r="B122" s="60" t="s">
        <v>222</v>
      </c>
      <c r="C122" s="56">
        <v>74.0</v>
      </c>
      <c r="D122" s="56" t="s">
        <v>318</v>
      </c>
      <c r="E122" s="56" t="s">
        <v>321</v>
      </c>
      <c r="F122" s="56" t="s">
        <v>360</v>
      </c>
    </row>
    <row r="123">
      <c r="A123" s="60" t="s">
        <v>169</v>
      </c>
      <c r="B123" s="60" t="s">
        <v>222</v>
      </c>
      <c r="C123" s="56">
        <v>75.0</v>
      </c>
      <c r="D123" s="56" t="s">
        <v>318</v>
      </c>
      <c r="E123" s="56" t="s">
        <v>361</v>
      </c>
      <c r="F123" s="60" t="s">
        <v>362</v>
      </c>
    </row>
    <row r="124">
      <c r="A124" s="60" t="s">
        <v>169</v>
      </c>
      <c r="B124" s="60" t="s">
        <v>222</v>
      </c>
      <c r="C124" s="56">
        <v>76.0</v>
      </c>
      <c r="D124" s="56" t="s">
        <v>327</v>
      </c>
      <c r="E124" s="56" t="s">
        <v>363</v>
      </c>
      <c r="G124" s="61" t="s">
        <v>314</v>
      </c>
      <c r="H124" s="60"/>
      <c r="I124" s="60"/>
    </row>
    <row r="125">
      <c r="A125" s="60" t="s">
        <v>169</v>
      </c>
      <c r="B125" s="60" t="s">
        <v>222</v>
      </c>
      <c r="C125" s="56">
        <v>77.0</v>
      </c>
      <c r="D125" s="56" t="s">
        <v>318</v>
      </c>
      <c r="E125" s="56" t="s">
        <v>244</v>
      </c>
      <c r="F125" s="56" t="s">
        <v>364</v>
      </c>
    </row>
    <row r="126">
      <c r="A126" s="60" t="s">
        <v>169</v>
      </c>
      <c r="B126" s="60" t="s">
        <v>222</v>
      </c>
      <c r="C126" s="56">
        <v>78.0</v>
      </c>
      <c r="D126" s="56" t="s">
        <v>223</v>
      </c>
      <c r="E126" s="56" t="s">
        <v>239</v>
      </c>
      <c r="F126" s="56" t="s">
        <v>365</v>
      </c>
      <c r="G126" s="56" t="s">
        <v>366</v>
      </c>
    </row>
    <row r="127">
      <c r="A127" s="46" t="s">
        <v>169</v>
      </c>
      <c r="B127" s="46" t="s">
        <v>367</v>
      </c>
      <c r="C127" s="58">
        <v>10.0</v>
      </c>
      <c r="D127" s="59" t="s">
        <v>368</v>
      </c>
    </row>
    <row r="128">
      <c r="A128" s="46" t="s">
        <v>169</v>
      </c>
      <c r="B128" s="46" t="s">
        <v>367</v>
      </c>
      <c r="C128" s="58">
        <v>11.0</v>
      </c>
      <c r="D128" s="59" t="s">
        <v>369</v>
      </c>
    </row>
    <row r="129">
      <c r="A129" s="46" t="s">
        <v>169</v>
      </c>
      <c r="B129" s="46" t="s">
        <v>367</v>
      </c>
      <c r="C129" s="58">
        <v>13.0</v>
      </c>
      <c r="D129" s="59" t="s">
        <v>370</v>
      </c>
    </row>
    <row r="130">
      <c r="A130" s="46" t="s">
        <v>169</v>
      </c>
      <c r="B130" s="46" t="s">
        <v>367</v>
      </c>
      <c r="C130" s="58">
        <v>18.0</v>
      </c>
      <c r="D130" s="59" t="s">
        <v>371</v>
      </c>
    </row>
    <row r="131">
      <c r="A131" s="46" t="s">
        <v>169</v>
      </c>
      <c r="B131" s="46" t="s">
        <v>367</v>
      </c>
      <c r="C131" s="58">
        <v>19.0</v>
      </c>
      <c r="D131" s="59" t="s">
        <v>372</v>
      </c>
    </row>
    <row r="132">
      <c r="A132" s="46" t="s">
        <v>169</v>
      </c>
      <c r="B132" s="46" t="s">
        <v>367</v>
      </c>
      <c r="C132" s="58">
        <v>20.0</v>
      </c>
      <c r="D132" s="59" t="s">
        <v>373</v>
      </c>
    </row>
    <row r="133">
      <c r="A133" s="46" t="s">
        <v>169</v>
      </c>
      <c r="B133" s="46" t="s">
        <v>367</v>
      </c>
      <c r="C133" s="58">
        <v>21.0</v>
      </c>
      <c r="D133" s="59" t="s">
        <v>374</v>
      </c>
    </row>
    <row r="134">
      <c r="A134" s="46" t="s">
        <v>169</v>
      </c>
      <c r="B134" s="46" t="s">
        <v>367</v>
      </c>
      <c r="C134" s="58">
        <v>22.0</v>
      </c>
      <c r="D134" s="59" t="s">
        <v>375</v>
      </c>
    </row>
    <row r="135">
      <c r="A135" s="46" t="s">
        <v>169</v>
      </c>
      <c r="B135" s="46" t="s">
        <v>367</v>
      </c>
      <c r="C135" s="58">
        <v>23.0</v>
      </c>
      <c r="D135" s="59" t="s">
        <v>376</v>
      </c>
    </row>
    <row r="136">
      <c r="A136" s="46" t="s">
        <v>169</v>
      </c>
      <c r="B136" s="46" t="s">
        <v>367</v>
      </c>
      <c r="C136" s="58">
        <v>28.0</v>
      </c>
      <c r="D136" s="59" t="s">
        <v>377</v>
      </c>
    </row>
    <row r="137">
      <c r="A137" s="46" t="s">
        <v>169</v>
      </c>
      <c r="B137" s="46" t="s">
        <v>367</v>
      </c>
      <c r="C137" s="58">
        <v>29.0</v>
      </c>
      <c r="D137" s="59" t="s">
        <v>378</v>
      </c>
    </row>
    <row r="138">
      <c r="A138" s="46" t="s">
        <v>169</v>
      </c>
      <c r="B138" s="46" t="s">
        <v>367</v>
      </c>
      <c r="C138" s="58">
        <v>30.0</v>
      </c>
      <c r="D138" s="59" t="s">
        <v>379</v>
      </c>
    </row>
    <row r="139">
      <c r="A139" s="46" t="s">
        <v>169</v>
      </c>
      <c r="B139" s="46" t="s">
        <v>367</v>
      </c>
      <c r="C139" s="58">
        <v>31.0</v>
      </c>
      <c r="D139" s="59" t="s">
        <v>380</v>
      </c>
    </row>
    <row r="140">
      <c r="A140" s="46" t="s">
        <v>169</v>
      </c>
      <c r="B140" s="46" t="s">
        <v>367</v>
      </c>
      <c r="C140" s="58">
        <v>32.0</v>
      </c>
      <c r="D140" s="59" t="s">
        <v>381</v>
      </c>
    </row>
    <row r="141">
      <c r="A141" s="46" t="s">
        <v>169</v>
      </c>
      <c r="B141" s="46" t="s">
        <v>367</v>
      </c>
      <c r="C141" s="58">
        <v>33.0</v>
      </c>
      <c r="D141" s="59" t="s">
        <v>382</v>
      </c>
    </row>
    <row r="142">
      <c r="A142" s="46" t="s">
        <v>169</v>
      </c>
      <c r="B142" s="46" t="s">
        <v>367</v>
      </c>
      <c r="C142" s="58">
        <v>34.0</v>
      </c>
      <c r="D142" s="59" t="s">
        <v>383</v>
      </c>
    </row>
    <row r="143">
      <c r="A143" s="46" t="s">
        <v>169</v>
      </c>
      <c r="B143" s="46" t="s">
        <v>367</v>
      </c>
      <c r="C143" s="58">
        <v>35.0</v>
      </c>
      <c r="D143" s="59" t="s">
        <v>384</v>
      </c>
    </row>
    <row r="144">
      <c r="A144" s="46" t="s">
        <v>169</v>
      </c>
      <c r="B144" s="46" t="s">
        <v>367</v>
      </c>
      <c r="C144" s="58">
        <v>36.0</v>
      </c>
      <c r="D144" s="59" t="s">
        <v>385</v>
      </c>
    </row>
    <row r="145">
      <c r="A145" s="46" t="s">
        <v>169</v>
      </c>
      <c r="B145" s="46" t="s">
        <v>367</v>
      </c>
      <c r="C145" s="58">
        <v>38.0</v>
      </c>
      <c r="D145" s="59" t="s">
        <v>386</v>
      </c>
    </row>
    <row r="146">
      <c r="A146" s="46" t="s">
        <v>169</v>
      </c>
      <c r="B146" s="46" t="s">
        <v>367</v>
      </c>
      <c r="C146" s="58">
        <v>39.0</v>
      </c>
      <c r="D146" s="59" t="s">
        <v>387</v>
      </c>
    </row>
    <row r="147">
      <c r="A147" s="46" t="s">
        <v>169</v>
      </c>
      <c r="B147" s="46" t="s">
        <v>367</v>
      </c>
      <c r="C147" s="58">
        <v>40.0</v>
      </c>
      <c r="D147" s="59" t="s">
        <v>388</v>
      </c>
    </row>
    <row r="148">
      <c r="A148" s="46" t="s">
        <v>169</v>
      </c>
      <c r="B148" s="46" t="s">
        <v>367</v>
      </c>
      <c r="C148" s="58">
        <v>41.0</v>
      </c>
      <c r="D148" s="59" t="s">
        <v>389</v>
      </c>
    </row>
    <row r="149">
      <c r="A149" s="46" t="s">
        <v>169</v>
      </c>
      <c r="B149" s="46" t="s">
        <v>367</v>
      </c>
      <c r="C149" s="58">
        <v>42.0</v>
      </c>
      <c r="D149" s="59" t="s">
        <v>390</v>
      </c>
    </row>
    <row r="150">
      <c r="A150" s="46" t="s">
        <v>169</v>
      </c>
      <c r="B150" s="46" t="s">
        <v>367</v>
      </c>
      <c r="C150" s="58">
        <v>47.0</v>
      </c>
      <c r="D150" s="59" t="s">
        <v>391</v>
      </c>
    </row>
    <row r="151">
      <c r="A151" s="46" t="s">
        <v>169</v>
      </c>
      <c r="B151" s="46" t="s">
        <v>367</v>
      </c>
      <c r="C151" s="58">
        <v>48.0</v>
      </c>
      <c r="D151" s="59" t="s">
        <v>392</v>
      </c>
    </row>
    <row r="152">
      <c r="A152" s="46" t="s">
        <v>169</v>
      </c>
      <c r="B152" s="46" t="s">
        <v>367</v>
      </c>
      <c r="C152" s="58">
        <v>49.0</v>
      </c>
      <c r="D152" s="59" t="s">
        <v>393</v>
      </c>
    </row>
    <row r="153">
      <c r="A153" s="46" t="s">
        <v>169</v>
      </c>
      <c r="B153" s="46" t="s">
        <v>367</v>
      </c>
      <c r="C153" s="58">
        <v>50.0</v>
      </c>
      <c r="D153" s="59" t="s">
        <v>394</v>
      </c>
    </row>
    <row r="154">
      <c r="A154" s="46" t="s">
        <v>169</v>
      </c>
      <c r="B154" s="46" t="s">
        <v>367</v>
      </c>
      <c r="C154" s="58">
        <v>51.0</v>
      </c>
      <c r="D154" s="59" t="s">
        <v>395</v>
      </c>
    </row>
    <row r="155">
      <c r="A155" s="46" t="s">
        <v>169</v>
      </c>
      <c r="B155" s="46" t="s">
        <v>367</v>
      </c>
      <c r="C155" s="58">
        <v>52.0</v>
      </c>
      <c r="D155" s="59" t="s">
        <v>396</v>
      </c>
    </row>
    <row r="156">
      <c r="A156" s="46" t="s">
        <v>169</v>
      </c>
      <c r="B156" s="46" t="s">
        <v>367</v>
      </c>
      <c r="C156" s="58">
        <v>54.0</v>
      </c>
      <c r="D156" s="59" t="s">
        <v>397</v>
      </c>
    </row>
    <row r="157">
      <c r="A157" s="46" t="s">
        <v>169</v>
      </c>
      <c r="B157" s="46" t="s">
        <v>367</v>
      </c>
      <c r="C157" s="58">
        <v>61.0</v>
      </c>
      <c r="D157" s="59" t="s">
        <v>398</v>
      </c>
    </row>
    <row r="158">
      <c r="A158" s="46" t="s">
        <v>169</v>
      </c>
      <c r="B158" s="46" t="s">
        <v>367</v>
      </c>
      <c r="C158" s="58">
        <v>62.0</v>
      </c>
      <c r="D158" s="59" t="s">
        <v>399</v>
      </c>
    </row>
    <row r="159">
      <c r="A159" s="46" t="s">
        <v>169</v>
      </c>
      <c r="B159" s="46" t="s">
        <v>367</v>
      </c>
      <c r="C159" s="58">
        <v>63.0</v>
      </c>
      <c r="D159" s="59" t="s">
        <v>400</v>
      </c>
    </row>
    <row r="160">
      <c r="A160" s="46" t="s">
        <v>169</v>
      </c>
      <c r="B160" s="46" t="s">
        <v>367</v>
      </c>
      <c r="C160" s="58">
        <v>64.0</v>
      </c>
      <c r="D160" s="59" t="s">
        <v>401</v>
      </c>
    </row>
    <row r="161">
      <c r="A161" s="46" t="s">
        <v>169</v>
      </c>
      <c r="B161" s="46" t="s">
        <v>367</v>
      </c>
      <c r="C161" s="58">
        <v>65.0</v>
      </c>
      <c r="D161" s="59" t="s">
        <v>402</v>
      </c>
    </row>
    <row r="162">
      <c r="A162" s="46" t="s">
        <v>169</v>
      </c>
      <c r="B162" s="46" t="s">
        <v>367</v>
      </c>
      <c r="C162" s="58">
        <v>66.0</v>
      </c>
      <c r="D162" s="59" t="s">
        <v>403</v>
      </c>
    </row>
    <row r="163">
      <c r="A163" s="46" t="s">
        <v>169</v>
      </c>
      <c r="B163" s="46" t="s">
        <v>367</v>
      </c>
      <c r="C163" s="58">
        <v>67.0</v>
      </c>
      <c r="D163" s="59" t="s">
        <v>404</v>
      </c>
    </row>
    <row r="164">
      <c r="A164" s="46" t="s">
        <v>169</v>
      </c>
      <c r="B164" s="46" t="s">
        <v>367</v>
      </c>
      <c r="C164" s="58">
        <v>68.0</v>
      </c>
      <c r="D164" s="59" t="s">
        <v>405</v>
      </c>
    </row>
    <row r="165">
      <c r="A165" s="46" t="s">
        <v>169</v>
      </c>
      <c r="B165" s="46" t="s">
        <v>367</v>
      </c>
      <c r="C165" s="58">
        <v>69.0</v>
      </c>
      <c r="D165" s="59" t="s">
        <v>406</v>
      </c>
    </row>
    <row r="166">
      <c r="A166" s="46" t="s">
        <v>169</v>
      </c>
      <c r="B166" s="46" t="s">
        <v>367</v>
      </c>
      <c r="C166" s="58">
        <v>7.0</v>
      </c>
      <c r="D166" s="59" t="s">
        <v>407</v>
      </c>
    </row>
    <row r="167">
      <c r="A167" s="46" t="s">
        <v>169</v>
      </c>
      <c r="B167" s="46" t="s">
        <v>367</v>
      </c>
      <c r="C167" s="58">
        <v>70.0</v>
      </c>
      <c r="D167" s="59" t="s">
        <v>408</v>
      </c>
    </row>
    <row r="168">
      <c r="A168" s="46" t="s">
        <v>169</v>
      </c>
      <c r="B168" s="46" t="s">
        <v>367</v>
      </c>
      <c r="C168" s="58">
        <v>73.0</v>
      </c>
      <c r="D168" s="59" t="s">
        <v>409</v>
      </c>
    </row>
    <row r="169">
      <c r="A169" s="46" t="s">
        <v>169</v>
      </c>
      <c r="B169" s="46" t="s">
        <v>367</v>
      </c>
      <c r="C169" s="58">
        <v>74.0</v>
      </c>
      <c r="D169" s="59" t="s">
        <v>410</v>
      </c>
    </row>
    <row r="170">
      <c r="A170" s="46" t="s">
        <v>169</v>
      </c>
      <c r="B170" s="46" t="s">
        <v>367</v>
      </c>
      <c r="C170" s="58">
        <v>75.0</v>
      </c>
      <c r="D170" s="59" t="s">
        <v>411</v>
      </c>
    </row>
    <row r="171">
      <c r="A171" s="46" t="s">
        <v>169</v>
      </c>
      <c r="B171" s="46" t="s">
        <v>367</v>
      </c>
      <c r="C171" s="58">
        <v>76.0</v>
      </c>
      <c r="D171" s="59" t="s">
        <v>412</v>
      </c>
    </row>
    <row r="172">
      <c r="A172" s="46" t="s">
        <v>169</v>
      </c>
      <c r="B172" s="46" t="s">
        <v>367</v>
      </c>
      <c r="C172" s="58">
        <v>77.0</v>
      </c>
      <c r="D172" s="59" t="s">
        <v>413</v>
      </c>
    </row>
    <row r="173">
      <c r="A173" s="46" t="s">
        <v>169</v>
      </c>
      <c r="B173" s="46" t="s">
        <v>367</v>
      </c>
      <c r="C173" s="58">
        <v>79.0</v>
      </c>
      <c r="D173" s="59" t="s">
        <v>414</v>
      </c>
    </row>
    <row r="174">
      <c r="A174" s="46" t="s">
        <v>169</v>
      </c>
      <c r="B174" s="46" t="s">
        <v>367</v>
      </c>
      <c r="C174" s="58">
        <v>8.0</v>
      </c>
      <c r="D174" s="59" t="s">
        <v>415</v>
      </c>
    </row>
    <row r="175">
      <c r="A175" s="46" t="s">
        <v>169</v>
      </c>
      <c r="B175" s="46" t="s">
        <v>367</v>
      </c>
      <c r="C175" s="58">
        <v>80.0</v>
      </c>
      <c r="D175" s="59" t="s">
        <v>416</v>
      </c>
    </row>
    <row r="176">
      <c r="A176" s="46" t="s">
        <v>169</v>
      </c>
      <c r="B176" s="46" t="s">
        <v>417</v>
      </c>
      <c r="C176" s="46">
        <v>1.0</v>
      </c>
      <c r="D176" s="56"/>
    </row>
    <row r="177">
      <c r="A177" s="46" t="s">
        <v>169</v>
      </c>
      <c r="B177" s="46" t="s">
        <v>417</v>
      </c>
      <c r="C177" s="46">
        <v>2.0</v>
      </c>
      <c r="D177" s="56"/>
    </row>
    <row r="178">
      <c r="A178" s="46" t="s">
        <v>169</v>
      </c>
      <c r="B178" s="46" t="s">
        <v>417</v>
      </c>
      <c r="C178" s="46">
        <v>3.0</v>
      </c>
      <c r="D178" s="46" t="s">
        <v>231</v>
      </c>
      <c r="F178" s="46" t="s">
        <v>418</v>
      </c>
      <c r="G178" s="62" t="s">
        <v>419</v>
      </c>
      <c r="H178" s="46"/>
      <c r="I178" s="46"/>
    </row>
    <row r="179">
      <c r="A179" s="46" t="s">
        <v>169</v>
      </c>
      <c r="B179" s="46" t="s">
        <v>417</v>
      </c>
      <c r="C179" s="46">
        <v>4.0</v>
      </c>
      <c r="D179" s="46" t="s">
        <v>231</v>
      </c>
      <c r="F179" s="46" t="s">
        <v>420</v>
      </c>
      <c r="G179" s="62" t="s">
        <v>419</v>
      </c>
      <c r="H179" s="46"/>
      <c r="I179" s="46"/>
    </row>
    <row r="180">
      <c r="A180" s="46" t="s">
        <v>169</v>
      </c>
      <c r="B180" s="46" t="s">
        <v>417</v>
      </c>
      <c r="C180" s="46">
        <v>5.0</v>
      </c>
      <c r="D180" s="46" t="s">
        <v>231</v>
      </c>
      <c r="F180" s="46" t="s">
        <v>421</v>
      </c>
      <c r="G180" s="62" t="s">
        <v>422</v>
      </c>
      <c r="H180" s="46"/>
      <c r="I180" s="46"/>
    </row>
    <row r="181">
      <c r="A181" s="46" t="s">
        <v>169</v>
      </c>
      <c r="B181" s="46" t="s">
        <v>417</v>
      </c>
      <c r="C181" s="46">
        <v>6.0</v>
      </c>
      <c r="D181" s="46" t="s">
        <v>231</v>
      </c>
      <c r="F181" s="46" t="s">
        <v>423</v>
      </c>
      <c r="G181" s="46" t="s">
        <v>424</v>
      </c>
      <c r="H181" s="46"/>
      <c r="I181" s="46"/>
    </row>
    <row r="182">
      <c r="A182" s="46" t="s">
        <v>169</v>
      </c>
      <c r="B182" s="46" t="s">
        <v>417</v>
      </c>
      <c r="C182" s="46">
        <v>7.0</v>
      </c>
      <c r="D182" s="46" t="s">
        <v>223</v>
      </c>
      <c r="F182" s="46" t="s">
        <v>425</v>
      </c>
    </row>
    <row r="183">
      <c r="A183" s="46" t="s">
        <v>169</v>
      </c>
      <c r="B183" s="46" t="s">
        <v>417</v>
      </c>
      <c r="C183" s="46">
        <v>8.0</v>
      </c>
      <c r="D183" s="46" t="s">
        <v>223</v>
      </c>
      <c r="F183" s="46" t="s">
        <v>426</v>
      </c>
    </row>
    <row r="184">
      <c r="A184" s="46" t="s">
        <v>169</v>
      </c>
      <c r="B184" s="46" t="s">
        <v>417</v>
      </c>
      <c r="C184" s="46">
        <v>9.0</v>
      </c>
      <c r="D184" s="46" t="s">
        <v>243</v>
      </c>
      <c r="F184" s="60" t="s">
        <v>245</v>
      </c>
    </row>
    <row r="185">
      <c r="A185" s="46" t="s">
        <v>169</v>
      </c>
      <c r="B185" s="46" t="s">
        <v>417</v>
      </c>
      <c r="C185" s="46">
        <v>10.0</v>
      </c>
      <c r="D185" s="46" t="s">
        <v>243</v>
      </c>
      <c r="F185" s="46" t="s">
        <v>427</v>
      </c>
    </row>
    <row r="186">
      <c r="A186" s="46" t="s">
        <v>169</v>
      </c>
      <c r="B186" s="46" t="s">
        <v>417</v>
      </c>
      <c r="C186" s="46">
        <v>11.0</v>
      </c>
      <c r="D186" s="46" t="s">
        <v>243</v>
      </c>
      <c r="F186" s="46" t="s">
        <v>428</v>
      </c>
    </row>
    <row r="187">
      <c r="A187" s="46" t="s">
        <v>169</v>
      </c>
      <c r="B187" s="46" t="s">
        <v>417</v>
      </c>
      <c r="C187" s="46">
        <v>12.0</v>
      </c>
      <c r="D187" s="46" t="s">
        <v>243</v>
      </c>
      <c r="F187" s="46" t="s">
        <v>429</v>
      </c>
    </row>
    <row r="188">
      <c r="A188" s="46" t="s">
        <v>169</v>
      </c>
      <c r="B188" s="46" t="s">
        <v>417</v>
      </c>
      <c r="C188" s="46">
        <v>13.0</v>
      </c>
      <c r="D188" s="46" t="s">
        <v>249</v>
      </c>
      <c r="F188" s="46" t="s">
        <v>430</v>
      </c>
      <c r="G188" s="62" t="s">
        <v>431</v>
      </c>
      <c r="H188" s="46"/>
      <c r="I188" s="46"/>
    </row>
    <row r="189">
      <c r="A189" s="46" t="s">
        <v>169</v>
      </c>
      <c r="B189" s="46" t="s">
        <v>417</v>
      </c>
      <c r="C189" s="46">
        <v>14.0</v>
      </c>
      <c r="D189" s="46" t="s">
        <v>249</v>
      </c>
      <c r="F189" s="46" t="s">
        <v>432</v>
      </c>
      <c r="G189" s="62" t="s">
        <v>433</v>
      </c>
      <c r="H189" s="46"/>
      <c r="I189" s="46"/>
    </row>
    <row r="190">
      <c r="A190" s="46" t="s">
        <v>169</v>
      </c>
      <c r="B190" s="46" t="s">
        <v>417</v>
      </c>
      <c r="C190" s="46">
        <v>15.0</v>
      </c>
      <c r="D190" s="46" t="s">
        <v>249</v>
      </c>
      <c r="F190" s="46" t="s">
        <v>434</v>
      </c>
    </row>
    <row r="191">
      <c r="A191" s="46" t="s">
        <v>169</v>
      </c>
      <c r="B191" s="46" t="s">
        <v>417</v>
      </c>
      <c r="C191" s="46">
        <v>16.0</v>
      </c>
      <c r="D191" s="46" t="s">
        <v>249</v>
      </c>
      <c r="F191" s="46" t="s">
        <v>435</v>
      </c>
    </row>
    <row r="192">
      <c r="A192" s="46" t="s">
        <v>169</v>
      </c>
      <c r="B192" s="46" t="s">
        <v>417</v>
      </c>
      <c r="C192" s="46">
        <v>17.0</v>
      </c>
      <c r="D192" s="46" t="s">
        <v>249</v>
      </c>
      <c r="F192" s="46" t="s">
        <v>436</v>
      </c>
    </row>
    <row r="193">
      <c r="A193" s="46" t="s">
        <v>169</v>
      </c>
      <c r="B193" s="46" t="s">
        <v>417</v>
      </c>
      <c r="C193" s="46">
        <v>18.0</v>
      </c>
      <c r="D193" s="46" t="s">
        <v>243</v>
      </c>
      <c r="F193" s="60" t="s">
        <v>437</v>
      </c>
    </row>
    <row r="194">
      <c r="A194" s="46" t="s">
        <v>169</v>
      </c>
      <c r="B194" s="46" t="s">
        <v>417</v>
      </c>
      <c r="C194" s="46">
        <v>19.0</v>
      </c>
      <c r="D194" s="46" t="s">
        <v>243</v>
      </c>
      <c r="F194" s="60" t="s">
        <v>438</v>
      </c>
    </row>
    <row r="195">
      <c r="A195" s="46" t="s">
        <v>169</v>
      </c>
      <c r="B195" s="46" t="s">
        <v>417</v>
      </c>
      <c r="C195" s="46">
        <v>20.0</v>
      </c>
      <c r="D195" s="46" t="s">
        <v>267</v>
      </c>
      <c r="F195" s="46" t="s">
        <v>439</v>
      </c>
      <c r="G195" s="62" t="s">
        <v>419</v>
      </c>
    </row>
    <row r="196">
      <c r="A196" s="46" t="s">
        <v>169</v>
      </c>
      <c r="B196" s="46" t="s">
        <v>417</v>
      </c>
      <c r="C196" s="46">
        <v>21.0</v>
      </c>
      <c r="D196" s="46" t="s">
        <v>267</v>
      </c>
      <c r="F196" s="46" t="s">
        <v>440</v>
      </c>
      <c r="G196" s="62" t="s">
        <v>419</v>
      </c>
      <c r="H196" s="46"/>
      <c r="I196" s="46"/>
    </row>
    <row r="197">
      <c r="A197" s="46" t="s">
        <v>169</v>
      </c>
      <c r="B197" s="46" t="s">
        <v>417</v>
      </c>
      <c r="C197" s="46">
        <v>22.0</v>
      </c>
      <c r="D197" s="46" t="s">
        <v>267</v>
      </c>
      <c r="F197" s="46" t="s">
        <v>441</v>
      </c>
      <c r="G197" s="62" t="s">
        <v>419</v>
      </c>
    </row>
    <row r="198">
      <c r="A198" s="46" t="s">
        <v>169</v>
      </c>
      <c r="B198" s="46" t="s">
        <v>417</v>
      </c>
      <c r="C198" s="46">
        <v>23.0</v>
      </c>
      <c r="D198" s="46" t="s">
        <v>267</v>
      </c>
      <c r="F198" s="46" t="s">
        <v>442</v>
      </c>
      <c r="G198" s="62" t="s">
        <v>419</v>
      </c>
      <c r="H198" s="46"/>
      <c r="I198" s="46"/>
    </row>
    <row r="199">
      <c r="A199" s="46" t="s">
        <v>169</v>
      </c>
      <c r="B199" s="46" t="s">
        <v>417</v>
      </c>
      <c r="C199" s="46">
        <v>24.0</v>
      </c>
      <c r="D199" s="46" t="s">
        <v>267</v>
      </c>
      <c r="F199" s="46" t="s">
        <v>443</v>
      </c>
      <c r="G199" s="62" t="s">
        <v>419</v>
      </c>
    </row>
    <row r="200">
      <c r="A200" s="46" t="s">
        <v>169</v>
      </c>
      <c r="B200" s="46" t="s">
        <v>417</v>
      </c>
      <c r="C200" s="46">
        <v>25.0</v>
      </c>
      <c r="D200" s="46" t="s">
        <v>269</v>
      </c>
      <c r="F200" s="46" t="s">
        <v>444</v>
      </c>
    </row>
    <row r="201">
      <c r="A201" s="46" t="s">
        <v>169</v>
      </c>
      <c r="B201" s="46" t="s">
        <v>417</v>
      </c>
      <c r="C201" s="46">
        <v>26.0</v>
      </c>
      <c r="D201" s="46" t="s">
        <v>269</v>
      </c>
      <c r="F201" s="46" t="s">
        <v>445</v>
      </c>
    </row>
    <row r="202">
      <c r="A202" s="46" t="s">
        <v>169</v>
      </c>
      <c r="B202" s="46" t="s">
        <v>417</v>
      </c>
      <c r="C202" s="46">
        <v>27.0</v>
      </c>
      <c r="D202" s="46" t="s">
        <v>269</v>
      </c>
      <c r="F202" s="46" t="s">
        <v>446</v>
      </c>
    </row>
    <row r="203">
      <c r="A203" s="46" t="s">
        <v>169</v>
      </c>
      <c r="B203" s="46" t="s">
        <v>417</v>
      </c>
      <c r="C203" s="46">
        <v>28.0</v>
      </c>
      <c r="D203" s="46" t="s">
        <v>269</v>
      </c>
      <c r="F203" s="46" t="s">
        <v>447</v>
      </c>
    </row>
    <row r="204">
      <c r="A204" s="46" t="s">
        <v>169</v>
      </c>
      <c r="B204" s="46" t="s">
        <v>417</v>
      </c>
      <c r="C204" s="46">
        <v>29.0</v>
      </c>
      <c r="D204" s="46" t="s">
        <v>269</v>
      </c>
      <c r="F204" s="46" t="s">
        <v>448</v>
      </c>
    </row>
    <row r="205">
      <c r="A205" s="46" t="s">
        <v>169</v>
      </c>
      <c r="B205" s="46" t="s">
        <v>417</v>
      </c>
      <c r="C205" s="46">
        <v>30.0</v>
      </c>
      <c r="D205" s="46" t="s">
        <v>282</v>
      </c>
      <c r="G205" s="62" t="s">
        <v>314</v>
      </c>
    </row>
    <row r="206">
      <c r="A206" s="46" t="s">
        <v>169</v>
      </c>
      <c r="B206" s="46" t="s">
        <v>417</v>
      </c>
      <c r="C206" s="46">
        <v>31.0</v>
      </c>
      <c r="D206" s="46" t="s">
        <v>282</v>
      </c>
      <c r="G206" s="62" t="s">
        <v>314</v>
      </c>
    </row>
    <row r="207">
      <c r="A207" s="46" t="s">
        <v>169</v>
      </c>
      <c r="B207" s="46" t="s">
        <v>417</v>
      </c>
      <c r="C207" s="46">
        <v>32.0</v>
      </c>
      <c r="D207" s="46" t="s">
        <v>282</v>
      </c>
      <c r="G207" s="62" t="s">
        <v>314</v>
      </c>
      <c r="H207" s="46"/>
      <c r="I207" s="46"/>
    </row>
    <row r="208">
      <c r="A208" s="46" t="s">
        <v>169</v>
      </c>
      <c r="B208" s="46" t="s">
        <v>417</v>
      </c>
      <c r="C208" s="46">
        <v>33.0</v>
      </c>
      <c r="D208" s="46" t="s">
        <v>282</v>
      </c>
      <c r="G208" s="62" t="s">
        <v>419</v>
      </c>
      <c r="H208" s="46"/>
      <c r="I208" s="46"/>
    </row>
    <row r="209">
      <c r="A209" s="46" t="s">
        <v>169</v>
      </c>
      <c r="B209" s="46" t="s">
        <v>417</v>
      </c>
      <c r="C209" s="46">
        <v>34.0</v>
      </c>
      <c r="D209" s="46" t="s">
        <v>282</v>
      </c>
      <c r="G209" s="62" t="s">
        <v>314</v>
      </c>
      <c r="H209" s="46"/>
      <c r="I209" s="46"/>
    </row>
    <row r="210">
      <c r="A210" s="46" t="s">
        <v>169</v>
      </c>
      <c r="B210" s="46" t="s">
        <v>417</v>
      </c>
      <c r="C210" s="46">
        <v>35.0</v>
      </c>
      <c r="D210" s="46" t="s">
        <v>282</v>
      </c>
      <c r="G210" s="62" t="s">
        <v>419</v>
      </c>
      <c r="H210" s="46"/>
      <c r="I210" s="46"/>
    </row>
    <row r="211">
      <c r="A211" s="46" t="s">
        <v>169</v>
      </c>
      <c r="B211" s="46" t="s">
        <v>417</v>
      </c>
      <c r="C211" s="46">
        <v>36.0</v>
      </c>
      <c r="D211" s="46" t="s">
        <v>282</v>
      </c>
      <c r="G211" s="62" t="s">
        <v>449</v>
      </c>
      <c r="H211" s="46"/>
      <c r="I211" s="46"/>
    </row>
    <row r="212">
      <c r="A212" s="46" t="s">
        <v>169</v>
      </c>
      <c r="B212" s="46" t="s">
        <v>417</v>
      </c>
      <c r="C212" s="46">
        <v>37.0</v>
      </c>
      <c r="D212" s="46" t="s">
        <v>282</v>
      </c>
      <c r="G212" s="62" t="s">
        <v>343</v>
      </c>
      <c r="H212" s="46"/>
      <c r="I212" s="46"/>
    </row>
    <row r="213">
      <c r="A213" s="46" t="s">
        <v>169</v>
      </c>
      <c r="B213" s="46" t="s">
        <v>417</v>
      </c>
      <c r="C213" s="46">
        <v>38.0</v>
      </c>
      <c r="D213" s="46" t="s">
        <v>282</v>
      </c>
      <c r="G213" s="62" t="s">
        <v>449</v>
      </c>
      <c r="H213" s="46"/>
      <c r="I213" s="46"/>
    </row>
    <row r="214">
      <c r="A214" s="46" t="s">
        <v>169</v>
      </c>
      <c r="B214" s="46" t="s">
        <v>417</v>
      </c>
      <c r="C214" s="46">
        <v>39.0</v>
      </c>
      <c r="D214" s="46" t="s">
        <v>282</v>
      </c>
      <c r="G214" s="62" t="s">
        <v>343</v>
      </c>
      <c r="H214" s="46"/>
      <c r="I214" s="46"/>
    </row>
    <row r="215">
      <c r="A215" s="46" t="s">
        <v>169</v>
      </c>
      <c r="B215" s="46" t="s">
        <v>417</v>
      </c>
      <c r="C215" s="46">
        <v>40.0</v>
      </c>
      <c r="D215" s="46" t="s">
        <v>303</v>
      </c>
      <c r="F215" s="46" t="s">
        <v>450</v>
      </c>
    </row>
    <row r="216">
      <c r="A216" s="46" t="s">
        <v>169</v>
      </c>
      <c r="B216" s="46" t="s">
        <v>417</v>
      </c>
      <c r="C216" s="46">
        <v>41.0</v>
      </c>
      <c r="D216" s="56"/>
    </row>
    <row r="217">
      <c r="A217" s="46" t="s">
        <v>169</v>
      </c>
      <c r="B217" s="46" t="s">
        <v>417</v>
      </c>
      <c r="C217" s="46">
        <v>42.0</v>
      </c>
      <c r="D217" s="46" t="s">
        <v>303</v>
      </c>
      <c r="F217" s="46" t="s">
        <v>451</v>
      </c>
    </row>
    <row r="218">
      <c r="A218" s="46" t="s">
        <v>169</v>
      </c>
      <c r="B218" s="46" t="s">
        <v>417</v>
      </c>
      <c r="C218" s="46">
        <v>43.0</v>
      </c>
      <c r="D218" s="46" t="s">
        <v>303</v>
      </c>
      <c r="F218" s="46" t="s">
        <v>452</v>
      </c>
    </row>
    <row r="219">
      <c r="A219" s="46" t="s">
        <v>169</v>
      </c>
      <c r="B219" s="46" t="s">
        <v>417</v>
      </c>
      <c r="C219" s="46">
        <v>44.0</v>
      </c>
      <c r="D219" s="46" t="s">
        <v>303</v>
      </c>
      <c r="F219" s="46" t="s">
        <v>453</v>
      </c>
      <c r="G219" s="62" t="s">
        <v>314</v>
      </c>
      <c r="H219" s="46"/>
      <c r="I219" s="46"/>
    </row>
    <row r="220">
      <c r="A220" s="46" t="s">
        <v>169</v>
      </c>
      <c r="B220" s="46" t="s">
        <v>417</v>
      </c>
      <c r="C220" s="46">
        <v>45.0</v>
      </c>
      <c r="D220" s="46" t="s">
        <v>303</v>
      </c>
      <c r="F220" s="46" t="s">
        <v>454</v>
      </c>
      <c r="G220" s="62" t="s">
        <v>316</v>
      </c>
      <c r="H220" s="46"/>
      <c r="I220" s="46"/>
    </row>
    <row r="221">
      <c r="A221" s="46" t="s">
        <v>169</v>
      </c>
      <c r="B221" s="46" t="s">
        <v>417</v>
      </c>
      <c r="C221" s="46">
        <v>46.0</v>
      </c>
      <c r="D221" s="46" t="s">
        <v>303</v>
      </c>
      <c r="F221" s="46" t="s">
        <v>455</v>
      </c>
      <c r="G221" s="62" t="s">
        <v>419</v>
      </c>
      <c r="H221" s="46"/>
      <c r="I221" s="46"/>
    </row>
    <row r="222">
      <c r="A222" s="46" t="s">
        <v>169</v>
      </c>
      <c r="B222" s="46" t="s">
        <v>417</v>
      </c>
      <c r="C222" s="46">
        <v>47.0</v>
      </c>
      <c r="D222" s="46" t="s">
        <v>243</v>
      </c>
      <c r="F222" s="46" t="s">
        <v>456</v>
      </c>
    </row>
    <row r="223">
      <c r="A223" s="46" t="s">
        <v>169</v>
      </c>
      <c r="B223" s="46" t="s">
        <v>417</v>
      </c>
      <c r="C223" s="46">
        <v>48.0</v>
      </c>
      <c r="D223" s="46" t="s">
        <v>318</v>
      </c>
      <c r="F223" s="46" t="s">
        <v>457</v>
      </c>
    </row>
    <row r="224">
      <c r="A224" s="46" t="s">
        <v>169</v>
      </c>
      <c r="B224" s="46" t="s">
        <v>417</v>
      </c>
      <c r="C224" s="46">
        <v>49.0</v>
      </c>
      <c r="D224" s="46" t="s">
        <v>318</v>
      </c>
      <c r="F224" s="46" t="s">
        <v>458</v>
      </c>
    </row>
    <row r="225">
      <c r="A225" s="46" t="s">
        <v>169</v>
      </c>
      <c r="B225" s="46" t="s">
        <v>417</v>
      </c>
      <c r="C225" s="46">
        <v>50.0</v>
      </c>
      <c r="D225" s="46" t="s">
        <v>318</v>
      </c>
      <c r="F225" s="46" t="s">
        <v>360</v>
      </c>
    </row>
    <row r="226">
      <c r="A226" s="46" t="s">
        <v>169</v>
      </c>
      <c r="B226" s="46" t="s">
        <v>417</v>
      </c>
      <c r="C226" s="46">
        <v>51.0</v>
      </c>
      <c r="D226" s="46" t="s">
        <v>327</v>
      </c>
      <c r="G226" s="62" t="s">
        <v>422</v>
      </c>
      <c r="H226" s="46"/>
      <c r="I226" s="46"/>
    </row>
    <row r="227">
      <c r="A227" s="46" t="s">
        <v>169</v>
      </c>
      <c r="B227" s="46" t="s">
        <v>417</v>
      </c>
      <c r="C227" s="46">
        <v>52.0</v>
      </c>
      <c r="D227" s="46" t="s">
        <v>327</v>
      </c>
      <c r="G227" s="62" t="s">
        <v>314</v>
      </c>
      <c r="H227" s="46"/>
      <c r="I227" s="46"/>
    </row>
    <row r="228">
      <c r="A228" s="46" t="s">
        <v>169</v>
      </c>
      <c r="B228" s="46" t="s">
        <v>417</v>
      </c>
      <c r="C228" s="46">
        <v>53.0</v>
      </c>
      <c r="D228" s="46" t="s">
        <v>327</v>
      </c>
      <c r="G228" s="62" t="s">
        <v>316</v>
      </c>
      <c r="H228" s="46"/>
      <c r="I228" s="46"/>
    </row>
    <row r="229">
      <c r="A229" s="46" t="s">
        <v>169</v>
      </c>
      <c r="B229" s="46" t="s">
        <v>417</v>
      </c>
      <c r="C229" s="46">
        <v>54.0</v>
      </c>
      <c r="D229" s="46" t="s">
        <v>318</v>
      </c>
      <c r="F229" s="46" t="s">
        <v>459</v>
      </c>
    </row>
    <row r="230">
      <c r="A230" s="46" t="s">
        <v>169</v>
      </c>
      <c r="B230" s="46" t="s">
        <v>417</v>
      </c>
      <c r="C230" s="46">
        <v>55.0</v>
      </c>
      <c r="D230" s="46" t="s">
        <v>318</v>
      </c>
      <c r="F230" s="46" t="s">
        <v>460</v>
      </c>
    </row>
    <row r="231">
      <c r="A231" s="46" t="s">
        <v>169</v>
      </c>
      <c r="B231" s="46" t="s">
        <v>417</v>
      </c>
      <c r="C231" s="46">
        <v>56.0</v>
      </c>
      <c r="D231" s="46" t="s">
        <v>318</v>
      </c>
      <c r="F231" s="46" t="s">
        <v>461</v>
      </c>
    </row>
    <row r="232">
      <c r="A232" s="46" t="s">
        <v>169</v>
      </c>
      <c r="B232" s="46" t="s">
        <v>417</v>
      </c>
      <c r="C232" s="46">
        <v>57.0</v>
      </c>
      <c r="D232" s="46" t="s">
        <v>318</v>
      </c>
      <c r="F232" s="46" t="s">
        <v>462</v>
      </c>
    </row>
    <row r="233">
      <c r="A233" s="46" t="s">
        <v>169</v>
      </c>
      <c r="B233" s="46" t="s">
        <v>417</v>
      </c>
      <c r="C233" s="46">
        <v>58.0</v>
      </c>
      <c r="D233" s="46" t="s">
        <v>318</v>
      </c>
      <c r="F233" s="46" t="s">
        <v>364</v>
      </c>
    </row>
    <row r="234">
      <c r="A234" s="46" t="s">
        <v>169</v>
      </c>
      <c r="B234" s="46" t="s">
        <v>417</v>
      </c>
      <c r="C234" s="46">
        <v>59.0</v>
      </c>
      <c r="D234" s="56"/>
    </row>
    <row r="235">
      <c r="A235" s="46" t="s">
        <v>169</v>
      </c>
      <c r="B235" s="46" t="s">
        <v>417</v>
      </c>
      <c r="C235" s="46">
        <v>60.0</v>
      </c>
      <c r="D235" s="46" t="s">
        <v>223</v>
      </c>
      <c r="F235" s="46" t="s">
        <v>463</v>
      </c>
      <c r="G235" s="46" t="s">
        <v>464</v>
      </c>
      <c r="H235" s="46"/>
      <c r="I235" s="46"/>
    </row>
    <row r="236">
      <c r="A236" s="46" t="s">
        <v>169</v>
      </c>
      <c r="B236" s="46" t="s">
        <v>417</v>
      </c>
      <c r="C236" s="46">
        <v>61.0</v>
      </c>
      <c r="D236" s="56"/>
    </row>
    <row r="237">
      <c r="A237" s="46" t="s">
        <v>169</v>
      </c>
      <c r="B237" s="46" t="s">
        <v>417</v>
      </c>
      <c r="C237" s="46">
        <v>62.0</v>
      </c>
      <c r="D237" s="46" t="s">
        <v>227</v>
      </c>
      <c r="F237" s="46" t="s">
        <v>465</v>
      </c>
    </row>
    <row r="238">
      <c r="A238" s="46" t="s">
        <v>169</v>
      </c>
      <c r="B238" s="46" t="s">
        <v>417</v>
      </c>
      <c r="C238" s="46">
        <v>63.0</v>
      </c>
      <c r="D238" s="46" t="s">
        <v>227</v>
      </c>
      <c r="F238" s="46" t="s">
        <v>466</v>
      </c>
    </row>
    <row r="239">
      <c r="A239" s="46" t="s">
        <v>169</v>
      </c>
      <c r="B239" s="46" t="s">
        <v>417</v>
      </c>
      <c r="C239" s="46">
        <v>64.0</v>
      </c>
      <c r="D239" s="46" t="s">
        <v>223</v>
      </c>
      <c r="F239" s="46" t="s">
        <v>467</v>
      </c>
      <c r="G239" s="46" t="s">
        <v>468</v>
      </c>
      <c r="H239" s="46"/>
      <c r="I239" s="46"/>
    </row>
    <row r="240">
      <c r="A240" s="46" t="s">
        <v>169</v>
      </c>
      <c r="B240" s="46" t="s">
        <v>417</v>
      </c>
      <c r="C240" s="46">
        <v>65.0</v>
      </c>
      <c r="D240" s="46" t="s">
        <v>227</v>
      </c>
      <c r="F240" s="46" t="s">
        <v>469</v>
      </c>
    </row>
    <row r="241">
      <c r="A241" s="46" t="s">
        <v>169</v>
      </c>
      <c r="B241" s="46" t="s">
        <v>417</v>
      </c>
      <c r="C241" s="46">
        <v>66.0</v>
      </c>
      <c r="D241" s="46" t="s">
        <v>243</v>
      </c>
    </row>
    <row r="242">
      <c r="A242" s="46" t="s">
        <v>169</v>
      </c>
      <c r="B242" s="46" t="s">
        <v>417</v>
      </c>
      <c r="C242" s="46">
        <v>67.0</v>
      </c>
      <c r="D242" s="46" t="s">
        <v>243</v>
      </c>
    </row>
    <row r="243">
      <c r="A243" s="46" t="s">
        <v>169</v>
      </c>
      <c r="B243" s="46" t="s">
        <v>417</v>
      </c>
      <c r="C243" s="46">
        <v>68.0</v>
      </c>
      <c r="D243" s="56"/>
    </row>
    <row r="244">
      <c r="A244" s="46" t="s">
        <v>169</v>
      </c>
      <c r="B244" s="46" t="s">
        <v>417</v>
      </c>
      <c r="C244" s="46">
        <v>69.0</v>
      </c>
      <c r="D244" s="56"/>
    </row>
    <row r="245">
      <c r="A245" s="46" t="s">
        <v>169</v>
      </c>
      <c r="B245" s="46" t="s">
        <v>417</v>
      </c>
      <c r="C245" s="46">
        <v>70.0</v>
      </c>
      <c r="D245" s="56"/>
    </row>
    <row r="246">
      <c r="A246" s="46" t="s">
        <v>169</v>
      </c>
      <c r="B246" s="46" t="s">
        <v>417</v>
      </c>
      <c r="C246" s="46">
        <v>71.0</v>
      </c>
      <c r="D246" s="56"/>
    </row>
    <row r="247">
      <c r="A247" s="46" t="s">
        <v>169</v>
      </c>
      <c r="B247" s="46" t="s">
        <v>417</v>
      </c>
      <c r="C247" s="46">
        <v>72.0</v>
      </c>
      <c r="D247" s="56"/>
    </row>
    <row r="248">
      <c r="A248" s="46" t="s">
        <v>169</v>
      </c>
      <c r="B248" s="46" t="s">
        <v>417</v>
      </c>
      <c r="C248" s="46">
        <v>73.0</v>
      </c>
      <c r="D248" s="56"/>
    </row>
    <row r="249">
      <c r="A249" s="46" t="s">
        <v>169</v>
      </c>
      <c r="B249" s="46" t="s">
        <v>417</v>
      </c>
      <c r="C249" s="46">
        <v>74.0</v>
      </c>
      <c r="D249" s="56"/>
    </row>
    <row r="250">
      <c r="A250" s="46" t="s">
        <v>169</v>
      </c>
      <c r="B250" s="46" t="s">
        <v>417</v>
      </c>
      <c r="C250" s="46">
        <v>75.0</v>
      </c>
      <c r="D250" s="56"/>
    </row>
    <row r="251">
      <c r="A251" s="46" t="s">
        <v>169</v>
      </c>
      <c r="B251" s="46" t="s">
        <v>417</v>
      </c>
      <c r="C251" s="46">
        <v>76.0</v>
      </c>
      <c r="D251" s="56"/>
    </row>
    <row r="252">
      <c r="A252" s="46" t="s">
        <v>169</v>
      </c>
      <c r="B252" s="46" t="s">
        <v>417</v>
      </c>
      <c r="C252" s="46">
        <v>77.0</v>
      </c>
      <c r="D252" s="56"/>
    </row>
    <row r="253">
      <c r="A253" s="46" t="s">
        <v>169</v>
      </c>
      <c r="B253" s="46" t="s">
        <v>417</v>
      </c>
      <c r="C253" s="46">
        <v>78.0</v>
      </c>
      <c r="D253" s="56"/>
    </row>
    <row r="254">
      <c r="A254" s="46" t="s">
        <v>169</v>
      </c>
      <c r="B254" s="46" t="s">
        <v>417</v>
      </c>
      <c r="C254" s="46">
        <v>79.0</v>
      </c>
      <c r="D254" s="46" t="s">
        <v>318</v>
      </c>
      <c r="F254" s="46" t="s">
        <v>470</v>
      </c>
    </row>
    <row r="255">
      <c r="A255" s="46" t="s">
        <v>169</v>
      </c>
      <c r="B255" s="46" t="s">
        <v>417</v>
      </c>
      <c r="C255" s="46">
        <v>80.0</v>
      </c>
      <c r="D255" s="46" t="s">
        <v>334</v>
      </c>
      <c r="F255" s="46" t="s">
        <v>471</v>
      </c>
      <c r="G255" s="62" t="s">
        <v>314</v>
      </c>
      <c r="H255" s="46"/>
      <c r="I255" s="46"/>
    </row>
    <row r="256">
      <c r="A256" s="46" t="s">
        <v>169</v>
      </c>
      <c r="B256" s="46" t="s">
        <v>417</v>
      </c>
      <c r="C256" s="46">
        <v>81.0</v>
      </c>
      <c r="D256" s="46" t="s">
        <v>334</v>
      </c>
      <c r="F256" s="46" t="s">
        <v>472</v>
      </c>
      <c r="G256" s="62" t="s">
        <v>343</v>
      </c>
      <c r="H256" s="46"/>
      <c r="I256" s="46"/>
    </row>
    <row r="257">
      <c r="A257" s="46" t="s">
        <v>169</v>
      </c>
      <c r="B257" s="46" t="s">
        <v>417</v>
      </c>
      <c r="C257" s="46">
        <v>82.0</v>
      </c>
      <c r="D257" s="46" t="s">
        <v>334</v>
      </c>
      <c r="F257" s="46" t="s">
        <v>473</v>
      </c>
      <c r="G257" s="62" t="s">
        <v>422</v>
      </c>
      <c r="H257" s="46"/>
      <c r="I257" s="46"/>
    </row>
    <row r="258">
      <c r="A258" s="46" t="s">
        <v>169</v>
      </c>
      <c r="B258" s="46" t="s">
        <v>417</v>
      </c>
      <c r="C258" s="46">
        <v>83.0</v>
      </c>
      <c r="D258" s="46" t="s">
        <v>334</v>
      </c>
      <c r="F258" s="46" t="s">
        <v>474</v>
      </c>
      <c r="G258" s="62" t="s">
        <v>422</v>
      </c>
      <c r="H258" s="46"/>
      <c r="I258" s="46"/>
    </row>
    <row r="259">
      <c r="A259" s="46" t="s">
        <v>169</v>
      </c>
      <c r="B259" s="46" t="s">
        <v>417</v>
      </c>
      <c r="C259" s="46">
        <v>84.0</v>
      </c>
      <c r="D259" s="46" t="s">
        <v>334</v>
      </c>
      <c r="F259" s="46" t="s">
        <v>475</v>
      </c>
      <c r="G259" s="62" t="s">
        <v>314</v>
      </c>
    </row>
    <row r="260">
      <c r="A260" s="46" t="s">
        <v>169</v>
      </c>
      <c r="B260" s="46" t="s">
        <v>417</v>
      </c>
      <c r="C260" s="46">
        <v>85.0</v>
      </c>
      <c r="D260" s="46" t="s">
        <v>334</v>
      </c>
      <c r="F260" s="46" t="s">
        <v>476</v>
      </c>
      <c r="G260" s="62" t="s">
        <v>422</v>
      </c>
    </row>
    <row r="261">
      <c r="A261" s="46" t="s">
        <v>169</v>
      </c>
      <c r="B261" s="46" t="s">
        <v>417</v>
      </c>
      <c r="C261" s="46">
        <v>86.0</v>
      </c>
      <c r="D261" s="46" t="s">
        <v>334</v>
      </c>
      <c r="F261" s="46" t="s">
        <v>477</v>
      </c>
      <c r="G261" s="62" t="s">
        <v>316</v>
      </c>
    </row>
    <row r="262">
      <c r="A262" s="46" t="s">
        <v>169</v>
      </c>
      <c r="B262" s="46" t="s">
        <v>417</v>
      </c>
      <c r="C262" s="46">
        <v>87.0</v>
      </c>
      <c r="D262" s="46" t="s">
        <v>334</v>
      </c>
      <c r="F262" s="46" t="s">
        <v>478</v>
      </c>
      <c r="G262" s="62" t="s">
        <v>316</v>
      </c>
    </row>
    <row r="263">
      <c r="A263" s="46" t="s">
        <v>169</v>
      </c>
      <c r="B263" s="46" t="s">
        <v>417</v>
      </c>
      <c r="C263" s="46">
        <v>88.0</v>
      </c>
      <c r="D263" s="46" t="s">
        <v>243</v>
      </c>
      <c r="F263" s="46" t="s">
        <v>479</v>
      </c>
    </row>
    <row r="264">
      <c r="A264" s="46" t="s">
        <v>169</v>
      </c>
      <c r="B264" s="46" t="s">
        <v>417</v>
      </c>
      <c r="C264" s="46">
        <v>89.0</v>
      </c>
      <c r="D264" s="46" t="s">
        <v>243</v>
      </c>
      <c r="F264" s="60" t="s">
        <v>349</v>
      </c>
    </row>
    <row r="265">
      <c r="A265" s="46" t="s">
        <v>169</v>
      </c>
      <c r="B265" s="46" t="s">
        <v>417</v>
      </c>
      <c r="C265" s="46">
        <v>90.0</v>
      </c>
      <c r="D265" s="56"/>
    </row>
    <row r="266">
      <c r="A266" s="46" t="s">
        <v>169</v>
      </c>
      <c r="B266" s="46" t="s">
        <v>417</v>
      </c>
      <c r="C266" s="46">
        <v>91.0</v>
      </c>
      <c r="D266" s="56"/>
    </row>
    <row r="267">
      <c r="A267" s="46" t="s">
        <v>169</v>
      </c>
      <c r="B267" s="46" t="s">
        <v>417</v>
      </c>
      <c r="C267" s="46">
        <v>92.0</v>
      </c>
      <c r="D267" s="46" t="s">
        <v>243</v>
      </c>
      <c r="F267" s="46" t="s">
        <v>355</v>
      </c>
    </row>
    <row r="268">
      <c r="A268" s="46" t="s">
        <v>169</v>
      </c>
      <c r="B268" s="46" t="s">
        <v>417</v>
      </c>
      <c r="C268" s="46">
        <v>93.0</v>
      </c>
      <c r="D268" s="46" t="s">
        <v>243</v>
      </c>
      <c r="F268" s="46" t="s">
        <v>245</v>
      </c>
    </row>
    <row r="269">
      <c r="A269" s="46" t="s">
        <v>169</v>
      </c>
      <c r="B269" s="46" t="s">
        <v>417</v>
      </c>
      <c r="C269" s="46">
        <v>94.0</v>
      </c>
      <c r="D269" s="46" t="s">
        <v>227</v>
      </c>
      <c r="F269" s="46" t="s">
        <v>480</v>
      </c>
    </row>
    <row r="270">
      <c r="A270" s="46" t="s">
        <v>169</v>
      </c>
      <c r="B270" s="46" t="s">
        <v>417</v>
      </c>
      <c r="C270" s="46">
        <v>95.0</v>
      </c>
      <c r="D270" s="46" t="s">
        <v>227</v>
      </c>
      <c r="F270" s="46" t="s">
        <v>481</v>
      </c>
    </row>
    <row r="271">
      <c r="A271" s="46" t="s">
        <v>169</v>
      </c>
      <c r="B271" s="46" t="s">
        <v>417</v>
      </c>
      <c r="C271" s="46">
        <v>96.0</v>
      </c>
      <c r="D271" s="46" t="s">
        <v>227</v>
      </c>
      <c r="F271" s="46" t="s">
        <v>482</v>
      </c>
    </row>
    <row r="272">
      <c r="A272" s="46" t="s">
        <v>169</v>
      </c>
      <c r="B272" s="46" t="s">
        <v>417</v>
      </c>
      <c r="C272" s="46">
        <v>97.0</v>
      </c>
      <c r="D272" s="46" t="s">
        <v>227</v>
      </c>
      <c r="F272" s="46" t="s">
        <v>483</v>
      </c>
    </row>
    <row r="273">
      <c r="A273" s="46" t="s">
        <v>169</v>
      </c>
      <c r="B273" s="46" t="s">
        <v>417</v>
      </c>
      <c r="C273" s="46">
        <v>98.0</v>
      </c>
      <c r="D273" s="56"/>
    </row>
    <row r="274">
      <c r="A274" s="46" t="s">
        <v>169</v>
      </c>
      <c r="B274" s="46" t="s">
        <v>417</v>
      </c>
      <c r="C274" s="46">
        <v>99.0</v>
      </c>
      <c r="D274" s="56"/>
    </row>
    <row r="275">
      <c r="A275" s="46" t="s">
        <v>169</v>
      </c>
      <c r="B275" s="46" t="s">
        <v>417</v>
      </c>
      <c r="C275" s="46">
        <v>100.0</v>
      </c>
      <c r="D275" s="56"/>
    </row>
    <row r="276">
      <c r="A276" s="46" t="s">
        <v>479</v>
      </c>
      <c r="B276" s="46" t="s">
        <v>170</v>
      </c>
      <c r="C276" s="58">
        <v>10.0</v>
      </c>
      <c r="D276" s="59" t="s">
        <v>484</v>
      </c>
    </row>
    <row r="277">
      <c r="A277" s="46" t="s">
        <v>479</v>
      </c>
      <c r="B277" s="46" t="s">
        <v>170</v>
      </c>
      <c r="C277" s="58">
        <v>11.0</v>
      </c>
      <c r="D277" s="59" t="s">
        <v>485</v>
      </c>
    </row>
    <row r="278">
      <c r="A278" s="46" t="s">
        <v>479</v>
      </c>
      <c r="B278" s="46" t="s">
        <v>170</v>
      </c>
      <c r="C278" s="58">
        <v>12.0</v>
      </c>
      <c r="D278" s="59" t="s">
        <v>486</v>
      </c>
    </row>
    <row r="279">
      <c r="A279" s="46" t="s">
        <v>479</v>
      </c>
      <c r="B279" s="46" t="s">
        <v>170</v>
      </c>
      <c r="C279" s="58">
        <v>13.0</v>
      </c>
      <c r="D279" s="59" t="s">
        <v>487</v>
      </c>
    </row>
    <row r="280">
      <c r="A280" s="46" t="s">
        <v>479</v>
      </c>
      <c r="B280" s="46" t="s">
        <v>170</v>
      </c>
      <c r="C280" s="58">
        <v>14.0</v>
      </c>
      <c r="D280" s="59" t="s">
        <v>488</v>
      </c>
    </row>
    <row r="281">
      <c r="A281" s="46" t="s">
        <v>479</v>
      </c>
      <c r="B281" s="46" t="s">
        <v>170</v>
      </c>
      <c r="C281" s="58">
        <v>15.0</v>
      </c>
      <c r="D281" s="59" t="s">
        <v>489</v>
      </c>
    </row>
    <row r="282">
      <c r="A282" s="46" t="s">
        <v>479</v>
      </c>
      <c r="B282" s="46" t="s">
        <v>170</v>
      </c>
      <c r="C282" s="58">
        <v>16.0</v>
      </c>
      <c r="D282" s="59" t="s">
        <v>490</v>
      </c>
    </row>
    <row r="283">
      <c r="A283" s="46" t="s">
        <v>479</v>
      </c>
      <c r="B283" s="46" t="s">
        <v>170</v>
      </c>
      <c r="C283" s="58">
        <v>17.0</v>
      </c>
      <c r="D283" s="59" t="s">
        <v>491</v>
      </c>
    </row>
    <row r="284">
      <c r="A284" s="46" t="s">
        <v>479</v>
      </c>
      <c r="B284" s="46" t="s">
        <v>170</v>
      </c>
      <c r="C284" s="58">
        <v>19.0</v>
      </c>
      <c r="D284" s="59" t="s">
        <v>492</v>
      </c>
    </row>
    <row r="285">
      <c r="A285" s="46" t="s">
        <v>479</v>
      </c>
      <c r="B285" s="46" t="s">
        <v>170</v>
      </c>
      <c r="C285" s="58">
        <v>21.0</v>
      </c>
      <c r="D285" s="59" t="s">
        <v>493</v>
      </c>
    </row>
    <row r="286">
      <c r="A286" s="46" t="s">
        <v>479</v>
      </c>
      <c r="B286" s="46" t="s">
        <v>170</v>
      </c>
      <c r="C286" s="58">
        <v>23.0</v>
      </c>
      <c r="D286" s="59" t="s">
        <v>494</v>
      </c>
    </row>
    <row r="287">
      <c r="A287" s="46" t="s">
        <v>479</v>
      </c>
      <c r="B287" s="46" t="s">
        <v>170</v>
      </c>
      <c r="C287" s="58">
        <v>29.0</v>
      </c>
      <c r="D287" s="59" t="s">
        <v>495</v>
      </c>
    </row>
    <row r="288">
      <c r="A288" s="46" t="s">
        <v>479</v>
      </c>
      <c r="B288" s="46" t="s">
        <v>170</v>
      </c>
      <c r="C288" s="58">
        <v>30.0</v>
      </c>
      <c r="D288" s="59" t="s">
        <v>496</v>
      </c>
    </row>
    <row r="289">
      <c r="A289" s="46" t="s">
        <v>479</v>
      </c>
      <c r="B289" s="46" t="s">
        <v>170</v>
      </c>
      <c r="C289" s="58">
        <v>31.0</v>
      </c>
      <c r="D289" s="59" t="s">
        <v>497</v>
      </c>
    </row>
    <row r="290">
      <c r="A290" s="46" t="s">
        <v>479</v>
      </c>
      <c r="B290" s="46" t="s">
        <v>170</v>
      </c>
      <c r="C290" s="58">
        <v>32.0</v>
      </c>
      <c r="D290" s="59" t="s">
        <v>498</v>
      </c>
    </row>
    <row r="291">
      <c r="A291" s="46" t="s">
        <v>479</v>
      </c>
      <c r="B291" s="46" t="s">
        <v>170</v>
      </c>
      <c r="C291" s="58">
        <v>33.0</v>
      </c>
      <c r="D291" s="59" t="s">
        <v>499</v>
      </c>
    </row>
    <row r="292">
      <c r="A292" s="46" t="s">
        <v>479</v>
      </c>
      <c r="B292" s="46" t="s">
        <v>170</v>
      </c>
      <c r="C292" s="58">
        <v>34.0</v>
      </c>
      <c r="D292" s="59" t="s">
        <v>500</v>
      </c>
    </row>
    <row r="293">
      <c r="A293" s="46" t="s">
        <v>479</v>
      </c>
      <c r="B293" s="46" t="s">
        <v>170</v>
      </c>
      <c r="C293" s="58">
        <v>35.0</v>
      </c>
      <c r="D293" s="59" t="s">
        <v>501</v>
      </c>
    </row>
    <row r="294">
      <c r="A294" s="46" t="s">
        <v>479</v>
      </c>
      <c r="B294" s="46" t="s">
        <v>170</v>
      </c>
      <c r="C294" s="58">
        <v>36.0</v>
      </c>
      <c r="D294" s="59" t="s">
        <v>502</v>
      </c>
    </row>
    <row r="295">
      <c r="A295" s="46" t="s">
        <v>479</v>
      </c>
      <c r="B295" s="46" t="s">
        <v>170</v>
      </c>
      <c r="C295" s="58">
        <v>37.0</v>
      </c>
      <c r="D295" s="59" t="s">
        <v>503</v>
      </c>
    </row>
    <row r="296">
      <c r="A296" s="46" t="s">
        <v>479</v>
      </c>
      <c r="B296" s="46" t="s">
        <v>170</v>
      </c>
      <c r="C296" s="58">
        <v>42.0</v>
      </c>
      <c r="D296" s="59" t="s">
        <v>504</v>
      </c>
    </row>
    <row r="297">
      <c r="A297" s="46" t="s">
        <v>479</v>
      </c>
      <c r="B297" s="46" t="s">
        <v>170</v>
      </c>
      <c r="C297" s="58">
        <v>43.0</v>
      </c>
      <c r="D297" s="59" t="s">
        <v>505</v>
      </c>
    </row>
    <row r="298">
      <c r="A298" s="46" t="s">
        <v>479</v>
      </c>
      <c r="B298" s="46" t="s">
        <v>170</v>
      </c>
      <c r="C298" s="58">
        <v>44.0</v>
      </c>
      <c r="D298" s="59" t="s">
        <v>506</v>
      </c>
    </row>
    <row r="299">
      <c r="A299" s="46" t="s">
        <v>479</v>
      </c>
      <c r="B299" s="46" t="s">
        <v>170</v>
      </c>
      <c r="C299" s="58">
        <v>45.0</v>
      </c>
      <c r="D299" s="59" t="s">
        <v>507</v>
      </c>
    </row>
    <row r="300">
      <c r="A300" s="46" t="s">
        <v>479</v>
      </c>
      <c r="B300" s="46" t="s">
        <v>170</v>
      </c>
      <c r="C300" s="58">
        <v>46.0</v>
      </c>
      <c r="D300" s="59" t="s">
        <v>508</v>
      </c>
    </row>
    <row r="301">
      <c r="A301" s="46" t="s">
        <v>479</v>
      </c>
      <c r="B301" s="46" t="s">
        <v>170</v>
      </c>
      <c r="C301" s="58">
        <v>47.0</v>
      </c>
      <c r="D301" s="59" t="s">
        <v>509</v>
      </c>
    </row>
    <row r="302">
      <c r="A302" s="46" t="s">
        <v>479</v>
      </c>
      <c r="B302" s="46" t="s">
        <v>170</v>
      </c>
      <c r="C302" s="58">
        <v>48.0</v>
      </c>
      <c r="D302" s="59" t="s">
        <v>510</v>
      </c>
    </row>
    <row r="303">
      <c r="A303" s="46" t="s">
        <v>479</v>
      </c>
      <c r="B303" s="46" t="s">
        <v>170</v>
      </c>
      <c r="C303" s="58">
        <v>50.0</v>
      </c>
      <c r="D303" s="59" t="s">
        <v>511</v>
      </c>
    </row>
    <row r="304">
      <c r="A304" s="46" t="s">
        <v>479</v>
      </c>
      <c r="B304" s="46" t="s">
        <v>170</v>
      </c>
      <c r="C304" s="58">
        <v>51.0</v>
      </c>
      <c r="D304" s="59" t="s">
        <v>512</v>
      </c>
    </row>
    <row r="305">
      <c r="A305" s="46" t="s">
        <v>479</v>
      </c>
      <c r="B305" s="46" t="s">
        <v>170</v>
      </c>
      <c r="C305" s="58">
        <v>52.0</v>
      </c>
      <c r="D305" s="59" t="s">
        <v>513</v>
      </c>
    </row>
    <row r="306">
      <c r="A306" s="46" t="s">
        <v>479</v>
      </c>
      <c r="B306" s="46" t="s">
        <v>170</v>
      </c>
      <c r="C306" s="58">
        <v>53.0</v>
      </c>
      <c r="D306" s="59" t="s">
        <v>514</v>
      </c>
    </row>
    <row r="307">
      <c r="A307" s="46" t="s">
        <v>479</v>
      </c>
      <c r="B307" s="46" t="s">
        <v>170</v>
      </c>
      <c r="C307" s="58">
        <v>54.0</v>
      </c>
      <c r="D307" s="59" t="s">
        <v>515</v>
      </c>
    </row>
    <row r="308">
      <c r="A308" s="46" t="s">
        <v>479</v>
      </c>
      <c r="B308" s="46" t="s">
        <v>170</v>
      </c>
      <c r="C308" s="58">
        <v>58.0</v>
      </c>
      <c r="D308" s="59" t="s">
        <v>516</v>
      </c>
    </row>
    <row r="309">
      <c r="A309" s="46" t="s">
        <v>479</v>
      </c>
      <c r="B309" s="46" t="s">
        <v>170</v>
      </c>
      <c r="C309" s="58">
        <v>60.0</v>
      </c>
      <c r="D309" s="59" t="s">
        <v>517</v>
      </c>
    </row>
    <row r="310">
      <c r="A310" s="46" t="s">
        <v>479</v>
      </c>
      <c r="B310" s="46" t="s">
        <v>170</v>
      </c>
      <c r="C310" s="58">
        <v>61.0</v>
      </c>
      <c r="D310" s="59" t="s">
        <v>518</v>
      </c>
    </row>
    <row r="311">
      <c r="A311" s="46" t="s">
        <v>479</v>
      </c>
      <c r="B311" s="46" t="s">
        <v>170</v>
      </c>
      <c r="C311" s="58">
        <v>62.0</v>
      </c>
      <c r="D311" s="59" t="s">
        <v>519</v>
      </c>
    </row>
    <row r="312">
      <c r="A312" s="46" t="s">
        <v>479</v>
      </c>
      <c r="B312" s="46" t="s">
        <v>170</v>
      </c>
      <c r="C312" s="58">
        <v>63.0</v>
      </c>
      <c r="D312" s="59" t="s">
        <v>520</v>
      </c>
    </row>
    <row r="313">
      <c r="A313" s="46" t="s">
        <v>479</v>
      </c>
      <c r="B313" s="46" t="s">
        <v>170</v>
      </c>
      <c r="C313" s="58">
        <v>65.0</v>
      </c>
      <c r="D313" s="59" t="s">
        <v>521</v>
      </c>
    </row>
    <row r="314">
      <c r="A314" s="46" t="s">
        <v>479</v>
      </c>
      <c r="B314" s="46" t="s">
        <v>170</v>
      </c>
      <c r="C314" s="58">
        <v>66.0</v>
      </c>
      <c r="D314" s="59" t="s">
        <v>522</v>
      </c>
    </row>
    <row r="315">
      <c r="A315" s="46" t="s">
        <v>479</v>
      </c>
      <c r="B315" s="46" t="s">
        <v>170</v>
      </c>
      <c r="C315" s="58">
        <v>67.0</v>
      </c>
      <c r="D315" s="59" t="s">
        <v>523</v>
      </c>
    </row>
    <row r="316">
      <c r="A316" s="46" t="s">
        <v>479</v>
      </c>
      <c r="B316" s="46" t="s">
        <v>170</v>
      </c>
      <c r="C316" s="58">
        <v>68.0</v>
      </c>
      <c r="D316" s="59" t="s">
        <v>524</v>
      </c>
    </row>
    <row r="317">
      <c r="A317" s="46" t="s">
        <v>479</v>
      </c>
      <c r="B317" s="46" t="s">
        <v>170</v>
      </c>
      <c r="C317" s="58">
        <v>69.0</v>
      </c>
      <c r="D317" s="59" t="s">
        <v>525</v>
      </c>
    </row>
    <row r="318">
      <c r="A318" s="46" t="s">
        <v>479</v>
      </c>
      <c r="B318" s="46" t="s">
        <v>170</v>
      </c>
      <c r="C318" s="58">
        <v>7.0</v>
      </c>
      <c r="D318" s="59" t="s">
        <v>526</v>
      </c>
    </row>
    <row r="319">
      <c r="A319" s="46" t="s">
        <v>479</v>
      </c>
      <c r="B319" s="46" t="s">
        <v>170</v>
      </c>
      <c r="C319" s="58">
        <v>73.0</v>
      </c>
      <c r="D319" s="59" t="s">
        <v>527</v>
      </c>
    </row>
    <row r="320">
      <c r="A320" s="46" t="s">
        <v>479</v>
      </c>
      <c r="B320" s="46" t="s">
        <v>170</v>
      </c>
      <c r="C320" s="58">
        <v>75.0</v>
      </c>
      <c r="D320" s="59" t="s">
        <v>528</v>
      </c>
    </row>
    <row r="321">
      <c r="A321" s="46" t="s">
        <v>479</v>
      </c>
      <c r="B321" s="46" t="s">
        <v>170</v>
      </c>
      <c r="C321" s="58">
        <v>8.0</v>
      </c>
      <c r="D321" s="59" t="s">
        <v>529</v>
      </c>
    </row>
    <row r="322">
      <c r="A322" s="46" t="s">
        <v>479</v>
      </c>
      <c r="B322" s="46" t="s">
        <v>170</v>
      </c>
      <c r="C322" s="58">
        <v>85.0</v>
      </c>
      <c r="D322" s="59" t="s">
        <v>530</v>
      </c>
    </row>
    <row r="323">
      <c r="A323" s="46" t="s">
        <v>479</v>
      </c>
      <c r="B323" s="46" t="s">
        <v>170</v>
      </c>
      <c r="C323" s="58">
        <v>9.0</v>
      </c>
      <c r="D323" s="59" t="s">
        <v>531</v>
      </c>
    </row>
    <row r="324">
      <c r="A324" s="60" t="s">
        <v>479</v>
      </c>
      <c r="B324" s="60" t="s">
        <v>222</v>
      </c>
      <c r="C324" s="60">
        <v>2.0</v>
      </c>
      <c r="D324" s="60" t="s">
        <v>227</v>
      </c>
      <c r="E324" s="60" t="s">
        <v>532</v>
      </c>
      <c r="G324" s="60"/>
      <c r="H324" s="60"/>
      <c r="I324" s="60"/>
    </row>
    <row r="325">
      <c r="A325" s="60" t="s">
        <v>479</v>
      </c>
      <c r="B325" s="60" t="s">
        <v>222</v>
      </c>
      <c r="C325" s="60">
        <v>3.0</v>
      </c>
      <c r="D325" s="60" t="s">
        <v>231</v>
      </c>
      <c r="E325" s="60" t="s">
        <v>533</v>
      </c>
      <c r="G325" s="61" t="s">
        <v>233</v>
      </c>
      <c r="H325" s="60"/>
      <c r="I325" s="60"/>
    </row>
    <row r="326">
      <c r="A326" s="60" t="s">
        <v>479</v>
      </c>
      <c r="B326" s="60" t="s">
        <v>222</v>
      </c>
      <c r="C326" s="60">
        <v>4.0</v>
      </c>
      <c r="D326" s="60" t="s">
        <v>231</v>
      </c>
      <c r="E326" s="60" t="s">
        <v>534</v>
      </c>
      <c r="G326" s="61" t="s">
        <v>233</v>
      </c>
      <c r="H326" s="60"/>
      <c r="I326" s="60"/>
    </row>
    <row r="327">
      <c r="A327" s="60" t="s">
        <v>479</v>
      </c>
      <c r="B327" s="60" t="s">
        <v>222</v>
      </c>
      <c r="C327" s="60">
        <v>5.0</v>
      </c>
      <c r="D327" s="60" t="s">
        <v>231</v>
      </c>
      <c r="E327" s="60" t="s">
        <v>535</v>
      </c>
      <c r="G327" s="61" t="s">
        <v>236</v>
      </c>
      <c r="H327" s="60"/>
      <c r="I327" s="60"/>
    </row>
    <row r="328">
      <c r="A328" s="60" t="s">
        <v>479</v>
      </c>
      <c r="B328" s="60" t="s">
        <v>222</v>
      </c>
      <c r="C328" s="60">
        <v>6.0</v>
      </c>
      <c r="D328" s="60" t="s">
        <v>231</v>
      </c>
      <c r="E328" s="60" t="s">
        <v>536</v>
      </c>
      <c r="G328" s="61" t="s">
        <v>343</v>
      </c>
      <c r="H328" s="60"/>
      <c r="I328" s="60"/>
    </row>
    <row r="329">
      <c r="A329" s="60" t="s">
        <v>479</v>
      </c>
      <c r="B329" s="60" t="s">
        <v>222</v>
      </c>
      <c r="C329" s="60">
        <v>7.0</v>
      </c>
      <c r="D329" s="60" t="s">
        <v>223</v>
      </c>
      <c r="E329" s="60" t="s">
        <v>537</v>
      </c>
      <c r="F329" s="60" t="s">
        <v>538</v>
      </c>
      <c r="G329" s="60"/>
      <c r="H329" s="60"/>
      <c r="I329" s="60"/>
    </row>
    <row r="330">
      <c r="A330" s="60" t="s">
        <v>479</v>
      </c>
      <c r="B330" s="60" t="s">
        <v>222</v>
      </c>
      <c r="C330" s="60">
        <v>8.0</v>
      </c>
      <c r="D330" s="60" t="s">
        <v>223</v>
      </c>
      <c r="E330" s="61" t="s">
        <v>539</v>
      </c>
      <c r="F330" s="60" t="s">
        <v>540</v>
      </c>
      <c r="G330" s="60"/>
      <c r="H330" s="60"/>
      <c r="I330" s="60"/>
    </row>
    <row r="331">
      <c r="A331" s="60" t="s">
        <v>479</v>
      </c>
      <c r="B331" s="60" t="s">
        <v>222</v>
      </c>
      <c r="C331" s="60">
        <v>9.0</v>
      </c>
      <c r="D331" s="60" t="s">
        <v>243</v>
      </c>
      <c r="E331" s="60" t="s">
        <v>541</v>
      </c>
      <c r="F331" s="60" t="s">
        <v>245</v>
      </c>
    </row>
    <row r="332">
      <c r="A332" s="60" t="s">
        <v>479</v>
      </c>
      <c r="B332" s="60" t="s">
        <v>222</v>
      </c>
      <c r="C332" s="60">
        <v>10.0</v>
      </c>
      <c r="D332" s="60" t="s">
        <v>243</v>
      </c>
      <c r="E332" s="60" t="s">
        <v>541</v>
      </c>
      <c r="F332" s="60" t="s">
        <v>246</v>
      </c>
    </row>
    <row r="333">
      <c r="A333" s="60" t="s">
        <v>479</v>
      </c>
      <c r="B333" s="60" t="s">
        <v>222</v>
      </c>
      <c r="C333" s="60">
        <v>11.0</v>
      </c>
      <c r="D333" s="60" t="s">
        <v>243</v>
      </c>
      <c r="E333" s="60" t="s">
        <v>541</v>
      </c>
      <c r="F333" s="60" t="s">
        <v>247</v>
      </c>
    </row>
    <row r="334">
      <c r="A334" s="60" t="s">
        <v>479</v>
      </c>
      <c r="B334" s="60" t="s">
        <v>222</v>
      </c>
      <c r="C334" s="60">
        <v>12.0</v>
      </c>
      <c r="D334" s="60" t="s">
        <v>243</v>
      </c>
      <c r="E334" s="60" t="s">
        <v>541</v>
      </c>
      <c r="F334" s="60" t="s">
        <v>248</v>
      </c>
    </row>
    <row r="335">
      <c r="A335" s="60" t="s">
        <v>479</v>
      </c>
      <c r="B335" s="60" t="s">
        <v>222</v>
      </c>
      <c r="C335" s="60">
        <v>13.0</v>
      </c>
      <c r="D335" s="60" t="s">
        <v>249</v>
      </c>
      <c r="E335" s="60" t="s">
        <v>542</v>
      </c>
      <c r="G335" s="60" t="s">
        <v>543</v>
      </c>
      <c r="H335" s="60"/>
      <c r="I335" s="60"/>
    </row>
    <row r="336">
      <c r="A336" s="60" t="s">
        <v>479</v>
      </c>
      <c r="B336" s="60" t="s">
        <v>222</v>
      </c>
      <c r="C336" s="60">
        <v>14.0</v>
      </c>
      <c r="D336" s="60" t="s">
        <v>249</v>
      </c>
      <c r="E336" s="60" t="s">
        <v>544</v>
      </c>
      <c r="G336" s="60" t="s">
        <v>545</v>
      </c>
      <c r="H336" s="60"/>
      <c r="I336" s="60"/>
    </row>
    <row r="337">
      <c r="A337" s="60" t="s">
        <v>479</v>
      </c>
      <c r="B337" s="60" t="s">
        <v>222</v>
      </c>
      <c r="C337" s="60">
        <v>15.0</v>
      </c>
      <c r="D337" s="60" t="s">
        <v>249</v>
      </c>
      <c r="E337" s="60" t="s">
        <v>546</v>
      </c>
      <c r="F337" s="60" t="s">
        <v>547</v>
      </c>
      <c r="G337" s="60" t="s">
        <v>548</v>
      </c>
      <c r="H337" s="60"/>
      <c r="I337" s="60"/>
    </row>
    <row r="338">
      <c r="A338" s="60" t="s">
        <v>479</v>
      </c>
      <c r="B338" s="60" t="s">
        <v>222</v>
      </c>
      <c r="C338" s="60">
        <v>16.0</v>
      </c>
      <c r="D338" s="60" t="s">
        <v>249</v>
      </c>
      <c r="E338" s="60" t="s">
        <v>549</v>
      </c>
      <c r="F338" s="60" t="s">
        <v>550</v>
      </c>
      <c r="G338" s="60" t="s">
        <v>551</v>
      </c>
      <c r="H338" s="60"/>
      <c r="I338" s="60"/>
    </row>
    <row r="339">
      <c r="A339" s="60" t="s">
        <v>479</v>
      </c>
      <c r="B339" s="60" t="s">
        <v>222</v>
      </c>
      <c r="C339" s="60">
        <v>17.0</v>
      </c>
      <c r="D339" s="60" t="s">
        <v>249</v>
      </c>
      <c r="E339" s="60" t="s">
        <v>552</v>
      </c>
      <c r="F339" s="60" t="s">
        <v>436</v>
      </c>
      <c r="G339" s="60" t="s">
        <v>553</v>
      </c>
      <c r="H339" s="60"/>
      <c r="I339" s="60"/>
    </row>
    <row r="340">
      <c r="A340" s="60" t="s">
        <v>479</v>
      </c>
      <c r="B340" s="60" t="s">
        <v>222</v>
      </c>
      <c r="C340" s="60">
        <v>18.0</v>
      </c>
      <c r="D340" s="60" t="s">
        <v>243</v>
      </c>
      <c r="E340" s="60" t="s">
        <v>244</v>
      </c>
      <c r="F340" s="60" t="s">
        <v>437</v>
      </c>
    </row>
    <row r="341">
      <c r="A341" s="60" t="s">
        <v>479</v>
      </c>
      <c r="B341" s="60" t="s">
        <v>222</v>
      </c>
      <c r="C341" s="60">
        <v>19.0</v>
      </c>
      <c r="D341" s="60" t="s">
        <v>243</v>
      </c>
      <c r="E341" s="60" t="s">
        <v>541</v>
      </c>
      <c r="F341" s="60" t="s">
        <v>438</v>
      </c>
    </row>
    <row r="342">
      <c r="A342" s="60" t="s">
        <v>479</v>
      </c>
      <c r="B342" s="60" t="s">
        <v>222</v>
      </c>
      <c r="C342" s="60">
        <v>20.0</v>
      </c>
      <c r="D342" s="60" t="s">
        <v>267</v>
      </c>
      <c r="E342" s="60" t="s">
        <v>541</v>
      </c>
      <c r="G342" s="61" t="s">
        <v>233</v>
      </c>
      <c r="H342" s="60"/>
      <c r="I342" s="60"/>
    </row>
    <row r="343">
      <c r="A343" s="60" t="s">
        <v>479</v>
      </c>
      <c r="B343" s="60" t="s">
        <v>222</v>
      </c>
      <c r="C343" s="60">
        <v>21.0</v>
      </c>
      <c r="D343" s="60" t="s">
        <v>267</v>
      </c>
      <c r="E343" s="60" t="s">
        <v>541</v>
      </c>
      <c r="G343" s="61" t="s">
        <v>233</v>
      </c>
      <c r="H343" s="60"/>
      <c r="I343" s="60"/>
    </row>
    <row r="344">
      <c r="A344" s="60" t="s">
        <v>479</v>
      </c>
      <c r="B344" s="60" t="s">
        <v>222</v>
      </c>
      <c r="C344" s="60">
        <v>22.0</v>
      </c>
      <c r="D344" s="60" t="s">
        <v>267</v>
      </c>
      <c r="E344" s="60" t="s">
        <v>541</v>
      </c>
      <c r="G344" s="61" t="s">
        <v>233</v>
      </c>
      <c r="H344" s="60"/>
      <c r="I344" s="60"/>
    </row>
    <row r="345">
      <c r="A345" s="60" t="s">
        <v>479</v>
      </c>
      <c r="B345" s="60" t="s">
        <v>222</v>
      </c>
      <c r="C345" s="60">
        <v>23.0</v>
      </c>
      <c r="D345" s="60" t="s">
        <v>267</v>
      </c>
      <c r="E345" s="60" t="s">
        <v>541</v>
      </c>
      <c r="G345" s="61" t="s">
        <v>268</v>
      </c>
      <c r="H345" s="60"/>
      <c r="I345" s="60"/>
    </row>
    <row r="346">
      <c r="A346" s="60" t="s">
        <v>479</v>
      </c>
      <c r="B346" s="60" t="s">
        <v>222</v>
      </c>
      <c r="C346" s="60">
        <v>24.0</v>
      </c>
      <c r="D346" s="60" t="s">
        <v>267</v>
      </c>
      <c r="E346" s="60" t="s">
        <v>541</v>
      </c>
      <c r="G346" s="61" t="s">
        <v>233</v>
      </c>
      <c r="H346" s="60"/>
      <c r="I346" s="60"/>
    </row>
    <row r="347">
      <c r="A347" s="60" t="s">
        <v>479</v>
      </c>
      <c r="B347" s="60" t="s">
        <v>222</v>
      </c>
      <c r="C347" s="60">
        <v>25.0</v>
      </c>
      <c r="D347" s="60" t="s">
        <v>269</v>
      </c>
      <c r="E347" s="60" t="s">
        <v>554</v>
      </c>
      <c r="F347" s="60" t="s">
        <v>271</v>
      </c>
      <c r="G347" s="60" t="s">
        <v>272</v>
      </c>
      <c r="H347" s="60"/>
      <c r="I347" s="60"/>
    </row>
    <row r="348">
      <c r="A348" s="60" t="s">
        <v>479</v>
      </c>
      <c r="B348" s="60" t="s">
        <v>222</v>
      </c>
      <c r="C348" s="60">
        <v>26.0</v>
      </c>
      <c r="D348" s="60" t="s">
        <v>269</v>
      </c>
      <c r="E348" s="60" t="s">
        <v>555</v>
      </c>
      <c r="F348" s="60" t="s">
        <v>556</v>
      </c>
      <c r="G348" s="60" t="s">
        <v>557</v>
      </c>
      <c r="H348" s="60"/>
      <c r="I348" s="60"/>
    </row>
    <row r="349">
      <c r="A349" s="60" t="s">
        <v>479</v>
      </c>
      <c r="B349" s="60" t="s">
        <v>222</v>
      </c>
      <c r="C349" s="60">
        <v>27.0</v>
      </c>
      <c r="D349" s="60" t="s">
        <v>269</v>
      </c>
      <c r="E349" s="60" t="s">
        <v>558</v>
      </c>
      <c r="F349" s="60" t="s">
        <v>559</v>
      </c>
      <c r="G349" s="60" t="s">
        <v>557</v>
      </c>
      <c r="H349" s="60"/>
      <c r="I349" s="60"/>
    </row>
    <row r="350">
      <c r="A350" s="60" t="s">
        <v>479</v>
      </c>
      <c r="B350" s="60" t="s">
        <v>222</v>
      </c>
      <c r="C350" s="60">
        <v>28.0</v>
      </c>
      <c r="D350" s="60" t="s">
        <v>269</v>
      </c>
      <c r="E350" s="60" t="s">
        <v>560</v>
      </c>
      <c r="F350" s="60" t="s">
        <v>561</v>
      </c>
      <c r="G350" s="60" t="s">
        <v>562</v>
      </c>
      <c r="H350" s="60"/>
      <c r="I350" s="60"/>
    </row>
    <row r="351">
      <c r="A351" s="60" t="s">
        <v>479</v>
      </c>
      <c r="B351" s="60" t="s">
        <v>222</v>
      </c>
      <c r="C351" s="60">
        <v>29.0</v>
      </c>
      <c r="D351" s="60" t="s">
        <v>269</v>
      </c>
      <c r="E351" s="60" t="s">
        <v>563</v>
      </c>
      <c r="F351" s="60" t="s">
        <v>564</v>
      </c>
      <c r="G351" s="60" t="s">
        <v>562</v>
      </c>
      <c r="H351" s="60"/>
      <c r="I351" s="60"/>
    </row>
    <row r="352">
      <c r="A352" s="60" t="s">
        <v>479</v>
      </c>
      <c r="B352" s="60" t="s">
        <v>222</v>
      </c>
      <c r="C352" s="60">
        <v>30.0</v>
      </c>
      <c r="D352" s="60" t="s">
        <v>282</v>
      </c>
      <c r="E352" s="60" t="s">
        <v>565</v>
      </c>
      <c r="F352" s="60" t="s">
        <v>566</v>
      </c>
      <c r="G352" s="61" t="s">
        <v>567</v>
      </c>
      <c r="H352" s="60"/>
      <c r="I352" s="60"/>
    </row>
    <row r="353">
      <c r="A353" s="60" t="s">
        <v>479</v>
      </c>
      <c r="B353" s="60" t="s">
        <v>222</v>
      </c>
      <c r="C353" s="60">
        <v>31.0</v>
      </c>
      <c r="D353" s="60" t="s">
        <v>282</v>
      </c>
      <c r="E353" s="60" t="s">
        <v>568</v>
      </c>
      <c r="F353" s="60" t="s">
        <v>566</v>
      </c>
      <c r="G353" s="61" t="s">
        <v>569</v>
      </c>
      <c r="H353" s="60"/>
      <c r="I353" s="60"/>
    </row>
    <row r="354">
      <c r="A354" s="60" t="s">
        <v>479</v>
      </c>
      <c r="B354" s="60" t="s">
        <v>222</v>
      </c>
      <c r="C354" s="60">
        <v>32.0</v>
      </c>
      <c r="D354" s="60" t="s">
        <v>282</v>
      </c>
      <c r="E354" s="60" t="s">
        <v>570</v>
      </c>
      <c r="F354" s="60" t="s">
        <v>571</v>
      </c>
      <c r="G354" s="60" t="s">
        <v>572</v>
      </c>
      <c r="H354" s="60"/>
      <c r="I354" s="60"/>
    </row>
    <row r="355">
      <c r="A355" s="60" t="s">
        <v>479</v>
      </c>
      <c r="B355" s="60" t="s">
        <v>222</v>
      </c>
      <c r="C355" s="60">
        <v>33.0</v>
      </c>
      <c r="D355" s="60" t="s">
        <v>282</v>
      </c>
      <c r="E355" s="60" t="s">
        <v>573</v>
      </c>
      <c r="F355" s="60" t="s">
        <v>571</v>
      </c>
      <c r="G355" s="61" t="s">
        <v>574</v>
      </c>
      <c r="H355" s="60"/>
      <c r="I355" s="60"/>
    </row>
    <row r="356">
      <c r="A356" s="60" t="s">
        <v>479</v>
      </c>
      <c r="B356" s="60" t="s">
        <v>222</v>
      </c>
      <c r="C356" s="60">
        <v>34.0</v>
      </c>
      <c r="D356" s="60" t="s">
        <v>282</v>
      </c>
      <c r="E356" s="60" t="s">
        <v>565</v>
      </c>
      <c r="F356" s="60" t="s">
        <v>575</v>
      </c>
      <c r="G356" s="61" t="s">
        <v>576</v>
      </c>
      <c r="H356" s="60"/>
      <c r="I356" s="60"/>
    </row>
    <row r="357">
      <c r="A357" s="60" t="s">
        <v>479</v>
      </c>
      <c r="B357" s="60" t="s">
        <v>222</v>
      </c>
      <c r="C357" s="60">
        <v>35.0</v>
      </c>
      <c r="D357" s="60" t="s">
        <v>282</v>
      </c>
      <c r="E357" s="60" t="s">
        <v>568</v>
      </c>
      <c r="F357" s="60" t="s">
        <v>575</v>
      </c>
      <c r="G357" s="61" t="s">
        <v>577</v>
      </c>
      <c r="H357" s="60"/>
      <c r="I357" s="60"/>
    </row>
    <row r="358">
      <c r="A358" s="60" t="s">
        <v>479</v>
      </c>
      <c r="B358" s="60" t="s">
        <v>222</v>
      </c>
      <c r="C358" s="60">
        <v>36.0</v>
      </c>
      <c r="D358" s="60" t="s">
        <v>282</v>
      </c>
      <c r="E358" s="60" t="s">
        <v>570</v>
      </c>
      <c r="F358" s="60" t="s">
        <v>578</v>
      </c>
      <c r="G358" s="60" t="s">
        <v>572</v>
      </c>
      <c r="H358" s="60"/>
      <c r="I358" s="60"/>
    </row>
    <row r="359">
      <c r="A359" s="60" t="s">
        <v>479</v>
      </c>
      <c r="B359" s="60" t="s">
        <v>222</v>
      </c>
      <c r="C359" s="60">
        <v>37.0</v>
      </c>
      <c r="D359" s="60" t="s">
        <v>282</v>
      </c>
      <c r="E359" s="60" t="s">
        <v>573</v>
      </c>
      <c r="F359" s="60" t="s">
        <v>578</v>
      </c>
      <c r="G359" s="61" t="s">
        <v>579</v>
      </c>
      <c r="H359" s="60"/>
      <c r="I359" s="60"/>
    </row>
    <row r="360">
      <c r="A360" s="60" t="s">
        <v>479</v>
      </c>
      <c r="B360" s="60" t="s">
        <v>222</v>
      </c>
      <c r="C360" s="60">
        <v>38.0</v>
      </c>
      <c r="D360" s="60" t="s">
        <v>303</v>
      </c>
      <c r="E360" s="60" t="s">
        <v>580</v>
      </c>
      <c r="F360" s="60" t="s">
        <v>581</v>
      </c>
      <c r="G360" s="60"/>
      <c r="H360" s="60"/>
      <c r="I360" s="60"/>
    </row>
    <row r="361">
      <c r="A361" s="60" t="s">
        <v>479</v>
      </c>
      <c r="B361" s="60" t="s">
        <v>222</v>
      </c>
      <c r="C361" s="60">
        <v>39.0</v>
      </c>
      <c r="D361" s="60" t="s">
        <v>303</v>
      </c>
      <c r="E361" s="60" t="s">
        <v>582</v>
      </c>
      <c r="F361" s="60" t="s">
        <v>583</v>
      </c>
    </row>
    <row r="362">
      <c r="A362" s="60" t="s">
        <v>479</v>
      </c>
      <c r="B362" s="60" t="s">
        <v>222</v>
      </c>
      <c r="C362" s="60">
        <v>40.0</v>
      </c>
      <c r="D362" s="60" t="s">
        <v>303</v>
      </c>
      <c r="E362" s="60" t="s">
        <v>584</v>
      </c>
      <c r="F362" s="60" t="s">
        <v>585</v>
      </c>
      <c r="G362" s="60"/>
      <c r="H362" s="60"/>
      <c r="I362" s="60"/>
    </row>
    <row r="363">
      <c r="A363" s="60" t="s">
        <v>479</v>
      </c>
      <c r="B363" s="60" t="s">
        <v>222</v>
      </c>
      <c r="C363" s="60">
        <v>41.0</v>
      </c>
      <c r="D363" s="60" t="s">
        <v>303</v>
      </c>
      <c r="E363" s="60" t="s">
        <v>586</v>
      </c>
      <c r="F363" s="60" t="s">
        <v>587</v>
      </c>
      <c r="G363" s="61" t="s">
        <v>314</v>
      </c>
      <c r="H363" s="60"/>
      <c r="I363" s="60"/>
    </row>
    <row r="364">
      <c r="A364" s="60" t="s">
        <v>479</v>
      </c>
      <c r="B364" s="60" t="s">
        <v>222</v>
      </c>
      <c r="C364" s="60">
        <v>42.0</v>
      </c>
      <c r="D364" s="60" t="s">
        <v>303</v>
      </c>
      <c r="E364" s="60" t="s">
        <v>588</v>
      </c>
      <c r="F364" s="60" t="s">
        <v>589</v>
      </c>
      <c r="G364" s="61" t="s">
        <v>343</v>
      </c>
      <c r="H364" s="60"/>
      <c r="I364" s="60"/>
    </row>
    <row r="365">
      <c r="A365" s="60" t="s">
        <v>479</v>
      </c>
      <c r="B365" s="60" t="s">
        <v>222</v>
      </c>
      <c r="C365" s="60">
        <v>43.0</v>
      </c>
      <c r="D365" s="60" t="s">
        <v>303</v>
      </c>
      <c r="E365" s="60" t="s">
        <v>590</v>
      </c>
      <c r="F365" s="60" t="s">
        <v>591</v>
      </c>
      <c r="G365" s="61" t="s">
        <v>233</v>
      </c>
      <c r="H365" s="60"/>
      <c r="I365" s="60"/>
    </row>
    <row r="366">
      <c r="A366" s="60" t="s">
        <v>479</v>
      </c>
      <c r="B366" s="60" t="s">
        <v>222</v>
      </c>
      <c r="C366" s="60">
        <v>44.0</v>
      </c>
      <c r="D366" s="60" t="s">
        <v>303</v>
      </c>
      <c r="E366" s="60" t="s">
        <v>592</v>
      </c>
      <c r="F366" s="60" t="s">
        <v>452</v>
      </c>
      <c r="G366" s="61" t="s">
        <v>593</v>
      </c>
      <c r="H366" s="60"/>
      <c r="I366" s="60"/>
    </row>
    <row r="367">
      <c r="A367" s="60" t="s">
        <v>479</v>
      </c>
      <c r="B367" s="60" t="s">
        <v>222</v>
      </c>
      <c r="C367" s="60">
        <v>45.0</v>
      </c>
      <c r="D367" s="60" t="s">
        <v>318</v>
      </c>
      <c r="E367" s="60" t="s">
        <v>594</v>
      </c>
      <c r="F367" s="60" t="s">
        <v>595</v>
      </c>
      <c r="G367" s="60"/>
      <c r="H367" s="60"/>
      <c r="I367" s="60"/>
    </row>
    <row r="368">
      <c r="A368" s="60" t="s">
        <v>479</v>
      </c>
      <c r="B368" s="60" t="s">
        <v>222</v>
      </c>
      <c r="C368" s="60">
        <v>46.0</v>
      </c>
      <c r="D368" s="60" t="s">
        <v>318</v>
      </c>
      <c r="E368" s="60" t="s">
        <v>596</v>
      </c>
      <c r="F368" s="60" t="s">
        <v>597</v>
      </c>
    </row>
    <row r="369">
      <c r="A369" s="60" t="s">
        <v>479</v>
      </c>
      <c r="B369" s="60" t="s">
        <v>222</v>
      </c>
      <c r="C369" s="60">
        <v>47.0</v>
      </c>
      <c r="D369" s="60" t="s">
        <v>318</v>
      </c>
      <c r="E369" s="60" t="s">
        <v>598</v>
      </c>
      <c r="F369" s="60" t="s">
        <v>599</v>
      </c>
      <c r="G369" s="60" t="s">
        <v>600</v>
      </c>
      <c r="H369" s="60"/>
      <c r="I369" s="60"/>
    </row>
    <row r="370">
      <c r="A370" s="60" t="s">
        <v>479</v>
      </c>
      <c r="B370" s="60" t="s">
        <v>222</v>
      </c>
      <c r="C370" s="60">
        <v>48.0</v>
      </c>
      <c r="D370" s="60" t="s">
        <v>318</v>
      </c>
      <c r="E370" s="60" t="s">
        <v>601</v>
      </c>
      <c r="F370" s="60" t="s">
        <v>360</v>
      </c>
    </row>
    <row r="371">
      <c r="A371" s="60" t="s">
        <v>479</v>
      </c>
      <c r="B371" s="60" t="s">
        <v>222</v>
      </c>
      <c r="C371" s="60">
        <v>49.0</v>
      </c>
      <c r="D371" s="60" t="s">
        <v>327</v>
      </c>
      <c r="E371" s="60" t="s">
        <v>602</v>
      </c>
      <c r="G371" s="61" t="s">
        <v>316</v>
      </c>
      <c r="H371" s="60"/>
      <c r="I371" s="60"/>
    </row>
    <row r="372">
      <c r="A372" s="60" t="s">
        <v>479</v>
      </c>
      <c r="B372" s="60" t="s">
        <v>222</v>
      </c>
      <c r="C372" s="60">
        <v>50.0</v>
      </c>
      <c r="D372" s="60" t="s">
        <v>327</v>
      </c>
      <c r="E372" s="60" t="s">
        <v>603</v>
      </c>
      <c r="G372" s="61" t="s">
        <v>236</v>
      </c>
      <c r="H372" s="60"/>
      <c r="I372" s="60"/>
    </row>
    <row r="373">
      <c r="A373" s="60" t="s">
        <v>479</v>
      </c>
      <c r="B373" s="60" t="s">
        <v>222</v>
      </c>
      <c r="C373" s="60">
        <v>51.0</v>
      </c>
      <c r="D373" s="60" t="s">
        <v>334</v>
      </c>
      <c r="E373" s="60" t="s">
        <v>604</v>
      </c>
      <c r="G373" s="61" t="s">
        <v>314</v>
      </c>
      <c r="H373" s="60"/>
      <c r="I373" s="60"/>
    </row>
    <row r="374">
      <c r="A374" s="60" t="s">
        <v>479</v>
      </c>
      <c r="B374" s="60" t="s">
        <v>222</v>
      </c>
      <c r="C374" s="60">
        <v>52.0</v>
      </c>
      <c r="D374" s="60" t="s">
        <v>334</v>
      </c>
      <c r="E374" s="60" t="s">
        <v>605</v>
      </c>
      <c r="G374" s="61" t="s">
        <v>343</v>
      </c>
      <c r="H374" s="60"/>
      <c r="I374" s="60"/>
    </row>
    <row r="375">
      <c r="A375" s="60" t="s">
        <v>479</v>
      </c>
      <c r="B375" s="60" t="s">
        <v>222</v>
      </c>
      <c r="C375" s="60">
        <v>53.0</v>
      </c>
      <c r="D375" s="60" t="s">
        <v>334</v>
      </c>
      <c r="E375" s="60" t="s">
        <v>606</v>
      </c>
      <c r="G375" s="61" t="s">
        <v>236</v>
      </c>
      <c r="H375" s="60"/>
      <c r="I375" s="60"/>
    </row>
    <row r="376">
      <c r="A376" s="60" t="s">
        <v>479</v>
      </c>
      <c r="B376" s="60" t="s">
        <v>222</v>
      </c>
      <c r="C376" s="60">
        <v>54.0</v>
      </c>
      <c r="D376" s="60" t="s">
        <v>334</v>
      </c>
      <c r="E376" s="60" t="s">
        <v>607</v>
      </c>
      <c r="G376" s="61" t="s">
        <v>236</v>
      </c>
      <c r="H376" s="60"/>
      <c r="I376" s="60"/>
    </row>
    <row r="377">
      <c r="A377" s="60" t="s">
        <v>479</v>
      </c>
      <c r="B377" s="60" t="s">
        <v>222</v>
      </c>
      <c r="C377" s="60">
        <v>55.0</v>
      </c>
      <c r="D377" s="60" t="s">
        <v>334</v>
      </c>
      <c r="E377" s="60" t="s">
        <v>608</v>
      </c>
      <c r="G377" s="61" t="s">
        <v>314</v>
      </c>
      <c r="H377" s="60"/>
      <c r="I377" s="60"/>
    </row>
    <row r="378">
      <c r="A378" s="60" t="s">
        <v>479</v>
      </c>
      <c r="B378" s="60" t="s">
        <v>222</v>
      </c>
      <c r="C378" s="60">
        <v>56.0</v>
      </c>
      <c r="D378" s="60" t="s">
        <v>334</v>
      </c>
      <c r="E378" s="60" t="s">
        <v>609</v>
      </c>
      <c r="G378" s="61" t="s">
        <v>236</v>
      </c>
      <c r="H378" s="60"/>
      <c r="I378" s="60"/>
    </row>
    <row r="379">
      <c r="A379" s="60" t="s">
        <v>479</v>
      </c>
      <c r="B379" s="60" t="s">
        <v>222</v>
      </c>
      <c r="C379" s="60">
        <v>57.0</v>
      </c>
      <c r="D379" s="60" t="s">
        <v>334</v>
      </c>
      <c r="E379" s="60" t="s">
        <v>610</v>
      </c>
      <c r="G379" s="61" t="s">
        <v>316</v>
      </c>
      <c r="H379" s="60"/>
      <c r="I379" s="60"/>
    </row>
    <row r="380">
      <c r="A380" s="60" t="s">
        <v>479</v>
      </c>
      <c r="B380" s="60" t="s">
        <v>222</v>
      </c>
      <c r="C380" s="60">
        <v>58.0</v>
      </c>
      <c r="D380" s="60" t="s">
        <v>334</v>
      </c>
      <c r="E380" s="60" t="s">
        <v>611</v>
      </c>
      <c r="G380" s="61" t="s">
        <v>314</v>
      </c>
      <c r="H380" s="60"/>
      <c r="I380" s="60"/>
    </row>
    <row r="381">
      <c r="A381" s="60" t="s">
        <v>479</v>
      </c>
      <c r="B381" s="60" t="s">
        <v>222</v>
      </c>
      <c r="C381" s="60">
        <v>59.0</v>
      </c>
      <c r="D381" s="60" t="s">
        <v>243</v>
      </c>
      <c r="E381" s="60" t="s">
        <v>612</v>
      </c>
      <c r="F381" s="60" t="s">
        <v>613</v>
      </c>
      <c r="G381" s="60"/>
      <c r="H381" s="60"/>
      <c r="I381" s="60"/>
    </row>
    <row r="382">
      <c r="A382" s="60" t="s">
        <v>479</v>
      </c>
      <c r="B382" s="60" t="s">
        <v>222</v>
      </c>
      <c r="C382" s="60">
        <v>60.0</v>
      </c>
      <c r="D382" s="60" t="s">
        <v>243</v>
      </c>
      <c r="E382" s="60" t="s">
        <v>614</v>
      </c>
      <c r="F382" s="60" t="s">
        <v>351</v>
      </c>
      <c r="G382" s="60"/>
      <c r="H382" s="60"/>
      <c r="I382" s="60"/>
    </row>
    <row r="383">
      <c r="A383" s="60" t="s">
        <v>479</v>
      </c>
      <c r="B383" s="60" t="s">
        <v>222</v>
      </c>
      <c r="C383" s="60">
        <v>61.0</v>
      </c>
      <c r="D383" s="60" t="s">
        <v>243</v>
      </c>
      <c r="E383" s="60" t="s">
        <v>615</v>
      </c>
      <c r="F383" s="60" t="s">
        <v>353</v>
      </c>
      <c r="G383" s="60"/>
      <c r="H383" s="60"/>
      <c r="I383" s="60"/>
    </row>
    <row r="384">
      <c r="A384" s="60" t="s">
        <v>479</v>
      </c>
      <c r="B384" s="60" t="s">
        <v>222</v>
      </c>
      <c r="C384" s="60">
        <v>62.0</v>
      </c>
      <c r="D384" s="60" t="s">
        <v>243</v>
      </c>
      <c r="E384" s="60" t="s">
        <v>616</v>
      </c>
      <c r="F384" s="60" t="s">
        <v>355</v>
      </c>
      <c r="G384" s="60"/>
      <c r="H384" s="60"/>
      <c r="I384" s="60"/>
    </row>
    <row r="385">
      <c r="A385" s="60" t="s">
        <v>479</v>
      </c>
      <c r="B385" s="60" t="s">
        <v>222</v>
      </c>
      <c r="C385" s="60">
        <v>63.0</v>
      </c>
      <c r="D385" s="60" t="s">
        <v>243</v>
      </c>
      <c r="E385" s="60" t="s">
        <v>617</v>
      </c>
      <c r="G385" s="60" t="s">
        <v>618</v>
      </c>
      <c r="H385" s="60"/>
      <c r="I385" s="60"/>
    </row>
    <row r="386">
      <c r="A386" s="60" t="s">
        <v>479</v>
      </c>
      <c r="B386" s="60" t="s">
        <v>222</v>
      </c>
      <c r="C386" s="60">
        <v>64.0</v>
      </c>
      <c r="D386" s="60" t="s">
        <v>243</v>
      </c>
      <c r="E386" s="60" t="s">
        <v>541</v>
      </c>
      <c r="F386" s="60" t="s">
        <v>619</v>
      </c>
      <c r="G386" s="60" t="s">
        <v>620</v>
      </c>
      <c r="H386" s="60"/>
      <c r="I386" s="60"/>
    </row>
    <row r="387">
      <c r="A387" s="60" t="s">
        <v>479</v>
      </c>
      <c r="B387" s="60" t="s">
        <v>222</v>
      </c>
      <c r="C387" s="60">
        <v>65.0</v>
      </c>
      <c r="D387" s="60" t="s">
        <v>243</v>
      </c>
      <c r="E387" s="60" t="s">
        <v>541</v>
      </c>
      <c r="F387" s="60" t="s">
        <v>621</v>
      </c>
      <c r="G387" s="60" t="s">
        <v>620</v>
      </c>
      <c r="H387" s="60"/>
      <c r="I387" s="60"/>
    </row>
    <row r="388">
      <c r="A388" s="60" t="s">
        <v>479</v>
      </c>
      <c r="B388" s="60" t="s">
        <v>222</v>
      </c>
      <c r="C388" s="60">
        <v>66.0</v>
      </c>
      <c r="D388" s="60" t="s">
        <v>243</v>
      </c>
      <c r="E388" s="60" t="s">
        <v>541</v>
      </c>
      <c r="F388" s="60" t="s">
        <v>622</v>
      </c>
      <c r="G388" s="60" t="s">
        <v>620</v>
      </c>
      <c r="H388" s="60"/>
      <c r="I388" s="60"/>
    </row>
    <row r="389">
      <c r="A389" s="60" t="s">
        <v>479</v>
      </c>
      <c r="B389" s="60" t="s">
        <v>222</v>
      </c>
      <c r="C389" s="60">
        <v>67.0</v>
      </c>
      <c r="D389" s="60" t="s">
        <v>243</v>
      </c>
      <c r="E389" s="60" t="s">
        <v>541</v>
      </c>
      <c r="F389" s="60" t="s">
        <v>623</v>
      </c>
      <c r="G389" s="60" t="s">
        <v>620</v>
      </c>
      <c r="H389" s="60"/>
      <c r="I389" s="60"/>
    </row>
    <row r="390">
      <c r="A390" s="60" t="s">
        <v>479</v>
      </c>
      <c r="B390" s="60" t="s">
        <v>222</v>
      </c>
      <c r="C390" s="60">
        <v>68.0</v>
      </c>
      <c r="D390" s="60" t="s">
        <v>318</v>
      </c>
      <c r="E390" s="60" t="s">
        <v>624</v>
      </c>
      <c r="F390" s="60" t="s">
        <v>625</v>
      </c>
    </row>
    <row r="391">
      <c r="A391" s="60" t="s">
        <v>479</v>
      </c>
      <c r="B391" s="60" t="s">
        <v>222</v>
      </c>
      <c r="C391" s="60">
        <v>69.0</v>
      </c>
      <c r="D391" s="60" t="s">
        <v>318</v>
      </c>
      <c r="E391" s="60" t="s">
        <v>601</v>
      </c>
      <c r="F391" s="60" t="s">
        <v>322</v>
      </c>
      <c r="G391" s="60"/>
      <c r="H391" s="60"/>
      <c r="I391" s="60"/>
    </row>
    <row r="392">
      <c r="A392" s="60" t="s">
        <v>479</v>
      </c>
      <c r="B392" s="60" t="s">
        <v>222</v>
      </c>
      <c r="C392" s="60">
        <v>70.0</v>
      </c>
      <c r="D392" s="60" t="s">
        <v>327</v>
      </c>
      <c r="E392" s="60" t="s">
        <v>626</v>
      </c>
      <c r="G392" s="61" t="s">
        <v>314</v>
      </c>
      <c r="H392" s="60"/>
      <c r="I392" s="60"/>
    </row>
    <row r="393">
      <c r="A393" s="60" t="s">
        <v>479</v>
      </c>
      <c r="B393" s="60" t="s">
        <v>222</v>
      </c>
      <c r="C393" s="60">
        <v>72.0</v>
      </c>
      <c r="D393" s="60" t="s">
        <v>223</v>
      </c>
      <c r="E393" s="60" t="s">
        <v>627</v>
      </c>
      <c r="G393" s="60"/>
      <c r="H393" s="60"/>
      <c r="I393" s="60"/>
    </row>
    <row r="394">
      <c r="A394" s="60" t="s">
        <v>479</v>
      </c>
      <c r="B394" s="60" t="s">
        <v>222</v>
      </c>
      <c r="C394" s="60">
        <v>75.0</v>
      </c>
      <c r="D394" s="60" t="s">
        <v>223</v>
      </c>
      <c r="E394" s="60" t="s">
        <v>628</v>
      </c>
    </row>
    <row r="395">
      <c r="A395" s="60" t="s">
        <v>479</v>
      </c>
      <c r="B395" s="60" t="s">
        <v>222</v>
      </c>
      <c r="C395" s="60">
        <v>77.0</v>
      </c>
      <c r="D395" s="60" t="s">
        <v>223</v>
      </c>
      <c r="E395" s="60" t="s">
        <v>629</v>
      </c>
    </row>
    <row r="396">
      <c r="A396" s="60" t="s">
        <v>479</v>
      </c>
      <c r="B396" s="60" t="s">
        <v>222</v>
      </c>
      <c r="C396" s="60">
        <v>80.0</v>
      </c>
      <c r="D396" s="60" t="s">
        <v>223</v>
      </c>
      <c r="E396" s="60" t="s">
        <v>630</v>
      </c>
    </row>
    <row r="397">
      <c r="A397" s="60" t="s">
        <v>479</v>
      </c>
      <c r="B397" s="60" t="s">
        <v>367</v>
      </c>
      <c r="C397" s="63">
        <v>1.0</v>
      </c>
      <c r="D397" s="56" t="s">
        <v>631</v>
      </c>
      <c r="G397" s="60" t="s">
        <v>632</v>
      </c>
      <c r="H397" s="60"/>
      <c r="I397" s="60"/>
    </row>
    <row r="398">
      <c r="A398" s="60" t="s">
        <v>479</v>
      </c>
      <c r="B398" s="60" t="s">
        <v>367</v>
      </c>
      <c r="C398" s="63">
        <v>2.0</v>
      </c>
      <c r="D398" s="56" t="s">
        <v>227</v>
      </c>
      <c r="G398" s="56" t="s">
        <v>633</v>
      </c>
    </row>
    <row r="399">
      <c r="A399" s="60" t="s">
        <v>479</v>
      </c>
      <c r="B399" s="60" t="s">
        <v>367</v>
      </c>
      <c r="C399" s="63">
        <v>3.0</v>
      </c>
      <c r="D399" s="56" t="s">
        <v>634</v>
      </c>
      <c r="G399" s="56" t="s">
        <v>635</v>
      </c>
    </row>
    <row r="400">
      <c r="A400" s="60" t="s">
        <v>479</v>
      </c>
      <c r="B400" s="60" t="s">
        <v>367</v>
      </c>
      <c r="C400" s="63">
        <v>4.0</v>
      </c>
      <c r="D400" s="60" t="s">
        <v>636</v>
      </c>
      <c r="G400" s="56" t="s">
        <v>635</v>
      </c>
    </row>
    <row r="401">
      <c r="A401" s="60" t="s">
        <v>479</v>
      </c>
      <c r="B401" s="60" t="s">
        <v>367</v>
      </c>
      <c r="C401" s="63">
        <v>5.0</v>
      </c>
      <c r="D401" s="60" t="s">
        <v>637</v>
      </c>
      <c r="G401" s="56" t="s">
        <v>638</v>
      </c>
    </row>
    <row r="402">
      <c r="A402" s="60" t="s">
        <v>479</v>
      </c>
      <c r="B402" s="60" t="s">
        <v>367</v>
      </c>
      <c r="C402" s="63">
        <v>6.0</v>
      </c>
      <c r="D402" s="60" t="s">
        <v>639</v>
      </c>
      <c r="G402" s="56" t="s">
        <v>640</v>
      </c>
    </row>
    <row r="403">
      <c r="A403" s="60" t="s">
        <v>479</v>
      </c>
      <c r="B403" s="60" t="s">
        <v>367</v>
      </c>
      <c r="C403" s="63">
        <v>7.0</v>
      </c>
      <c r="D403" s="60" t="s">
        <v>641</v>
      </c>
      <c r="G403" s="56" t="s">
        <v>633</v>
      </c>
    </row>
    <row r="404">
      <c r="A404" s="60" t="s">
        <v>479</v>
      </c>
      <c r="B404" s="60" t="s">
        <v>367</v>
      </c>
      <c r="C404" s="63">
        <v>8.0</v>
      </c>
      <c r="D404" s="60" t="s">
        <v>642</v>
      </c>
      <c r="G404" s="56" t="s">
        <v>633</v>
      </c>
    </row>
    <row r="405">
      <c r="A405" s="60" t="s">
        <v>479</v>
      </c>
      <c r="B405" s="60" t="s">
        <v>367</v>
      </c>
      <c r="C405" s="63">
        <v>9.0</v>
      </c>
      <c r="D405" s="56" t="s">
        <v>643</v>
      </c>
      <c r="G405" s="56" t="s">
        <v>633</v>
      </c>
    </row>
    <row r="406">
      <c r="A406" s="60" t="s">
        <v>479</v>
      </c>
      <c r="B406" s="60" t="s">
        <v>367</v>
      </c>
      <c r="C406" s="63">
        <v>10.0</v>
      </c>
      <c r="D406" s="56" t="s">
        <v>644</v>
      </c>
      <c r="G406" s="56" t="s">
        <v>633</v>
      </c>
    </row>
    <row r="407">
      <c r="A407" s="60" t="s">
        <v>479</v>
      </c>
      <c r="B407" s="60" t="s">
        <v>367</v>
      </c>
      <c r="C407" s="63">
        <v>11.0</v>
      </c>
      <c r="D407" s="56" t="s">
        <v>645</v>
      </c>
      <c r="G407" s="56" t="s">
        <v>633</v>
      </c>
    </row>
    <row r="408">
      <c r="A408" s="60" t="s">
        <v>479</v>
      </c>
      <c r="B408" s="60" t="s">
        <v>367</v>
      </c>
      <c r="C408" s="63">
        <v>12.0</v>
      </c>
      <c r="D408" s="56" t="s">
        <v>646</v>
      </c>
      <c r="G408" s="56" t="s">
        <v>633</v>
      </c>
    </row>
    <row r="409">
      <c r="A409" s="60" t="s">
        <v>479</v>
      </c>
      <c r="B409" s="60" t="s">
        <v>367</v>
      </c>
      <c r="C409" s="63">
        <v>13.0</v>
      </c>
      <c r="D409" s="56" t="s">
        <v>647</v>
      </c>
      <c r="G409" s="60" t="s">
        <v>648</v>
      </c>
      <c r="H409" s="60"/>
      <c r="I409" s="60"/>
    </row>
    <row r="410">
      <c r="A410" s="60" t="s">
        <v>479</v>
      </c>
      <c r="B410" s="60" t="s">
        <v>367</v>
      </c>
      <c r="C410" s="63">
        <v>14.0</v>
      </c>
      <c r="D410" s="56" t="s">
        <v>649</v>
      </c>
      <c r="G410" s="60" t="s">
        <v>650</v>
      </c>
      <c r="H410" s="60"/>
      <c r="I410" s="60"/>
    </row>
    <row r="411">
      <c r="A411" s="60" t="s">
        <v>479</v>
      </c>
      <c r="B411" s="60" t="s">
        <v>367</v>
      </c>
      <c r="C411" s="63">
        <v>15.0</v>
      </c>
      <c r="D411" s="56" t="s">
        <v>651</v>
      </c>
      <c r="G411" s="60" t="s">
        <v>652</v>
      </c>
      <c r="H411" s="60"/>
      <c r="I411" s="60"/>
    </row>
    <row r="412">
      <c r="A412" s="60" t="s">
        <v>479</v>
      </c>
      <c r="B412" s="60" t="s">
        <v>367</v>
      </c>
      <c r="C412" s="63">
        <v>16.0</v>
      </c>
      <c r="D412" s="56" t="s">
        <v>631</v>
      </c>
      <c r="G412" s="60" t="s">
        <v>653</v>
      </c>
      <c r="H412" s="60"/>
      <c r="I412" s="60"/>
    </row>
    <row r="413">
      <c r="A413" s="60" t="s">
        <v>479</v>
      </c>
      <c r="B413" s="60" t="s">
        <v>367</v>
      </c>
      <c r="C413" s="63">
        <v>17.0</v>
      </c>
      <c r="D413" s="60" t="s">
        <v>654</v>
      </c>
      <c r="G413" s="60" t="s">
        <v>652</v>
      </c>
      <c r="H413" s="60"/>
      <c r="I413" s="60"/>
    </row>
    <row r="414">
      <c r="A414" s="60" t="s">
        <v>479</v>
      </c>
      <c r="B414" s="60" t="s">
        <v>367</v>
      </c>
      <c r="C414" s="63">
        <v>18.0</v>
      </c>
      <c r="D414" s="56" t="s">
        <v>655</v>
      </c>
      <c r="G414" s="56" t="s">
        <v>656</v>
      </c>
    </row>
    <row r="415">
      <c r="A415" s="60" t="s">
        <v>479</v>
      </c>
      <c r="B415" s="60" t="s">
        <v>367</v>
      </c>
      <c r="C415" s="63">
        <v>19.0</v>
      </c>
      <c r="D415" s="56" t="s">
        <v>655</v>
      </c>
      <c r="G415" s="56" t="s">
        <v>656</v>
      </c>
    </row>
    <row r="416">
      <c r="A416" s="60" t="s">
        <v>479</v>
      </c>
      <c r="B416" s="60" t="s">
        <v>367</v>
      </c>
      <c r="C416" s="63">
        <v>20.0</v>
      </c>
      <c r="D416" s="56" t="s">
        <v>655</v>
      </c>
      <c r="G416" s="56" t="s">
        <v>656</v>
      </c>
    </row>
    <row r="417">
      <c r="A417" s="60" t="s">
        <v>479</v>
      </c>
      <c r="B417" s="60" t="s">
        <v>367</v>
      </c>
      <c r="C417" s="63">
        <v>21.0</v>
      </c>
      <c r="D417" s="56" t="s">
        <v>655</v>
      </c>
      <c r="G417" s="56" t="s">
        <v>657</v>
      </c>
    </row>
    <row r="418">
      <c r="A418" s="60" t="s">
        <v>479</v>
      </c>
      <c r="B418" s="60" t="s">
        <v>367</v>
      </c>
      <c r="C418" s="63">
        <v>22.0</v>
      </c>
      <c r="D418" s="56" t="s">
        <v>655</v>
      </c>
      <c r="G418" s="56" t="s">
        <v>657</v>
      </c>
    </row>
    <row r="419">
      <c r="A419" s="60" t="s">
        <v>479</v>
      </c>
      <c r="B419" s="60" t="s">
        <v>367</v>
      </c>
      <c r="C419" s="63">
        <v>23.0</v>
      </c>
      <c r="D419" s="56" t="s">
        <v>658</v>
      </c>
      <c r="G419" s="56" t="s">
        <v>633</v>
      </c>
    </row>
    <row r="420">
      <c r="A420" s="60" t="s">
        <v>479</v>
      </c>
      <c r="B420" s="60" t="s">
        <v>367</v>
      </c>
      <c r="C420" s="63">
        <v>24.0</v>
      </c>
      <c r="D420" s="56" t="s">
        <v>659</v>
      </c>
      <c r="G420" s="56" t="s">
        <v>633</v>
      </c>
    </row>
    <row r="421">
      <c r="A421" s="60" t="s">
        <v>479</v>
      </c>
      <c r="B421" s="60" t="s">
        <v>367</v>
      </c>
      <c r="C421" s="63">
        <v>25.0</v>
      </c>
      <c r="D421" s="56" t="s">
        <v>660</v>
      </c>
      <c r="G421" s="56" t="s">
        <v>633</v>
      </c>
    </row>
    <row r="422">
      <c r="A422" s="60" t="s">
        <v>479</v>
      </c>
      <c r="B422" s="60" t="s">
        <v>367</v>
      </c>
      <c r="C422" s="63">
        <v>26.0</v>
      </c>
      <c r="D422" s="56" t="s">
        <v>661</v>
      </c>
      <c r="G422" s="56" t="s">
        <v>633</v>
      </c>
    </row>
    <row r="423">
      <c r="A423" s="60" t="s">
        <v>479</v>
      </c>
      <c r="B423" s="60" t="s">
        <v>367</v>
      </c>
      <c r="C423" s="63">
        <v>27.0</v>
      </c>
      <c r="D423" s="56" t="s">
        <v>662</v>
      </c>
      <c r="G423" s="56" t="s">
        <v>633</v>
      </c>
    </row>
    <row r="424">
      <c r="A424" s="60" t="s">
        <v>479</v>
      </c>
      <c r="B424" s="60" t="s">
        <v>367</v>
      </c>
      <c r="C424" s="63">
        <v>28.0</v>
      </c>
      <c r="D424" s="56" t="s">
        <v>663</v>
      </c>
      <c r="G424" s="56" t="s">
        <v>664</v>
      </c>
    </row>
    <row r="425">
      <c r="A425" s="60" t="s">
        <v>479</v>
      </c>
      <c r="B425" s="60" t="s">
        <v>367</v>
      </c>
      <c r="C425" s="63">
        <v>29.0</v>
      </c>
      <c r="D425" s="56" t="s">
        <v>665</v>
      </c>
      <c r="G425" s="56" t="s">
        <v>666</v>
      </c>
    </row>
    <row r="426">
      <c r="A426" s="60" t="s">
        <v>479</v>
      </c>
      <c r="B426" s="60" t="s">
        <v>367</v>
      </c>
      <c r="C426" s="63">
        <v>30.0</v>
      </c>
      <c r="D426" s="60" t="s">
        <v>667</v>
      </c>
      <c r="G426" s="56" t="s">
        <v>633</v>
      </c>
    </row>
    <row r="427">
      <c r="A427" s="60" t="s">
        <v>479</v>
      </c>
      <c r="B427" s="60" t="s">
        <v>367</v>
      </c>
      <c r="C427" s="63">
        <v>31.0</v>
      </c>
      <c r="D427" s="60" t="s">
        <v>668</v>
      </c>
      <c r="G427" s="56" t="s">
        <v>640</v>
      </c>
    </row>
    <row r="428">
      <c r="A428" s="60" t="s">
        <v>479</v>
      </c>
      <c r="B428" s="60" t="s">
        <v>367</v>
      </c>
      <c r="C428" s="63">
        <v>32.0</v>
      </c>
      <c r="D428" s="56" t="s">
        <v>669</v>
      </c>
      <c r="G428" s="56" t="s">
        <v>664</v>
      </c>
    </row>
    <row r="429">
      <c r="A429" s="60" t="s">
        <v>479</v>
      </c>
      <c r="B429" s="60" t="s">
        <v>367</v>
      </c>
      <c r="C429" s="63">
        <v>33.0</v>
      </c>
      <c r="D429" s="56" t="s">
        <v>670</v>
      </c>
      <c r="G429" s="56" t="s">
        <v>666</v>
      </c>
    </row>
    <row r="430">
      <c r="A430" s="60" t="s">
        <v>479</v>
      </c>
      <c r="B430" s="60" t="s">
        <v>367</v>
      </c>
      <c r="C430" s="63">
        <v>34.0</v>
      </c>
      <c r="D430" s="60" t="s">
        <v>671</v>
      </c>
      <c r="G430" s="60" t="s">
        <v>633</v>
      </c>
      <c r="H430" s="60"/>
      <c r="I430" s="60"/>
    </row>
    <row r="431">
      <c r="A431" s="60" t="s">
        <v>479</v>
      </c>
      <c r="B431" s="60" t="s">
        <v>367</v>
      </c>
      <c r="C431" s="63">
        <v>35.0</v>
      </c>
      <c r="D431" s="60" t="s">
        <v>672</v>
      </c>
      <c r="G431" s="56" t="s">
        <v>640</v>
      </c>
    </row>
    <row r="432">
      <c r="A432" s="60" t="s">
        <v>479</v>
      </c>
      <c r="B432" s="60" t="s">
        <v>367</v>
      </c>
      <c r="C432" s="63">
        <v>36.0</v>
      </c>
      <c r="D432" s="56" t="s">
        <v>673</v>
      </c>
      <c r="G432" s="56" t="s">
        <v>633</v>
      </c>
    </row>
    <row r="433">
      <c r="A433" s="60" t="s">
        <v>479</v>
      </c>
      <c r="B433" s="60" t="s">
        <v>367</v>
      </c>
      <c r="C433" s="63">
        <v>37.0</v>
      </c>
      <c r="D433" s="56" t="s">
        <v>674</v>
      </c>
      <c r="G433" s="56" t="s">
        <v>633</v>
      </c>
    </row>
    <row r="434">
      <c r="A434" s="60" t="s">
        <v>479</v>
      </c>
      <c r="B434" s="60" t="s">
        <v>367</v>
      </c>
      <c r="C434" s="63">
        <v>38.0</v>
      </c>
      <c r="D434" s="56" t="s">
        <v>675</v>
      </c>
      <c r="G434" s="56" t="s">
        <v>676</v>
      </c>
    </row>
    <row r="435">
      <c r="A435" s="60" t="s">
        <v>479</v>
      </c>
      <c r="B435" s="60" t="s">
        <v>367</v>
      </c>
      <c r="C435" s="63">
        <v>39.0</v>
      </c>
      <c r="D435" s="56" t="s">
        <v>677</v>
      </c>
      <c r="G435" s="56" t="s">
        <v>633</v>
      </c>
    </row>
    <row r="436">
      <c r="A436" s="60" t="s">
        <v>479</v>
      </c>
      <c r="B436" s="60" t="s">
        <v>367</v>
      </c>
      <c r="C436" s="63">
        <v>40.0</v>
      </c>
      <c r="D436" s="56" t="s">
        <v>678</v>
      </c>
      <c r="G436" s="56" t="s">
        <v>664</v>
      </c>
    </row>
    <row r="437">
      <c r="A437" s="60" t="s">
        <v>479</v>
      </c>
      <c r="B437" s="60" t="s">
        <v>367</v>
      </c>
      <c r="C437" s="63">
        <v>41.0</v>
      </c>
      <c r="D437" s="56" t="s">
        <v>679</v>
      </c>
      <c r="G437" s="56" t="s">
        <v>640</v>
      </c>
    </row>
    <row r="438">
      <c r="A438" s="60" t="s">
        <v>479</v>
      </c>
      <c r="B438" s="60" t="s">
        <v>367</v>
      </c>
      <c r="C438" s="63">
        <v>42.0</v>
      </c>
      <c r="D438" s="56" t="s">
        <v>680</v>
      </c>
      <c r="G438" s="56" t="s">
        <v>635</v>
      </c>
    </row>
    <row r="439">
      <c r="A439" s="60" t="s">
        <v>479</v>
      </c>
      <c r="B439" s="60" t="s">
        <v>367</v>
      </c>
      <c r="C439" s="63">
        <v>43.0</v>
      </c>
      <c r="D439" s="56" t="s">
        <v>681</v>
      </c>
      <c r="G439" s="56" t="s">
        <v>633</v>
      </c>
    </row>
    <row r="440">
      <c r="A440" s="60" t="s">
        <v>479</v>
      </c>
      <c r="B440" s="60" t="s">
        <v>367</v>
      </c>
      <c r="C440" s="63">
        <v>44.0</v>
      </c>
      <c r="D440" s="56" t="s">
        <v>682</v>
      </c>
      <c r="G440" s="56" t="s">
        <v>633</v>
      </c>
    </row>
    <row r="441">
      <c r="A441" s="60" t="s">
        <v>479</v>
      </c>
      <c r="B441" s="60" t="s">
        <v>367</v>
      </c>
      <c r="C441" s="63">
        <v>45.0</v>
      </c>
      <c r="D441" s="56" t="s">
        <v>683</v>
      </c>
      <c r="G441" s="56" t="s">
        <v>633</v>
      </c>
    </row>
    <row r="442">
      <c r="A442" s="60" t="s">
        <v>479</v>
      </c>
      <c r="B442" s="60" t="s">
        <v>367</v>
      </c>
      <c r="C442" s="63">
        <v>46.0</v>
      </c>
      <c r="D442" s="56" t="s">
        <v>684</v>
      </c>
      <c r="G442" s="56" t="s">
        <v>633</v>
      </c>
    </row>
    <row r="443">
      <c r="A443" s="60" t="s">
        <v>479</v>
      </c>
      <c r="B443" s="60" t="s">
        <v>367</v>
      </c>
      <c r="C443" s="63">
        <v>47.0</v>
      </c>
      <c r="D443" s="56" t="s">
        <v>685</v>
      </c>
      <c r="G443" s="56" t="s">
        <v>686</v>
      </c>
    </row>
    <row r="444">
      <c r="A444" s="60" t="s">
        <v>479</v>
      </c>
      <c r="B444" s="60" t="s">
        <v>367</v>
      </c>
      <c r="C444" s="63">
        <v>48.0</v>
      </c>
      <c r="D444" s="56" t="s">
        <v>687</v>
      </c>
      <c r="G444" s="56" t="s">
        <v>638</v>
      </c>
    </row>
    <row r="445">
      <c r="A445" s="60" t="s">
        <v>479</v>
      </c>
      <c r="B445" s="60" t="s">
        <v>367</v>
      </c>
      <c r="C445" s="63">
        <v>49.0</v>
      </c>
      <c r="D445" s="56" t="s">
        <v>688</v>
      </c>
      <c r="G445" s="56" t="s">
        <v>633</v>
      </c>
    </row>
    <row r="446">
      <c r="A446" s="60" t="s">
        <v>479</v>
      </c>
      <c r="B446" s="60" t="s">
        <v>367</v>
      </c>
      <c r="C446" s="63">
        <v>50.0</v>
      </c>
      <c r="D446" s="56" t="s">
        <v>689</v>
      </c>
      <c r="G446" s="56" t="s">
        <v>633</v>
      </c>
    </row>
    <row r="447">
      <c r="A447" s="60" t="s">
        <v>479</v>
      </c>
      <c r="B447" s="60" t="s">
        <v>367</v>
      </c>
      <c r="C447" s="63">
        <v>51.0</v>
      </c>
      <c r="D447" s="56" t="s">
        <v>690</v>
      </c>
      <c r="G447" s="56" t="s">
        <v>633</v>
      </c>
    </row>
    <row r="448">
      <c r="A448" s="60" t="s">
        <v>479</v>
      </c>
      <c r="B448" s="60" t="s">
        <v>367</v>
      </c>
      <c r="C448" s="63">
        <v>52.0</v>
      </c>
      <c r="D448" s="56" t="s">
        <v>691</v>
      </c>
      <c r="G448" s="56" t="s">
        <v>633</v>
      </c>
    </row>
    <row r="449">
      <c r="A449" s="60" t="s">
        <v>479</v>
      </c>
      <c r="B449" s="60" t="s">
        <v>367</v>
      </c>
      <c r="C449" s="63">
        <v>53.0</v>
      </c>
      <c r="D449" s="56" t="s">
        <v>692</v>
      </c>
      <c r="G449" s="56" t="s">
        <v>633</v>
      </c>
    </row>
    <row r="450">
      <c r="A450" s="60" t="s">
        <v>479</v>
      </c>
      <c r="B450" s="60" t="s">
        <v>367</v>
      </c>
      <c r="C450" s="63">
        <v>54.0</v>
      </c>
      <c r="D450" s="56" t="s">
        <v>693</v>
      </c>
      <c r="G450" s="56" t="s">
        <v>633</v>
      </c>
    </row>
    <row r="451">
      <c r="A451" s="60" t="s">
        <v>479</v>
      </c>
      <c r="B451" s="60" t="s">
        <v>367</v>
      </c>
      <c r="C451" s="63">
        <v>55.0</v>
      </c>
      <c r="D451" s="56" t="s">
        <v>694</v>
      </c>
      <c r="G451" s="56" t="s">
        <v>664</v>
      </c>
    </row>
    <row r="452">
      <c r="A452" s="60" t="s">
        <v>479</v>
      </c>
      <c r="B452" s="60" t="s">
        <v>367</v>
      </c>
      <c r="C452" s="63">
        <v>56.0</v>
      </c>
      <c r="D452" s="56" t="s">
        <v>695</v>
      </c>
      <c r="G452" s="56" t="s">
        <v>640</v>
      </c>
    </row>
    <row r="453">
      <c r="A453" s="60" t="s">
        <v>479</v>
      </c>
      <c r="B453" s="60" t="s">
        <v>367</v>
      </c>
      <c r="C453" s="63">
        <v>57.0</v>
      </c>
      <c r="D453" s="56" t="s">
        <v>696</v>
      </c>
      <c r="G453" s="56" t="s">
        <v>697</v>
      </c>
    </row>
    <row r="454">
      <c r="A454" s="60" t="s">
        <v>479</v>
      </c>
      <c r="B454" s="60" t="s">
        <v>367</v>
      </c>
      <c r="C454" s="63">
        <v>58.0</v>
      </c>
      <c r="D454" s="56" t="s">
        <v>698</v>
      </c>
      <c r="G454" s="56" t="s">
        <v>697</v>
      </c>
    </row>
    <row r="455">
      <c r="A455" s="60" t="s">
        <v>479</v>
      </c>
      <c r="B455" s="60" t="s">
        <v>367</v>
      </c>
      <c r="C455" s="63">
        <v>59.0</v>
      </c>
      <c r="D455" s="56" t="s">
        <v>699</v>
      </c>
      <c r="G455" s="56" t="s">
        <v>664</v>
      </c>
    </row>
    <row r="456">
      <c r="A456" s="60" t="s">
        <v>479</v>
      </c>
      <c r="B456" s="60" t="s">
        <v>367</v>
      </c>
      <c r="C456" s="63">
        <v>60.0</v>
      </c>
      <c r="D456" s="56" t="s">
        <v>700</v>
      </c>
      <c r="G456" s="56" t="s">
        <v>638</v>
      </c>
    </row>
    <row r="457">
      <c r="A457" s="60" t="s">
        <v>479</v>
      </c>
      <c r="B457" s="60" t="s">
        <v>367</v>
      </c>
      <c r="C457" s="63">
        <v>61.0</v>
      </c>
      <c r="D457" s="56" t="s">
        <v>701</v>
      </c>
      <c r="G457" s="56" t="s">
        <v>635</v>
      </c>
    </row>
    <row r="458">
      <c r="A458" s="60" t="s">
        <v>479</v>
      </c>
      <c r="B458" s="60" t="s">
        <v>367</v>
      </c>
      <c r="C458" s="63">
        <v>62.0</v>
      </c>
      <c r="D458" s="56" t="s">
        <v>702</v>
      </c>
      <c r="G458" s="56" t="s">
        <v>664</v>
      </c>
    </row>
    <row r="459">
      <c r="A459" s="60" t="s">
        <v>479</v>
      </c>
      <c r="B459" s="60" t="s">
        <v>367</v>
      </c>
      <c r="C459" s="63">
        <v>63.0</v>
      </c>
      <c r="D459" s="60" t="s">
        <v>703</v>
      </c>
      <c r="G459" s="56" t="s">
        <v>633</v>
      </c>
    </row>
    <row r="460">
      <c r="A460" s="60" t="s">
        <v>479</v>
      </c>
      <c r="B460" s="60" t="s">
        <v>367</v>
      </c>
      <c r="C460" s="63">
        <v>64.0</v>
      </c>
      <c r="D460" s="60" t="s">
        <v>704</v>
      </c>
      <c r="G460" s="56" t="s">
        <v>633</v>
      </c>
    </row>
    <row r="461">
      <c r="A461" s="60" t="s">
        <v>479</v>
      </c>
      <c r="B461" s="60" t="s">
        <v>367</v>
      </c>
      <c r="C461" s="63">
        <v>65.0</v>
      </c>
      <c r="D461" s="60" t="s">
        <v>705</v>
      </c>
      <c r="G461" s="56" t="s">
        <v>633</v>
      </c>
    </row>
    <row r="462">
      <c r="A462" s="60" t="s">
        <v>479</v>
      </c>
      <c r="B462" s="60" t="s">
        <v>367</v>
      </c>
      <c r="C462" s="63">
        <v>66.0</v>
      </c>
      <c r="D462" s="60" t="s">
        <v>706</v>
      </c>
      <c r="G462" s="56" t="s">
        <v>633</v>
      </c>
    </row>
    <row r="463">
      <c r="A463" s="60" t="s">
        <v>479</v>
      </c>
      <c r="B463" s="60" t="s">
        <v>367</v>
      </c>
      <c r="C463" s="63">
        <v>67.0</v>
      </c>
      <c r="D463" s="56" t="s">
        <v>707</v>
      </c>
      <c r="G463" s="56" t="s">
        <v>633</v>
      </c>
    </row>
    <row r="464">
      <c r="A464" s="60" t="s">
        <v>479</v>
      </c>
      <c r="B464" s="60" t="s">
        <v>367</v>
      </c>
      <c r="C464" s="63">
        <v>68.0</v>
      </c>
      <c r="D464" s="56" t="s">
        <v>708</v>
      </c>
      <c r="G464" s="56" t="s">
        <v>664</v>
      </c>
    </row>
    <row r="465">
      <c r="A465" s="60" t="s">
        <v>479</v>
      </c>
      <c r="B465" s="60" t="s">
        <v>367</v>
      </c>
      <c r="C465" s="63">
        <v>69.0</v>
      </c>
      <c r="D465" s="56" t="s">
        <v>709</v>
      </c>
      <c r="G465" s="56" t="s">
        <v>710</v>
      </c>
    </row>
    <row r="466">
      <c r="A466" s="60" t="s">
        <v>479</v>
      </c>
      <c r="B466" s="60" t="s">
        <v>367</v>
      </c>
      <c r="C466" s="63">
        <v>70.0</v>
      </c>
      <c r="D466" s="56" t="s">
        <v>711</v>
      </c>
      <c r="G466" s="60" t="s">
        <v>710</v>
      </c>
      <c r="H466" s="60"/>
      <c r="I466" s="60"/>
    </row>
    <row r="467">
      <c r="A467" s="60" t="s">
        <v>479</v>
      </c>
      <c r="B467" s="60" t="s">
        <v>367</v>
      </c>
      <c r="C467" s="63">
        <v>71.0</v>
      </c>
      <c r="D467" s="56" t="s">
        <v>631</v>
      </c>
      <c r="G467" s="60" t="s">
        <v>712</v>
      </c>
      <c r="H467" s="60"/>
      <c r="I467" s="60"/>
    </row>
    <row r="468">
      <c r="A468" s="60" t="s">
        <v>479</v>
      </c>
      <c r="B468" s="60" t="s">
        <v>367</v>
      </c>
      <c r="C468" s="63">
        <v>72.0</v>
      </c>
      <c r="D468" s="56" t="s">
        <v>631</v>
      </c>
      <c r="G468" s="60" t="s">
        <v>713</v>
      </c>
      <c r="H468" s="60"/>
      <c r="I468" s="60"/>
    </row>
    <row r="469">
      <c r="A469" s="60" t="s">
        <v>479</v>
      </c>
      <c r="B469" s="60" t="s">
        <v>367</v>
      </c>
      <c r="C469" s="63">
        <v>73.0</v>
      </c>
      <c r="D469" s="56" t="s">
        <v>631</v>
      </c>
      <c r="G469" s="60" t="s">
        <v>714</v>
      </c>
      <c r="H469" s="60"/>
      <c r="I469" s="60"/>
    </row>
    <row r="470">
      <c r="A470" s="60" t="s">
        <v>479</v>
      </c>
      <c r="B470" s="60" t="s">
        <v>367</v>
      </c>
      <c r="C470" s="63">
        <v>74.0</v>
      </c>
      <c r="D470" s="56" t="s">
        <v>631</v>
      </c>
      <c r="G470" s="60" t="s">
        <v>715</v>
      </c>
      <c r="H470" s="60"/>
      <c r="I470" s="60"/>
    </row>
    <row r="471">
      <c r="A471" s="60" t="s">
        <v>479</v>
      </c>
      <c r="B471" s="60" t="s">
        <v>367</v>
      </c>
      <c r="C471" s="63">
        <v>75.0</v>
      </c>
      <c r="D471" s="56" t="s">
        <v>631</v>
      </c>
      <c r="G471" s="60" t="s">
        <v>716</v>
      </c>
      <c r="H471" s="60"/>
      <c r="I471" s="60"/>
    </row>
    <row r="472">
      <c r="A472" s="60" t="s">
        <v>479</v>
      </c>
      <c r="B472" s="60" t="s">
        <v>367</v>
      </c>
      <c r="C472" s="63">
        <v>76.0</v>
      </c>
      <c r="D472" s="56" t="s">
        <v>631</v>
      </c>
      <c r="G472" s="60" t="s">
        <v>717</v>
      </c>
      <c r="H472" s="60"/>
      <c r="I472" s="60"/>
    </row>
    <row r="473">
      <c r="A473" s="60" t="s">
        <v>479</v>
      </c>
      <c r="B473" s="60" t="s">
        <v>367</v>
      </c>
      <c r="C473" s="63">
        <v>77.0</v>
      </c>
      <c r="D473" s="56" t="s">
        <v>631</v>
      </c>
      <c r="G473" s="60" t="s">
        <v>718</v>
      </c>
      <c r="H473" s="60"/>
      <c r="I473" s="60"/>
    </row>
    <row r="474">
      <c r="A474" s="60" t="s">
        <v>479</v>
      </c>
      <c r="B474" s="60" t="s">
        <v>367</v>
      </c>
      <c r="C474" s="63">
        <v>78.0</v>
      </c>
      <c r="D474" s="56" t="s">
        <v>719</v>
      </c>
      <c r="G474" s="56" t="s">
        <v>633</v>
      </c>
    </row>
    <row r="475">
      <c r="A475" s="60" t="s">
        <v>479</v>
      </c>
      <c r="B475" s="60" t="s">
        <v>367</v>
      </c>
      <c r="C475" s="63">
        <v>79.0</v>
      </c>
      <c r="D475" s="56" t="s">
        <v>720</v>
      </c>
      <c r="G475" s="56" t="s">
        <v>633</v>
      </c>
    </row>
    <row r="476">
      <c r="A476" s="60" t="s">
        <v>479</v>
      </c>
      <c r="B476" s="60" t="s">
        <v>367</v>
      </c>
      <c r="C476" s="63">
        <v>82.0</v>
      </c>
      <c r="D476" s="56" t="s">
        <v>721</v>
      </c>
      <c r="G476" s="56" t="s">
        <v>722</v>
      </c>
    </row>
    <row r="477">
      <c r="A477" s="60" t="s">
        <v>479</v>
      </c>
      <c r="B477" s="60" t="s">
        <v>367</v>
      </c>
      <c r="C477" s="63">
        <v>84.0</v>
      </c>
      <c r="D477" s="56" t="s">
        <v>631</v>
      </c>
      <c r="G477" s="60" t="s">
        <v>723</v>
      </c>
      <c r="H477" s="60"/>
      <c r="I477" s="60"/>
    </row>
    <row r="478">
      <c r="A478" s="60" t="s">
        <v>479</v>
      </c>
      <c r="B478" s="60" t="s">
        <v>367</v>
      </c>
      <c r="C478" s="63">
        <v>86.0</v>
      </c>
      <c r="D478" s="56" t="s">
        <v>724</v>
      </c>
      <c r="G478" s="56" t="s">
        <v>633</v>
      </c>
    </row>
    <row r="479">
      <c r="A479" s="60" t="s">
        <v>479</v>
      </c>
      <c r="B479" s="60" t="s">
        <v>367</v>
      </c>
      <c r="C479" s="63">
        <v>87.0</v>
      </c>
      <c r="D479" s="56" t="s">
        <v>725</v>
      </c>
      <c r="G479" s="60" t="s">
        <v>633</v>
      </c>
      <c r="H479" s="60"/>
      <c r="I479" s="60"/>
    </row>
    <row r="480">
      <c r="A480" s="60" t="s">
        <v>479</v>
      </c>
      <c r="B480" s="60" t="s">
        <v>367</v>
      </c>
      <c r="C480" s="63">
        <v>88.0</v>
      </c>
      <c r="D480" s="56" t="s">
        <v>711</v>
      </c>
      <c r="G480" s="56" t="s">
        <v>710</v>
      </c>
    </row>
    <row r="481">
      <c r="A481" s="60" t="s">
        <v>479</v>
      </c>
      <c r="B481" s="60" t="s">
        <v>367</v>
      </c>
      <c r="C481" s="63">
        <v>89.0</v>
      </c>
      <c r="D481" s="56" t="s">
        <v>709</v>
      </c>
      <c r="G481" s="56" t="s">
        <v>710</v>
      </c>
    </row>
    <row r="482">
      <c r="A482" s="60" t="s">
        <v>479</v>
      </c>
      <c r="B482" s="60" t="s">
        <v>367</v>
      </c>
      <c r="C482" s="63">
        <v>90.0</v>
      </c>
      <c r="D482" s="56" t="s">
        <v>726</v>
      </c>
      <c r="G482" s="56" t="s">
        <v>633</v>
      </c>
    </row>
    <row r="483">
      <c r="A483" s="60" t="s">
        <v>479</v>
      </c>
      <c r="B483" s="60" t="s">
        <v>367</v>
      </c>
      <c r="C483" s="63">
        <v>92.0</v>
      </c>
      <c r="D483" s="60" t="s">
        <v>727</v>
      </c>
      <c r="G483" s="60" t="s">
        <v>633</v>
      </c>
      <c r="H483" s="60"/>
      <c r="I483" s="60"/>
    </row>
    <row r="484">
      <c r="A484" s="60" t="s">
        <v>479</v>
      </c>
      <c r="B484" s="60" t="s">
        <v>367</v>
      </c>
      <c r="C484" s="63">
        <v>93.0</v>
      </c>
      <c r="D484" s="60" t="s">
        <v>728</v>
      </c>
      <c r="G484" s="60" t="s">
        <v>633</v>
      </c>
      <c r="H484" s="60"/>
      <c r="I484" s="60"/>
    </row>
    <row r="485">
      <c r="A485" s="60" t="s">
        <v>479</v>
      </c>
      <c r="B485" s="60" t="s">
        <v>367</v>
      </c>
      <c r="C485" s="63">
        <v>94.0</v>
      </c>
      <c r="D485" s="60" t="s">
        <v>729</v>
      </c>
      <c r="G485" s="60" t="s">
        <v>633</v>
      </c>
      <c r="H485" s="60"/>
      <c r="I485" s="60"/>
    </row>
    <row r="486">
      <c r="A486" s="60" t="s">
        <v>479</v>
      </c>
      <c r="B486" s="60" t="s">
        <v>730</v>
      </c>
      <c r="C486" s="63">
        <v>2.0</v>
      </c>
      <c r="D486" s="56" t="s">
        <v>227</v>
      </c>
      <c r="G486" s="56" t="s">
        <v>633</v>
      </c>
    </row>
    <row r="487">
      <c r="A487" s="60" t="s">
        <v>479</v>
      </c>
      <c r="B487" s="60" t="s">
        <v>730</v>
      </c>
      <c r="C487" s="63">
        <v>3.0</v>
      </c>
      <c r="D487" s="56" t="s">
        <v>731</v>
      </c>
      <c r="G487" s="56" t="s">
        <v>666</v>
      </c>
    </row>
    <row r="488">
      <c r="A488" s="60" t="s">
        <v>479</v>
      </c>
      <c r="B488" s="60" t="s">
        <v>730</v>
      </c>
      <c r="C488" s="63">
        <v>4.0</v>
      </c>
      <c r="D488" s="56" t="s">
        <v>732</v>
      </c>
      <c r="G488" s="56" t="s">
        <v>666</v>
      </c>
    </row>
    <row r="489">
      <c r="A489" s="60" t="s">
        <v>479</v>
      </c>
      <c r="B489" s="60" t="s">
        <v>730</v>
      </c>
      <c r="C489" s="63">
        <v>5.0</v>
      </c>
      <c r="D489" s="56" t="s">
        <v>733</v>
      </c>
      <c r="G489" s="56" t="s">
        <v>633</v>
      </c>
    </row>
    <row r="490">
      <c r="A490" s="60" t="s">
        <v>479</v>
      </c>
      <c r="B490" s="60" t="s">
        <v>730</v>
      </c>
      <c r="C490" s="63">
        <v>6.0</v>
      </c>
      <c r="D490" s="56" t="s">
        <v>734</v>
      </c>
      <c r="G490" s="56" t="s">
        <v>633</v>
      </c>
    </row>
    <row r="491">
      <c r="A491" s="60" t="s">
        <v>479</v>
      </c>
      <c r="B491" s="60" t="s">
        <v>730</v>
      </c>
      <c r="C491" s="63">
        <v>7.0</v>
      </c>
      <c r="D491" s="56" t="s">
        <v>735</v>
      </c>
      <c r="G491" s="56" t="s">
        <v>633</v>
      </c>
    </row>
    <row r="492">
      <c r="A492" s="60" t="s">
        <v>479</v>
      </c>
      <c r="B492" s="60" t="s">
        <v>730</v>
      </c>
      <c r="C492" s="63">
        <v>8.0</v>
      </c>
      <c r="D492" s="56" t="s">
        <v>736</v>
      </c>
      <c r="G492" s="56" t="s">
        <v>633</v>
      </c>
    </row>
    <row r="493">
      <c r="A493" s="60" t="s">
        <v>479</v>
      </c>
      <c r="B493" s="60" t="s">
        <v>730</v>
      </c>
      <c r="C493" s="63">
        <v>9.0</v>
      </c>
      <c r="D493" s="56" t="s">
        <v>643</v>
      </c>
      <c r="G493" s="56" t="s">
        <v>633</v>
      </c>
    </row>
    <row r="494">
      <c r="A494" s="60" t="s">
        <v>479</v>
      </c>
      <c r="B494" s="60" t="s">
        <v>730</v>
      </c>
      <c r="C494" s="63">
        <v>10.0</v>
      </c>
      <c r="D494" s="56" t="s">
        <v>644</v>
      </c>
      <c r="G494" s="56" t="s">
        <v>633</v>
      </c>
    </row>
    <row r="495">
      <c r="A495" s="60" t="s">
        <v>479</v>
      </c>
      <c r="B495" s="60" t="s">
        <v>730</v>
      </c>
      <c r="C495" s="63">
        <v>11.0</v>
      </c>
      <c r="D495" s="56" t="s">
        <v>645</v>
      </c>
      <c r="G495" s="56" t="s">
        <v>633</v>
      </c>
    </row>
    <row r="496">
      <c r="A496" s="60" t="s">
        <v>479</v>
      </c>
      <c r="B496" s="60" t="s">
        <v>730</v>
      </c>
      <c r="C496" s="63">
        <v>12.0</v>
      </c>
      <c r="D496" s="56" t="s">
        <v>646</v>
      </c>
      <c r="G496" s="56" t="s">
        <v>633</v>
      </c>
    </row>
    <row r="497">
      <c r="A497" s="60" t="s">
        <v>479</v>
      </c>
      <c r="B497" s="60" t="s">
        <v>730</v>
      </c>
      <c r="C497" s="63">
        <v>13.0</v>
      </c>
      <c r="D497" s="56" t="s">
        <v>737</v>
      </c>
      <c r="G497" s="56" t="s">
        <v>738</v>
      </c>
    </row>
    <row r="498">
      <c r="A498" s="60" t="s">
        <v>479</v>
      </c>
      <c r="B498" s="60" t="s">
        <v>730</v>
      </c>
      <c r="C498" s="63">
        <v>14.0</v>
      </c>
      <c r="D498" s="56" t="s">
        <v>739</v>
      </c>
      <c r="G498" s="56" t="s">
        <v>740</v>
      </c>
    </row>
    <row r="499">
      <c r="A499" s="60" t="s">
        <v>479</v>
      </c>
      <c r="B499" s="60" t="s">
        <v>730</v>
      </c>
      <c r="C499" s="63">
        <v>15.0</v>
      </c>
      <c r="D499" s="56" t="s">
        <v>741</v>
      </c>
      <c r="G499" s="56" t="s">
        <v>742</v>
      </c>
    </row>
    <row r="500">
      <c r="A500" s="60" t="s">
        <v>479</v>
      </c>
      <c r="B500" s="60" t="s">
        <v>730</v>
      </c>
      <c r="C500" s="63">
        <v>16.0</v>
      </c>
      <c r="D500" s="56" t="s">
        <v>743</v>
      </c>
      <c r="G500" s="56" t="s">
        <v>744</v>
      </c>
    </row>
    <row r="501">
      <c r="A501" s="60" t="s">
        <v>479</v>
      </c>
      <c r="B501" s="60" t="s">
        <v>730</v>
      </c>
      <c r="C501" s="63">
        <v>17.0</v>
      </c>
      <c r="D501" s="56" t="s">
        <v>647</v>
      </c>
      <c r="G501" s="56" t="s">
        <v>745</v>
      </c>
    </row>
    <row r="502">
      <c r="A502" s="60" t="s">
        <v>479</v>
      </c>
      <c r="B502" s="60" t="s">
        <v>730</v>
      </c>
      <c r="C502" s="63">
        <v>18.0</v>
      </c>
      <c r="D502" s="56" t="s">
        <v>746</v>
      </c>
      <c r="G502" s="56" t="s">
        <v>710</v>
      </c>
    </row>
    <row r="503">
      <c r="A503" s="60" t="s">
        <v>479</v>
      </c>
      <c r="B503" s="60" t="s">
        <v>730</v>
      </c>
      <c r="C503" s="63">
        <v>19.0</v>
      </c>
      <c r="D503" s="56" t="s">
        <v>711</v>
      </c>
      <c r="G503" s="56" t="s">
        <v>747</v>
      </c>
    </row>
    <row r="504">
      <c r="A504" s="60" t="s">
        <v>479</v>
      </c>
      <c r="B504" s="60" t="s">
        <v>730</v>
      </c>
      <c r="C504" s="63">
        <v>20.0</v>
      </c>
      <c r="D504" s="56" t="s">
        <v>655</v>
      </c>
      <c r="G504" s="56" t="s">
        <v>748</v>
      </c>
    </row>
    <row r="505">
      <c r="A505" s="60" t="s">
        <v>479</v>
      </c>
      <c r="B505" s="60" t="s">
        <v>730</v>
      </c>
      <c r="C505" s="63">
        <v>21.0</v>
      </c>
      <c r="D505" s="56" t="s">
        <v>655</v>
      </c>
      <c r="G505" s="56" t="s">
        <v>748</v>
      </c>
    </row>
    <row r="506">
      <c r="A506" s="60" t="s">
        <v>479</v>
      </c>
      <c r="B506" s="60" t="s">
        <v>730</v>
      </c>
      <c r="C506" s="63">
        <v>22.0</v>
      </c>
      <c r="D506" s="56" t="s">
        <v>655</v>
      </c>
      <c r="G506" s="56" t="s">
        <v>748</v>
      </c>
    </row>
    <row r="507">
      <c r="A507" s="60" t="s">
        <v>479</v>
      </c>
      <c r="B507" s="60" t="s">
        <v>730</v>
      </c>
      <c r="C507" s="63">
        <v>23.0</v>
      </c>
      <c r="D507" s="56" t="s">
        <v>655</v>
      </c>
      <c r="G507" s="56" t="s">
        <v>749</v>
      </c>
    </row>
    <row r="508">
      <c r="A508" s="60" t="s">
        <v>479</v>
      </c>
      <c r="B508" s="60" t="s">
        <v>730</v>
      </c>
      <c r="C508" s="63">
        <v>24.0</v>
      </c>
      <c r="D508" s="56" t="s">
        <v>655</v>
      </c>
      <c r="G508" s="56" t="s">
        <v>749</v>
      </c>
    </row>
    <row r="509">
      <c r="A509" s="60" t="s">
        <v>479</v>
      </c>
      <c r="B509" s="60" t="s">
        <v>730</v>
      </c>
      <c r="C509" s="63">
        <v>25.0</v>
      </c>
      <c r="D509" s="56" t="s">
        <v>750</v>
      </c>
      <c r="G509" s="56" t="s">
        <v>633</v>
      </c>
    </row>
    <row r="510">
      <c r="A510" s="60" t="s">
        <v>479</v>
      </c>
      <c r="B510" s="60" t="s">
        <v>730</v>
      </c>
      <c r="C510" s="63">
        <v>26.0</v>
      </c>
      <c r="D510" s="56" t="s">
        <v>751</v>
      </c>
      <c r="G510" s="56" t="s">
        <v>633</v>
      </c>
    </row>
    <row r="511">
      <c r="A511" s="60" t="s">
        <v>479</v>
      </c>
      <c r="B511" s="60" t="s">
        <v>730</v>
      </c>
      <c r="C511" s="63">
        <v>27.0</v>
      </c>
      <c r="D511" s="56" t="s">
        <v>752</v>
      </c>
      <c r="G511" s="56" t="s">
        <v>633</v>
      </c>
    </row>
    <row r="512">
      <c r="A512" s="60" t="s">
        <v>479</v>
      </c>
      <c r="B512" s="60" t="s">
        <v>730</v>
      </c>
      <c r="C512" s="63">
        <v>28.0</v>
      </c>
      <c r="D512" s="56" t="s">
        <v>753</v>
      </c>
      <c r="G512" s="56" t="s">
        <v>633</v>
      </c>
    </row>
    <row r="513">
      <c r="A513" s="60" t="s">
        <v>479</v>
      </c>
      <c r="B513" s="60" t="s">
        <v>730</v>
      </c>
      <c r="C513" s="63">
        <v>29.0</v>
      </c>
      <c r="D513" s="56" t="s">
        <v>754</v>
      </c>
      <c r="G513" s="56" t="s">
        <v>633</v>
      </c>
    </row>
    <row r="514">
      <c r="A514" s="60" t="s">
        <v>479</v>
      </c>
      <c r="B514" s="60" t="s">
        <v>730</v>
      </c>
      <c r="C514" s="63">
        <v>30.0</v>
      </c>
      <c r="D514" s="56" t="s">
        <v>755</v>
      </c>
      <c r="G514" s="64" t="s">
        <v>664</v>
      </c>
    </row>
    <row r="515">
      <c r="A515" s="60" t="s">
        <v>479</v>
      </c>
      <c r="B515" s="60" t="s">
        <v>730</v>
      </c>
      <c r="C515" s="63">
        <v>31.0</v>
      </c>
      <c r="D515" s="56" t="s">
        <v>756</v>
      </c>
      <c r="G515" s="56" t="s">
        <v>635</v>
      </c>
    </row>
    <row r="516">
      <c r="A516" s="60" t="s">
        <v>479</v>
      </c>
      <c r="B516" s="60" t="s">
        <v>730</v>
      </c>
      <c r="C516" s="63">
        <v>32.0</v>
      </c>
      <c r="D516" s="56" t="s">
        <v>757</v>
      </c>
      <c r="G516" s="56" t="s">
        <v>633</v>
      </c>
    </row>
    <row r="517">
      <c r="A517" s="60" t="s">
        <v>479</v>
      </c>
      <c r="B517" s="60" t="s">
        <v>730</v>
      </c>
      <c r="C517" s="63">
        <v>33.0</v>
      </c>
      <c r="D517" s="56" t="s">
        <v>758</v>
      </c>
      <c r="G517" s="64" t="s">
        <v>640</v>
      </c>
    </row>
    <row r="518">
      <c r="A518" s="60" t="s">
        <v>479</v>
      </c>
      <c r="B518" s="60" t="s">
        <v>730</v>
      </c>
      <c r="C518" s="63">
        <v>34.0</v>
      </c>
      <c r="D518" s="56" t="s">
        <v>759</v>
      </c>
      <c r="G518" s="64" t="s">
        <v>664</v>
      </c>
    </row>
    <row r="519">
      <c r="A519" s="60" t="s">
        <v>479</v>
      </c>
      <c r="B519" s="60" t="s">
        <v>730</v>
      </c>
      <c r="C519" s="63">
        <v>35.0</v>
      </c>
      <c r="D519" s="56" t="s">
        <v>760</v>
      </c>
      <c r="G519" s="56" t="s">
        <v>635</v>
      </c>
    </row>
    <row r="520">
      <c r="A520" s="60" t="s">
        <v>479</v>
      </c>
      <c r="B520" s="60" t="s">
        <v>730</v>
      </c>
      <c r="C520" s="63">
        <v>36.0</v>
      </c>
      <c r="D520" s="56" t="s">
        <v>761</v>
      </c>
      <c r="G520" s="56" t="s">
        <v>633</v>
      </c>
    </row>
    <row r="521">
      <c r="A521" s="60" t="s">
        <v>479</v>
      </c>
      <c r="B521" s="60" t="s">
        <v>730</v>
      </c>
      <c r="C521" s="63">
        <v>37.0</v>
      </c>
      <c r="D521" s="56" t="s">
        <v>762</v>
      </c>
      <c r="G521" s="64" t="s">
        <v>640</v>
      </c>
    </row>
    <row r="522">
      <c r="A522" s="60" t="s">
        <v>479</v>
      </c>
      <c r="B522" s="60" t="s">
        <v>730</v>
      </c>
      <c r="C522" s="63">
        <v>38.0</v>
      </c>
      <c r="D522" s="56" t="s">
        <v>763</v>
      </c>
      <c r="G522" s="56" t="s">
        <v>633</v>
      </c>
    </row>
    <row r="523">
      <c r="A523" s="60" t="s">
        <v>479</v>
      </c>
      <c r="B523" s="60" t="s">
        <v>730</v>
      </c>
      <c r="C523" s="63">
        <v>39.0</v>
      </c>
      <c r="D523" s="56" t="s">
        <v>764</v>
      </c>
      <c r="G523" s="56" t="s">
        <v>633</v>
      </c>
    </row>
    <row r="524">
      <c r="A524" s="60" t="s">
        <v>479</v>
      </c>
      <c r="B524" s="60" t="s">
        <v>730</v>
      </c>
      <c r="C524" s="63">
        <v>40.0</v>
      </c>
      <c r="D524" s="56" t="s">
        <v>765</v>
      </c>
      <c r="G524" s="56" t="s">
        <v>633</v>
      </c>
    </row>
    <row r="525">
      <c r="A525" s="60" t="s">
        <v>479</v>
      </c>
      <c r="B525" s="60" t="s">
        <v>730</v>
      </c>
      <c r="C525" s="63">
        <v>41.0</v>
      </c>
      <c r="D525" s="56" t="s">
        <v>766</v>
      </c>
      <c r="G525" s="64" t="s">
        <v>767</v>
      </c>
    </row>
    <row r="526">
      <c r="A526" s="60" t="s">
        <v>479</v>
      </c>
      <c r="B526" s="60" t="s">
        <v>730</v>
      </c>
      <c r="C526" s="63">
        <v>42.0</v>
      </c>
      <c r="D526" s="56" t="s">
        <v>768</v>
      </c>
      <c r="G526" s="64" t="s">
        <v>664</v>
      </c>
    </row>
    <row r="527">
      <c r="A527" s="60" t="s">
        <v>479</v>
      </c>
      <c r="B527" s="60" t="s">
        <v>730</v>
      </c>
      <c r="C527" s="63">
        <v>43.0</v>
      </c>
      <c r="D527" s="56" t="s">
        <v>769</v>
      </c>
      <c r="G527" s="64" t="s">
        <v>640</v>
      </c>
    </row>
    <row r="528">
      <c r="A528" s="60" t="s">
        <v>479</v>
      </c>
      <c r="B528" s="60" t="s">
        <v>730</v>
      </c>
      <c r="C528" s="63">
        <v>44.0</v>
      </c>
      <c r="D528" s="56" t="s">
        <v>770</v>
      </c>
      <c r="G528" s="56" t="s">
        <v>666</v>
      </c>
    </row>
    <row r="529">
      <c r="A529" s="60" t="s">
        <v>479</v>
      </c>
      <c r="B529" s="60" t="s">
        <v>730</v>
      </c>
      <c r="C529" s="63">
        <v>45.0</v>
      </c>
      <c r="D529" s="56" t="s">
        <v>771</v>
      </c>
      <c r="G529" s="56" t="s">
        <v>633</v>
      </c>
    </row>
    <row r="530">
      <c r="A530" s="60" t="s">
        <v>479</v>
      </c>
      <c r="B530" s="60" t="s">
        <v>730</v>
      </c>
      <c r="C530" s="63">
        <v>46.0</v>
      </c>
      <c r="D530" s="56" t="s">
        <v>772</v>
      </c>
      <c r="G530" s="56" t="s">
        <v>633</v>
      </c>
    </row>
    <row r="531">
      <c r="A531" s="60" t="s">
        <v>479</v>
      </c>
      <c r="B531" s="60" t="s">
        <v>730</v>
      </c>
      <c r="C531" s="63">
        <v>47.0</v>
      </c>
      <c r="D531" s="56" t="s">
        <v>681</v>
      </c>
      <c r="G531" s="56" t="s">
        <v>633</v>
      </c>
    </row>
    <row r="532">
      <c r="A532" s="60" t="s">
        <v>479</v>
      </c>
      <c r="B532" s="60" t="s">
        <v>730</v>
      </c>
      <c r="C532" s="63">
        <v>48.0</v>
      </c>
      <c r="D532" s="56" t="s">
        <v>688</v>
      </c>
      <c r="G532" s="56" t="s">
        <v>633</v>
      </c>
    </row>
    <row r="533">
      <c r="A533" s="60" t="s">
        <v>479</v>
      </c>
      <c r="B533" s="60" t="s">
        <v>730</v>
      </c>
      <c r="C533" s="63">
        <v>49.0</v>
      </c>
      <c r="D533" s="56" t="s">
        <v>773</v>
      </c>
      <c r="G533" s="64" t="s">
        <v>686</v>
      </c>
    </row>
    <row r="534">
      <c r="A534" s="60" t="s">
        <v>479</v>
      </c>
      <c r="B534" s="60" t="s">
        <v>730</v>
      </c>
      <c r="C534" s="63">
        <v>50.0</v>
      </c>
      <c r="D534" s="56" t="s">
        <v>774</v>
      </c>
      <c r="G534" s="64" t="s">
        <v>775</v>
      </c>
    </row>
    <row r="535">
      <c r="A535" s="60" t="s">
        <v>479</v>
      </c>
      <c r="B535" s="60" t="s">
        <v>730</v>
      </c>
      <c r="C535" s="63">
        <v>51.0</v>
      </c>
      <c r="D535" s="56" t="s">
        <v>776</v>
      </c>
      <c r="G535" s="64" t="s">
        <v>664</v>
      </c>
    </row>
    <row r="536">
      <c r="A536" s="60" t="s">
        <v>479</v>
      </c>
      <c r="B536" s="60" t="s">
        <v>730</v>
      </c>
      <c r="C536" s="63">
        <v>52.0</v>
      </c>
      <c r="D536" s="56" t="s">
        <v>682</v>
      </c>
      <c r="G536" s="56" t="s">
        <v>633</v>
      </c>
    </row>
    <row r="537">
      <c r="A537" s="60" t="s">
        <v>479</v>
      </c>
      <c r="B537" s="60" t="s">
        <v>730</v>
      </c>
      <c r="C537" s="63">
        <v>53.0</v>
      </c>
      <c r="D537" s="56" t="s">
        <v>777</v>
      </c>
      <c r="G537" s="56" t="s">
        <v>633</v>
      </c>
    </row>
    <row r="538">
      <c r="A538" s="60" t="s">
        <v>479</v>
      </c>
      <c r="B538" s="60" t="s">
        <v>730</v>
      </c>
      <c r="C538" s="63">
        <v>54.0</v>
      </c>
      <c r="D538" s="56" t="s">
        <v>690</v>
      </c>
      <c r="G538" s="56" t="s">
        <v>633</v>
      </c>
    </row>
    <row r="539">
      <c r="A539" s="60" t="s">
        <v>479</v>
      </c>
      <c r="B539" s="60" t="s">
        <v>730</v>
      </c>
      <c r="C539" s="63">
        <v>55.0</v>
      </c>
      <c r="D539" s="56" t="s">
        <v>692</v>
      </c>
      <c r="G539" s="56" t="s">
        <v>633</v>
      </c>
    </row>
    <row r="540">
      <c r="A540" s="60" t="s">
        <v>479</v>
      </c>
      <c r="B540" s="60" t="s">
        <v>730</v>
      </c>
      <c r="C540" s="63">
        <v>56.0</v>
      </c>
      <c r="D540" s="56" t="s">
        <v>691</v>
      </c>
      <c r="G540" s="56" t="s">
        <v>633</v>
      </c>
    </row>
    <row r="541">
      <c r="A541" s="60" t="s">
        <v>479</v>
      </c>
      <c r="B541" s="60" t="s">
        <v>730</v>
      </c>
      <c r="C541" s="63">
        <v>57.0</v>
      </c>
      <c r="D541" s="56" t="s">
        <v>778</v>
      </c>
      <c r="G541" s="64" t="s">
        <v>664</v>
      </c>
    </row>
    <row r="542">
      <c r="A542" s="60" t="s">
        <v>479</v>
      </c>
      <c r="B542" s="60" t="s">
        <v>730</v>
      </c>
      <c r="C542" s="63">
        <v>58.0</v>
      </c>
      <c r="D542" s="56" t="s">
        <v>779</v>
      </c>
      <c r="G542" s="64" t="s">
        <v>640</v>
      </c>
    </row>
    <row r="543">
      <c r="A543" s="60" t="s">
        <v>479</v>
      </c>
      <c r="B543" s="60" t="s">
        <v>730</v>
      </c>
      <c r="C543" s="63">
        <v>59.0</v>
      </c>
      <c r="D543" s="56" t="s">
        <v>780</v>
      </c>
      <c r="G543" s="64" t="s">
        <v>775</v>
      </c>
    </row>
    <row r="544">
      <c r="A544" s="60" t="s">
        <v>479</v>
      </c>
      <c r="B544" s="60" t="s">
        <v>730</v>
      </c>
      <c r="C544" s="63">
        <v>60.0</v>
      </c>
      <c r="D544" s="56" t="s">
        <v>781</v>
      </c>
      <c r="G544" s="61" t="s">
        <v>782</v>
      </c>
      <c r="H544" s="60"/>
      <c r="I544" s="60"/>
    </row>
    <row r="545">
      <c r="A545" s="60" t="s">
        <v>479</v>
      </c>
      <c r="B545" s="60" t="s">
        <v>730</v>
      </c>
      <c r="C545" s="63">
        <v>61.0</v>
      </c>
      <c r="D545" s="56" t="s">
        <v>783</v>
      </c>
      <c r="G545" s="64" t="s">
        <v>664</v>
      </c>
    </row>
    <row r="546">
      <c r="A546" s="60" t="s">
        <v>479</v>
      </c>
      <c r="B546" s="60" t="s">
        <v>730</v>
      </c>
      <c r="C546" s="63">
        <v>62.0</v>
      </c>
      <c r="D546" s="56" t="s">
        <v>784</v>
      </c>
      <c r="G546" s="64" t="s">
        <v>775</v>
      </c>
    </row>
    <row r="547">
      <c r="A547" s="60" t="s">
        <v>479</v>
      </c>
      <c r="B547" s="60" t="s">
        <v>730</v>
      </c>
      <c r="C547" s="63">
        <v>63.0</v>
      </c>
      <c r="D547" s="56" t="s">
        <v>785</v>
      </c>
      <c r="G547" s="64" t="s">
        <v>686</v>
      </c>
    </row>
    <row r="548">
      <c r="A548" s="60" t="s">
        <v>479</v>
      </c>
      <c r="B548" s="60" t="s">
        <v>730</v>
      </c>
      <c r="C548" s="63">
        <v>64.0</v>
      </c>
      <c r="D548" s="56" t="s">
        <v>786</v>
      </c>
      <c r="G548" s="64" t="s">
        <v>664</v>
      </c>
    </row>
    <row r="549">
      <c r="A549" s="60" t="s">
        <v>479</v>
      </c>
      <c r="B549" s="60" t="s">
        <v>730</v>
      </c>
      <c r="C549" s="63">
        <v>65.0</v>
      </c>
      <c r="D549" s="60" t="s">
        <v>787</v>
      </c>
      <c r="G549" s="56" t="s">
        <v>633</v>
      </c>
    </row>
    <row r="550">
      <c r="A550" s="60" t="s">
        <v>479</v>
      </c>
      <c r="B550" s="60" t="s">
        <v>730</v>
      </c>
      <c r="C550" s="63">
        <v>66.0</v>
      </c>
      <c r="D550" s="60" t="s">
        <v>704</v>
      </c>
      <c r="G550" s="56" t="s">
        <v>633</v>
      </c>
    </row>
    <row r="551">
      <c r="A551" s="60" t="s">
        <v>479</v>
      </c>
      <c r="B551" s="60" t="s">
        <v>730</v>
      </c>
      <c r="C551" s="63">
        <v>67.0</v>
      </c>
      <c r="D551" s="60" t="s">
        <v>706</v>
      </c>
      <c r="G551" s="56" t="s">
        <v>633</v>
      </c>
    </row>
    <row r="552">
      <c r="A552" s="60" t="s">
        <v>479</v>
      </c>
      <c r="B552" s="60" t="s">
        <v>730</v>
      </c>
      <c r="C552" s="63">
        <v>68.0</v>
      </c>
      <c r="D552" s="60" t="s">
        <v>705</v>
      </c>
      <c r="G552" s="56" t="s">
        <v>633</v>
      </c>
    </row>
    <row r="553">
      <c r="A553" s="60" t="s">
        <v>479</v>
      </c>
      <c r="B553" s="60" t="s">
        <v>730</v>
      </c>
      <c r="C553" s="63">
        <v>69.0</v>
      </c>
      <c r="D553" s="56" t="s">
        <v>707</v>
      </c>
      <c r="G553" s="56" t="s">
        <v>633</v>
      </c>
    </row>
    <row r="554">
      <c r="A554" s="60" t="s">
        <v>479</v>
      </c>
      <c r="B554" s="60" t="s">
        <v>730</v>
      </c>
      <c r="C554" s="63">
        <v>70.0</v>
      </c>
      <c r="D554" s="56" t="s">
        <v>788</v>
      </c>
      <c r="G554" s="56" t="s">
        <v>633</v>
      </c>
    </row>
    <row r="555">
      <c r="A555" s="60" t="s">
        <v>479</v>
      </c>
      <c r="B555" s="60" t="s">
        <v>730</v>
      </c>
      <c r="C555" s="63">
        <v>72.0</v>
      </c>
      <c r="D555" s="56" t="s">
        <v>789</v>
      </c>
      <c r="G555" s="56" t="s">
        <v>633</v>
      </c>
    </row>
    <row r="556">
      <c r="A556" s="60" t="s">
        <v>479</v>
      </c>
      <c r="B556" s="60" t="s">
        <v>730</v>
      </c>
      <c r="C556" s="63">
        <v>74.0</v>
      </c>
      <c r="D556" s="56" t="s">
        <v>790</v>
      </c>
      <c r="G556" s="56" t="s">
        <v>633</v>
      </c>
    </row>
    <row r="557">
      <c r="A557" s="60" t="s">
        <v>479</v>
      </c>
      <c r="B557" s="60" t="s">
        <v>730</v>
      </c>
      <c r="C557" s="63">
        <v>75.0</v>
      </c>
      <c r="D557" s="56" t="s">
        <v>791</v>
      </c>
      <c r="G557" s="56" t="s">
        <v>633</v>
      </c>
    </row>
    <row r="558">
      <c r="A558" s="60" t="s">
        <v>792</v>
      </c>
      <c r="B558" s="60" t="s">
        <v>367</v>
      </c>
      <c r="C558" s="60">
        <v>2.0</v>
      </c>
      <c r="D558" s="60" t="s">
        <v>793</v>
      </c>
      <c r="F558" s="60" t="s">
        <v>794</v>
      </c>
      <c r="G558" s="60" t="s">
        <v>795</v>
      </c>
      <c r="H558" s="45" t="s">
        <v>796</v>
      </c>
      <c r="I558" s="45" t="s">
        <v>797</v>
      </c>
    </row>
    <row r="559">
      <c r="A559" s="60" t="s">
        <v>792</v>
      </c>
      <c r="B559" s="60" t="s">
        <v>367</v>
      </c>
      <c r="C559" s="60">
        <v>3.0</v>
      </c>
      <c r="D559" s="60" t="s">
        <v>793</v>
      </c>
      <c r="F559" s="60" t="s">
        <v>798</v>
      </c>
      <c r="G559" s="60" t="s">
        <v>799</v>
      </c>
      <c r="H559" s="45" t="s">
        <v>800</v>
      </c>
      <c r="I559" s="45" t="s">
        <v>801</v>
      </c>
    </row>
    <row r="560">
      <c r="A560" s="60" t="s">
        <v>792</v>
      </c>
      <c r="B560" s="60" t="s">
        <v>367</v>
      </c>
      <c r="C560" s="60">
        <v>4.0</v>
      </c>
      <c r="D560" s="60" t="s">
        <v>793</v>
      </c>
      <c r="F560" s="60" t="s">
        <v>798</v>
      </c>
      <c r="G560" s="56" t="str">
        <f>"+2 Mag Size"</f>
        <v>+2 Mag Size</v>
      </c>
      <c r="H560" s="59" t="s">
        <v>802</v>
      </c>
      <c r="I560" s="59" t="s">
        <v>803</v>
      </c>
    </row>
    <row r="561">
      <c r="A561" s="60" t="s">
        <v>792</v>
      </c>
      <c r="B561" s="60" t="s">
        <v>367</v>
      </c>
      <c r="C561" s="60">
        <v>5.0</v>
      </c>
      <c r="D561" s="60" t="s">
        <v>793</v>
      </c>
      <c r="F561" s="60" t="s">
        <v>804</v>
      </c>
      <c r="G561" s="56" t="str">
        <f>"+2% Accuracy"</f>
        <v>+2% Accuracy</v>
      </c>
      <c r="H561" s="59" t="s">
        <v>805</v>
      </c>
      <c r="I561" s="59" t="s">
        <v>806</v>
      </c>
    </row>
    <row r="562">
      <c r="A562" s="60" t="s">
        <v>792</v>
      </c>
      <c r="B562" s="60" t="s">
        <v>367</v>
      </c>
      <c r="C562" s="60">
        <v>6.0</v>
      </c>
      <c r="D562" s="60" t="s">
        <v>793</v>
      </c>
      <c r="F562" s="60" t="s">
        <v>807</v>
      </c>
      <c r="G562" s="60" t="s">
        <v>795</v>
      </c>
      <c r="H562" s="45" t="s">
        <v>808</v>
      </c>
      <c r="I562" s="45" t="s">
        <v>809</v>
      </c>
    </row>
    <row r="563">
      <c r="A563" s="60" t="s">
        <v>792</v>
      </c>
      <c r="B563" s="60" t="s">
        <v>367</v>
      </c>
      <c r="C563" s="60">
        <v>8.0</v>
      </c>
      <c r="D563" s="60" t="s">
        <v>223</v>
      </c>
      <c r="F563" s="60" t="s">
        <v>223</v>
      </c>
      <c r="G563" s="60" t="s">
        <v>795</v>
      </c>
      <c r="H563" s="45" t="s">
        <v>810</v>
      </c>
      <c r="I563" s="45" t="s">
        <v>811</v>
      </c>
    </row>
    <row r="564">
      <c r="A564" s="60" t="s">
        <v>792</v>
      </c>
      <c r="B564" s="60" t="s">
        <v>367</v>
      </c>
      <c r="C564" s="60">
        <v>16.0</v>
      </c>
      <c r="D564" s="60" t="s">
        <v>249</v>
      </c>
      <c r="F564" s="60" t="s">
        <v>812</v>
      </c>
      <c r="G564" s="60" t="str">
        <f>"+230 Damage, +0.3s Reload Time, -30 Mag Size"</f>
        <v>+230 Damage, +0.3s Reload Time, -30 Mag Size</v>
      </c>
      <c r="H564" s="45" t="s">
        <v>813</v>
      </c>
      <c r="I564" s="45" t="s">
        <v>814</v>
      </c>
    </row>
    <row r="565">
      <c r="A565" s="60" t="s">
        <v>792</v>
      </c>
      <c r="B565" s="60" t="s">
        <v>367</v>
      </c>
      <c r="C565" s="60">
        <v>23.0</v>
      </c>
      <c r="D565" s="60" t="s">
        <v>269</v>
      </c>
      <c r="F565" s="60" t="s">
        <v>815</v>
      </c>
      <c r="G565" s="60" t="s">
        <v>795</v>
      </c>
      <c r="H565" s="45" t="s">
        <v>816</v>
      </c>
      <c r="I565" s="45" t="s">
        <v>817</v>
      </c>
    </row>
    <row r="566">
      <c r="A566" s="60" t="s">
        <v>792</v>
      </c>
      <c r="B566" s="60" t="s">
        <v>367</v>
      </c>
      <c r="C566" s="60">
        <v>24.0</v>
      </c>
      <c r="D566" s="60" t="s">
        <v>269</v>
      </c>
      <c r="F566" s="60" t="s">
        <v>818</v>
      </c>
      <c r="G566" s="60" t="s">
        <v>795</v>
      </c>
      <c r="H566" s="45" t="s">
        <v>819</v>
      </c>
      <c r="I566" s="45" t="s">
        <v>820</v>
      </c>
    </row>
    <row r="567">
      <c r="A567" s="60" t="s">
        <v>792</v>
      </c>
      <c r="B567" s="60" t="s">
        <v>367</v>
      </c>
      <c r="C567" s="60">
        <v>26.0</v>
      </c>
      <c r="D567" s="60" t="s">
        <v>269</v>
      </c>
      <c r="F567" s="60" t="s">
        <v>821</v>
      </c>
      <c r="G567" s="60" t="s">
        <v>795</v>
      </c>
      <c r="H567" s="45" t="s">
        <v>822</v>
      </c>
      <c r="I567" s="45" t="s">
        <v>823</v>
      </c>
    </row>
    <row r="568">
      <c r="A568" s="60" t="s">
        <v>792</v>
      </c>
      <c r="B568" s="60" t="s">
        <v>367</v>
      </c>
      <c r="C568" s="60">
        <v>27.0</v>
      </c>
      <c r="D568" s="60"/>
      <c r="F568" s="60" t="s">
        <v>824</v>
      </c>
      <c r="G568" s="60" t="s">
        <v>795</v>
      </c>
      <c r="H568" s="45" t="s">
        <v>825</v>
      </c>
      <c r="I568" s="45" t="s">
        <v>826</v>
      </c>
    </row>
    <row r="569">
      <c r="A569" s="60" t="s">
        <v>792</v>
      </c>
      <c r="B569" s="60" t="s">
        <v>367</v>
      </c>
      <c r="C569" s="60">
        <v>28.0</v>
      </c>
      <c r="D569" s="60"/>
      <c r="F569" s="60" t="s">
        <v>827</v>
      </c>
      <c r="G569" s="60" t="str">
        <f>"+493 Damage"</f>
        <v>+493 Damage</v>
      </c>
      <c r="H569" s="45" t="s">
        <v>828</v>
      </c>
      <c r="I569" s="45" t="s">
        <v>829</v>
      </c>
    </row>
    <row r="570">
      <c r="A570" s="60" t="s">
        <v>792</v>
      </c>
      <c r="B570" s="60" t="s">
        <v>367</v>
      </c>
      <c r="C570" s="60">
        <v>29.0</v>
      </c>
      <c r="D570" s="60"/>
      <c r="F570" s="60" t="s">
        <v>830</v>
      </c>
      <c r="G570" s="60" t="str">
        <f>"-0.2s Reload Time"</f>
        <v>-0.2s Reload Time</v>
      </c>
      <c r="H570" s="45" t="s">
        <v>831</v>
      </c>
      <c r="I570" s="45" t="s">
        <v>832</v>
      </c>
    </row>
    <row r="571">
      <c r="A571" s="60" t="s">
        <v>792</v>
      </c>
      <c r="B571" s="60" t="s">
        <v>367</v>
      </c>
      <c r="C571" s="60">
        <v>30.0</v>
      </c>
      <c r="D571" s="60" t="s">
        <v>833</v>
      </c>
      <c r="F571" s="60" t="s">
        <v>834</v>
      </c>
      <c r="G571" s="60" t="s">
        <v>795</v>
      </c>
      <c r="H571" s="45" t="s">
        <v>835</v>
      </c>
      <c r="I571" s="45" t="s">
        <v>836</v>
      </c>
    </row>
    <row r="572">
      <c r="A572" s="60" t="s">
        <v>792</v>
      </c>
      <c r="B572" s="60" t="s">
        <v>367</v>
      </c>
      <c r="C572" s="60">
        <v>31.0</v>
      </c>
      <c r="D572" s="60" t="s">
        <v>833</v>
      </c>
      <c r="F572" s="60" t="s">
        <v>830</v>
      </c>
      <c r="G572" s="60" t="s">
        <v>795</v>
      </c>
      <c r="H572" s="45" t="s">
        <v>837</v>
      </c>
      <c r="I572" s="45" t="s">
        <v>838</v>
      </c>
    </row>
    <row r="573">
      <c r="A573" s="60" t="s">
        <v>792</v>
      </c>
      <c r="B573" s="60" t="s">
        <v>367</v>
      </c>
      <c r="C573" s="60">
        <v>34.0</v>
      </c>
      <c r="D573" s="60" t="s">
        <v>833</v>
      </c>
      <c r="F573" s="60" t="s">
        <v>834</v>
      </c>
      <c r="G573" s="60" t="s">
        <v>795</v>
      </c>
      <c r="H573" s="45" t="s">
        <v>839</v>
      </c>
      <c r="I573" s="45" t="s">
        <v>840</v>
      </c>
    </row>
    <row r="574">
      <c r="A574" s="60" t="s">
        <v>792</v>
      </c>
      <c r="B574" s="60" t="s">
        <v>367</v>
      </c>
      <c r="C574" s="60">
        <v>35.0</v>
      </c>
      <c r="D574" s="60" t="s">
        <v>833</v>
      </c>
      <c r="F574" s="60" t="s">
        <v>830</v>
      </c>
      <c r="G574" s="60" t="s">
        <v>795</v>
      </c>
      <c r="H574" s="45" t="s">
        <v>841</v>
      </c>
      <c r="I574" s="45" t="s">
        <v>842</v>
      </c>
    </row>
    <row r="575">
      <c r="A575" s="60" t="s">
        <v>792</v>
      </c>
      <c r="B575" s="60" t="s">
        <v>367</v>
      </c>
      <c r="C575" s="60">
        <v>41.0</v>
      </c>
      <c r="D575" s="60" t="s">
        <v>843</v>
      </c>
      <c r="F575" s="60" t="s">
        <v>844</v>
      </c>
      <c r="G575" s="60" t="str">
        <f>"+0.1/s Fire Rate"</f>
        <v>+0.1/s Fire Rate</v>
      </c>
      <c r="H575" s="45" t="s">
        <v>845</v>
      </c>
      <c r="I575" s="45" t="s">
        <v>846</v>
      </c>
    </row>
    <row r="576">
      <c r="A576" s="60" t="s">
        <v>792</v>
      </c>
      <c r="B576" s="60" t="s">
        <v>367</v>
      </c>
      <c r="C576" s="60">
        <v>42.0</v>
      </c>
      <c r="D576" s="60" t="s">
        <v>843</v>
      </c>
      <c r="F576" s="60" t="s">
        <v>847</v>
      </c>
      <c r="G576" s="60" t="str">
        <f>"-0.2s Reload Time"</f>
        <v>-0.2s Reload Time</v>
      </c>
      <c r="H576" s="45" t="s">
        <v>848</v>
      </c>
      <c r="I576" s="45" t="s">
        <v>849</v>
      </c>
    </row>
    <row r="577">
      <c r="A577" s="60" t="s">
        <v>792</v>
      </c>
      <c r="B577" s="60" t="s">
        <v>367</v>
      </c>
      <c r="C577" s="60">
        <v>43.0</v>
      </c>
      <c r="D577" s="60" t="s">
        <v>318</v>
      </c>
      <c r="F577" s="60" t="s">
        <v>850</v>
      </c>
      <c r="G577" s="60" t="s">
        <v>795</v>
      </c>
      <c r="H577" s="45" t="s">
        <v>851</v>
      </c>
      <c r="I577" s="45" t="s">
        <v>852</v>
      </c>
    </row>
    <row r="578">
      <c r="A578" s="60" t="s">
        <v>792</v>
      </c>
      <c r="B578" s="60" t="s">
        <v>367</v>
      </c>
      <c r="C578" s="60">
        <v>44.0</v>
      </c>
      <c r="D578" s="60" t="s">
        <v>93</v>
      </c>
      <c r="F578" s="60" t="s">
        <v>93</v>
      </c>
      <c r="G578" s="60" t="str">
        <f>"+7 Mag Size"</f>
        <v>+7 Mag Size</v>
      </c>
      <c r="H578" s="45" t="s">
        <v>853</v>
      </c>
      <c r="I578" s="45" t="s">
        <v>854</v>
      </c>
    </row>
    <row r="579">
      <c r="A579" s="60" t="s">
        <v>792</v>
      </c>
      <c r="B579" s="60" t="s">
        <v>367</v>
      </c>
      <c r="C579" s="60">
        <v>63.0</v>
      </c>
      <c r="D579" s="60" t="s">
        <v>855</v>
      </c>
      <c r="F579" s="60" t="s">
        <v>856</v>
      </c>
      <c r="G579" s="60" t="str">
        <f>"+492 Damage"</f>
        <v>+492 Damage</v>
      </c>
      <c r="H579" s="45" t="s">
        <v>857</v>
      </c>
      <c r="I579" s="45" t="s">
        <v>858</v>
      </c>
    </row>
    <row r="580">
      <c r="A580" s="60" t="s">
        <v>792</v>
      </c>
      <c r="B580" s="60" t="s">
        <v>367</v>
      </c>
      <c r="C580" s="60">
        <v>64.0</v>
      </c>
      <c r="D580" s="60" t="s">
        <v>855</v>
      </c>
      <c r="F580" s="60" t="s">
        <v>859</v>
      </c>
      <c r="G580" s="60" t="s">
        <v>795</v>
      </c>
      <c r="H580" s="45" t="s">
        <v>860</v>
      </c>
      <c r="I580" s="45" t="s">
        <v>861</v>
      </c>
    </row>
    <row r="581">
      <c r="A581" s="60" t="s">
        <v>792</v>
      </c>
      <c r="B581" s="60" t="s">
        <v>367</v>
      </c>
      <c r="C581" s="60">
        <v>65.0</v>
      </c>
      <c r="D581" s="60" t="s">
        <v>855</v>
      </c>
      <c r="F581" s="60" t="s">
        <v>862</v>
      </c>
      <c r="G581" s="60" t="s">
        <v>795</v>
      </c>
      <c r="H581" s="45" t="s">
        <v>863</v>
      </c>
      <c r="I581" s="45" t="s">
        <v>864</v>
      </c>
    </row>
    <row r="582">
      <c r="A582" s="60" t="s">
        <v>792</v>
      </c>
      <c r="B582" s="60" t="s">
        <v>367</v>
      </c>
      <c r="C582" s="60">
        <v>66.0</v>
      </c>
      <c r="D582" s="60" t="s">
        <v>855</v>
      </c>
      <c r="F582" s="60" t="s">
        <v>865</v>
      </c>
      <c r="G582" s="60" t="str">
        <f>"+2% Accuracy"</f>
        <v>+2% Accuracy</v>
      </c>
      <c r="H582" s="45" t="s">
        <v>866</v>
      </c>
      <c r="I582" s="45" t="s">
        <v>867</v>
      </c>
    </row>
    <row r="583">
      <c r="A583" s="60" t="s">
        <v>792</v>
      </c>
      <c r="B583" s="60" t="s">
        <v>367</v>
      </c>
      <c r="C583" s="60">
        <v>71.0</v>
      </c>
      <c r="D583" s="60" t="s">
        <v>868</v>
      </c>
      <c r="F583" s="60" t="s">
        <v>479</v>
      </c>
      <c r="G583" s="60" t="s">
        <v>795</v>
      </c>
      <c r="H583" s="45" t="s">
        <v>869</v>
      </c>
      <c r="I583" s="45" t="s">
        <v>870</v>
      </c>
    </row>
    <row r="584">
      <c r="A584" s="60" t="s">
        <v>792</v>
      </c>
      <c r="B584" s="60" t="s">
        <v>367</v>
      </c>
      <c r="C584" s="60">
        <v>77.0</v>
      </c>
      <c r="D584" s="60" t="s">
        <v>249</v>
      </c>
      <c r="F584" s="60" t="s">
        <v>249</v>
      </c>
      <c r="G584" s="60" t="str">
        <f>"+1934 Damage, +0.1s Reload Time, -0.2/s Fire Rate, -33 Mag Size"</f>
        <v>+1934 Damage, +0.1s Reload Time, -0.2/s Fire Rate, -33 Mag Size</v>
      </c>
      <c r="H584" s="45" t="s">
        <v>871</v>
      </c>
      <c r="I584" s="45" t="s">
        <v>872</v>
      </c>
    </row>
    <row r="585">
      <c r="A585" s="60" t="s">
        <v>792</v>
      </c>
      <c r="B585" s="60" t="s">
        <v>367</v>
      </c>
      <c r="C585" s="65"/>
      <c r="H585" s="59" t="s">
        <v>873</v>
      </c>
      <c r="I585" s="59" t="s">
        <v>874</v>
      </c>
    </row>
    <row r="586">
      <c r="A586" s="60" t="s">
        <v>792</v>
      </c>
      <c r="B586" s="60" t="s">
        <v>367</v>
      </c>
      <c r="C586" s="65"/>
      <c r="H586" s="59" t="s">
        <v>875</v>
      </c>
      <c r="I586" s="59" t="s">
        <v>876</v>
      </c>
    </row>
    <row r="587">
      <c r="A587" s="60" t="s">
        <v>792</v>
      </c>
      <c r="B587" s="60" t="s">
        <v>367</v>
      </c>
      <c r="C587" s="65"/>
      <c r="H587" s="59" t="s">
        <v>877</v>
      </c>
      <c r="I587" s="59" t="s">
        <v>878</v>
      </c>
    </row>
    <row r="588">
      <c r="A588" s="60" t="s">
        <v>792</v>
      </c>
      <c r="B588" s="60" t="s">
        <v>367</v>
      </c>
      <c r="C588" s="65"/>
      <c r="H588" s="59" t="s">
        <v>879</v>
      </c>
      <c r="I588" s="59" t="s">
        <v>880</v>
      </c>
    </row>
    <row r="589">
      <c r="A589" s="60" t="s">
        <v>792</v>
      </c>
      <c r="B589" s="60" t="s">
        <v>367</v>
      </c>
      <c r="C589" s="65"/>
      <c r="H589" s="59" t="s">
        <v>881</v>
      </c>
      <c r="I589" s="59" t="s">
        <v>882</v>
      </c>
    </row>
    <row r="590">
      <c r="A590" s="60" t="s">
        <v>792</v>
      </c>
      <c r="B590" s="60" t="s">
        <v>367</v>
      </c>
      <c r="C590" s="65"/>
      <c r="H590" s="59" t="s">
        <v>883</v>
      </c>
      <c r="I590" s="59" t="s">
        <v>884</v>
      </c>
    </row>
    <row r="591">
      <c r="A591" s="60" t="s">
        <v>792</v>
      </c>
      <c r="B591" s="60" t="s">
        <v>367</v>
      </c>
      <c r="C591" s="65"/>
      <c r="H591" s="59" t="s">
        <v>885</v>
      </c>
      <c r="I591" s="59" t="s">
        <v>886</v>
      </c>
    </row>
    <row r="592">
      <c r="A592" s="60" t="s">
        <v>792</v>
      </c>
      <c r="B592" s="60" t="s">
        <v>367</v>
      </c>
      <c r="C592" s="65"/>
      <c r="H592" s="59" t="s">
        <v>887</v>
      </c>
      <c r="I592" s="59" t="s">
        <v>888</v>
      </c>
    </row>
    <row r="593">
      <c r="A593" s="60" t="s">
        <v>792</v>
      </c>
      <c r="B593" s="60" t="s">
        <v>367</v>
      </c>
      <c r="C593" s="65"/>
      <c r="H593" s="59" t="s">
        <v>889</v>
      </c>
      <c r="I593" s="59" t="s">
        <v>890</v>
      </c>
    </row>
    <row r="594">
      <c r="A594" s="60" t="s">
        <v>792</v>
      </c>
      <c r="B594" s="60" t="s">
        <v>367</v>
      </c>
      <c r="C594" s="65"/>
      <c r="H594" s="59" t="s">
        <v>891</v>
      </c>
      <c r="I594" s="59" t="s">
        <v>892</v>
      </c>
    </row>
    <row r="595">
      <c r="A595" s="60" t="s">
        <v>792</v>
      </c>
      <c r="B595" s="60" t="s">
        <v>367</v>
      </c>
      <c r="C595" s="65"/>
      <c r="H595" s="59" t="s">
        <v>893</v>
      </c>
      <c r="I595" s="59" t="s">
        <v>894</v>
      </c>
    </row>
    <row r="596">
      <c r="A596" s="60" t="s">
        <v>792</v>
      </c>
      <c r="B596" s="60" t="s">
        <v>367</v>
      </c>
      <c r="C596" s="65"/>
      <c r="H596" s="59" t="s">
        <v>895</v>
      </c>
      <c r="I596" s="59" t="s">
        <v>896</v>
      </c>
    </row>
    <row r="597">
      <c r="A597" s="60" t="s">
        <v>792</v>
      </c>
      <c r="B597" s="60" t="s">
        <v>367</v>
      </c>
      <c r="C597" s="65"/>
      <c r="H597" s="59" t="s">
        <v>897</v>
      </c>
      <c r="I597" s="59" t="s">
        <v>898</v>
      </c>
    </row>
    <row r="598">
      <c r="A598" s="60" t="s">
        <v>792</v>
      </c>
      <c r="B598" s="60" t="s">
        <v>367</v>
      </c>
      <c r="C598" s="65"/>
      <c r="H598" s="59" t="s">
        <v>899</v>
      </c>
      <c r="I598" s="59" t="s">
        <v>900</v>
      </c>
    </row>
    <row r="599">
      <c r="A599" s="60" t="s">
        <v>792</v>
      </c>
      <c r="B599" s="60" t="s">
        <v>367</v>
      </c>
      <c r="C599" s="65"/>
      <c r="H599" s="59" t="s">
        <v>901</v>
      </c>
      <c r="I599" s="59" t="s">
        <v>902</v>
      </c>
    </row>
    <row r="600">
      <c r="A600" s="60" t="s">
        <v>792</v>
      </c>
      <c r="B600" s="60" t="s">
        <v>367</v>
      </c>
      <c r="C600" s="65"/>
      <c r="H600" s="59" t="s">
        <v>903</v>
      </c>
      <c r="I600" s="59" t="s">
        <v>904</v>
      </c>
    </row>
    <row r="601">
      <c r="A601" s="60" t="s">
        <v>792</v>
      </c>
      <c r="B601" s="60" t="s">
        <v>367</v>
      </c>
      <c r="C601" s="65"/>
      <c r="H601" s="59" t="s">
        <v>905</v>
      </c>
      <c r="I601" s="59" t="s">
        <v>906</v>
      </c>
    </row>
    <row r="602">
      <c r="A602" s="60" t="s">
        <v>792</v>
      </c>
      <c r="B602" s="60" t="s">
        <v>367</v>
      </c>
      <c r="C602" s="65"/>
      <c r="H602" s="59" t="s">
        <v>907</v>
      </c>
      <c r="I602" s="59" t="s">
        <v>908</v>
      </c>
    </row>
    <row r="603">
      <c r="A603" s="60" t="s">
        <v>792</v>
      </c>
      <c r="B603" s="60" t="s">
        <v>367</v>
      </c>
      <c r="C603" s="65"/>
      <c r="H603" s="59" t="s">
        <v>909</v>
      </c>
      <c r="I603" s="59" t="s">
        <v>910</v>
      </c>
    </row>
    <row r="604">
      <c r="A604" s="60" t="s">
        <v>792</v>
      </c>
      <c r="B604" s="60" t="s">
        <v>367</v>
      </c>
      <c r="C604" s="65"/>
      <c r="H604" s="59" t="s">
        <v>911</v>
      </c>
      <c r="I604" s="59" t="s">
        <v>912</v>
      </c>
    </row>
    <row r="605">
      <c r="A605" s="60" t="s">
        <v>792</v>
      </c>
      <c r="B605" s="60" t="s">
        <v>367</v>
      </c>
      <c r="C605" s="65"/>
      <c r="H605" s="59" t="s">
        <v>913</v>
      </c>
      <c r="I605" s="59" t="s">
        <v>914</v>
      </c>
    </row>
    <row r="606">
      <c r="A606" s="60" t="s">
        <v>792</v>
      </c>
      <c r="B606" s="60" t="s">
        <v>367</v>
      </c>
      <c r="C606" s="65"/>
      <c r="H606" s="59" t="s">
        <v>915</v>
      </c>
      <c r="I606" s="59" t="s">
        <v>916</v>
      </c>
    </row>
    <row r="607">
      <c r="A607" s="60" t="s">
        <v>792</v>
      </c>
      <c r="B607" s="60" t="s">
        <v>367</v>
      </c>
      <c r="C607" s="65"/>
      <c r="H607" s="59" t="s">
        <v>917</v>
      </c>
      <c r="I607" s="59" t="s">
        <v>918</v>
      </c>
    </row>
    <row r="608">
      <c r="A608" s="60" t="s">
        <v>792</v>
      </c>
      <c r="B608" s="60" t="s">
        <v>367</v>
      </c>
      <c r="C608" s="65"/>
      <c r="H608" s="59" t="s">
        <v>919</v>
      </c>
      <c r="I608" s="59" t="s">
        <v>920</v>
      </c>
    </row>
    <row r="609">
      <c r="A609" s="60" t="s">
        <v>792</v>
      </c>
      <c r="B609" s="60" t="s">
        <v>367</v>
      </c>
      <c r="C609" s="65"/>
      <c r="H609" s="59" t="s">
        <v>921</v>
      </c>
      <c r="I609" s="59" t="s">
        <v>922</v>
      </c>
    </row>
    <row r="610">
      <c r="A610" s="46" t="s">
        <v>792</v>
      </c>
      <c r="B610" s="46" t="s">
        <v>417</v>
      </c>
      <c r="C610" s="58">
        <v>10.0</v>
      </c>
      <c r="D610" s="59" t="s">
        <v>923</v>
      </c>
    </row>
    <row r="611">
      <c r="A611" s="46" t="s">
        <v>792</v>
      </c>
      <c r="B611" s="46" t="s">
        <v>417</v>
      </c>
      <c r="C611" s="58">
        <v>11.0</v>
      </c>
      <c r="D611" s="59" t="s">
        <v>924</v>
      </c>
    </row>
    <row r="612">
      <c r="A612" s="46" t="s">
        <v>792</v>
      </c>
      <c r="B612" s="46" t="s">
        <v>417</v>
      </c>
      <c r="C612" s="58">
        <v>17.0</v>
      </c>
      <c r="D612" s="59" t="s">
        <v>925</v>
      </c>
    </row>
    <row r="613">
      <c r="A613" s="46" t="s">
        <v>792</v>
      </c>
      <c r="B613" s="46" t="s">
        <v>417</v>
      </c>
      <c r="C613" s="58">
        <v>18.0</v>
      </c>
      <c r="D613" s="59" t="s">
        <v>926</v>
      </c>
    </row>
    <row r="614">
      <c r="A614" s="46" t="s">
        <v>792</v>
      </c>
      <c r="B614" s="46" t="s">
        <v>417</v>
      </c>
      <c r="C614" s="58">
        <v>19.0</v>
      </c>
      <c r="D614" s="59" t="s">
        <v>927</v>
      </c>
    </row>
    <row r="615">
      <c r="A615" s="46" t="s">
        <v>792</v>
      </c>
      <c r="B615" s="46" t="s">
        <v>417</v>
      </c>
      <c r="C615" s="58">
        <v>20.0</v>
      </c>
      <c r="D615" s="59" t="s">
        <v>928</v>
      </c>
    </row>
    <row r="616">
      <c r="A616" s="46" t="s">
        <v>792</v>
      </c>
      <c r="B616" s="46" t="s">
        <v>417</v>
      </c>
      <c r="C616" s="58">
        <v>21.0</v>
      </c>
      <c r="D616" s="59" t="s">
        <v>929</v>
      </c>
    </row>
    <row r="617">
      <c r="A617" s="46" t="s">
        <v>792</v>
      </c>
      <c r="B617" s="46" t="s">
        <v>417</v>
      </c>
      <c r="C617" s="58">
        <v>22.0</v>
      </c>
      <c r="D617" s="59" t="s">
        <v>930</v>
      </c>
    </row>
    <row r="618">
      <c r="A618" s="46" t="s">
        <v>792</v>
      </c>
      <c r="B618" s="46" t="s">
        <v>417</v>
      </c>
      <c r="C618" s="58">
        <v>23.0</v>
      </c>
      <c r="D618" s="59" t="s">
        <v>931</v>
      </c>
    </row>
    <row r="619">
      <c r="A619" s="46" t="s">
        <v>792</v>
      </c>
      <c r="B619" s="46" t="s">
        <v>417</v>
      </c>
      <c r="C619" s="58">
        <v>24.0</v>
      </c>
      <c r="D619" s="59" t="s">
        <v>932</v>
      </c>
    </row>
    <row r="620">
      <c r="A620" s="46" t="s">
        <v>792</v>
      </c>
      <c r="B620" s="46" t="s">
        <v>417</v>
      </c>
      <c r="C620" s="58">
        <v>25.0</v>
      </c>
      <c r="D620" s="59" t="s">
        <v>933</v>
      </c>
    </row>
    <row r="621">
      <c r="A621" s="46" t="s">
        <v>792</v>
      </c>
      <c r="B621" s="46" t="s">
        <v>417</v>
      </c>
      <c r="C621" s="58">
        <v>30.0</v>
      </c>
      <c r="D621" s="59" t="s">
        <v>934</v>
      </c>
    </row>
    <row r="622">
      <c r="A622" s="46" t="s">
        <v>792</v>
      </c>
      <c r="B622" s="46" t="s">
        <v>417</v>
      </c>
      <c r="C622" s="58">
        <v>31.0</v>
      </c>
      <c r="D622" s="59" t="s">
        <v>935</v>
      </c>
    </row>
    <row r="623">
      <c r="A623" s="46" t="s">
        <v>792</v>
      </c>
      <c r="B623" s="46" t="s">
        <v>417</v>
      </c>
      <c r="C623" s="58">
        <v>32.0</v>
      </c>
      <c r="D623" s="59" t="s">
        <v>936</v>
      </c>
    </row>
    <row r="624">
      <c r="A624" s="46" t="s">
        <v>792</v>
      </c>
      <c r="B624" s="46" t="s">
        <v>417</v>
      </c>
      <c r="C624" s="58">
        <v>33.0</v>
      </c>
      <c r="D624" s="59" t="s">
        <v>937</v>
      </c>
    </row>
    <row r="625">
      <c r="A625" s="46" t="s">
        <v>792</v>
      </c>
      <c r="B625" s="46" t="s">
        <v>417</v>
      </c>
      <c r="C625" s="58">
        <v>34.0</v>
      </c>
      <c r="D625" s="59" t="s">
        <v>938</v>
      </c>
    </row>
    <row r="626">
      <c r="A626" s="46" t="s">
        <v>792</v>
      </c>
      <c r="B626" s="46" t="s">
        <v>417</v>
      </c>
      <c r="C626" s="58">
        <v>35.0</v>
      </c>
      <c r="D626" s="59" t="s">
        <v>939</v>
      </c>
    </row>
    <row r="627">
      <c r="A627" s="46" t="s">
        <v>792</v>
      </c>
      <c r="B627" s="46" t="s">
        <v>417</v>
      </c>
      <c r="C627" s="58">
        <v>36.0</v>
      </c>
      <c r="D627" s="59" t="s">
        <v>940</v>
      </c>
    </row>
    <row r="628">
      <c r="A628" s="46" t="s">
        <v>792</v>
      </c>
      <c r="B628" s="46" t="s">
        <v>417</v>
      </c>
      <c r="C628" s="58">
        <v>37.0</v>
      </c>
      <c r="D628" s="59" t="s">
        <v>941</v>
      </c>
    </row>
    <row r="629">
      <c r="A629" s="46" t="s">
        <v>792</v>
      </c>
      <c r="B629" s="46" t="s">
        <v>417</v>
      </c>
      <c r="C629" s="58">
        <v>39.0</v>
      </c>
      <c r="D629" s="59" t="s">
        <v>942</v>
      </c>
    </row>
    <row r="630">
      <c r="A630" s="46" t="s">
        <v>792</v>
      </c>
      <c r="B630" s="46" t="s">
        <v>417</v>
      </c>
      <c r="C630" s="58">
        <v>40.0</v>
      </c>
      <c r="D630" s="59" t="s">
        <v>943</v>
      </c>
    </row>
    <row r="631">
      <c r="A631" s="46" t="s">
        <v>792</v>
      </c>
      <c r="B631" s="46" t="s">
        <v>417</v>
      </c>
      <c r="C631" s="58">
        <v>41.0</v>
      </c>
      <c r="D631" s="59" t="s">
        <v>944</v>
      </c>
    </row>
    <row r="632">
      <c r="A632" s="46" t="s">
        <v>792</v>
      </c>
      <c r="B632" s="46" t="s">
        <v>417</v>
      </c>
      <c r="C632" s="58">
        <v>42.0</v>
      </c>
      <c r="D632" s="59" t="s">
        <v>945</v>
      </c>
    </row>
    <row r="633">
      <c r="A633" s="46" t="s">
        <v>792</v>
      </c>
      <c r="B633" s="46" t="s">
        <v>417</v>
      </c>
      <c r="C633" s="58">
        <v>43.0</v>
      </c>
      <c r="D633" s="59" t="s">
        <v>946</v>
      </c>
    </row>
    <row r="634">
      <c r="A634" s="46" t="s">
        <v>792</v>
      </c>
      <c r="B634" s="46" t="s">
        <v>417</v>
      </c>
      <c r="C634" s="58">
        <v>44.0</v>
      </c>
      <c r="D634" s="59" t="s">
        <v>947</v>
      </c>
    </row>
    <row r="635">
      <c r="A635" s="46" t="s">
        <v>792</v>
      </c>
      <c r="B635" s="46" t="s">
        <v>417</v>
      </c>
      <c r="C635" s="58">
        <v>46.0</v>
      </c>
      <c r="D635" s="59" t="s">
        <v>948</v>
      </c>
    </row>
    <row r="636">
      <c r="A636" s="46" t="s">
        <v>792</v>
      </c>
      <c r="B636" s="46" t="s">
        <v>417</v>
      </c>
      <c r="C636" s="58">
        <v>47.0</v>
      </c>
      <c r="D636" s="59" t="s">
        <v>949</v>
      </c>
    </row>
    <row r="637">
      <c r="A637" s="46" t="s">
        <v>792</v>
      </c>
      <c r="B637" s="46" t="s">
        <v>417</v>
      </c>
      <c r="C637" s="58">
        <v>48.0</v>
      </c>
      <c r="D637" s="59" t="s">
        <v>950</v>
      </c>
    </row>
    <row r="638">
      <c r="A638" s="46" t="s">
        <v>792</v>
      </c>
      <c r="B638" s="46" t="s">
        <v>417</v>
      </c>
      <c r="C638" s="58">
        <v>49.0</v>
      </c>
      <c r="D638" s="59" t="s">
        <v>951</v>
      </c>
    </row>
    <row r="639">
      <c r="A639" s="46" t="s">
        <v>792</v>
      </c>
      <c r="B639" s="46" t="s">
        <v>417</v>
      </c>
      <c r="C639" s="58">
        <v>50.0</v>
      </c>
      <c r="D639" s="59" t="s">
        <v>952</v>
      </c>
    </row>
    <row r="640">
      <c r="A640" s="46" t="s">
        <v>792</v>
      </c>
      <c r="B640" s="46" t="s">
        <v>417</v>
      </c>
      <c r="C640" s="58">
        <v>51.0</v>
      </c>
      <c r="D640" s="59" t="s">
        <v>953</v>
      </c>
    </row>
    <row r="641">
      <c r="A641" s="46" t="s">
        <v>792</v>
      </c>
      <c r="B641" s="46" t="s">
        <v>417</v>
      </c>
      <c r="C641" s="58">
        <v>54.0</v>
      </c>
      <c r="D641" s="59" t="s">
        <v>954</v>
      </c>
    </row>
    <row r="642">
      <c r="A642" s="46" t="s">
        <v>792</v>
      </c>
      <c r="B642" s="46" t="s">
        <v>417</v>
      </c>
      <c r="C642" s="58">
        <v>55.0</v>
      </c>
      <c r="D642" s="59" t="s">
        <v>955</v>
      </c>
    </row>
    <row r="643">
      <c r="A643" s="46" t="s">
        <v>792</v>
      </c>
      <c r="B643" s="46" t="s">
        <v>417</v>
      </c>
      <c r="C643" s="58">
        <v>56.0</v>
      </c>
      <c r="D643" s="59" t="s">
        <v>956</v>
      </c>
    </row>
    <row r="644">
      <c r="A644" s="46" t="s">
        <v>792</v>
      </c>
      <c r="B644" s="46" t="s">
        <v>417</v>
      </c>
      <c r="C644" s="58">
        <v>57.0</v>
      </c>
      <c r="D644" s="59" t="s">
        <v>957</v>
      </c>
    </row>
    <row r="645">
      <c r="A645" s="46" t="s">
        <v>792</v>
      </c>
      <c r="B645" s="46" t="s">
        <v>417</v>
      </c>
      <c r="C645" s="58">
        <v>59.0</v>
      </c>
      <c r="D645" s="59" t="s">
        <v>958</v>
      </c>
    </row>
    <row r="646">
      <c r="A646" s="46" t="s">
        <v>792</v>
      </c>
      <c r="B646" s="46" t="s">
        <v>417</v>
      </c>
      <c r="C646" s="58">
        <v>65.0</v>
      </c>
      <c r="D646" s="59" t="s">
        <v>959</v>
      </c>
    </row>
    <row r="647">
      <c r="A647" s="46" t="s">
        <v>792</v>
      </c>
      <c r="B647" s="46" t="s">
        <v>417</v>
      </c>
      <c r="C647" s="58">
        <v>66.0</v>
      </c>
      <c r="D647" s="59" t="s">
        <v>960</v>
      </c>
    </row>
    <row r="648">
      <c r="A648" s="46" t="s">
        <v>792</v>
      </c>
      <c r="B648" s="46" t="s">
        <v>417</v>
      </c>
      <c r="C648" s="58">
        <v>67.0</v>
      </c>
      <c r="D648" s="59" t="s">
        <v>961</v>
      </c>
    </row>
    <row r="649">
      <c r="A649" s="46" t="s">
        <v>792</v>
      </c>
      <c r="B649" s="46" t="s">
        <v>417</v>
      </c>
      <c r="C649" s="58">
        <v>68.0</v>
      </c>
      <c r="D649" s="59" t="s">
        <v>962</v>
      </c>
    </row>
    <row r="650">
      <c r="A650" s="46" t="s">
        <v>792</v>
      </c>
      <c r="B650" s="46" t="s">
        <v>417</v>
      </c>
      <c r="C650" s="58">
        <v>69.0</v>
      </c>
      <c r="D650" s="59" t="s">
        <v>963</v>
      </c>
    </row>
    <row r="651">
      <c r="A651" s="46" t="s">
        <v>792</v>
      </c>
      <c r="B651" s="46" t="s">
        <v>417</v>
      </c>
      <c r="C651" s="58">
        <v>7.0</v>
      </c>
      <c r="D651" s="59" t="s">
        <v>964</v>
      </c>
    </row>
    <row r="652">
      <c r="A652" s="46" t="s">
        <v>792</v>
      </c>
      <c r="B652" s="46" t="s">
        <v>417</v>
      </c>
      <c r="C652" s="58">
        <v>70.0</v>
      </c>
      <c r="D652" s="59" t="s">
        <v>965</v>
      </c>
    </row>
    <row r="653">
      <c r="A653" s="46" t="s">
        <v>792</v>
      </c>
      <c r="B653" s="46" t="s">
        <v>417</v>
      </c>
      <c r="C653" s="58">
        <v>71.0</v>
      </c>
      <c r="D653" s="59" t="s">
        <v>966</v>
      </c>
    </row>
    <row r="654">
      <c r="A654" s="46" t="s">
        <v>792</v>
      </c>
      <c r="B654" s="46" t="s">
        <v>417</v>
      </c>
      <c r="C654" s="58">
        <v>72.0</v>
      </c>
      <c r="D654" s="59" t="s">
        <v>967</v>
      </c>
    </row>
    <row r="655">
      <c r="A655" s="46" t="s">
        <v>792</v>
      </c>
      <c r="B655" s="46" t="s">
        <v>417</v>
      </c>
      <c r="C655" s="58">
        <v>73.0</v>
      </c>
      <c r="D655" s="59" t="s">
        <v>968</v>
      </c>
    </row>
    <row r="656">
      <c r="A656" s="46" t="s">
        <v>792</v>
      </c>
      <c r="B656" s="46" t="s">
        <v>417</v>
      </c>
      <c r="C656" s="58">
        <v>74.0</v>
      </c>
      <c r="D656" s="59" t="s">
        <v>969</v>
      </c>
    </row>
    <row r="657">
      <c r="A657" s="46" t="s">
        <v>792</v>
      </c>
      <c r="B657" s="46" t="s">
        <v>417</v>
      </c>
      <c r="C657" s="58">
        <v>77.0</v>
      </c>
      <c r="D657" s="59" t="s">
        <v>970</v>
      </c>
    </row>
    <row r="658">
      <c r="A658" s="46" t="s">
        <v>792</v>
      </c>
      <c r="B658" s="46" t="s">
        <v>417</v>
      </c>
      <c r="C658" s="58">
        <v>78.0</v>
      </c>
      <c r="D658" s="59" t="s">
        <v>971</v>
      </c>
    </row>
    <row r="659">
      <c r="A659" s="46" t="s">
        <v>792</v>
      </c>
      <c r="B659" s="46" t="s">
        <v>417</v>
      </c>
      <c r="C659" s="58">
        <v>8.0</v>
      </c>
      <c r="D659" s="59" t="s">
        <v>972</v>
      </c>
    </row>
    <row r="660">
      <c r="A660" s="46" t="s">
        <v>792</v>
      </c>
      <c r="B660" s="46" t="s">
        <v>730</v>
      </c>
      <c r="C660" s="58">
        <v>10.0</v>
      </c>
      <c r="D660" s="59" t="s">
        <v>973</v>
      </c>
    </row>
    <row r="661">
      <c r="A661" s="46" t="s">
        <v>792</v>
      </c>
      <c r="B661" s="46" t="s">
        <v>730</v>
      </c>
      <c r="C661" s="58">
        <v>11.0</v>
      </c>
      <c r="D661" s="59" t="s">
        <v>974</v>
      </c>
    </row>
    <row r="662">
      <c r="A662" s="46" t="s">
        <v>792</v>
      </c>
      <c r="B662" s="46" t="s">
        <v>730</v>
      </c>
      <c r="C662" s="58">
        <v>17.0</v>
      </c>
      <c r="D662" s="59" t="s">
        <v>975</v>
      </c>
    </row>
    <row r="663">
      <c r="A663" s="46" t="s">
        <v>792</v>
      </c>
      <c r="B663" s="46" t="s">
        <v>730</v>
      </c>
      <c r="C663" s="58">
        <v>18.0</v>
      </c>
      <c r="D663" s="59" t="s">
        <v>976</v>
      </c>
    </row>
    <row r="664">
      <c r="A664" s="46" t="s">
        <v>792</v>
      </c>
      <c r="B664" s="46" t="s">
        <v>730</v>
      </c>
      <c r="C664" s="58">
        <v>19.0</v>
      </c>
      <c r="D664" s="59" t="s">
        <v>977</v>
      </c>
    </row>
    <row r="665">
      <c r="A665" s="46" t="s">
        <v>792</v>
      </c>
      <c r="B665" s="46" t="s">
        <v>730</v>
      </c>
      <c r="C665" s="58">
        <v>21.0</v>
      </c>
      <c r="D665" s="59" t="s">
        <v>978</v>
      </c>
    </row>
    <row r="666">
      <c r="A666" s="46" t="s">
        <v>792</v>
      </c>
      <c r="B666" s="46" t="s">
        <v>730</v>
      </c>
      <c r="C666" s="58">
        <v>22.0</v>
      </c>
      <c r="D666" s="59" t="s">
        <v>979</v>
      </c>
    </row>
    <row r="667">
      <c r="A667" s="46" t="s">
        <v>792</v>
      </c>
      <c r="B667" s="46" t="s">
        <v>730</v>
      </c>
      <c r="C667" s="58">
        <v>23.0</v>
      </c>
      <c r="D667" s="59" t="s">
        <v>980</v>
      </c>
    </row>
    <row r="668">
      <c r="A668" s="46" t="s">
        <v>792</v>
      </c>
      <c r="B668" s="46" t="s">
        <v>730</v>
      </c>
      <c r="C668" s="58">
        <v>24.0</v>
      </c>
      <c r="D668" s="59" t="s">
        <v>981</v>
      </c>
    </row>
    <row r="669">
      <c r="A669" s="46" t="s">
        <v>792</v>
      </c>
      <c r="B669" s="46" t="s">
        <v>730</v>
      </c>
      <c r="C669" s="58">
        <v>25.0</v>
      </c>
      <c r="D669" s="59" t="s">
        <v>982</v>
      </c>
    </row>
    <row r="670">
      <c r="A670" s="46" t="s">
        <v>792</v>
      </c>
      <c r="B670" s="46" t="s">
        <v>730</v>
      </c>
      <c r="C670" s="58">
        <v>26.0</v>
      </c>
      <c r="D670" s="59" t="s">
        <v>983</v>
      </c>
    </row>
    <row r="671">
      <c r="A671" s="46" t="s">
        <v>792</v>
      </c>
      <c r="B671" s="46" t="s">
        <v>730</v>
      </c>
      <c r="C671" s="58">
        <v>31.0</v>
      </c>
      <c r="D671" s="59" t="s">
        <v>984</v>
      </c>
    </row>
    <row r="672">
      <c r="A672" s="46" t="s">
        <v>792</v>
      </c>
      <c r="B672" s="46" t="s">
        <v>730</v>
      </c>
      <c r="C672" s="58">
        <v>32.0</v>
      </c>
      <c r="D672" s="59" t="s">
        <v>985</v>
      </c>
    </row>
    <row r="673">
      <c r="A673" s="46" t="s">
        <v>792</v>
      </c>
      <c r="B673" s="46" t="s">
        <v>730</v>
      </c>
      <c r="C673" s="58">
        <v>33.0</v>
      </c>
      <c r="D673" s="59" t="s">
        <v>986</v>
      </c>
    </row>
    <row r="674">
      <c r="A674" s="46" t="s">
        <v>792</v>
      </c>
      <c r="B674" s="46" t="s">
        <v>730</v>
      </c>
      <c r="C674" s="58">
        <v>34.0</v>
      </c>
      <c r="D674" s="59" t="s">
        <v>987</v>
      </c>
    </row>
    <row r="675">
      <c r="A675" s="46" t="s">
        <v>792</v>
      </c>
      <c r="B675" s="46" t="s">
        <v>730</v>
      </c>
      <c r="C675" s="58">
        <v>35.0</v>
      </c>
      <c r="D675" s="59" t="s">
        <v>988</v>
      </c>
    </row>
    <row r="676">
      <c r="A676" s="46" t="s">
        <v>792</v>
      </c>
      <c r="B676" s="46" t="s">
        <v>730</v>
      </c>
      <c r="C676" s="58">
        <v>36.0</v>
      </c>
      <c r="D676" s="59" t="s">
        <v>989</v>
      </c>
    </row>
    <row r="677">
      <c r="A677" s="46" t="s">
        <v>792</v>
      </c>
      <c r="B677" s="46" t="s">
        <v>730</v>
      </c>
      <c r="C677" s="58">
        <v>37.0</v>
      </c>
      <c r="D677" s="59" t="s">
        <v>990</v>
      </c>
    </row>
    <row r="678">
      <c r="A678" s="46" t="s">
        <v>792</v>
      </c>
      <c r="B678" s="46" t="s">
        <v>730</v>
      </c>
      <c r="C678" s="58">
        <v>38.0</v>
      </c>
      <c r="D678" s="59" t="s">
        <v>991</v>
      </c>
    </row>
    <row r="679">
      <c r="A679" s="46" t="s">
        <v>792</v>
      </c>
      <c r="B679" s="46" t="s">
        <v>730</v>
      </c>
      <c r="C679" s="58">
        <v>40.0</v>
      </c>
      <c r="D679" s="59" t="s">
        <v>992</v>
      </c>
    </row>
    <row r="680">
      <c r="A680" s="46" t="s">
        <v>792</v>
      </c>
      <c r="B680" s="46" t="s">
        <v>730</v>
      </c>
      <c r="C680" s="58">
        <v>41.0</v>
      </c>
      <c r="D680" s="59" t="s">
        <v>993</v>
      </c>
    </row>
    <row r="681">
      <c r="A681" s="46" t="s">
        <v>792</v>
      </c>
      <c r="B681" s="46" t="s">
        <v>730</v>
      </c>
      <c r="C681" s="58">
        <v>42.0</v>
      </c>
      <c r="D681" s="59" t="s">
        <v>994</v>
      </c>
    </row>
    <row r="682">
      <c r="A682" s="46" t="s">
        <v>792</v>
      </c>
      <c r="B682" s="46" t="s">
        <v>730</v>
      </c>
      <c r="C682" s="58">
        <v>43.0</v>
      </c>
      <c r="D682" s="59" t="s">
        <v>995</v>
      </c>
    </row>
    <row r="683">
      <c r="A683" s="46" t="s">
        <v>792</v>
      </c>
      <c r="B683" s="46" t="s">
        <v>730</v>
      </c>
      <c r="C683" s="58">
        <v>44.0</v>
      </c>
      <c r="D683" s="59" t="s">
        <v>996</v>
      </c>
    </row>
    <row r="684">
      <c r="A684" s="46" t="s">
        <v>792</v>
      </c>
      <c r="B684" s="46" t="s">
        <v>730</v>
      </c>
      <c r="C684" s="58">
        <v>45.0</v>
      </c>
      <c r="D684" s="59" t="s">
        <v>997</v>
      </c>
    </row>
    <row r="685">
      <c r="A685" s="46" t="s">
        <v>792</v>
      </c>
      <c r="B685" s="46" t="s">
        <v>730</v>
      </c>
      <c r="C685" s="58">
        <v>46.0</v>
      </c>
      <c r="D685" s="59" t="s">
        <v>998</v>
      </c>
    </row>
    <row r="686">
      <c r="A686" s="46" t="s">
        <v>792</v>
      </c>
      <c r="B686" s="46" t="s">
        <v>730</v>
      </c>
      <c r="C686" s="58">
        <v>47.0</v>
      </c>
      <c r="D686" s="59" t="s">
        <v>999</v>
      </c>
    </row>
    <row r="687">
      <c r="A687" s="46" t="s">
        <v>792</v>
      </c>
      <c r="B687" s="46" t="s">
        <v>730</v>
      </c>
      <c r="C687" s="58">
        <v>48.0</v>
      </c>
      <c r="D687" s="59" t="s">
        <v>1000</v>
      </c>
    </row>
    <row r="688">
      <c r="A688" s="46" t="s">
        <v>792</v>
      </c>
      <c r="B688" s="46" t="s">
        <v>730</v>
      </c>
      <c r="C688" s="58">
        <v>50.0</v>
      </c>
      <c r="D688" s="59" t="s">
        <v>1001</v>
      </c>
    </row>
    <row r="689">
      <c r="A689" s="46" t="s">
        <v>792</v>
      </c>
      <c r="B689" s="46" t="s">
        <v>730</v>
      </c>
      <c r="C689" s="58">
        <v>51.0</v>
      </c>
      <c r="D689" s="59" t="s">
        <v>1002</v>
      </c>
    </row>
    <row r="690">
      <c r="A690" s="46" t="s">
        <v>792</v>
      </c>
      <c r="B690" s="46" t="s">
        <v>730</v>
      </c>
      <c r="C690" s="58">
        <v>52.0</v>
      </c>
      <c r="D690" s="59" t="s">
        <v>1003</v>
      </c>
    </row>
    <row r="691">
      <c r="A691" s="46" t="s">
        <v>792</v>
      </c>
      <c r="B691" s="46" t="s">
        <v>730</v>
      </c>
      <c r="C691" s="58">
        <v>56.0</v>
      </c>
      <c r="D691" s="59" t="s">
        <v>1004</v>
      </c>
    </row>
    <row r="692">
      <c r="A692" s="46" t="s">
        <v>792</v>
      </c>
      <c r="B692" s="46" t="s">
        <v>730</v>
      </c>
      <c r="C692" s="58">
        <v>57.0</v>
      </c>
      <c r="D692" s="59" t="s">
        <v>1005</v>
      </c>
    </row>
    <row r="693">
      <c r="A693" s="46" t="s">
        <v>792</v>
      </c>
      <c r="B693" s="46" t="s">
        <v>730</v>
      </c>
      <c r="C693" s="58">
        <v>58.0</v>
      </c>
      <c r="D693" s="59" t="s">
        <v>1006</v>
      </c>
    </row>
    <row r="694">
      <c r="A694" s="46" t="s">
        <v>792</v>
      </c>
      <c r="B694" s="46" t="s">
        <v>730</v>
      </c>
      <c r="C694" s="58">
        <v>62.0</v>
      </c>
      <c r="D694" s="59" t="s">
        <v>1007</v>
      </c>
    </row>
    <row r="695">
      <c r="A695" s="46" t="s">
        <v>792</v>
      </c>
      <c r="B695" s="46" t="s">
        <v>730</v>
      </c>
      <c r="C695" s="58">
        <v>63.0</v>
      </c>
      <c r="D695" s="59" t="s">
        <v>1008</v>
      </c>
    </row>
    <row r="696">
      <c r="A696" s="46" t="s">
        <v>792</v>
      </c>
      <c r="B696" s="46" t="s">
        <v>730</v>
      </c>
      <c r="C696" s="58">
        <v>64.0</v>
      </c>
      <c r="D696" s="59" t="s">
        <v>1009</v>
      </c>
    </row>
    <row r="697">
      <c r="A697" s="46" t="s">
        <v>792</v>
      </c>
      <c r="B697" s="46" t="s">
        <v>730</v>
      </c>
      <c r="C697" s="58">
        <v>65.0</v>
      </c>
      <c r="D697" s="59" t="s">
        <v>1010</v>
      </c>
    </row>
    <row r="698">
      <c r="A698" s="46" t="s">
        <v>792</v>
      </c>
      <c r="B698" s="46" t="s">
        <v>730</v>
      </c>
      <c r="C698" s="58">
        <v>66.0</v>
      </c>
      <c r="D698" s="59" t="s">
        <v>1011</v>
      </c>
    </row>
    <row r="699">
      <c r="A699" s="46" t="s">
        <v>792</v>
      </c>
      <c r="B699" s="46" t="s">
        <v>730</v>
      </c>
      <c r="C699" s="58">
        <v>67.0</v>
      </c>
      <c r="D699" s="59" t="s">
        <v>1012</v>
      </c>
    </row>
    <row r="700">
      <c r="A700" s="46" t="s">
        <v>792</v>
      </c>
      <c r="B700" s="46" t="s">
        <v>730</v>
      </c>
      <c r="C700" s="58">
        <v>68.0</v>
      </c>
      <c r="D700" s="59" t="s">
        <v>1013</v>
      </c>
    </row>
    <row r="701">
      <c r="A701" s="46" t="s">
        <v>792</v>
      </c>
      <c r="B701" s="46" t="s">
        <v>730</v>
      </c>
      <c r="C701" s="58">
        <v>69.0</v>
      </c>
      <c r="D701" s="59" t="s">
        <v>1014</v>
      </c>
    </row>
    <row r="702">
      <c r="A702" s="46" t="s">
        <v>792</v>
      </c>
      <c r="B702" s="46" t="s">
        <v>730</v>
      </c>
      <c r="C702" s="58">
        <v>7.0</v>
      </c>
      <c r="D702" s="59" t="s">
        <v>1015</v>
      </c>
    </row>
    <row r="703">
      <c r="A703" s="46" t="s">
        <v>792</v>
      </c>
      <c r="B703" s="46" t="s">
        <v>730</v>
      </c>
      <c r="C703" s="58">
        <v>70.0</v>
      </c>
      <c r="D703" s="59" t="s">
        <v>1016</v>
      </c>
    </row>
    <row r="704">
      <c r="A704" s="46" t="s">
        <v>792</v>
      </c>
      <c r="B704" s="46" t="s">
        <v>730</v>
      </c>
      <c r="C704" s="58">
        <v>71.0</v>
      </c>
      <c r="D704" s="59" t="s">
        <v>1017</v>
      </c>
    </row>
    <row r="705">
      <c r="A705" s="46" t="s">
        <v>792</v>
      </c>
      <c r="B705" s="46" t="s">
        <v>730</v>
      </c>
      <c r="C705" s="58">
        <v>72.0</v>
      </c>
      <c r="D705" s="59" t="s">
        <v>1018</v>
      </c>
    </row>
    <row r="706">
      <c r="A706" s="46" t="s">
        <v>792</v>
      </c>
      <c r="B706" s="46" t="s">
        <v>730</v>
      </c>
      <c r="C706" s="58">
        <v>73.0</v>
      </c>
      <c r="D706" s="59" t="s">
        <v>1019</v>
      </c>
    </row>
    <row r="707">
      <c r="A707" s="46" t="s">
        <v>792</v>
      </c>
      <c r="B707" s="46" t="s">
        <v>730</v>
      </c>
      <c r="C707" s="58">
        <v>74.0</v>
      </c>
      <c r="D707" s="59" t="s">
        <v>1020</v>
      </c>
    </row>
    <row r="708">
      <c r="A708" s="46" t="s">
        <v>792</v>
      </c>
      <c r="B708" s="46" t="s">
        <v>730</v>
      </c>
      <c r="C708" s="58">
        <v>77.0</v>
      </c>
      <c r="D708" s="59" t="s">
        <v>1021</v>
      </c>
    </row>
    <row r="709">
      <c r="A709" s="46" t="s">
        <v>792</v>
      </c>
      <c r="B709" s="46" t="s">
        <v>730</v>
      </c>
      <c r="C709" s="58">
        <v>78.0</v>
      </c>
      <c r="D709" s="59" t="s">
        <v>1022</v>
      </c>
    </row>
    <row r="710">
      <c r="A710" s="46" t="s">
        <v>792</v>
      </c>
      <c r="B710" s="46" t="s">
        <v>730</v>
      </c>
      <c r="C710" s="58">
        <v>79.0</v>
      </c>
      <c r="D710" s="59" t="s">
        <v>1023</v>
      </c>
    </row>
    <row r="711">
      <c r="A711" s="46" t="s">
        <v>792</v>
      </c>
      <c r="B711" s="46" t="s">
        <v>730</v>
      </c>
      <c r="C711" s="58">
        <v>8.0</v>
      </c>
      <c r="D711" s="59" t="s">
        <v>1024</v>
      </c>
    </row>
    <row r="712">
      <c r="A712" s="60" t="s">
        <v>1025</v>
      </c>
      <c r="B712" s="46" t="s">
        <v>170</v>
      </c>
      <c r="C712" s="58">
        <v>10.0</v>
      </c>
      <c r="D712" s="59" t="s">
        <v>1026</v>
      </c>
    </row>
    <row r="713">
      <c r="A713" s="60" t="s">
        <v>1025</v>
      </c>
      <c r="B713" s="46" t="s">
        <v>170</v>
      </c>
      <c r="C713" s="58">
        <v>11.0</v>
      </c>
      <c r="D713" s="59" t="s">
        <v>1027</v>
      </c>
    </row>
    <row r="714">
      <c r="A714" s="60" t="s">
        <v>1025</v>
      </c>
      <c r="B714" s="46" t="s">
        <v>170</v>
      </c>
      <c r="C714" s="58">
        <v>16.0</v>
      </c>
      <c r="D714" s="59" t="s">
        <v>1028</v>
      </c>
    </row>
    <row r="715">
      <c r="A715" s="60" t="s">
        <v>1025</v>
      </c>
      <c r="B715" s="46" t="s">
        <v>170</v>
      </c>
      <c r="C715" s="58">
        <v>17.0</v>
      </c>
      <c r="D715" s="59" t="s">
        <v>1029</v>
      </c>
    </row>
    <row r="716">
      <c r="A716" s="60" t="s">
        <v>1025</v>
      </c>
      <c r="B716" s="46" t="s">
        <v>170</v>
      </c>
      <c r="C716" s="58">
        <v>18.0</v>
      </c>
      <c r="D716" s="59" t="s">
        <v>1030</v>
      </c>
    </row>
    <row r="717">
      <c r="A717" s="60" t="s">
        <v>1025</v>
      </c>
      <c r="B717" s="46" t="s">
        <v>170</v>
      </c>
      <c r="C717" s="58">
        <v>19.0</v>
      </c>
      <c r="D717" s="59" t="s">
        <v>1031</v>
      </c>
    </row>
    <row r="718">
      <c r="A718" s="60" t="s">
        <v>1025</v>
      </c>
      <c r="B718" s="46" t="s">
        <v>170</v>
      </c>
      <c r="C718" s="58">
        <v>2.0</v>
      </c>
      <c r="D718" s="59" t="s">
        <v>1032</v>
      </c>
    </row>
    <row r="719">
      <c r="A719" s="60" t="s">
        <v>1025</v>
      </c>
      <c r="B719" s="46" t="s">
        <v>170</v>
      </c>
      <c r="C719" s="58">
        <v>20.0</v>
      </c>
      <c r="D719" s="59" t="s">
        <v>1033</v>
      </c>
    </row>
    <row r="720">
      <c r="A720" s="60" t="s">
        <v>1025</v>
      </c>
      <c r="B720" s="46" t="s">
        <v>170</v>
      </c>
      <c r="C720" s="58">
        <v>21.0</v>
      </c>
      <c r="D720" s="59" t="s">
        <v>1034</v>
      </c>
    </row>
    <row r="721">
      <c r="A721" s="60" t="s">
        <v>1025</v>
      </c>
      <c r="B721" s="46" t="s">
        <v>170</v>
      </c>
      <c r="C721" s="58">
        <v>26.0</v>
      </c>
      <c r="D721" s="59" t="s">
        <v>1035</v>
      </c>
    </row>
    <row r="722">
      <c r="A722" s="60" t="s">
        <v>1025</v>
      </c>
      <c r="B722" s="46" t="s">
        <v>170</v>
      </c>
      <c r="C722" s="58">
        <v>27.0</v>
      </c>
      <c r="D722" s="59" t="s">
        <v>1036</v>
      </c>
    </row>
    <row r="723">
      <c r="A723" s="60" t="s">
        <v>1025</v>
      </c>
      <c r="B723" s="46" t="s">
        <v>170</v>
      </c>
      <c r="C723" s="58">
        <v>28.0</v>
      </c>
      <c r="D723" s="59" t="s">
        <v>1037</v>
      </c>
    </row>
    <row r="724">
      <c r="A724" s="60" t="s">
        <v>1025</v>
      </c>
      <c r="B724" s="46" t="s">
        <v>170</v>
      </c>
      <c r="C724" s="58">
        <v>29.0</v>
      </c>
      <c r="D724" s="59" t="s">
        <v>1038</v>
      </c>
    </row>
    <row r="725">
      <c r="A725" s="60" t="s">
        <v>1025</v>
      </c>
      <c r="B725" s="46" t="s">
        <v>170</v>
      </c>
      <c r="C725" s="58">
        <v>30.0</v>
      </c>
      <c r="D725" s="59" t="s">
        <v>1039</v>
      </c>
    </row>
    <row r="726">
      <c r="A726" s="60" t="s">
        <v>1025</v>
      </c>
      <c r="B726" s="46" t="s">
        <v>170</v>
      </c>
      <c r="C726" s="58">
        <v>31.0</v>
      </c>
      <c r="D726" s="59" t="s">
        <v>1040</v>
      </c>
    </row>
    <row r="727">
      <c r="A727" s="60" t="s">
        <v>1025</v>
      </c>
      <c r="B727" s="46" t="s">
        <v>170</v>
      </c>
      <c r="C727" s="58">
        <v>32.0</v>
      </c>
      <c r="D727" s="59" t="s">
        <v>1041</v>
      </c>
    </row>
    <row r="728">
      <c r="A728" s="60" t="s">
        <v>1025</v>
      </c>
      <c r="B728" s="46" t="s">
        <v>170</v>
      </c>
      <c r="C728" s="58">
        <v>33.0</v>
      </c>
      <c r="D728" s="59" t="s">
        <v>1042</v>
      </c>
    </row>
    <row r="729">
      <c r="A729" s="60" t="s">
        <v>1025</v>
      </c>
      <c r="B729" s="46" t="s">
        <v>170</v>
      </c>
      <c r="C729" s="58">
        <v>34.0</v>
      </c>
      <c r="D729" s="59" t="s">
        <v>1043</v>
      </c>
    </row>
    <row r="730">
      <c r="A730" s="60" t="s">
        <v>1025</v>
      </c>
      <c r="B730" s="46" t="s">
        <v>170</v>
      </c>
      <c r="C730" s="58">
        <v>35.0</v>
      </c>
      <c r="D730" s="59" t="s">
        <v>1044</v>
      </c>
    </row>
    <row r="731">
      <c r="A731" s="60" t="s">
        <v>1025</v>
      </c>
      <c r="B731" s="46" t="s">
        <v>170</v>
      </c>
      <c r="C731" s="58">
        <v>37.0</v>
      </c>
      <c r="D731" s="59" t="s">
        <v>1045</v>
      </c>
    </row>
    <row r="732">
      <c r="A732" s="60" t="s">
        <v>1025</v>
      </c>
      <c r="B732" s="46" t="s">
        <v>170</v>
      </c>
      <c r="C732" s="58">
        <v>38.0</v>
      </c>
      <c r="D732" s="59" t="s">
        <v>1046</v>
      </c>
    </row>
    <row r="733">
      <c r="A733" s="60" t="s">
        <v>1025</v>
      </c>
      <c r="B733" s="46" t="s">
        <v>170</v>
      </c>
      <c r="C733" s="58">
        <v>39.0</v>
      </c>
      <c r="D733" s="59" t="s">
        <v>1047</v>
      </c>
    </row>
    <row r="734">
      <c r="A734" s="60" t="s">
        <v>1025</v>
      </c>
      <c r="B734" s="46" t="s">
        <v>170</v>
      </c>
      <c r="C734" s="58">
        <v>40.0</v>
      </c>
      <c r="D734" s="59" t="s">
        <v>1048</v>
      </c>
    </row>
    <row r="735">
      <c r="A735" s="60" t="s">
        <v>1025</v>
      </c>
      <c r="B735" s="46" t="s">
        <v>170</v>
      </c>
      <c r="C735" s="58">
        <v>41.0</v>
      </c>
      <c r="D735" s="59" t="s">
        <v>1049</v>
      </c>
    </row>
    <row r="736">
      <c r="A736" s="60" t="s">
        <v>1025</v>
      </c>
      <c r="B736" s="46" t="s">
        <v>170</v>
      </c>
      <c r="C736" s="58">
        <v>42.0</v>
      </c>
      <c r="D736" s="59" t="s">
        <v>1050</v>
      </c>
    </row>
    <row r="737">
      <c r="A737" s="60" t="s">
        <v>1025</v>
      </c>
      <c r="B737" s="46" t="s">
        <v>170</v>
      </c>
      <c r="C737" s="58">
        <v>44.0</v>
      </c>
      <c r="D737" s="59" t="s">
        <v>1051</v>
      </c>
    </row>
    <row r="738">
      <c r="A738" s="60" t="s">
        <v>1025</v>
      </c>
      <c r="B738" s="46" t="s">
        <v>170</v>
      </c>
      <c r="C738" s="58">
        <v>46.0</v>
      </c>
      <c r="D738" s="59" t="s">
        <v>1052</v>
      </c>
    </row>
    <row r="739">
      <c r="A739" s="60" t="s">
        <v>1025</v>
      </c>
      <c r="B739" s="46" t="s">
        <v>170</v>
      </c>
      <c r="C739" s="58">
        <v>47.0</v>
      </c>
      <c r="D739" s="59" t="s">
        <v>1053</v>
      </c>
    </row>
    <row r="740">
      <c r="A740" s="60" t="s">
        <v>1025</v>
      </c>
      <c r="B740" s="46" t="s">
        <v>170</v>
      </c>
      <c r="C740" s="58">
        <v>48.0</v>
      </c>
      <c r="D740" s="59" t="s">
        <v>1054</v>
      </c>
    </row>
    <row r="741">
      <c r="A741" s="60" t="s">
        <v>1025</v>
      </c>
      <c r="B741" s="46" t="s">
        <v>170</v>
      </c>
      <c r="C741" s="58">
        <v>49.0</v>
      </c>
      <c r="D741" s="59" t="s">
        <v>1055</v>
      </c>
    </row>
    <row r="742">
      <c r="A742" s="60" t="s">
        <v>1025</v>
      </c>
      <c r="B742" s="46" t="s">
        <v>170</v>
      </c>
      <c r="C742" s="58">
        <v>50.0</v>
      </c>
      <c r="D742" s="59" t="s">
        <v>1056</v>
      </c>
    </row>
    <row r="743">
      <c r="A743" s="60" t="s">
        <v>1025</v>
      </c>
      <c r="B743" s="46" t="s">
        <v>170</v>
      </c>
      <c r="C743" s="58">
        <v>51.0</v>
      </c>
      <c r="D743" s="59" t="s">
        <v>1057</v>
      </c>
    </row>
    <row r="744">
      <c r="A744" s="60" t="s">
        <v>1025</v>
      </c>
      <c r="B744" s="46" t="s">
        <v>170</v>
      </c>
      <c r="C744" s="58">
        <v>52.0</v>
      </c>
      <c r="D744" s="59" t="s">
        <v>1058</v>
      </c>
    </row>
    <row r="745">
      <c r="A745" s="60" t="s">
        <v>1025</v>
      </c>
      <c r="B745" s="46" t="s">
        <v>170</v>
      </c>
      <c r="C745" s="58">
        <v>53.0</v>
      </c>
      <c r="D745" s="59" t="s">
        <v>1059</v>
      </c>
    </row>
    <row r="746">
      <c r="A746" s="60" t="s">
        <v>1025</v>
      </c>
      <c r="B746" s="46" t="s">
        <v>170</v>
      </c>
      <c r="C746" s="58">
        <v>54.0</v>
      </c>
      <c r="D746" s="59" t="s">
        <v>1060</v>
      </c>
    </row>
    <row r="747">
      <c r="A747" s="60" t="s">
        <v>1025</v>
      </c>
      <c r="B747" s="46" t="s">
        <v>170</v>
      </c>
      <c r="C747" s="58">
        <v>55.0</v>
      </c>
      <c r="D747" s="59" t="s">
        <v>1061</v>
      </c>
    </row>
    <row r="748">
      <c r="A748" s="60" t="s">
        <v>1025</v>
      </c>
      <c r="B748" s="46" t="s">
        <v>170</v>
      </c>
      <c r="C748" s="58">
        <v>56.0</v>
      </c>
      <c r="D748" s="59" t="s">
        <v>1062</v>
      </c>
    </row>
    <row r="749">
      <c r="A749" s="60" t="s">
        <v>1025</v>
      </c>
      <c r="B749" s="46" t="s">
        <v>170</v>
      </c>
      <c r="C749" s="58">
        <v>57.0</v>
      </c>
      <c r="D749" s="59" t="s">
        <v>1063</v>
      </c>
    </row>
    <row r="750">
      <c r="A750" s="60" t="s">
        <v>1025</v>
      </c>
      <c r="B750" s="46" t="s">
        <v>170</v>
      </c>
      <c r="C750" s="58">
        <v>58.0</v>
      </c>
      <c r="D750" s="59" t="s">
        <v>1064</v>
      </c>
    </row>
    <row r="751">
      <c r="A751" s="60" t="s">
        <v>1025</v>
      </c>
      <c r="B751" s="46" t="s">
        <v>170</v>
      </c>
      <c r="C751" s="58">
        <v>59.0</v>
      </c>
      <c r="D751" s="59" t="s">
        <v>1065</v>
      </c>
    </row>
    <row r="752">
      <c r="A752" s="60" t="s">
        <v>1025</v>
      </c>
      <c r="B752" s="46" t="s">
        <v>170</v>
      </c>
      <c r="C752" s="58">
        <v>60.0</v>
      </c>
      <c r="D752" s="59" t="s">
        <v>1066</v>
      </c>
    </row>
    <row r="753">
      <c r="A753" s="60" t="s">
        <v>1025</v>
      </c>
      <c r="B753" s="46" t="s">
        <v>170</v>
      </c>
      <c r="C753" s="58">
        <v>61.0</v>
      </c>
      <c r="D753" s="59" t="s">
        <v>1067</v>
      </c>
    </row>
    <row r="754">
      <c r="A754" s="60" t="s">
        <v>1025</v>
      </c>
      <c r="B754" s="46" t="s">
        <v>170</v>
      </c>
      <c r="C754" s="58">
        <v>64.0</v>
      </c>
      <c r="D754" s="59" t="s">
        <v>1068</v>
      </c>
    </row>
    <row r="755">
      <c r="A755" s="60" t="s">
        <v>1025</v>
      </c>
      <c r="B755" s="46" t="s">
        <v>170</v>
      </c>
      <c r="C755" s="58">
        <v>65.0</v>
      </c>
      <c r="D755" s="59" t="s">
        <v>1069</v>
      </c>
    </row>
    <row r="756">
      <c r="A756" s="60" t="s">
        <v>1025</v>
      </c>
      <c r="B756" s="46" t="s">
        <v>170</v>
      </c>
      <c r="C756" s="58">
        <v>66.0</v>
      </c>
      <c r="D756" s="59" t="s">
        <v>1070</v>
      </c>
    </row>
    <row r="757">
      <c r="A757" s="60" t="s">
        <v>1025</v>
      </c>
      <c r="B757" s="46" t="s">
        <v>170</v>
      </c>
      <c r="C757" s="58">
        <v>67.0</v>
      </c>
      <c r="D757" s="59" t="s">
        <v>1071</v>
      </c>
    </row>
    <row r="758">
      <c r="A758" s="60" t="s">
        <v>1025</v>
      </c>
      <c r="B758" s="46" t="s">
        <v>170</v>
      </c>
      <c r="C758" s="58">
        <v>69.0</v>
      </c>
      <c r="D758" s="59" t="s">
        <v>1072</v>
      </c>
    </row>
    <row r="759">
      <c r="A759" s="60" t="s">
        <v>1025</v>
      </c>
      <c r="B759" s="46" t="s">
        <v>170</v>
      </c>
      <c r="C759" s="58">
        <v>7.0</v>
      </c>
      <c r="D759" s="59" t="s">
        <v>1073</v>
      </c>
    </row>
    <row r="760">
      <c r="A760" s="60" t="s">
        <v>1025</v>
      </c>
      <c r="B760" s="46" t="s">
        <v>170</v>
      </c>
      <c r="C760" s="58">
        <v>70.0</v>
      </c>
      <c r="D760" s="59" t="s">
        <v>1074</v>
      </c>
    </row>
    <row r="761">
      <c r="A761" s="60" t="s">
        <v>1025</v>
      </c>
      <c r="B761" s="46" t="s">
        <v>170</v>
      </c>
      <c r="C761" s="58">
        <v>8.0</v>
      </c>
      <c r="D761" s="59" t="s">
        <v>1075</v>
      </c>
    </row>
    <row r="762">
      <c r="A762" s="60" t="s">
        <v>1025</v>
      </c>
      <c r="B762" s="60" t="s">
        <v>222</v>
      </c>
      <c r="C762" s="60">
        <v>1.0</v>
      </c>
      <c r="D762" s="60" t="s">
        <v>249</v>
      </c>
      <c r="E762" s="60" t="s">
        <v>1076</v>
      </c>
      <c r="F762" s="60" t="s">
        <v>1077</v>
      </c>
      <c r="G762" s="60" t="s">
        <v>1078</v>
      </c>
      <c r="H762" s="60"/>
      <c r="I762" s="60"/>
    </row>
    <row r="763">
      <c r="A763" s="60" t="s">
        <v>1025</v>
      </c>
      <c r="B763" s="60" t="s">
        <v>222</v>
      </c>
      <c r="C763" s="60">
        <v>2.0</v>
      </c>
      <c r="D763" s="60" t="s">
        <v>231</v>
      </c>
      <c r="E763" s="60" t="s">
        <v>1079</v>
      </c>
      <c r="G763" s="60"/>
      <c r="H763" s="60"/>
      <c r="I763" s="60"/>
    </row>
    <row r="764">
      <c r="A764" s="60" t="s">
        <v>1025</v>
      </c>
      <c r="B764" s="60" t="s">
        <v>222</v>
      </c>
      <c r="C764" s="60">
        <v>3.0</v>
      </c>
      <c r="D764" s="60" t="s">
        <v>231</v>
      </c>
      <c r="E764" s="60" t="s">
        <v>1080</v>
      </c>
      <c r="G764" s="61" t="s">
        <v>316</v>
      </c>
      <c r="H764" s="60"/>
      <c r="I764" s="60"/>
    </row>
    <row r="765">
      <c r="A765" s="60" t="s">
        <v>1025</v>
      </c>
      <c r="B765" s="60" t="s">
        <v>222</v>
      </c>
      <c r="C765" s="60">
        <v>4.0</v>
      </c>
      <c r="D765" s="60" t="s">
        <v>231</v>
      </c>
      <c r="E765" s="60" t="s">
        <v>1081</v>
      </c>
      <c r="G765" s="61" t="s">
        <v>314</v>
      </c>
      <c r="H765" s="60"/>
      <c r="I765" s="60"/>
    </row>
    <row r="766">
      <c r="A766" s="60" t="s">
        <v>1025</v>
      </c>
      <c r="B766" s="60" t="s">
        <v>222</v>
      </c>
      <c r="C766" s="60">
        <v>5.0</v>
      </c>
      <c r="D766" s="60" t="s">
        <v>231</v>
      </c>
      <c r="E766" s="60" t="s">
        <v>1082</v>
      </c>
      <c r="G766" s="61" t="s">
        <v>236</v>
      </c>
      <c r="H766" s="60"/>
      <c r="I766" s="60"/>
    </row>
    <row r="767">
      <c r="A767" s="60" t="s">
        <v>1025</v>
      </c>
      <c r="B767" s="60" t="s">
        <v>222</v>
      </c>
      <c r="C767" s="60">
        <v>6.0</v>
      </c>
      <c r="D767" s="60" t="s">
        <v>231</v>
      </c>
      <c r="E767" s="60" t="s">
        <v>1083</v>
      </c>
      <c r="G767" s="61" t="s">
        <v>343</v>
      </c>
      <c r="H767" s="60"/>
      <c r="I767" s="60"/>
    </row>
    <row r="768">
      <c r="A768" s="60" t="s">
        <v>1025</v>
      </c>
      <c r="B768" s="60" t="s">
        <v>222</v>
      </c>
      <c r="C768" s="60">
        <v>7.0</v>
      </c>
      <c r="D768" s="60" t="s">
        <v>223</v>
      </c>
      <c r="E768" s="60" t="s">
        <v>1084</v>
      </c>
      <c r="F768" s="60" t="s">
        <v>1085</v>
      </c>
      <c r="G768" s="60"/>
      <c r="H768" s="60"/>
      <c r="I768" s="60"/>
    </row>
    <row r="769">
      <c r="A769" s="60" t="s">
        <v>1025</v>
      </c>
      <c r="B769" s="60" t="s">
        <v>222</v>
      </c>
      <c r="C769" s="60">
        <v>8.0</v>
      </c>
      <c r="D769" s="60" t="s">
        <v>223</v>
      </c>
      <c r="E769" s="60" t="s">
        <v>1086</v>
      </c>
      <c r="F769" s="60" t="s">
        <v>1087</v>
      </c>
      <c r="G769" s="60"/>
      <c r="H769" s="60"/>
      <c r="I769" s="60"/>
    </row>
    <row r="770">
      <c r="A770" s="60" t="s">
        <v>1025</v>
      </c>
      <c r="B770" s="60" t="s">
        <v>222</v>
      </c>
      <c r="C770" s="60">
        <v>9.0</v>
      </c>
      <c r="D770" s="60" t="s">
        <v>243</v>
      </c>
      <c r="E770" s="60"/>
      <c r="F770" s="60" t="s">
        <v>245</v>
      </c>
    </row>
    <row r="771">
      <c r="A771" s="60" t="s">
        <v>1025</v>
      </c>
      <c r="B771" s="60" t="s">
        <v>222</v>
      </c>
      <c r="C771" s="60">
        <v>10.0</v>
      </c>
      <c r="D771" s="60" t="s">
        <v>243</v>
      </c>
      <c r="E771" s="60"/>
      <c r="F771" s="60" t="s">
        <v>246</v>
      </c>
    </row>
    <row r="772">
      <c r="A772" s="60" t="s">
        <v>1025</v>
      </c>
      <c r="B772" s="60" t="s">
        <v>222</v>
      </c>
      <c r="C772" s="60">
        <v>11.0</v>
      </c>
      <c r="D772" s="60" t="s">
        <v>243</v>
      </c>
      <c r="E772" s="60"/>
      <c r="F772" s="60" t="s">
        <v>247</v>
      </c>
    </row>
    <row r="773">
      <c r="A773" s="60" t="s">
        <v>1025</v>
      </c>
      <c r="B773" s="60" t="s">
        <v>222</v>
      </c>
      <c r="C773" s="60">
        <v>12.0</v>
      </c>
      <c r="D773" s="60" t="s">
        <v>243</v>
      </c>
      <c r="E773" s="60"/>
      <c r="F773" s="60" t="s">
        <v>248</v>
      </c>
    </row>
    <row r="774">
      <c r="A774" s="60" t="s">
        <v>1025</v>
      </c>
      <c r="B774" s="60" t="s">
        <v>222</v>
      </c>
      <c r="C774" s="60">
        <v>13.0</v>
      </c>
      <c r="D774" s="60" t="s">
        <v>249</v>
      </c>
      <c r="E774" s="60" t="s">
        <v>1088</v>
      </c>
      <c r="F774" s="60" t="s">
        <v>1089</v>
      </c>
      <c r="G774" s="60" t="s">
        <v>1090</v>
      </c>
      <c r="H774" s="60"/>
      <c r="I774" s="60"/>
    </row>
    <row r="775">
      <c r="A775" s="60" t="s">
        <v>1025</v>
      </c>
      <c r="B775" s="60" t="s">
        <v>222</v>
      </c>
      <c r="C775" s="60">
        <v>14.0</v>
      </c>
      <c r="D775" s="60" t="s">
        <v>249</v>
      </c>
      <c r="E775" s="60" t="s">
        <v>1091</v>
      </c>
      <c r="F775" s="60" t="s">
        <v>1092</v>
      </c>
      <c r="G775" s="60" t="s">
        <v>1093</v>
      </c>
      <c r="H775" s="60"/>
      <c r="I775" s="60"/>
    </row>
    <row r="776">
      <c r="A776" s="60" t="s">
        <v>1025</v>
      </c>
      <c r="B776" s="60" t="s">
        <v>222</v>
      </c>
      <c r="C776" s="60">
        <v>15.0</v>
      </c>
      <c r="D776" s="60" t="s">
        <v>249</v>
      </c>
      <c r="E776" s="60" t="s">
        <v>1094</v>
      </c>
      <c r="G776" s="60" t="s">
        <v>1095</v>
      </c>
      <c r="H776" s="60"/>
      <c r="I776" s="60"/>
    </row>
    <row r="777">
      <c r="A777" s="60" t="s">
        <v>1025</v>
      </c>
      <c r="B777" s="60" t="s">
        <v>222</v>
      </c>
      <c r="C777" s="60">
        <v>16.0</v>
      </c>
      <c r="D777" s="60" t="s">
        <v>249</v>
      </c>
      <c r="E777" s="60" t="s">
        <v>1096</v>
      </c>
      <c r="F777" s="60"/>
      <c r="G777" s="60" t="s">
        <v>1097</v>
      </c>
      <c r="H777" s="60"/>
      <c r="I777" s="60"/>
    </row>
    <row r="778">
      <c r="A778" s="60" t="s">
        <v>1025</v>
      </c>
      <c r="B778" s="60" t="s">
        <v>222</v>
      </c>
      <c r="C778" s="60">
        <v>17.0</v>
      </c>
      <c r="D778" s="60" t="s">
        <v>267</v>
      </c>
      <c r="E778" s="60" t="s">
        <v>244</v>
      </c>
      <c r="F778" s="60"/>
      <c r="G778" s="61" t="s">
        <v>268</v>
      </c>
      <c r="H778" s="60"/>
      <c r="I778" s="60"/>
    </row>
    <row r="779">
      <c r="A779" s="60" t="s">
        <v>1025</v>
      </c>
      <c r="B779" s="60" t="s">
        <v>222</v>
      </c>
      <c r="C779" s="60">
        <v>18.0</v>
      </c>
      <c r="D779" s="60" t="s">
        <v>267</v>
      </c>
      <c r="E779" s="60" t="s">
        <v>244</v>
      </c>
      <c r="F779" s="60"/>
      <c r="G779" s="61" t="s">
        <v>268</v>
      </c>
      <c r="H779" s="60"/>
      <c r="I779" s="60"/>
    </row>
    <row r="780">
      <c r="A780" s="60" t="s">
        <v>1025</v>
      </c>
      <c r="B780" s="60" t="s">
        <v>222</v>
      </c>
      <c r="C780" s="60">
        <v>19.0</v>
      </c>
      <c r="D780" s="60" t="s">
        <v>267</v>
      </c>
      <c r="E780" s="60" t="s">
        <v>244</v>
      </c>
      <c r="F780" s="60"/>
      <c r="G780" s="61" t="s">
        <v>268</v>
      </c>
      <c r="H780" s="60"/>
      <c r="I780" s="60"/>
    </row>
    <row r="781">
      <c r="A781" s="60" t="s">
        <v>1025</v>
      </c>
      <c r="B781" s="60" t="s">
        <v>222</v>
      </c>
      <c r="C781" s="60">
        <v>20.0</v>
      </c>
      <c r="D781" s="60" t="s">
        <v>267</v>
      </c>
      <c r="E781" s="60" t="s">
        <v>244</v>
      </c>
      <c r="G781" s="61" t="s">
        <v>268</v>
      </c>
      <c r="H781" s="60"/>
      <c r="I781" s="60"/>
    </row>
    <row r="782">
      <c r="A782" s="60" t="s">
        <v>1025</v>
      </c>
      <c r="B782" s="60" t="s">
        <v>222</v>
      </c>
      <c r="C782" s="60">
        <v>21.0</v>
      </c>
      <c r="D782" s="60" t="s">
        <v>267</v>
      </c>
      <c r="E782" s="60" t="s">
        <v>244</v>
      </c>
      <c r="G782" s="61" t="s">
        <v>268</v>
      </c>
      <c r="H782" s="60"/>
      <c r="I782" s="60"/>
    </row>
    <row r="783">
      <c r="A783" s="60" t="s">
        <v>1025</v>
      </c>
      <c r="B783" s="60" t="s">
        <v>222</v>
      </c>
      <c r="C783" s="60">
        <v>22.0</v>
      </c>
      <c r="D783" s="60" t="s">
        <v>269</v>
      </c>
      <c r="E783" s="60" t="s">
        <v>1098</v>
      </c>
      <c r="G783" s="60" t="s">
        <v>272</v>
      </c>
      <c r="H783" s="60"/>
      <c r="I783" s="60"/>
    </row>
    <row r="784">
      <c r="A784" s="60" t="s">
        <v>1025</v>
      </c>
      <c r="B784" s="60" t="s">
        <v>222</v>
      </c>
      <c r="C784" s="60">
        <v>23.0</v>
      </c>
      <c r="D784" s="60" t="s">
        <v>269</v>
      </c>
      <c r="E784" s="60" t="s">
        <v>1099</v>
      </c>
      <c r="G784" s="60" t="s">
        <v>557</v>
      </c>
      <c r="H784" s="60"/>
      <c r="I784" s="60"/>
    </row>
    <row r="785">
      <c r="A785" s="60" t="s">
        <v>1025</v>
      </c>
      <c r="B785" s="60" t="s">
        <v>222</v>
      </c>
      <c r="C785" s="60">
        <v>24.0</v>
      </c>
      <c r="D785" s="60" t="s">
        <v>269</v>
      </c>
      <c r="E785" s="60" t="s">
        <v>1100</v>
      </c>
      <c r="G785" s="60" t="s">
        <v>557</v>
      </c>
      <c r="H785" s="60"/>
      <c r="I785" s="60"/>
    </row>
    <row r="786">
      <c r="A786" s="60" t="s">
        <v>1025</v>
      </c>
      <c r="B786" s="60" t="s">
        <v>222</v>
      </c>
      <c r="C786" s="60">
        <v>25.0</v>
      </c>
      <c r="D786" s="60" t="s">
        <v>269</v>
      </c>
      <c r="E786" s="60" t="s">
        <v>1101</v>
      </c>
      <c r="F786" s="60"/>
      <c r="G786" s="60" t="s">
        <v>562</v>
      </c>
      <c r="H786" s="60"/>
      <c r="I786" s="60"/>
    </row>
    <row r="787">
      <c r="A787" s="60" t="s">
        <v>1025</v>
      </c>
      <c r="B787" s="60" t="s">
        <v>222</v>
      </c>
      <c r="C787" s="60">
        <v>26.0</v>
      </c>
      <c r="D787" s="60" t="s">
        <v>269</v>
      </c>
      <c r="E787" s="60" t="s">
        <v>1102</v>
      </c>
      <c r="F787" s="60"/>
      <c r="G787" s="60" t="s">
        <v>562</v>
      </c>
      <c r="H787" s="60"/>
      <c r="I787" s="60"/>
    </row>
    <row r="788">
      <c r="A788" s="60" t="s">
        <v>1025</v>
      </c>
      <c r="B788" s="60" t="s">
        <v>222</v>
      </c>
      <c r="C788" s="60">
        <v>27.0</v>
      </c>
      <c r="D788" s="60" t="s">
        <v>282</v>
      </c>
      <c r="E788" s="60" t="s">
        <v>1103</v>
      </c>
      <c r="F788" s="60" t="s">
        <v>1104</v>
      </c>
      <c r="G788" s="60" t="s">
        <v>1105</v>
      </c>
      <c r="H788" s="60"/>
      <c r="I788" s="60"/>
    </row>
    <row r="789">
      <c r="A789" s="60" t="s">
        <v>1025</v>
      </c>
      <c r="B789" s="60" t="s">
        <v>222</v>
      </c>
      <c r="C789" s="60">
        <v>28.0</v>
      </c>
      <c r="D789" s="60" t="s">
        <v>282</v>
      </c>
      <c r="E789" s="60" t="s">
        <v>1106</v>
      </c>
      <c r="F789" s="60" t="s">
        <v>1104</v>
      </c>
      <c r="G789" s="60" t="s">
        <v>1107</v>
      </c>
      <c r="H789" s="60"/>
      <c r="I789" s="60"/>
    </row>
    <row r="790">
      <c r="A790" s="60" t="s">
        <v>1025</v>
      </c>
      <c r="B790" s="60" t="s">
        <v>222</v>
      </c>
      <c r="C790" s="60">
        <v>29.0</v>
      </c>
      <c r="D790" s="60" t="s">
        <v>282</v>
      </c>
      <c r="E790" s="60" t="s">
        <v>1108</v>
      </c>
      <c r="F790" s="60" t="s">
        <v>1109</v>
      </c>
      <c r="G790" s="60" t="s">
        <v>1110</v>
      </c>
      <c r="H790" s="60"/>
      <c r="I790" s="60"/>
    </row>
    <row r="791">
      <c r="A791" s="60" t="s">
        <v>1025</v>
      </c>
      <c r="B791" s="60" t="s">
        <v>222</v>
      </c>
      <c r="C791" s="60">
        <v>30.0</v>
      </c>
      <c r="D791" s="60" t="s">
        <v>282</v>
      </c>
      <c r="E791" s="60" t="s">
        <v>1111</v>
      </c>
      <c r="F791" s="60" t="s">
        <v>1109</v>
      </c>
      <c r="G791" s="60" t="s">
        <v>1112</v>
      </c>
      <c r="H791" s="60"/>
      <c r="I791" s="60"/>
    </row>
    <row r="792">
      <c r="A792" s="60" t="s">
        <v>1025</v>
      </c>
      <c r="B792" s="60" t="s">
        <v>222</v>
      </c>
      <c r="C792" s="60">
        <v>31.0</v>
      </c>
      <c r="D792" s="60" t="s">
        <v>282</v>
      </c>
      <c r="E792" s="60" t="s">
        <v>1113</v>
      </c>
      <c r="F792" s="60" t="s">
        <v>1114</v>
      </c>
      <c r="G792" s="60" t="s">
        <v>1115</v>
      </c>
      <c r="H792" s="60"/>
      <c r="I792" s="60"/>
    </row>
    <row r="793">
      <c r="A793" s="60" t="s">
        <v>1025</v>
      </c>
      <c r="B793" s="60" t="s">
        <v>222</v>
      </c>
      <c r="C793" s="60">
        <v>32.0</v>
      </c>
      <c r="D793" s="60" t="s">
        <v>282</v>
      </c>
      <c r="E793" s="60" t="s">
        <v>1106</v>
      </c>
      <c r="F793" s="60" t="s">
        <v>1114</v>
      </c>
      <c r="G793" s="60" t="s">
        <v>1116</v>
      </c>
      <c r="H793" s="60"/>
      <c r="I793" s="60"/>
    </row>
    <row r="794">
      <c r="A794" s="60" t="s">
        <v>1025</v>
      </c>
      <c r="B794" s="60" t="s">
        <v>222</v>
      </c>
      <c r="C794" s="60">
        <v>33.0</v>
      </c>
      <c r="D794" s="60" t="s">
        <v>282</v>
      </c>
      <c r="E794" s="60" t="s">
        <v>1108</v>
      </c>
      <c r="F794" s="60" t="s">
        <v>566</v>
      </c>
      <c r="G794" s="60" t="s">
        <v>1117</v>
      </c>
      <c r="H794" s="60"/>
      <c r="I794" s="60"/>
    </row>
    <row r="795">
      <c r="A795" s="60" t="s">
        <v>1025</v>
      </c>
      <c r="B795" s="60" t="s">
        <v>222</v>
      </c>
      <c r="C795" s="60">
        <v>34.0</v>
      </c>
      <c r="D795" s="60" t="s">
        <v>282</v>
      </c>
      <c r="E795" s="60" t="s">
        <v>1111</v>
      </c>
      <c r="F795" s="60" t="s">
        <v>566</v>
      </c>
      <c r="G795" s="60" t="s">
        <v>1118</v>
      </c>
      <c r="H795" s="60"/>
      <c r="I795" s="60"/>
    </row>
    <row r="796">
      <c r="A796" s="60" t="s">
        <v>1025</v>
      </c>
      <c r="B796" s="60" t="s">
        <v>222</v>
      </c>
      <c r="C796" s="60">
        <v>35.0</v>
      </c>
      <c r="D796" s="60" t="s">
        <v>303</v>
      </c>
      <c r="E796" s="60" t="s">
        <v>1119</v>
      </c>
      <c r="F796" s="60" t="s">
        <v>305</v>
      </c>
      <c r="G796" s="60" t="s">
        <v>306</v>
      </c>
      <c r="H796" s="60"/>
      <c r="I796" s="60"/>
    </row>
    <row r="797">
      <c r="A797" s="60" t="s">
        <v>1025</v>
      </c>
      <c r="B797" s="60" t="s">
        <v>222</v>
      </c>
      <c r="C797" s="60">
        <v>36.0</v>
      </c>
      <c r="D797" s="60" t="s">
        <v>303</v>
      </c>
      <c r="E797" s="60" t="s">
        <v>1120</v>
      </c>
      <c r="F797" s="60" t="s">
        <v>305</v>
      </c>
      <c r="G797" s="60" t="s">
        <v>310</v>
      </c>
      <c r="H797" s="60"/>
      <c r="I797" s="60"/>
    </row>
    <row r="798">
      <c r="A798" s="60" t="s">
        <v>1025</v>
      </c>
      <c r="B798" s="60" t="s">
        <v>222</v>
      </c>
      <c r="C798" s="60">
        <v>37.0</v>
      </c>
      <c r="D798" s="60" t="s">
        <v>303</v>
      </c>
      <c r="E798" s="60" t="s">
        <v>1121</v>
      </c>
      <c r="F798" s="60" t="s">
        <v>305</v>
      </c>
      <c r="G798" s="60" t="s">
        <v>308</v>
      </c>
      <c r="H798" s="60"/>
      <c r="I798" s="60"/>
    </row>
    <row r="799">
      <c r="A799" s="60" t="s">
        <v>1025</v>
      </c>
      <c r="B799" s="60" t="s">
        <v>222</v>
      </c>
      <c r="C799" s="60">
        <v>38.0</v>
      </c>
      <c r="D799" s="60" t="s">
        <v>303</v>
      </c>
      <c r="E799" s="60" t="s">
        <v>1122</v>
      </c>
      <c r="F799" s="60" t="s">
        <v>452</v>
      </c>
      <c r="G799" s="61" t="s">
        <v>593</v>
      </c>
      <c r="H799" s="60"/>
      <c r="I799" s="60"/>
    </row>
    <row r="800">
      <c r="A800" s="60" t="s">
        <v>1025</v>
      </c>
      <c r="B800" s="60" t="s">
        <v>222</v>
      </c>
      <c r="C800" s="60">
        <v>39.0</v>
      </c>
      <c r="D800" s="60" t="s">
        <v>303</v>
      </c>
      <c r="E800" s="60" t="s">
        <v>1123</v>
      </c>
      <c r="F800" s="60"/>
      <c r="G800" s="61" t="s">
        <v>314</v>
      </c>
      <c r="H800" s="60"/>
      <c r="I800" s="60"/>
    </row>
    <row r="801">
      <c r="A801" s="60" t="s">
        <v>1025</v>
      </c>
      <c r="B801" s="60" t="s">
        <v>222</v>
      </c>
      <c r="C801" s="60">
        <v>40.0</v>
      </c>
      <c r="D801" s="60" t="s">
        <v>303</v>
      </c>
      <c r="E801" s="60" t="s">
        <v>1124</v>
      </c>
      <c r="F801" s="60"/>
      <c r="G801" s="61" t="s">
        <v>316</v>
      </c>
      <c r="H801" s="60"/>
      <c r="I801" s="60"/>
    </row>
    <row r="802">
      <c r="A802" s="60" t="s">
        <v>1025</v>
      </c>
      <c r="B802" s="60" t="s">
        <v>222</v>
      </c>
      <c r="C802" s="60">
        <v>41.0</v>
      </c>
      <c r="D802" s="60" t="s">
        <v>303</v>
      </c>
      <c r="E802" s="60" t="s">
        <v>1125</v>
      </c>
      <c r="F802" s="60"/>
      <c r="G802" s="61" t="s">
        <v>233</v>
      </c>
      <c r="H802" s="60"/>
      <c r="I802" s="60"/>
    </row>
    <row r="803">
      <c r="A803" s="60" t="s">
        <v>1025</v>
      </c>
      <c r="B803" s="60" t="s">
        <v>222</v>
      </c>
      <c r="C803" s="60">
        <v>42.0</v>
      </c>
      <c r="D803" s="60" t="s">
        <v>318</v>
      </c>
      <c r="E803" s="60" t="s">
        <v>1126</v>
      </c>
      <c r="F803" s="60" t="s">
        <v>1127</v>
      </c>
      <c r="G803" s="60"/>
      <c r="H803" s="60"/>
      <c r="I803" s="60"/>
    </row>
    <row r="804">
      <c r="A804" s="60" t="s">
        <v>1025</v>
      </c>
      <c r="B804" s="60" t="s">
        <v>222</v>
      </c>
      <c r="C804" s="60">
        <v>43.0</v>
      </c>
      <c r="D804" s="60" t="s">
        <v>318</v>
      </c>
      <c r="E804" s="60" t="s">
        <v>1128</v>
      </c>
      <c r="F804" s="60" t="s">
        <v>1129</v>
      </c>
      <c r="G804" s="60"/>
      <c r="H804" s="60"/>
      <c r="I804" s="60"/>
    </row>
    <row r="805">
      <c r="A805" s="60" t="s">
        <v>1025</v>
      </c>
      <c r="B805" s="60" t="s">
        <v>222</v>
      </c>
      <c r="C805" s="60">
        <v>44.0</v>
      </c>
      <c r="D805" s="60" t="s">
        <v>318</v>
      </c>
      <c r="E805" s="60" t="s">
        <v>1130</v>
      </c>
      <c r="F805" s="60" t="s">
        <v>1131</v>
      </c>
      <c r="G805" s="60"/>
      <c r="H805" s="60"/>
      <c r="I805" s="60"/>
    </row>
    <row r="806">
      <c r="A806" s="60" t="s">
        <v>1025</v>
      </c>
      <c r="B806" s="60" t="s">
        <v>222</v>
      </c>
      <c r="C806" s="60">
        <v>45.0</v>
      </c>
      <c r="D806" s="60" t="s">
        <v>318</v>
      </c>
      <c r="E806" s="60" t="s">
        <v>1132</v>
      </c>
      <c r="F806" s="60" t="s">
        <v>360</v>
      </c>
      <c r="G806" s="60"/>
      <c r="H806" s="60"/>
      <c r="I806" s="60"/>
    </row>
    <row r="807">
      <c r="A807" s="60" t="s">
        <v>1025</v>
      </c>
      <c r="B807" s="60" t="s">
        <v>222</v>
      </c>
      <c r="C807" s="60">
        <v>46.0</v>
      </c>
      <c r="D807" s="60" t="s">
        <v>318</v>
      </c>
      <c r="E807" s="60" t="s">
        <v>1132</v>
      </c>
      <c r="F807" s="60" t="s">
        <v>322</v>
      </c>
    </row>
    <row r="808">
      <c r="A808" s="60" t="s">
        <v>1025</v>
      </c>
      <c r="B808" s="60" t="s">
        <v>222</v>
      </c>
      <c r="C808" s="60">
        <v>47.0</v>
      </c>
      <c r="D808" s="60" t="s">
        <v>327</v>
      </c>
      <c r="E808" s="60" t="s">
        <v>1133</v>
      </c>
      <c r="F808" s="60"/>
      <c r="G808" s="61" t="s">
        <v>343</v>
      </c>
      <c r="H808" s="60"/>
      <c r="I808" s="60"/>
    </row>
    <row r="809">
      <c r="A809" s="60" t="s">
        <v>1025</v>
      </c>
      <c r="B809" s="60" t="s">
        <v>222</v>
      </c>
      <c r="C809" s="60">
        <v>48.0</v>
      </c>
      <c r="D809" s="60" t="s">
        <v>327</v>
      </c>
      <c r="E809" s="60" t="s">
        <v>1134</v>
      </c>
      <c r="F809" s="60"/>
      <c r="G809" s="61" t="s">
        <v>236</v>
      </c>
      <c r="H809" s="60"/>
      <c r="I809" s="60"/>
    </row>
    <row r="810">
      <c r="A810" s="60" t="s">
        <v>1025</v>
      </c>
      <c r="B810" s="60" t="s">
        <v>222</v>
      </c>
      <c r="C810" s="60">
        <v>49.0</v>
      </c>
      <c r="D810" s="60" t="s">
        <v>243</v>
      </c>
      <c r="E810" s="60" t="s">
        <v>244</v>
      </c>
      <c r="F810" s="60" t="s">
        <v>1135</v>
      </c>
      <c r="G810" s="60" t="s">
        <v>1136</v>
      </c>
      <c r="H810" s="60"/>
      <c r="I810" s="60"/>
    </row>
    <row r="811">
      <c r="A811" s="60" t="s">
        <v>1025</v>
      </c>
      <c r="B811" s="60" t="s">
        <v>222</v>
      </c>
      <c r="C811" s="60">
        <v>50.0</v>
      </c>
      <c r="D811" s="60" t="s">
        <v>243</v>
      </c>
      <c r="E811" s="60" t="s">
        <v>244</v>
      </c>
      <c r="F811" s="60" t="s">
        <v>1137</v>
      </c>
      <c r="G811" s="60"/>
      <c r="H811" s="60"/>
      <c r="I811" s="60"/>
    </row>
    <row r="812">
      <c r="A812" s="60" t="s">
        <v>1025</v>
      </c>
      <c r="B812" s="60" t="s">
        <v>222</v>
      </c>
      <c r="C812" s="60">
        <v>51.0</v>
      </c>
      <c r="D812" s="60" t="s">
        <v>243</v>
      </c>
      <c r="E812" s="60" t="s">
        <v>244</v>
      </c>
      <c r="F812" s="60" t="s">
        <v>1138</v>
      </c>
      <c r="G812" s="60"/>
      <c r="H812" s="60"/>
      <c r="I812" s="60"/>
    </row>
    <row r="813">
      <c r="A813" s="60" t="s">
        <v>1025</v>
      </c>
      <c r="B813" s="60" t="s">
        <v>222</v>
      </c>
      <c r="C813" s="60">
        <v>52.0</v>
      </c>
      <c r="D813" s="60" t="s">
        <v>243</v>
      </c>
      <c r="E813" s="60" t="s">
        <v>244</v>
      </c>
      <c r="F813" s="60" t="s">
        <v>1139</v>
      </c>
      <c r="G813" s="60"/>
      <c r="H813" s="60"/>
      <c r="I813" s="60"/>
    </row>
    <row r="814">
      <c r="A814" s="60" t="s">
        <v>1025</v>
      </c>
      <c r="B814" s="60" t="s">
        <v>222</v>
      </c>
      <c r="C814" s="60">
        <v>54.0</v>
      </c>
      <c r="D814" s="60" t="s">
        <v>334</v>
      </c>
      <c r="E814" s="60" t="s">
        <v>1140</v>
      </c>
      <c r="G814" s="60"/>
      <c r="H814" s="60"/>
      <c r="I814" s="60"/>
    </row>
    <row r="815">
      <c r="A815" s="60" t="s">
        <v>1025</v>
      </c>
      <c r="B815" s="60" t="s">
        <v>222</v>
      </c>
      <c r="C815" s="60">
        <v>55.0</v>
      </c>
      <c r="D815" s="60" t="s">
        <v>334</v>
      </c>
      <c r="E815" s="60" t="s">
        <v>1141</v>
      </c>
      <c r="G815" s="60"/>
      <c r="H815" s="60"/>
      <c r="I815" s="60"/>
    </row>
    <row r="816">
      <c r="A816" s="60" t="s">
        <v>1025</v>
      </c>
      <c r="B816" s="60" t="s">
        <v>222</v>
      </c>
      <c r="C816" s="60">
        <v>56.0</v>
      </c>
      <c r="D816" s="60" t="s">
        <v>334</v>
      </c>
      <c r="E816" s="60" t="s">
        <v>1142</v>
      </c>
      <c r="G816" s="60"/>
      <c r="H816" s="60"/>
      <c r="I816" s="60"/>
    </row>
    <row r="817">
      <c r="A817" s="60" t="s">
        <v>1025</v>
      </c>
      <c r="B817" s="60" t="s">
        <v>222</v>
      </c>
      <c r="C817" s="60">
        <v>57.0</v>
      </c>
      <c r="D817" s="60" t="s">
        <v>334</v>
      </c>
      <c r="E817" s="60" t="s">
        <v>1143</v>
      </c>
      <c r="G817" s="60"/>
      <c r="H817" s="60"/>
      <c r="I817" s="60"/>
    </row>
    <row r="818">
      <c r="A818" s="60" t="s">
        <v>1025</v>
      </c>
      <c r="B818" s="60" t="s">
        <v>222</v>
      </c>
      <c r="C818" s="60">
        <v>58.0</v>
      </c>
      <c r="D818" s="60" t="s">
        <v>334</v>
      </c>
      <c r="E818" s="60" t="s">
        <v>1144</v>
      </c>
      <c r="G818" s="61" t="s">
        <v>314</v>
      </c>
      <c r="H818" s="60"/>
      <c r="I818" s="60"/>
    </row>
    <row r="819">
      <c r="A819" s="60" t="s">
        <v>1025</v>
      </c>
      <c r="B819" s="60" t="s">
        <v>222</v>
      </c>
      <c r="C819" s="60">
        <v>59.0</v>
      </c>
      <c r="D819" s="60" t="s">
        <v>334</v>
      </c>
      <c r="E819" s="60" t="s">
        <v>1145</v>
      </c>
      <c r="F819" s="60"/>
      <c r="G819" s="61" t="s">
        <v>236</v>
      </c>
      <c r="H819" s="60"/>
      <c r="I819" s="60"/>
    </row>
    <row r="820">
      <c r="A820" s="60" t="s">
        <v>1025</v>
      </c>
      <c r="B820" s="60" t="s">
        <v>222</v>
      </c>
      <c r="C820" s="60">
        <v>60.0</v>
      </c>
      <c r="D820" s="60" t="s">
        <v>334</v>
      </c>
      <c r="E820" s="60" t="s">
        <v>1146</v>
      </c>
      <c r="F820" s="60"/>
      <c r="G820" s="61" t="s">
        <v>316</v>
      </c>
      <c r="H820" s="60"/>
      <c r="I820" s="60"/>
    </row>
    <row r="821">
      <c r="A821" s="60" t="s">
        <v>1025</v>
      </c>
      <c r="B821" s="60" t="s">
        <v>222</v>
      </c>
      <c r="C821" s="60">
        <v>61.0</v>
      </c>
      <c r="D821" s="60" t="s">
        <v>334</v>
      </c>
      <c r="E821" s="60" t="s">
        <v>1147</v>
      </c>
      <c r="F821" s="60"/>
      <c r="G821" s="61" t="s">
        <v>316</v>
      </c>
      <c r="H821" s="60"/>
      <c r="I821" s="60"/>
    </row>
    <row r="822">
      <c r="A822" s="60" t="s">
        <v>1025</v>
      </c>
      <c r="B822" s="60" t="s">
        <v>222</v>
      </c>
      <c r="C822" s="60">
        <v>62.0</v>
      </c>
      <c r="D822" s="60" t="s">
        <v>243</v>
      </c>
      <c r="E822" s="60" t="s">
        <v>1148</v>
      </c>
      <c r="F822" s="60" t="s">
        <v>347</v>
      </c>
      <c r="G822" s="60"/>
      <c r="H822" s="60"/>
      <c r="I822" s="60"/>
    </row>
    <row r="823">
      <c r="A823" s="60" t="s">
        <v>1025</v>
      </c>
      <c r="B823" s="60" t="s">
        <v>222</v>
      </c>
      <c r="C823" s="60">
        <v>63.0</v>
      </c>
      <c r="D823" s="60" t="s">
        <v>243</v>
      </c>
      <c r="E823" s="60" t="s">
        <v>1149</v>
      </c>
      <c r="F823" s="60" t="s">
        <v>349</v>
      </c>
      <c r="G823" s="60"/>
      <c r="H823" s="60"/>
      <c r="I823" s="60"/>
    </row>
    <row r="824">
      <c r="A824" s="60" t="s">
        <v>1025</v>
      </c>
      <c r="B824" s="60" t="s">
        <v>222</v>
      </c>
      <c r="C824" s="60">
        <v>64.0</v>
      </c>
      <c r="D824" s="60" t="s">
        <v>243</v>
      </c>
      <c r="E824" s="60" t="s">
        <v>1149</v>
      </c>
      <c r="F824" s="60" t="s">
        <v>351</v>
      </c>
      <c r="G824" s="60"/>
      <c r="H824" s="60"/>
      <c r="I824" s="60"/>
    </row>
    <row r="825">
      <c r="A825" s="60" t="s">
        <v>1025</v>
      </c>
      <c r="B825" s="60" t="s">
        <v>222</v>
      </c>
      <c r="C825" s="60">
        <v>65.0</v>
      </c>
      <c r="D825" s="60" t="s">
        <v>243</v>
      </c>
      <c r="E825" s="60" t="s">
        <v>1150</v>
      </c>
      <c r="F825" s="60" t="s">
        <v>353</v>
      </c>
      <c r="G825" s="60"/>
      <c r="H825" s="60"/>
      <c r="I825" s="60"/>
    </row>
    <row r="826">
      <c r="A826" s="60" t="s">
        <v>1025</v>
      </c>
      <c r="B826" s="60" t="s">
        <v>222</v>
      </c>
      <c r="C826" s="60">
        <v>66.0</v>
      </c>
      <c r="D826" s="60" t="s">
        <v>243</v>
      </c>
      <c r="E826" s="60" t="s">
        <v>1151</v>
      </c>
      <c r="F826" s="60" t="s">
        <v>355</v>
      </c>
      <c r="G826" s="60"/>
      <c r="H826" s="60"/>
      <c r="I826" s="60"/>
    </row>
    <row r="827">
      <c r="A827" s="60" t="s">
        <v>1025</v>
      </c>
      <c r="B827" s="60" t="s">
        <v>222</v>
      </c>
      <c r="C827" s="60">
        <v>67.0</v>
      </c>
      <c r="D827" s="60" t="s">
        <v>356</v>
      </c>
      <c r="E827" s="60" t="s">
        <v>1152</v>
      </c>
      <c r="F827" s="60"/>
      <c r="G827" s="60"/>
      <c r="H827" s="60"/>
      <c r="I827" s="60"/>
    </row>
    <row r="828">
      <c r="A828" s="60" t="s">
        <v>1025</v>
      </c>
      <c r="B828" s="60" t="s">
        <v>222</v>
      </c>
      <c r="C828" s="60">
        <v>68.0</v>
      </c>
      <c r="D828" s="60" t="s">
        <v>327</v>
      </c>
      <c r="E828" s="60" t="s">
        <v>1153</v>
      </c>
      <c r="F828" s="60"/>
      <c r="G828" s="61" t="s">
        <v>314</v>
      </c>
      <c r="H828" s="60"/>
      <c r="I828" s="60"/>
    </row>
    <row r="829">
      <c r="A829" s="60" t="s">
        <v>1025</v>
      </c>
      <c r="B829" s="60" t="s">
        <v>222</v>
      </c>
      <c r="C829" s="60">
        <v>69.0</v>
      </c>
      <c r="D829" s="60" t="s">
        <v>243</v>
      </c>
      <c r="E829" s="60" t="s">
        <v>244</v>
      </c>
      <c r="F829" s="60" t="s">
        <v>1154</v>
      </c>
      <c r="G829" s="60"/>
      <c r="H829" s="60"/>
      <c r="I829" s="60"/>
    </row>
    <row r="830">
      <c r="A830" s="60" t="s">
        <v>1025</v>
      </c>
      <c r="B830" s="60" t="s">
        <v>222</v>
      </c>
      <c r="C830" s="60">
        <v>70.0</v>
      </c>
      <c r="D830" s="60" t="s">
        <v>243</v>
      </c>
      <c r="E830" s="60" t="s">
        <v>244</v>
      </c>
      <c r="F830" s="60" t="s">
        <v>438</v>
      </c>
      <c r="G830" s="60"/>
      <c r="H830" s="60"/>
      <c r="I830" s="60"/>
    </row>
    <row r="831">
      <c r="A831" s="60" t="s">
        <v>1025</v>
      </c>
      <c r="B831" s="60" t="s">
        <v>222</v>
      </c>
      <c r="C831" s="60">
        <v>71.0</v>
      </c>
      <c r="D831" s="60" t="s">
        <v>249</v>
      </c>
      <c r="E831" s="60" t="s">
        <v>1076</v>
      </c>
      <c r="F831" s="60"/>
      <c r="G831" s="60"/>
      <c r="H831" s="60"/>
      <c r="I831" s="60"/>
    </row>
    <row r="832">
      <c r="A832" s="60" t="s">
        <v>1025</v>
      </c>
      <c r="B832" s="60" t="s">
        <v>222</v>
      </c>
      <c r="C832" s="60">
        <v>72.0</v>
      </c>
      <c r="D832" s="60" t="s">
        <v>318</v>
      </c>
      <c r="E832" s="60" t="s">
        <v>1155</v>
      </c>
      <c r="F832" s="60" t="s">
        <v>1156</v>
      </c>
      <c r="G832" s="60"/>
      <c r="H832" s="60"/>
      <c r="I832" s="60"/>
    </row>
    <row r="833">
      <c r="A833" s="60" t="s">
        <v>1025</v>
      </c>
      <c r="B833" s="60" t="s">
        <v>222</v>
      </c>
      <c r="C833" s="60">
        <v>75.0</v>
      </c>
      <c r="D833" s="60" t="s">
        <v>223</v>
      </c>
      <c r="E833" s="60" t="s">
        <v>1086</v>
      </c>
      <c r="F833" s="60" t="s">
        <v>1157</v>
      </c>
    </row>
    <row r="834">
      <c r="A834" s="60" t="s">
        <v>1025</v>
      </c>
      <c r="B834" s="60" t="s">
        <v>222</v>
      </c>
      <c r="C834" s="60">
        <v>78.0</v>
      </c>
      <c r="D834" s="60" t="s">
        <v>249</v>
      </c>
      <c r="E834" s="60" t="s">
        <v>1088</v>
      </c>
      <c r="F834" s="60" t="s">
        <v>1158</v>
      </c>
      <c r="G834" s="60" t="s">
        <v>1159</v>
      </c>
      <c r="H834" s="60"/>
      <c r="I834" s="60"/>
    </row>
    <row r="835">
      <c r="A835" s="60" t="s">
        <v>1025</v>
      </c>
      <c r="B835" s="60" t="s">
        <v>222</v>
      </c>
      <c r="C835" s="60">
        <v>79.0</v>
      </c>
      <c r="D835" s="60" t="s">
        <v>223</v>
      </c>
      <c r="E835" s="60" t="s">
        <v>1084</v>
      </c>
      <c r="F835" s="60" t="s">
        <v>1160</v>
      </c>
    </row>
    <row r="836">
      <c r="A836" s="60" t="s">
        <v>1025</v>
      </c>
      <c r="B836" s="60" t="s">
        <v>222</v>
      </c>
      <c r="C836" s="60">
        <v>81.0</v>
      </c>
      <c r="D836" s="60" t="s">
        <v>223</v>
      </c>
      <c r="E836" s="60" t="s">
        <v>1086</v>
      </c>
      <c r="F836" s="60" t="s">
        <v>1161</v>
      </c>
    </row>
    <row r="837">
      <c r="A837" s="60" t="s">
        <v>1025</v>
      </c>
      <c r="B837" s="46" t="s">
        <v>730</v>
      </c>
      <c r="C837" s="58">
        <v>10.0</v>
      </c>
      <c r="D837" s="59" t="s">
        <v>1162</v>
      </c>
    </row>
    <row r="838">
      <c r="A838" s="60" t="s">
        <v>1025</v>
      </c>
      <c r="B838" s="46" t="s">
        <v>730</v>
      </c>
      <c r="C838" s="58">
        <v>11.0</v>
      </c>
      <c r="D838" s="59" t="s">
        <v>1163</v>
      </c>
    </row>
    <row r="839">
      <c r="A839" s="60" t="s">
        <v>1025</v>
      </c>
      <c r="B839" s="46" t="s">
        <v>730</v>
      </c>
      <c r="C839" s="58">
        <v>12.0</v>
      </c>
      <c r="D839" s="59" t="s">
        <v>1164</v>
      </c>
    </row>
    <row r="840">
      <c r="A840" s="60" t="s">
        <v>1025</v>
      </c>
      <c r="B840" s="46" t="s">
        <v>730</v>
      </c>
      <c r="C840" s="58">
        <v>13.0</v>
      </c>
      <c r="D840" s="59" t="s">
        <v>1165</v>
      </c>
    </row>
    <row r="841">
      <c r="A841" s="60" t="s">
        <v>1025</v>
      </c>
      <c r="B841" s="46" t="s">
        <v>730</v>
      </c>
      <c r="C841" s="58">
        <v>14.0</v>
      </c>
      <c r="D841" s="59" t="s">
        <v>1166</v>
      </c>
    </row>
    <row r="842">
      <c r="A842" s="60" t="s">
        <v>1025</v>
      </c>
      <c r="B842" s="46" t="s">
        <v>730</v>
      </c>
      <c r="C842" s="58">
        <v>15.0</v>
      </c>
      <c r="D842" s="59" t="s">
        <v>1167</v>
      </c>
    </row>
    <row r="843">
      <c r="A843" s="60" t="s">
        <v>1025</v>
      </c>
      <c r="B843" s="46" t="s">
        <v>730</v>
      </c>
      <c r="C843" s="58">
        <v>16.0</v>
      </c>
      <c r="D843" s="59" t="s">
        <v>1168</v>
      </c>
    </row>
    <row r="844">
      <c r="A844" s="60" t="s">
        <v>1025</v>
      </c>
      <c r="B844" s="46" t="s">
        <v>730</v>
      </c>
      <c r="C844" s="58">
        <v>17.0</v>
      </c>
      <c r="D844" s="59" t="s">
        <v>1169</v>
      </c>
    </row>
    <row r="845">
      <c r="A845" s="60" t="s">
        <v>1025</v>
      </c>
      <c r="B845" s="46" t="s">
        <v>730</v>
      </c>
      <c r="C845" s="58">
        <v>20.0</v>
      </c>
      <c r="D845" s="59" t="s">
        <v>1170</v>
      </c>
    </row>
    <row r="846">
      <c r="A846" s="60" t="s">
        <v>1025</v>
      </c>
      <c r="B846" s="46" t="s">
        <v>730</v>
      </c>
      <c r="C846" s="58">
        <v>21.0</v>
      </c>
      <c r="D846" s="59" t="s">
        <v>1171</v>
      </c>
    </row>
    <row r="847">
      <c r="A847" s="60" t="s">
        <v>1025</v>
      </c>
      <c r="B847" s="46" t="s">
        <v>730</v>
      </c>
      <c r="C847" s="58">
        <v>22.0</v>
      </c>
      <c r="D847" s="59" t="s">
        <v>1172</v>
      </c>
    </row>
    <row r="848">
      <c r="A848" s="60" t="s">
        <v>1025</v>
      </c>
      <c r="B848" s="46" t="s">
        <v>730</v>
      </c>
      <c r="C848" s="58">
        <v>24.0</v>
      </c>
      <c r="D848" s="59" t="s">
        <v>1173</v>
      </c>
    </row>
    <row r="849">
      <c r="A849" s="60" t="s">
        <v>1025</v>
      </c>
      <c r="B849" s="46" t="s">
        <v>730</v>
      </c>
      <c r="C849" s="58">
        <v>25.0</v>
      </c>
      <c r="D849" s="59" t="s">
        <v>1174</v>
      </c>
    </row>
    <row r="850">
      <c r="A850" s="60" t="s">
        <v>1025</v>
      </c>
      <c r="B850" s="46" t="s">
        <v>730</v>
      </c>
      <c r="C850" s="58">
        <v>30.0</v>
      </c>
      <c r="D850" s="59" t="s">
        <v>1175</v>
      </c>
    </row>
    <row r="851">
      <c r="A851" s="60" t="s">
        <v>1025</v>
      </c>
      <c r="B851" s="46" t="s">
        <v>730</v>
      </c>
      <c r="C851" s="58">
        <v>31.0</v>
      </c>
      <c r="D851" s="59" t="s">
        <v>1176</v>
      </c>
    </row>
    <row r="852">
      <c r="A852" s="60" t="s">
        <v>1025</v>
      </c>
      <c r="B852" s="46" t="s">
        <v>730</v>
      </c>
      <c r="C852" s="58">
        <v>32.0</v>
      </c>
      <c r="D852" s="59" t="s">
        <v>1177</v>
      </c>
    </row>
    <row r="853">
      <c r="A853" s="60" t="s">
        <v>1025</v>
      </c>
      <c r="B853" s="46" t="s">
        <v>730</v>
      </c>
      <c r="C853" s="58">
        <v>33.0</v>
      </c>
      <c r="D853" s="59" t="s">
        <v>1178</v>
      </c>
    </row>
    <row r="854">
      <c r="A854" s="60" t="s">
        <v>1025</v>
      </c>
      <c r="B854" s="46" t="s">
        <v>730</v>
      </c>
      <c r="C854" s="58">
        <v>34.0</v>
      </c>
      <c r="D854" s="59" t="s">
        <v>1179</v>
      </c>
    </row>
    <row r="855">
      <c r="A855" s="60" t="s">
        <v>1025</v>
      </c>
      <c r="B855" s="46" t="s">
        <v>730</v>
      </c>
      <c r="C855" s="58">
        <v>35.0</v>
      </c>
      <c r="D855" s="59" t="s">
        <v>1180</v>
      </c>
    </row>
    <row r="856">
      <c r="A856" s="60" t="s">
        <v>1025</v>
      </c>
      <c r="B856" s="46" t="s">
        <v>730</v>
      </c>
      <c r="C856" s="58">
        <v>36.0</v>
      </c>
      <c r="D856" s="59" t="s">
        <v>1181</v>
      </c>
    </row>
    <row r="857">
      <c r="A857" s="60" t="s">
        <v>1025</v>
      </c>
      <c r="B857" s="46" t="s">
        <v>730</v>
      </c>
      <c r="C857" s="58">
        <v>41.0</v>
      </c>
      <c r="D857" s="59" t="s">
        <v>1182</v>
      </c>
    </row>
    <row r="858">
      <c r="A858" s="60" t="s">
        <v>1025</v>
      </c>
      <c r="B858" s="46" t="s">
        <v>730</v>
      </c>
      <c r="C858" s="58">
        <v>42.0</v>
      </c>
      <c r="D858" s="59" t="s">
        <v>1183</v>
      </c>
    </row>
    <row r="859">
      <c r="A859" s="60" t="s">
        <v>1025</v>
      </c>
      <c r="B859" s="46" t="s">
        <v>730</v>
      </c>
      <c r="C859" s="58">
        <v>43.0</v>
      </c>
      <c r="D859" s="59" t="s">
        <v>1184</v>
      </c>
    </row>
    <row r="860">
      <c r="A860" s="60" t="s">
        <v>1025</v>
      </c>
      <c r="B860" s="46" t="s">
        <v>730</v>
      </c>
      <c r="C860" s="58">
        <v>44.0</v>
      </c>
      <c r="D860" s="59" t="s">
        <v>1185</v>
      </c>
    </row>
    <row r="861">
      <c r="A861" s="60" t="s">
        <v>1025</v>
      </c>
      <c r="B861" s="46" t="s">
        <v>730</v>
      </c>
      <c r="C861" s="58">
        <v>45.0</v>
      </c>
      <c r="D861" s="59" t="s">
        <v>1186</v>
      </c>
    </row>
    <row r="862">
      <c r="A862" s="60" t="s">
        <v>1025</v>
      </c>
      <c r="B862" s="46" t="s">
        <v>730</v>
      </c>
      <c r="C862" s="58">
        <v>46.0</v>
      </c>
      <c r="D862" s="59" t="s">
        <v>1187</v>
      </c>
    </row>
    <row r="863">
      <c r="A863" s="60" t="s">
        <v>1025</v>
      </c>
      <c r="B863" s="46" t="s">
        <v>730</v>
      </c>
      <c r="C863" s="58">
        <v>47.0</v>
      </c>
      <c r="D863" s="59" t="s">
        <v>1188</v>
      </c>
    </row>
    <row r="864">
      <c r="A864" s="60" t="s">
        <v>1025</v>
      </c>
      <c r="B864" s="46" t="s">
        <v>730</v>
      </c>
      <c r="C864" s="58">
        <v>48.0</v>
      </c>
      <c r="D864" s="59" t="s">
        <v>1189</v>
      </c>
    </row>
    <row r="865">
      <c r="A865" s="60" t="s">
        <v>1025</v>
      </c>
      <c r="B865" s="46" t="s">
        <v>730</v>
      </c>
      <c r="C865" s="58">
        <v>50.0</v>
      </c>
      <c r="D865" s="59" t="s">
        <v>1190</v>
      </c>
    </row>
    <row r="866">
      <c r="A866" s="60" t="s">
        <v>1025</v>
      </c>
      <c r="B866" s="46" t="s">
        <v>730</v>
      </c>
      <c r="C866" s="58">
        <v>51.0</v>
      </c>
      <c r="D866" s="59" t="s">
        <v>1191</v>
      </c>
    </row>
    <row r="867">
      <c r="A867" s="60" t="s">
        <v>1025</v>
      </c>
      <c r="B867" s="46" t="s">
        <v>730</v>
      </c>
      <c r="C867" s="58">
        <v>52.0</v>
      </c>
      <c r="D867" s="59" t="s">
        <v>1192</v>
      </c>
    </row>
    <row r="868">
      <c r="A868" s="60" t="s">
        <v>1025</v>
      </c>
      <c r="B868" s="46" t="s">
        <v>730</v>
      </c>
      <c r="C868" s="58">
        <v>53.0</v>
      </c>
      <c r="D868" s="59" t="s">
        <v>1193</v>
      </c>
    </row>
    <row r="869">
      <c r="A869" s="60" t="s">
        <v>1025</v>
      </c>
      <c r="B869" s="46" t="s">
        <v>730</v>
      </c>
      <c r="C869" s="58">
        <v>54.0</v>
      </c>
      <c r="D869" s="59" t="s">
        <v>1194</v>
      </c>
    </row>
    <row r="870">
      <c r="A870" s="60" t="s">
        <v>1025</v>
      </c>
      <c r="B870" s="46" t="s">
        <v>730</v>
      </c>
      <c r="C870" s="58">
        <v>55.0</v>
      </c>
      <c r="D870" s="59" t="s">
        <v>1195</v>
      </c>
    </row>
    <row r="871">
      <c r="A871" s="60" t="s">
        <v>1025</v>
      </c>
      <c r="B871" s="46" t="s">
        <v>730</v>
      </c>
      <c r="C871" s="58">
        <v>56.0</v>
      </c>
      <c r="D871" s="59" t="s">
        <v>1196</v>
      </c>
    </row>
    <row r="872">
      <c r="A872" s="60" t="s">
        <v>1025</v>
      </c>
      <c r="B872" s="46" t="s">
        <v>730</v>
      </c>
      <c r="C872" s="58">
        <v>57.0</v>
      </c>
      <c r="D872" s="59" t="s">
        <v>1197</v>
      </c>
    </row>
    <row r="873">
      <c r="A873" s="60" t="s">
        <v>1025</v>
      </c>
      <c r="B873" s="46" t="s">
        <v>730</v>
      </c>
      <c r="C873" s="58">
        <v>60.0</v>
      </c>
      <c r="D873" s="59" t="s">
        <v>1198</v>
      </c>
    </row>
    <row r="874">
      <c r="A874" s="60" t="s">
        <v>1025</v>
      </c>
      <c r="B874" s="46" t="s">
        <v>730</v>
      </c>
      <c r="C874" s="58">
        <v>61.0</v>
      </c>
      <c r="D874" s="59" t="s">
        <v>1199</v>
      </c>
    </row>
    <row r="875">
      <c r="A875" s="60" t="s">
        <v>1025</v>
      </c>
      <c r="B875" s="46" t="s">
        <v>730</v>
      </c>
      <c r="C875" s="58">
        <v>63.0</v>
      </c>
      <c r="D875" s="59" t="s">
        <v>1200</v>
      </c>
    </row>
    <row r="876">
      <c r="A876" s="60" t="s">
        <v>1025</v>
      </c>
      <c r="B876" s="46" t="s">
        <v>730</v>
      </c>
      <c r="C876" s="58">
        <v>64.0</v>
      </c>
      <c r="D876" s="59" t="s">
        <v>1201</v>
      </c>
    </row>
    <row r="877">
      <c r="A877" s="60" t="s">
        <v>1025</v>
      </c>
      <c r="B877" s="46" t="s">
        <v>730</v>
      </c>
      <c r="C877" s="58">
        <v>65.0</v>
      </c>
      <c r="D877" s="59" t="s">
        <v>1202</v>
      </c>
    </row>
    <row r="878">
      <c r="A878" s="60" t="s">
        <v>1025</v>
      </c>
      <c r="B878" s="46" t="s">
        <v>730</v>
      </c>
      <c r="C878" s="58">
        <v>66.0</v>
      </c>
      <c r="D878" s="59" t="s">
        <v>1203</v>
      </c>
    </row>
    <row r="879">
      <c r="A879" s="60" t="s">
        <v>1025</v>
      </c>
      <c r="B879" s="46" t="s">
        <v>730</v>
      </c>
      <c r="C879" s="58">
        <v>67.0</v>
      </c>
      <c r="D879" s="59" t="s">
        <v>1204</v>
      </c>
    </row>
    <row r="880">
      <c r="A880" s="60" t="s">
        <v>1025</v>
      </c>
      <c r="B880" s="46" t="s">
        <v>730</v>
      </c>
      <c r="C880" s="58">
        <v>68.0</v>
      </c>
      <c r="D880" s="59" t="s">
        <v>1205</v>
      </c>
    </row>
    <row r="881">
      <c r="A881" s="60" t="s">
        <v>1025</v>
      </c>
      <c r="B881" s="46" t="s">
        <v>730</v>
      </c>
      <c r="C881" s="58">
        <v>69.0</v>
      </c>
      <c r="D881" s="59" t="s">
        <v>1206</v>
      </c>
    </row>
    <row r="882">
      <c r="A882" s="60" t="s">
        <v>1025</v>
      </c>
      <c r="B882" s="46" t="s">
        <v>730</v>
      </c>
      <c r="C882" s="58">
        <v>7.0</v>
      </c>
      <c r="D882" s="59" t="s">
        <v>1207</v>
      </c>
    </row>
    <row r="883">
      <c r="A883" s="60" t="s">
        <v>1025</v>
      </c>
      <c r="B883" s="46" t="s">
        <v>730</v>
      </c>
      <c r="C883" s="58">
        <v>70.0</v>
      </c>
      <c r="D883" s="59" t="s">
        <v>1208</v>
      </c>
    </row>
    <row r="884">
      <c r="A884" s="60" t="s">
        <v>1025</v>
      </c>
      <c r="B884" s="46" t="s">
        <v>730</v>
      </c>
      <c r="C884" s="58">
        <v>75.0</v>
      </c>
      <c r="D884" s="59" t="s">
        <v>1209</v>
      </c>
    </row>
    <row r="885">
      <c r="A885" s="60" t="s">
        <v>1025</v>
      </c>
      <c r="B885" s="46" t="s">
        <v>730</v>
      </c>
      <c r="C885" s="58">
        <v>8.0</v>
      </c>
      <c r="D885" s="59" t="s">
        <v>1210</v>
      </c>
    </row>
    <row r="886">
      <c r="A886" s="60" t="s">
        <v>1025</v>
      </c>
      <c r="B886" s="46" t="s">
        <v>730</v>
      </c>
      <c r="C886" s="58">
        <v>9.0</v>
      </c>
      <c r="D886" s="59" t="s">
        <v>1211</v>
      </c>
    </row>
    <row r="887">
      <c r="A887" s="46" t="s">
        <v>1212</v>
      </c>
      <c r="B887" s="46" t="s">
        <v>367</v>
      </c>
      <c r="C887" s="58">
        <v>10.0</v>
      </c>
      <c r="D887" s="59" t="s">
        <v>1213</v>
      </c>
    </row>
    <row r="888">
      <c r="A888" s="46" t="s">
        <v>1212</v>
      </c>
      <c r="B888" s="46" t="s">
        <v>367</v>
      </c>
      <c r="C888" s="58">
        <v>11.0</v>
      </c>
      <c r="D888" s="59" t="s">
        <v>1214</v>
      </c>
    </row>
    <row r="889">
      <c r="A889" s="46" t="s">
        <v>1212</v>
      </c>
      <c r="B889" s="46" t="s">
        <v>367</v>
      </c>
      <c r="C889" s="58">
        <v>17.0</v>
      </c>
      <c r="D889" s="59" t="s">
        <v>1215</v>
      </c>
    </row>
    <row r="890">
      <c r="A890" s="46" t="s">
        <v>1212</v>
      </c>
      <c r="B890" s="46" t="s">
        <v>367</v>
      </c>
      <c r="C890" s="58">
        <v>22.0</v>
      </c>
      <c r="D890" s="59" t="s">
        <v>1216</v>
      </c>
    </row>
    <row r="891">
      <c r="A891" s="46" t="s">
        <v>1212</v>
      </c>
      <c r="B891" s="46" t="s">
        <v>367</v>
      </c>
      <c r="C891" s="58">
        <v>23.0</v>
      </c>
      <c r="D891" s="59" t="s">
        <v>1217</v>
      </c>
    </row>
    <row r="892">
      <c r="A892" s="46" t="s">
        <v>1212</v>
      </c>
      <c r="B892" s="46" t="s">
        <v>367</v>
      </c>
      <c r="C892" s="58">
        <v>24.0</v>
      </c>
      <c r="D892" s="59" t="s">
        <v>1218</v>
      </c>
    </row>
    <row r="893">
      <c r="A893" s="46" t="s">
        <v>1212</v>
      </c>
      <c r="B893" s="46" t="s">
        <v>367</v>
      </c>
      <c r="C893" s="58">
        <v>25.0</v>
      </c>
      <c r="D893" s="59" t="s">
        <v>1219</v>
      </c>
    </row>
    <row r="894">
      <c r="A894" s="46" t="s">
        <v>1212</v>
      </c>
      <c r="B894" s="46" t="s">
        <v>367</v>
      </c>
      <c r="C894" s="58">
        <v>30.0</v>
      </c>
      <c r="D894" s="59" t="s">
        <v>1220</v>
      </c>
    </row>
    <row r="895">
      <c r="A895" s="46" t="s">
        <v>1212</v>
      </c>
      <c r="B895" s="46" t="s">
        <v>367</v>
      </c>
      <c r="C895" s="58">
        <v>31.0</v>
      </c>
      <c r="D895" s="59" t="s">
        <v>1221</v>
      </c>
    </row>
    <row r="896">
      <c r="A896" s="46" t="s">
        <v>1212</v>
      </c>
      <c r="B896" s="46" t="s">
        <v>367</v>
      </c>
      <c r="C896" s="58">
        <v>32.0</v>
      </c>
      <c r="D896" s="59" t="s">
        <v>1222</v>
      </c>
    </row>
    <row r="897">
      <c r="A897" s="46" t="s">
        <v>1212</v>
      </c>
      <c r="B897" s="46" t="s">
        <v>367</v>
      </c>
      <c r="C897" s="58">
        <v>33.0</v>
      </c>
      <c r="D897" s="59" t="s">
        <v>1223</v>
      </c>
    </row>
    <row r="898">
      <c r="A898" s="46" t="s">
        <v>1212</v>
      </c>
      <c r="B898" s="46" t="s">
        <v>367</v>
      </c>
      <c r="C898" s="58">
        <v>34.0</v>
      </c>
      <c r="D898" s="59" t="s">
        <v>1224</v>
      </c>
    </row>
    <row r="899">
      <c r="A899" s="46" t="s">
        <v>1212</v>
      </c>
      <c r="B899" s="46" t="s">
        <v>367</v>
      </c>
      <c r="C899" s="58">
        <v>35.0</v>
      </c>
      <c r="D899" s="59" t="s">
        <v>1225</v>
      </c>
    </row>
    <row r="900">
      <c r="A900" s="46" t="s">
        <v>1212</v>
      </c>
      <c r="B900" s="46" t="s">
        <v>367</v>
      </c>
      <c r="C900" s="58">
        <v>36.0</v>
      </c>
      <c r="D900" s="59" t="s">
        <v>1226</v>
      </c>
    </row>
    <row r="901">
      <c r="A901" s="46" t="s">
        <v>1212</v>
      </c>
      <c r="B901" s="46" t="s">
        <v>367</v>
      </c>
      <c r="C901" s="58">
        <v>37.0</v>
      </c>
      <c r="D901" s="59" t="s">
        <v>1227</v>
      </c>
    </row>
    <row r="902">
      <c r="A902" s="46" t="s">
        <v>1212</v>
      </c>
      <c r="B902" s="46" t="s">
        <v>367</v>
      </c>
      <c r="C902" s="58">
        <v>38.0</v>
      </c>
      <c r="D902" s="59" t="s">
        <v>1228</v>
      </c>
    </row>
    <row r="903">
      <c r="A903" s="46" t="s">
        <v>1212</v>
      </c>
      <c r="B903" s="46" t="s">
        <v>367</v>
      </c>
      <c r="C903" s="58">
        <v>40.0</v>
      </c>
      <c r="D903" s="59" t="s">
        <v>1229</v>
      </c>
    </row>
    <row r="904">
      <c r="A904" s="46" t="s">
        <v>1212</v>
      </c>
      <c r="B904" s="46" t="s">
        <v>367</v>
      </c>
      <c r="C904" s="58">
        <v>41.0</v>
      </c>
      <c r="D904" s="59" t="s">
        <v>1230</v>
      </c>
    </row>
    <row r="905">
      <c r="A905" s="46" t="s">
        <v>1212</v>
      </c>
      <c r="B905" s="46" t="s">
        <v>367</v>
      </c>
      <c r="C905" s="58">
        <v>42.0</v>
      </c>
      <c r="D905" s="59" t="s">
        <v>1231</v>
      </c>
    </row>
    <row r="906">
      <c r="A906" s="46" t="s">
        <v>1212</v>
      </c>
      <c r="B906" s="46" t="s">
        <v>367</v>
      </c>
      <c r="C906" s="58">
        <v>43.0</v>
      </c>
      <c r="D906" s="59" t="s">
        <v>1232</v>
      </c>
    </row>
    <row r="907">
      <c r="A907" s="46" t="s">
        <v>1212</v>
      </c>
      <c r="B907" s="46" t="s">
        <v>367</v>
      </c>
      <c r="C907" s="58">
        <v>44.0</v>
      </c>
      <c r="D907" s="59" t="s">
        <v>1233</v>
      </c>
    </row>
    <row r="908">
      <c r="A908" s="46" t="s">
        <v>1212</v>
      </c>
      <c r="B908" s="46" t="s">
        <v>367</v>
      </c>
      <c r="C908" s="58">
        <v>45.0</v>
      </c>
      <c r="D908" s="59" t="s">
        <v>1234</v>
      </c>
    </row>
    <row r="909">
      <c r="A909" s="46" t="s">
        <v>1212</v>
      </c>
      <c r="B909" s="46" t="s">
        <v>367</v>
      </c>
      <c r="C909" s="58">
        <v>46.0</v>
      </c>
      <c r="D909" s="59" t="s">
        <v>1235</v>
      </c>
    </row>
    <row r="910">
      <c r="A910" s="46" t="s">
        <v>1212</v>
      </c>
      <c r="B910" s="46" t="s">
        <v>367</v>
      </c>
      <c r="C910" s="58">
        <v>48.0</v>
      </c>
      <c r="D910" s="59" t="s">
        <v>1236</v>
      </c>
    </row>
    <row r="911">
      <c r="A911" s="46" t="s">
        <v>1212</v>
      </c>
      <c r="B911" s="46" t="s">
        <v>367</v>
      </c>
      <c r="C911" s="58">
        <v>50.0</v>
      </c>
      <c r="D911" s="59" t="s">
        <v>1237</v>
      </c>
    </row>
    <row r="912">
      <c r="A912" s="46" t="s">
        <v>1212</v>
      </c>
      <c r="B912" s="46" t="s">
        <v>367</v>
      </c>
      <c r="C912" s="58">
        <v>51.0</v>
      </c>
      <c r="D912" s="59" t="s">
        <v>1238</v>
      </c>
    </row>
    <row r="913">
      <c r="A913" s="46" t="s">
        <v>1212</v>
      </c>
      <c r="B913" s="46" t="s">
        <v>367</v>
      </c>
      <c r="C913" s="58">
        <v>52.0</v>
      </c>
      <c r="D913" s="59" t="s">
        <v>1239</v>
      </c>
    </row>
    <row r="914">
      <c r="A914" s="46" t="s">
        <v>1212</v>
      </c>
      <c r="B914" s="46" t="s">
        <v>367</v>
      </c>
      <c r="C914" s="58">
        <v>61.0</v>
      </c>
      <c r="D914" s="59" t="s">
        <v>1240</v>
      </c>
    </row>
    <row r="915">
      <c r="A915" s="46" t="s">
        <v>1212</v>
      </c>
      <c r="B915" s="46" t="s">
        <v>367</v>
      </c>
      <c r="C915" s="58">
        <v>62.0</v>
      </c>
      <c r="D915" s="59" t="s">
        <v>1241</v>
      </c>
    </row>
    <row r="916">
      <c r="A916" s="46" t="s">
        <v>1212</v>
      </c>
      <c r="B916" s="46" t="s">
        <v>367</v>
      </c>
      <c r="C916" s="58">
        <v>63.0</v>
      </c>
      <c r="D916" s="59" t="s">
        <v>1242</v>
      </c>
    </row>
    <row r="917">
      <c r="A917" s="46" t="s">
        <v>1212</v>
      </c>
      <c r="B917" s="46" t="s">
        <v>367</v>
      </c>
      <c r="C917" s="58">
        <v>66.0</v>
      </c>
      <c r="D917" s="59" t="s">
        <v>1243</v>
      </c>
    </row>
    <row r="918">
      <c r="A918" s="46" t="s">
        <v>1212</v>
      </c>
      <c r="B918" s="46" t="s">
        <v>367</v>
      </c>
      <c r="C918" s="58">
        <v>67.0</v>
      </c>
      <c r="D918" s="59" t="s">
        <v>1244</v>
      </c>
    </row>
    <row r="919">
      <c r="A919" s="46" t="s">
        <v>1212</v>
      </c>
      <c r="B919" s="46" t="s">
        <v>367</v>
      </c>
      <c r="C919" s="58">
        <v>68.0</v>
      </c>
      <c r="D919" s="59" t="s">
        <v>1245</v>
      </c>
    </row>
    <row r="920">
      <c r="A920" s="46" t="s">
        <v>1212</v>
      </c>
      <c r="B920" s="46" t="s">
        <v>367</v>
      </c>
      <c r="C920" s="58">
        <v>69.0</v>
      </c>
      <c r="D920" s="59" t="s">
        <v>1246</v>
      </c>
    </row>
    <row r="921">
      <c r="A921" s="46" t="s">
        <v>1212</v>
      </c>
      <c r="B921" s="46" t="s">
        <v>367</v>
      </c>
      <c r="C921" s="58">
        <v>7.0</v>
      </c>
      <c r="D921" s="59" t="s">
        <v>1247</v>
      </c>
    </row>
    <row r="922">
      <c r="A922" s="46" t="s">
        <v>1212</v>
      </c>
      <c r="B922" s="46" t="s">
        <v>367</v>
      </c>
      <c r="C922" s="58">
        <v>70.0</v>
      </c>
      <c r="D922" s="59" t="s">
        <v>1248</v>
      </c>
    </row>
    <row r="923">
      <c r="A923" s="46" t="s">
        <v>1212</v>
      </c>
      <c r="B923" s="46" t="s">
        <v>367</v>
      </c>
      <c r="C923" s="58">
        <v>71.0</v>
      </c>
      <c r="D923" s="59" t="s">
        <v>1249</v>
      </c>
    </row>
    <row r="924">
      <c r="A924" s="46" t="s">
        <v>1212</v>
      </c>
      <c r="B924" s="46" t="s">
        <v>367</v>
      </c>
      <c r="C924" s="58">
        <v>72.0</v>
      </c>
      <c r="D924" s="59" t="s">
        <v>1250</v>
      </c>
    </row>
    <row r="925">
      <c r="A925" s="46" t="s">
        <v>1212</v>
      </c>
      <c r="B925" s="46" t="s">
        <v>367</v>
      </c>
      <c r="C925" s="58">
        <v>73.0</v>
      </c>
      <c r="D925" s="59" t="s">
        <v>1251</v>
      </c>
    </row>
    <row r="926">
      <c r="A926" s="46" t="s">
        <v>1212</v>
      </c>
      <c r="B926" s="46" t="s">
        <v>367</v>
      </c>
      <c r="C926" s="58">
        <v>74.0</v>
      </c>
      <c r="D926" s="59" t="s">
        <v>1252</v>
      </c>
    </row>
    <row r="927">
      <c r="A927" s="46" t="s">
        <v>1212</v>
      </c>
      <c r="B927" s="46" t="s">
        <v>367</v>
      </c>
      <c r="C927" s="58">
        <v>75.0</v>
      </c>
      <c r="D927" s="59" t="s">
        <v>1253</v>
      </c>
    </row>
    <row r="928">
      <c r="A928" s="46" t="s">
        <v>1212</v>
      </c>
      <c r="B928" s="46" t="s">
        <v>367</v>
      </c>
      <c r="C928" s="58">
        <v>78.0</v>
      </c>
      <c r="D928" s="59" t="s">
        <v>1254</v>
      </c>
    </row>
    <row r="929">
      <c r="A929" s="46" t="s">
        <v>1212</v>
      </c>
      <c r="B929" s="46" t="s">
        <v>367</v>
      </c>
      <c r="C929" s="58">
        <v>79.0</v>
      </c>
      <c r="D929" s="59" t="s">
        <v>1255</v>
      </c>
    </row>
    <row r="930">
      <c r="A930" s="46" t="s">
        <v>1212</v>
      </c>
      <c r="B930" s="46" t="s">
        <v>367</v>
      </c>
      <c r="C930" s="58">
        <v>8.0</v>
      </c>
      <c r="D930" s="59" t="s">
        <v>1256</v>
      </c>
    </row>
    <row r="931">
      <c r="A931" s="46" t="s">
        <v>1212</v>
      </c>
      <c r="B931" s="46" t="s">
        <v>367</v>
      </c>
      <c r="C931" s="58">
        <v>81.0</v>
      </c>
      <c r="D931" s="59" t="s">
        <v>1257</v>
      </c>
    </row>
    <row r="932">
      <c r="A932" s="46" t="s">
        <v>1212</v>
      </c>
      <c r="B932" s="46" t="s">
        <v>367</v>
      </c>
      <c r="C932" s="58">
        <v>82.0</v>
      </c>
      <c r="D932" s="59" t="s">
        <v>1258</v>
      </c>
    </row>
    <row r="933">
      <c r="A933" s="46" t="s">
        <v>1212</v>
      </c>
      <c r="B933" s="46" t="s">
        <v>367</v>
      </c>
      <c r="C933" s="58">
        <v>83.0</v>
      </c>
      <c r="D933" s="59" t="s">
        <v>1259</v>
      </c>
    </row>
    <row r="934">
      <c r="A934" s="46" t="s">
        <v>1212</v>
      </c>
      <c r="B934" s="46" t="s">
        <v>417</v>
      </c>
      <c r="C934" s="58">
        <v>10.0</v>
      </c>
      <c r="D934" s="59" t="s">
        <v>1260</v>
      </c>
    </row>
    <row r="935">
      <c r="A935" s="46" t="s">
        <v>1212</v>
      </c>
      <c r="B935" s="46" t="s">
        <v>417</v>
      </c>
      <c r="C935" s="58">
        <v>11.0</v>
      </c>
      <c r="D935" s="59" t="s">
        <v>1261</v>
      </c>
    </row>
    <row r="936">
      <c r="A936" s="46" t="s">
        <v>1212</v>
      </c>
      <c r="B936" s="46" t="s">
        <v>417</v>
      </c>
      <c r="C936" s="58">
        <v>22.0</v>
      </c>
      <c r="D936" s="59" t="s">
        <v>1262</v>
      </c>
    </row>
    <row r="937">
      <c r="A937" s="46" t="s">
        <v>1212</v>
      </c>
      <c r="B937" s="46" t="s">
        <v>417</v>
      </c>
      <c r="C937" s="58">
        <v>23.0</v>
      </c>
      <c r="D937" s="59" t="s">
        <v>1263</v>
      </c>
    </row>
    <row r="938">
      <c r="A938" s="46" t="s">
        <v>1212</v>
      </c>
      <c r="B938" s="46" t="s">
        <v>417</v>
      </c>
      <c r="C938" s="58">
        <v>24.0</v>
      </c>
      <c r="D938" s="59" t="s">
        <v>1264</v>
      </c>
    </row>
    <row r="939">
      <c r="A939" s="46" t="s">
        <v>1212</v>
      </c>
      <c r="B939" s="46" t="s">
        <v>417</v>
      </c>
      <c r="C939" s="58">
        <v>25.0</v>
      </c>
      <c r="D939" s="59" t="s">
        <v>1265</v>
      </c>
    </row>
    <row r="940">
      <c r="A940" s="46" t="s">
        <v>1212</v>
      </c>
      <c r="B940" s="46" t="s">
        <v>417</v>
      </c>
      <c r="C940" s="58">
        <v>26.0</v>
      </c>
      <c r="D940" s="59" t="s">
        <v>1266</v>
      </c>
    </row>
    <row r="941">
      <c r="A941" s="46" t="s">
        <v>1212</v>
      </c>
      <c r="B941" s="46" t="s">
        <v>417</v>
      </c>
      <c r="C941" s="58">
        <v>31.0</v>
      </c>
      <c r="D941" s="59" t="s">
        <v>1267</v>
      </c>
    </row>
    <row r="942">
      <c r="A942" s="46" t="s">
        <v>1212</v>
      </c>
      <c r="B942" s="46" t="s">
        <v>417</v>
      </c>
      <c r="C942" s="58">
        <v>32.0</v>
      </c>
      <c r="D942" s="59" t="s">
        <v>1268</v>
      </c>
    </row>
    <row r="943">
      <c r="A943" s="46" t="s">
        <v>1212</v>
      </c>
      <c r="B943" s="46" t="s">
        <v>417</v>
      </c>
      <c r="C943" s="58">
        <v>33.0</v>
      </c>
      <c r="D943" s="59" t="s">
        <v>1269</v>
      </c>
    </row>
    <row r="944">
      <c r="A944" s="46" t="s">
        <v>1212</v>
      </c>
      <c r="B944" s="46" t="s">
        <v>417</v>
      </c>
      <c r="C944" s="58">
        <v>34.0</v>
      </c>
      <c r="D944" s="59" t="s">
        <v>1270</v>
      </c>
    </row>
    <row r="945">
      <c r="A945" s="46" t="s">
        <v>1212</v>
      </c>
      <c r="B945" s="46" t="s">
        <v>417</v>
      </c>
      <c r="C945" s="58">
        <v>35.0</v>
      </c>
      <c r="D945" s="59" t="s">
        <v>1271</v>
      </c>
    </row>
    <row r="946">
      <c r="A946" s="46" t="s">
        <v>1212</v>
      </c>
      <c r="B946" s="46" t="s">
        <v>417</v>
      </c>
      <c r="C946" s="58">
        <v>36.0</v>
      </c>
      <c r="D946" s="59" t="s">
        <v>1272</v>
      </c>
    </row>
    <row r="947">
      <c r="A947" s="46" t="s">
        <v>1212</v>
      </c>
      <c r="B947" s="46" t="s">
        <v>417</v>
      </c>
      <c r="C947" s="58">
        <v>37.0</v>
      </c>
      <c r="D947" s="59" t="s">
        <v>1273</v>
      </c>
    </row>
    <row r="948">
      <c r="A948" s="46" t="s">
        <v>1212</v>
      </c>
      <c r="B948" s="46" t="s">
        <v>417</v>
      </c>
      <c r="C948" s="58">
        <v>38.0</v>
      </c>
      <c r="D948" s="59" t="s">
        <v>1274</v>
      </c>
    </row>
    <row r="949">
      <c r="A949" s="46" t="s">
        <v>1212</v>
      </c>
      <c r="B949" s="46" t="s">
        <v>417</v>
      </c>
      <c r="C949" s="58">
        <v>39.0</v>
      </c>
      <c r="D949" s="59" t="s">
        <v>1275</v>
      </c>
    </row>
    <row r="950">
      <c r="A950" s="46" t="s">
        <v>1212</v>
      </c>
      <c r="B950" s="46" t="s">
        <v>417</v>
      </c>
      <c r="C950" s="58">
        <v>40.0</v>
      </c>
      <c r="D950" s="59" t="s">
        <v>1276</v>
      </c>
    </row>
    <row r="951">
      <c r="A951" s="46" t="s">
        <v>1212</v>
      </c>
      <c r="B951" s="46" t="s">
        <v>417</v>
      </c>
      <c r="C951" s="58">
        <v>41.0</v>
      </c>
      <c r="D951" s="59" t="s">
        <v>1277</v>
      </c>
    </row>
    <row r="952">
      <c r="A952" s="46" t="s">
        <v>1212</v>
      </c>
      <c r="B952" s="46" t="s">
        <v>417</v>
      </c>
      <c r="C952" s="58">
        <v>42.0</v>
      </c>
      <c r="D952" s="59" t="s">
        <v>1278</v>
      </c>
    </row>
    <row r="953">
      <c r="A953" s="46" t="s">
        <v>1212</v>
      </c>
      <c r="B953" s="46" t="s">
        <v>417</v>
      </c>
      <c r="C953" s="58">
        <v>43.0</v>
      </c>
      <c r="D953" s="59" t="s">
        <v>1279</v>
      </c>
    </row>
    <row r="954">
      <c r="A954" s="46" t="s">
        <v>1212</v>
      </c>
      <c r="B954" s="46" t="s">
        <v>417</v>
      </c>
      <c r="C954" s="58">
        <v>44.0</v>
      </c>
      <c r="D954" s="59" t="s">
        <v>1280</v>
      </c>
    </row>
    <row r="955">
      <c r="A955" s="46" t="s">
        <v>1212</v>
      </c>
      <c r="B955" s="46" t="s">
        <v>417</v>
      </c>
      <c r="C955" s="58">
        <v>45.0</v>
      </c>
      <c r="D955" s="59" t="s">
        <v>1281</v>
      </c>
    </row>
    <row r="956">
      <c r="A956" s="46" t="s">
        <v>1212</v>
      </c>
      <c r="B956" s="46" t="s">
        <v>417</v>
      </c>
      <c r="C956" s="58">
        <v>50.0</v>
      </c>
      <c r="D956" s="59" t="s">
        <v>1282</v>
      </c>
    </row>
    <row r="957">
      <c r="A957" s="46" t="s">
        <v>1212</v>
      </c>
      <c r="B957" s="46" t="s">
        <v>417</v>
      </c>
      <c r="C957" s="58">
        <v>51.0</v>
      </c>
      <c r="D957" s="59" t="s">
        <v>1283</v>
      </c>
    </row>
    <row r="958">
      <c r="A958" s="46" t="s">
        <v>1212</v>
      </c>
      <c r="B958" s="46" t="s">
        <v>417</v>
      </c>
      <c r="C958" s="58">
        <v>52.0</v>
      </c>
      <c r="D958" s="59" t="s">
        <v>1284</v>
      </c>
    </row>
    <row r="959">
      <c r="A959" s="46" t="s">
        <v>1212</v>
      </c>
      <c r="B959" s="46" t="s">
        <v>417</v>
      </c>
      <c r="C959" s="58">
        <v>53.0</v>
      </c>
      <c r="D959" s="59" t="s">
        <v>1285</v>
      </c>
    </row>
    <row r="960">
      <c r="A960" s="46" t="s">
        <v>1212</v>
      </c>
      <c r="B960" s="46" t="s">
        <v>417</v>
      </c>
      <c r="C960" s="58">
        <v>54.0</v>
      </c>
      <c r="D960" s="59" t="s">
        <v>1286</v>
      </c>
    </row>
    <row r="961">
      <c r="A961" s="46" t="s">
        <v>1212</v>
      </c>
      <c r="B961" s="46" t="s">
        <v>417</v>
      </c>
      <c r="C961" s="58">
        <v>55.0</v>
      </c>
      <c r="D961" s="59" t="s">
        <v>1287</v>
      </c>
    </row>
    <row r="962">
      <c r="A962" s="46" t="s">
        <v>1212</v>
      </c>
      <c r="B962" s="46" t="s">
        <v>417</v>
      </c>
      <c r="C962" s="58">
        <v>62.0</v>
      </c>
      <c r="D962" s="59" t="s">
        <v>1288</v>
      </c>
    </row>
    <row r="963">
      <c r="A963" s="46" t="s">
        <v>1212</v>
      </c>
      <c r="B963" s="46" t="s">
        <v>417</v>
      </c>
      <c r="C963" s="58">
        <v>63.0</v>
      </c>
      <c r="D963" s="59" t="s">
        <v>1289</v>
      </c>
    </row>
    <row r="964">
      <c r="A964" s="46" t="s">
        <v>1212</v>
      </c>
      <c r="B964" s="46" t="s">
        <v>417</v>
      </c>
      <c r="C964" s="58">
        <v>64.0</v>
      </c>
      <c r="D964" s="59" t="s">
        <v>1290</v>
      </c>
    </row>
    <row r="965">
      <c r="A965" s="46" t="s">
        <v>1212</v>
      </c>
      <c r="B965" s="46" t="s">
        <v>417</v>
      </c>
      <c r="C965" s="58">
        <v>65.0</v>
      </c>
      <c r="D965" s="59" t="s">
        <v>1291</v>
      </c>
    </row>
    <row r="966">
      <c r="A966" s="46" t="s">
        <v>1212</v>
      </c>
      <c r="B966" s="46" t="s">
        <v>417</v>
      </c>
      <c r="C966" s="58">
        <v>66.0</v>
      </c>
      <c r="D966" s="59" t="s">
        <v>1292</v>
      </c>
    </row>
    <row r="967">
      <c r="A967" s="46" t="s">
        <v>1212</v>
      </c>
      <c r="B967" s="46" t="s">
        <v>417</v>
      </c>
      <c r="C967" s="58">
        <v>67.0</v>
      </c>
      <c r="D967" s="59" t="s">
        <v>1293</v>
      </c>
    </row>
    <row r="968">
      <c r="A968" s="46" t="s">
        <v>1212</v>
      </c>
      <c r="B968" s="46" t="s">
        <v>417</v>
      </c>
      <c r="C968" s="58">
        <v>68.0</v>
      </c>
      <c r="D968" s="59" t="s">
        <v>1294</v>
      </c>
    </row>
    <row r="969">
      <c r="A969" s="46" t="s">
        <v>1212</v>
      </c>
      <c r="B969" s="46" t="s">
        <v>417</v>
      </c>
      <c r="C969" s="58">
        <v>69.0</v>
      </c>
      <c r="D969" s="59" t="s">
        <v>1295</v>
      </c>
    </row>
    <row r="970">
      <c r="A970" s="46" t="s">
        <v>1212</v>
      </c>
      <c r="B970" s="46" t="s">
        <v>417</v>
      </c>
      <c r="C970" s="58">
        <v>7.0</v>
      </c>
      <c r="D970" s="59" t="s">
        <v>1296</v>
      </c>
    </row>
    <row r="971">
      <c r="A971" s="46" t="s">
        <v>1212</v>
      </c>
      <c r="B971" s="46" t="s">
        <v>417</v>
      </c>
      <c r="C971" s="58">
        <v>70.0</v>
      </c>
      <c r="D971" s="59" t="s">
        <v>1297</v>
      </c>
    </row>
    <row r="972">
      <c r="A972" s="46" t="s">
        <v>1212</v>
      </c>
      <c r="B972" s="46" t="s">
        <v>417</v>
      </c>
      <c r="C972" s="58">
        <v>71.0</v>
      </c>
      <c r="D972" s="59" t="s">
        <v>1298</v>
      </c>
    </row>
    <row r="973">
      <c r="A973" s="46" t="s">
        <v>1212</v>
      </c>
      <c r="B973" s="46" t="s">
        <v>417</v>
      </c>
      <c r="C973" s="58">
        <v>72.0</v>
      </c>
      <c r="D973" s="59" t="s">
        <v>1299</v>
      </c>
    </row>
    <row r="974">
      <c r="A974" s="46" t="s">
        <v>1212</v>
      </c>
      <c r="B974" s="46" t="s">
        <v>417</v>
      </c>
      <c r="C974" s="58">
        <v>73.0</v>
      </c>
      <c r="D974" s="59" t="s">
        <v>1300</v>
      </c>
    </row>
    <row r="975">
      <c r="A975" s="46" t="s">
        <v>1212</v>
      </c>
      <c r="B975" s="46" t="s">
        <v>417</v>
      </c>
      <c r="C975" s="58">
        <v>74.0</v>
      </c>
      <c r="D975" s="59" t="s">
        <v>1301</v>
      </c>
    </row>
    <row r="976">
      <c r="A976" s="46" t="s">
        <v>1212</v>
      </c>
      <c r="B976" s="46" t="s">
        <v>417</v>
      </c>
      <c r="C976" s="58">
        <v>75.0</v>
      </c>
      <c r="D976" s="59" t="s">
        <v>1302</v>
      </c>
    </row>
    <row r="977">
      <c r="A977" s="46" t="s">
        <v>1212</v>
      </c>
      <c r="B977" s="46" t="s">
        <v>417</v>
      </c>
      <c r="C977" s="58">
        <v>78.0</v>
      </c>
      <c r="D977" s="59" t="s">
        <v>1303</v>
      </c>
    </row>
    <row r="978">
      <c r="A978" s="46" t="s">
        <v>1212</v>
      </c>
      <c r="B978" s="46" t="s">
        <v>417</v>
      </c>
      <c r="C978" s="58">
        <v>79.0</v>
      </c>
      <c r="D978" s="59" t="s">
        <v>1304</v>
      </c>
    </row>
    <row r="979">
      <c r="A979" s="46" t="s">
        <v>1212</v>
      </c>
      <c r="B979" s="46" t="s">
        <v>417</v>
      </c>
      <c r="C979" s="58">
        <v>8.0</v>
      </c>
      <c r="D979" s="59" t="s">
        <v>1305</v>
      </c>
    </row>
    <row r="980">
      <c r="A980" s="46" t="s">
        <v>1212</v>
      </c>
      <c r="B980" s="46" t="s">
        <v>417</v>
      </c>
      <c r="C980" s="58">
        <v>80.0</v>
      </c>
      <c r="D980" s="59" t="s">
        <v>1306</v>
      </c>
    </row>
    <row r="981">
      <c r="A981" s="46" t="s">
        <v>1212</v>
      </c>
      <c r="B981" s="46" t="s">
        <v>417</v>
      </c>
      <c r="C981" s="58">
        <v>81.0</v>
      </c>
      <c r="D981" s="59" t="s">
        <v>1307</v>
      </c>
    </row>
    <row r="982">
      <c r="A982" s="46" t="s">
        <v>1212</v>
      </c>
      <c r="B982" s="46" t="s">
        <v>730</v>
      </c>
      <c r="C982" s="58">
        <v>10.0</v>
      </c>
      <c r="D982" s="59" t="s">
        <v>1308</v>
      </c>
    </row>
    <row r="983">
      <c r="A983" s="46" t="s">
        <v>1212</v>
      </c>
      <c r="B983" s="46" t="s">
        <v>730</v>
      </c>
      <c r="C983" s="58">
        <v>11.0</v>
      </c>
      <c r="D983" s="59" t="s">
        <v>1309</v>
      </c>
    </row>
    <row r="984">
      <c r="A984" s="46" t="s">
        <v>1212</v>
      </c>
      <c r="B984" s="46" t="s">
        <v>730</v>
      </c>
      <c r="C984" s="58">
        <v>16.0</v>
      </c>
      <c r="D984" s="59" t="s">
        <v>1310</v>
      </c>
    </row>
    <row r="985">
      <c r="A985" s="46" t="s">
        <v>1212</v>
      </c>
      <c r="B985" s="46" t="s">
        <v>730</v>
      </c>
      <c r="C985" s="58">
        <v>17.0</v>
      </c>
      <c r="D985" s="59" t="s">
        <v>1311</v>
      </c>
    </row>
    <row r="986">
      <c r="A986" s="46" t="s">
        <v>1212</v>
      </c>
      <c r="B986" s="46" t="s">
        <v>730</v>
      </c>
      <c r="C986" s="58">
        <v>20.0</v>
      </c>
      <c r="D986" s="59" t="s">
        <v>1312</v>
      </c>
    </row>
    <row r="987">
      <c r="A987" s="46" t="s">
        <v>1212</v>
      </c>
      <c r="B987" s="46" t="s">
        <v>730</v>
      </c>
      <c r="C987" s="58">
        <v>21.0</v>
      </c>
      <c r="D987" s="59" t="s">
        <v>1313</v>
      </c>
    </row>
    <row r="988">
      <c r="A988" s="46" t="s">
        <v>1212</v>
      </c>
      <c r="B988" s="46" t="s">
        <v>730</v>
      </c>
      <c r="C988" s="58">
        <v>23.0</v>
      </c>
      <c r="D988" s="59" t="s">
        <v>1314</v>
      </c>
    </row>
    <row r="989">
      <c r="A989" s="46" t="s">
        <v>1212</v>
      </c>
      <c r="B989" s="46" t="s">
        <v>730</v>
      </c>
      <c r="C989" s="58">
        <v>24.0</v>
      </c>
      <c r="D989" s="59" t="s">
        <v>1315</v>
      </c>
    </row>
    <row r="990">
      <c r="A990" s="46" t="s">
        <v>1212</v>
      </c>
      <c r="B990" s="46" t="s">
        <v>730</v>
      </c>
      <c r="C990" s="58">
        <v>25.0</v>
      </c>
      <c r="D990" s="59" t="s">
        <v>1316</v>
      </c>
    </row>
    <row r="991">
      <c r="A991" s="46" t="s">
        <v>1212</v>
      </c>
      <c r="B991" s="46" t="s">
        <v>730</v>
      </c>
      <c r="C991" s="58">
        <v>26.0</v>
      </c>
      <c r="D991" s="59" t="s">
        <v>1317</v>
      </c>
    </row>
    <row r="992">
      <c r="A992" s="46" t="s">
        <v>1212</v>
      </c>
      <c r="B992" s="46" t="s">
        <v>730</v>
      </c>
      <c r="C992" s="58">
        <v>31.0</v>
      </c>
      <c r="D992" s="59" t="s">
        <v>1318</v>
      </c>
    </row>
    <row r="993">
      <c r="A993" s="46" t="s">
        <v>1212</v>
      </c>
      <c r="B993" s="46" t="s">
        <v>730</v>
      </c>
      <c r="C993" s="58">
        <v>32.0</v>
      </c>
      <c r="D993" s="59" t="s">
        <v>1319</v>
      </c>
    </row>
    <row r="994">
      <c r="A994" s="46" t="s">
        <v>1212</v>
      </c>
      <c r="B994" s="46" t="s">
        <v>730</v>
      </c>
      <c r="C994" s="58">
        <v>33.0</v>
      </c>
      <c r="D994" s="59" t="s">
        <v>1320</v>
      </c>
    </row>
    <row r="995">
      <c r="A995" s="46" t="s">
        <v>1212</v>
      </c>
      <c r="B995" s="46" t="s">
        <v>730</v>
      </c>
      <c r="C995" s="58">
        <v>34.0</v>
      </c>
      <c r="D995" s="59" t="s">
        <v>1321</v>
      </c>
    </row>
    <row r="996">
      <c r="A996" s="46" t="s">
        <v>1212</v>
      </c>
      <c r="B996" s="46" t="s">
        <v>730</v>
      </c>
      <c r="C996" s="58">
        <v>35.0</v>
      </c>
      <c r="D996" s="59" t="s">
        <v>1322</v>
      </c>
    </row>
    <row r="997">
      <c r="A997" s="46" t="s">
        <v>1212</v>
      </c>
      <c r="B997" s="46" t="s">
        <v>730</v>
      </c>
      <c r="C997" s="58">
        <v>36.0</v>
      </c>
      <c r="D997" s="59" t="s">
        <v>1323</v>
      </c>
    </row>
    <row r="998">
      <c r="A998" s="46" t="s">
        <v>1212</v>
      </c>
      <c r="B998" s="46" t="s">
        <v>730</v>
      </c>
      <c r="C998" s="58">
        <v>37.0</v>
      </c>
      <c r="D998" s="59" t="s">
        <v>1324</v>
      </c>
    </row>
    <row r="999">
      <c r="A999" s="46" t="s">
        <v>1212</v>
      </c>
      <c r="B999" s="46" t="s">
        <v>730</v>
      </c>
      <c r="C999" s="58">
        <v>38.0</v>
      </c>
      <c r="D999" s="59" t="s">
        <v>1325</v>
      </c>
    </row>
    <row r="1000">
      <c r="A1000" s="46" t="s">
        <v>1212</v>
      </c>
      <c r="B1000" s="46" t="s">
        <v>730</v>
      </c>
      <c r="C1000" s="58">
        <v>39.0</v>
      </c>
      <c r="D1000" s="59" t="s">
        <v>1326</v>
      </c>
    </row>
    <row r="1001">
      <c r="A1001" s="46" t="s">
        <v>1212</v>
      </c>
      <c r="B1001" s="46" t="s">
        <v>730</v>
      </c>
      <c r="C1001" s="58">
        <v>41.0</v>
      </c>
      <c r="D1001" s="59" t="s">
        <v>1327</v>
      </c>
    </row>
    <row r="1002">
      <c r="A1002" s="46" t="s">
        <v>1212</v>
      </c>
      <c r="B1002" s="46" t="s">
        <v>730</v>
      </c>
      <c r="C1002" s="58">
        <v>42.0</v>
      </c>
      <c r="D1002" s="59" t="s">
        <v>1328</v>
      </c>
    </row>
    <row r="1003">
      <c r="A1003" s="46" t="s">
        <v>1212</v>
      </c>
      <c r="B1003" s="46" t="s">
        <v>730</v>
      </c>
      <c r="C1003" s="58">
        <v>43.0</v>
      </c>
      <c r="D1003" s="59" t="s">
        <v>1329</v>
      </c>
    </row>
    <row r="1004">
      <c r="A1004" s="46" t="s">
        <v>1212</v>
      </c>
      <c r="B1004" s="46" t="s">
        <v>730</v>
      </c>
      <c r="C1004" s="58">
        <v>44.0</v>
      </c>
      <c r="D1004" s="59" t="s">
        <v>1330</v>
      </c>
    </row>
    <row r="1005">
      <c r="A1005" s="46" t="s">
        <v>1212</v>
      </c>
      <c r="B1005" s="46" t="s">
        <v>730</v>
      </c>
      <c r="C1005" s="58">
        <v>45.0</v>
      </c>
      <c r="D1005" s="59" t="s">
        <v>1331</v>
      </c>
    </row>
    <row r="1006">
      <c r="A1006" s="46" t="s">
        <v>1212</v>
      </c>
      <c r="B1006" s="46" t="s">
        <v>730</v>
      </c>
      <c r="C1006" s="58">
        <v>47.0</v>
      </c>
      <c r="D1006" s="59" t="s">
        <v>1332</v>
      </c>
    </row>
    <row r="1007">
      <c r="A1007" s="46" t="s">
        <v>1212</v>
      </c>
      <c r="B1007" s="46" t="s">
        <v>730</v>
      </c>
      <c r="C1007" s="58">
        <v>48.0</v>
      </c>
      <c r="D1007" s="59" t="s">
        <v>1333</v>
      </c>
    </row>
    <row r="1008">
      <c r="A1008" s="46" t="s">
        <v>1212</v>
      </c>
      <c r="B1008" s="46" t="s">
        <v>730</v>
      </c>
      <c r="C1008" s="58">
        <v>50.0</v>
      </c>
      <c r="D1008" s="59" t="s">
        <v>1334</v>
      </c>
    </row>
    <row r="1009">
      <c r="A1009" s="46" t="s">
        <v>1212</v>
      </c>
      <c r="B1009" s="46" t="s">
        <v>730</v>
      </c>
      <c r="C1009" s="58">
        <v>51.0</v>
      </c>
      <c r="D1009" s="59" t="s">
        <v>1335</v>
      </c>
    </row>
    <row r="1010">
      <c r="A1010" s="46" t="s">
        <v>1212</v>
      </c>
      <c r="B1010" s="46" t="s">
        <v>730</v>
      </c>
      <c r="C1010" s="58">
        <v>52.0</v>
      </c>
      <c r="D1010" s="59" t="s">
        <v>1336</v>
      </c>
    </row>
    <row r="1011">
      <c r="A1011" s="46" t="s">
        <v>1212</v>
      </c>
      <c r="B1011" s="46" t="s">
        <v>730</v>
      </c>
      <c r="C1011" s="58">
        <v>53.0</v>
      </c>
      <c r="D1011" s="59" t="s">
        <v>1337</v>
      </c>
    </row>
    <row r="1012">
      <c r="A1012" s="46" t="s">
        <v>1212</v>
      </c>
      <c r="B1012" s="46" t="s">
        <v>730</v>
      </c>
      <c r="C1012" s="58">
        <v>54.0</v>
      </c>
      <c r="D1012" s="59" t="s">
        <v>1338</v>
      </c>
    </row>
    <row r="1013">
      <c r="A1013" s="46" t="s">
        <v>1212</v>
      </c>
      <c r="B1013" s="46" t="s">
        <v>730</v>
      </c>
      <c r="C1013" s="58">
        <v>55.0</v>
      </c>
      <c r="D1013" s="59" t="s">
        <v>1339</v>
      </c>
    </row>
    <row r="1014">
      <c r="A1014" s="46" t="s">
        <v>1212</v>
      </c>
      <c r="B1014" s="46" t="s">
        <v>730</v>
      </c>
      <c r="C1014" s="58">
        <v>63.0</v>
      </c>
      <c r="D1014" s="59" t="s">
        <v>1340</v>
      </c>
    </row>
    <row r="1015">
      <c r="A1015" s="46" t="s">
        <v>1212</v>
      </c>
      <c r="B1015" s="46" t="s">
        <v>730</v>
      </c>
      <c r="C1015" s="58">
        <v>64.0</v>
      </c>
      <c r="D1015" s="59" t="s">
        <v>1341</v>
      </c>
    </row>
    <row r="1016">
      <c r="A1016" s="46" t="s">
        <v>1212</v>
      </c>
      <c r="B1016" s="46" t="s">
        <v>730</v>
      </c>
      <c r="C1016" s="58">
        <v>65.0</v>
      </c>
      <c r="D1016" s="59" t="s">
        <v>1342</v>
      </c>
    </row>
    <row r="1017">
      <c r="A1017" s="46" t="s">
        <v>1212</v>
      </c>
      <c r="B1017" s="46" t="s">
        <v>730</v>
      </c>
      <c r="C1017" s="58">
        <v>66.0</v>
      </c>
      <c r="D1017" s="59" t="s">
        <v>1343</v>
      </c>
    </row>
    <row r="1018">
      <c r="A1018" s="46" t="s">
        <v>1212</v>
      </c>
      <c r="B1018" s="46" t="s">
        <v>730</v>
      </c>
      <c r="C1018" s="58">
        <v>67.0</v>
      </c>
      <c r="D1018" s="59" t="s">
        <v>1344</v>
      </c>
    </row>
    <row r="1019">
      <c r="A1019" s="46" t="s">
        <v>1212</v>
      </c>
      <c r="B1019" s="46" t="s">
        <v>730</v>
      </c>
      <c r="C1019" s="58">
        <v>68.0</v>
      </c>
      <c r="D1019" s="59" t="s">
        <v>1345</v>
      </c>
    </row>
    <row r="1020">
      <c r="A1020" s="46" t="s">
        <v>1212</v>
      </c>
      <c r="B1020" s="46" t="s">
        <v>730</v>
      </c>
      <c r="C1020" s="58">
        <v>69.0</v>
      </c>
      <c r="D1020" s="59" t="s">
        <v>1346</v>
      </c>
    </row>
    <row r="1021">
      <c r="A1021" s="46" t="s">
        <v>1212</v>
      </c>
      <c r="B1021" s="46" t="s">
        <v>730</v>
      </c>
      <c r="C1021" s="58">
        <v>7.0</v>
      </c>
      <c r="D1021" s="59" t="s">
        <v>1347</v>
      </c>
    </row>
    <row r="1022">
      <c r="A1022" s="46" t="s">
        <v>1212</v>
      </c>
      <c r="B1022" s="46" t="s">
        <v>730</v>
      </c>
      <c r="C1022" s="58">
        <v>70.0</v>
      </c>
      <c r="D1022" s="59" t="s">
        <v>1348</v>
      </c>
    </row>
    <row r="1023">
      <c r="A1023" s="46" t="s">
        <v>1212</v>
      </c>
      <c r="B1023" s="46" t="s">
        <v>730</v>
      </c>
      <c r="C1023" s="58">
        <v>71.0</v>
      </c>
      <c r="D1023" s="59" t="s">
        <v>1349</v>
      </c>
    </row>
    <row r="1024">
      <c r="A1024" s="46" t="s">
        <v>1212</v>
      </c>
      <c r="B1024" s="46" t="s">
        <v>730</v>
      </c>
      <c r="C1024" s="58">
        <v>72.0</v>
      </c>
      <c r="D1024" s="59" t="s">
        <v>1350</v>
      </c>
    </row>
    <row r="1025">
      <c r="A1025" s="46" t="s">
        <v>1212</v>
      </c>
      <c r="B1025" s="46" t="s">
        <v>730</v>
      </c>
      <c r="C1025" s="58">
        <v>73.0</v>
      </c>
      <c r="D1025" s="59" t="s">
        <v>1351</v>
      </c>
    </row>
    <row r="1026">
      <c r="A1026" s="46" t="s">
        <v>1212</v>
      </c>
      <c r="B1026" s="46" t="s">
        <v>730</v>
      </c>
      <c r="C1026" s="58">
        <v>74.0</v>
      </c>
      <c r="D1026" s="59" t="s">
        <v>1352</v>
      </c>
    </row>
    <row r="1027">
      <c r="A1027" s="46" t="s">
        <v>1212</v>
      </c>
      <c r="B1027" s="46" t="s">
        <v>730</v>
      </c>
      <c r="C1027" s="58">
        <v>75.0</v>
      </c>
      <c r="D1027" s="59" t="s">
        <v>1353</v>
      </c>
    </row>
    <row r="1028">
      <c r="A1028" s="46" t="s">
        <v>1212</v>
      </c>
      <c r="B1028" s="46" t="s">
        <v>730</v>
      </c>
      <c r="C1028" s="58">
        <v>78.0</v>
      </c>
      <c r="D1028" s="59" t="s">
        <v>1354</v>
      </c>
    </row>
    <row r="1029">
      <c r="A1029" s="46" t="s">
        <v>1212</v>
      </c>
      <c r="B1029" s="46" t="s">
        <v>730</v>
      </c>
      <c r="C1029" s="58">
        <v>79.0</v>
      </c>
      <c r="D1029" s="59" t="s">
        <v>1355</v>
      </c>
    </row>
    <row r="1030">
      <c r="A1030" s="46" t="s">
        <v>1212</v>
      </c>
      <c r="B1030" s="46" t="s">
        <v>730</v>
      </c>
      <c r="C1030" s="58">
        <v>8.0</v>
      </c>
      <c r="D1030" s="59" t="s">
        <v>1356</v>
      </c>
    </row>
    <row r="1031">
      <c r="A1031" s="46" t="s">
        <v>1212</v>
      </c>
      <c r="B1031" s="46" t="s">
        <v>730</v>
      </c>
      <c r="C1031" s="58">
        <v>80.0</v>
      </c>
      <c r="D1031" s="59" t="s">
        <v>1357</v>
      </c>
    </row>
    <row r="1032">
      <c r="A1032" s="46" t="s">
        <v>1358</v>
      </c>
      <c r="B1032" s="46" t="s">
        <v>170</v>
      </c>
      <c r="C1032" s="58">
        <v>11.0</v>
      </c>
      <c r="D1032" s="59" t="s">
        <v>1359</v>
      </c>
    </row>
    <row r="1033">
      <c r="A1033" s="46" t="s">
        <v>1358</v>
      </c>
      <c r="B1033" s="46" t="s">
        <v>170</v>
      </c>
      <c r="C1033" s="58">
        <v>15.0</v>
      </c>
      <c r="D1033" s="59" t="s">
        <v>1360</v>
      </c>
    </row>
    <row r="1034">
      <c r="A1034" s="46" t="s">
        <v>1358</v>
      </c>
      <c r="B1034" s="46" t="s">
        <v>170</v>
      </c>
      <c r="C1034" s="58">
        <v>18.0</v>
      </c>
      <c r="D1034" s="59" t="s">
        <v>1361</v>
      </c>
    </row>
    <row r="1035">
      <c r="A1035" s="46" t="s">
        <v>1358</v>
      </c>
      <c r="B1035" s="46" t="s">
        <v>170</v>
      </c>
      <c r="C1035" s="58">
        <v>19.0</v>
      </c>
      <c r="D1035" s="59" t="s">
        <v>1362</v>
      </c>
    </row>
    <row r="1036">
      <c r="A1036" s="46" t="s">
        <v>1358</v>
      </c>
      <c r="B1036" s="46" t="s">
        <v>170</v>
      </c>
      <c r="C1036" s="58">
        <v>25.0</v>
      </c>
      <c r="D1036" s="59" t="s">
        <v>1363</v>
      </c>
    </row>
    <row r="1037">
      <c r="A1037" s="46" t="s">
        <v>1358</v>
      </c>
      <c r="B1037" s="46" t="s">
        <v>170</v>
      </c>
      <c r="C1037" s="58">
        <v>26.0</v>
      </c>
      <c r="D1037" s="59" t="s">
        <v>1364</v>
      </c>
    </row>
    <row r="1038">
      <c r="A1038" s="46" t="s">
        <v>1358</v>
      </c>
      <c r="B1038" s="46" t="s">
        <v>170</v>
      </c>
      <c r="C1038" s="58">
        <v>27.0</v>
      </c>
      <c r="D1038" s="59" t="s">
        <v>1365</v>
      </c>
    </row>
    <row r="1039">
      <c r="A1039" s="46" t="s">
        <v>1358</v>
      </c>
      <c r="B1039" s="46" t="s">
        <v>170</v>
      </c>
      <c r="C1039" s="58">
        <v>28.0</v>
      </c>
      <c r="D1039" s="59" t="s">
        <v>1366</v>
      </c>
    </row>
    <row r="1040">
      <c r="A1040" s="46" t="s">
        <v>1358</v>
      </c>
      <c r="B1040" s="46" t="s">
        <v>170</v>
      </c>
      <c r="C1040" s="58">
        <v>29.0</v>
      </c>
      <c r="D1040" s="59" t="s">
        <v>1367</v>
      </c>
    </row>
    <row r="1041">
      <c r="A1041" s="46" t="s">
        <v>1358</v>
      </c>
      <c r="B1041" s="46" t="s">
        <v>170</v>
      </c>
      <c r="C1041" s="58">
        <v>30.0</v>
      </c>
      <c r="D1041" s="59" t="s">
        <v>1368</v>
      </c>
    </row>
    <row r="1042">
      <c r="A1042" s="46" t="s">
        <v>1358</v>
      </c>
      <c r="B1042" s="46" t="s">
        <v>170</v>
      </c>
      <c r="C1042" s="58">
        <v>31.0</v>
      </c>
      <c r="D1042" s="59" t="s">
        <v>1369</v>
      </c>
    </row>
    <row r="1043">
      <c r="A1043" s="46" t="s">
        <v>1358</v>
      </c>
      <c r="B1043" s="46" t="s">
        <v>170</v>
      </c>
      <c r="C1043" s="58">
        <v>32.0</v>
      </c>
      <c r="D1043" s="59" t="s">
        <v>1370</v>
      </c>
    </row>
    <row r="1044">
      <c r="A1044" s="46" t="s">
        <v>1358</v>
      </c>
      <c r="B1044" s="46" t="s">
        <v>170</v>
      </c>
      <c r="C1044" s="58">
        <v>33.0</v>
      </c>
      <c r="D1044" s="59" t="s">
        <v>1371</v>
      </c>
    </row>
    <row r="1045">
      <c r="A1045" s="46" t="s">
        <v>1358</v>
      </c>
      <c r="B1045" s="46" t="s">
        <v>170</v>
      </c>
      <c r="C1045" s="58">
        <v>34.0</v>
      </c>
      <c r="D1045" s="59" t="s">
        <v>1372</v>
      </c>
    </row>
    <row r="1046">
      <c r="A1046" s="46" t="s">
        <v>1358</v>
      </c>
      <c r="B1046" s="46" t="s">
        <v>170</v>
      </c>
      <c r="C1046" s="58">
        <v>41.0</v>
      </c>
      <c r="D1046" s="59" t="s">
        <v>1373</v>
      </c>
    </row>
    <row r="1047">
      <c r="A1047" s="46" t="s">
        <v>1358</v>
      </c>
      <c r="B1047" s="46" t="s">
        <v>170</v>
      </c>
      <c r="C1047" s="58">
        <v>43.0</v>
      </c>
      <c r="D1047" s="59" t="s">
        <v>1374</v>
      </c>
    </row>
    <row r="1048">
      <c r="A1048" s="46" t="s">
        <v>1358</v>
      </c>
      <c r="B1048" s="46" t="s">
        <v>170</v>
      </c>
      <c r="C1048" s="58">
        <v>44.0</v>
      </c>
      <c r="D1048" s="59" t="s">
        <v>1375</v>
      </c>
    </row>
    <row r="1049">
      <c r="A1049" s="46" t="s">
        <v>1358</v>
      </c>
      <c r="B1049" s="46" t="s">
        <v>170</v>
      </c>
      <c r="C1049" s="58">
        <v>45.0</v>
      </c>
      <c r="D1049" s="59" t="s">
        <v>1376</v>
      </c>
    </row>
    <row r="1050">
      <c r="A1050" s="46" t="s">
        <v>1358</v>
      </c>
      <c r="B1050" s="46" t="s">
        <v>170</v>
      </c>
      <c r="C1050" s="58">
        <v>46.0</v>
      </c>
      <c r="D1050" s="59" t="s">
        <v>1377</v>
      </c>
    </row>
    <row r="1051">
      <c r="A1051" s="46" t="s">
        <v>1358</v>
      </c>
      <c r="B1051" s="46" t="s">
        <v>170</v>
      </c>
      <c r="C1051" s="58">
        <v>47.0</v>
      </c>
      <c r="D1051" s="59" t="s">
        <v>1378</v>
      </c>
    </row>
    <row r="1052">
      <c r="A1052" s="46" t="s">
        <v>1358</v>
      </c>
      <c r="B1052" s="46" t="s">
        <v>170</v>
      </c>
      <c r="C1052" s="58">
        <v>51.0</v>
      </c>
      <c r="D1052" s="59" t="s">
        <v>1379</v>
      </c>
    </row>
    <row r="1053">
      <c r="A1053" s="46" t="s">
        <v>1358</v>
      </c>
      <c r="B1053" s="46" t="s">
        <v>170</v>
      </c>
      <c r="C1053" s="58">
        <v>52.0</v>
      </c>
      <c r="D1053" s="59" t="s">
        <v>1380</v>
      </c>
    </row>
    <row r="1054">
      <c r="A1054" s="46" t="s">
        <v>1358</v>
      </c>
      <c r="B1054" s="46" t="s">
        <v>170</v>
      </c>
      <c r="C1054" s="58">
        <v>53.0</v>
      </c>
      <c r="D1054" s="59" t="s">
        <v>1381</v>
      </c>
    </row>
    <row r="1055">
      <c r="A1055" s="46" t="s">
        <v>1358</v>
      </c>
      <c r="B1055" s="46" t="s">
        <v>170</v>
      </c>
      <c r="C1055" s="58">
        <v>54.0</v>
      </c>
      <c r="D1055" s="59" t="s">
        <v>1382</v>
      </c>
    </row>
    <row r="1056">
      <c r="A1056" s="46" t="s">
        <v>1358</v>
      </c>
      <c r="B1056" s="46" t="s">
        <v>170</v>
      </c>
      <c r="C1056" s="58">
        <v>55.0</v>
      </c>
      <c r="D1056" s="59" t="s">
        <v>1383</v>
      </c>
    </row>
    <row r="1057">
      <c r="A1057" s="46" t="s">
        <v>1358</v>
      </c>
      <c r="B1057" s="46" t="s">
        <v>170</v>
      </c>
      <c r="C1057" s="58">
        <v>56.0</v>
      </c>
      <c r="D1057" s="59" t="s">
        <v>1384</v>
      </c>
    </row>
    <row r="1058">
      <c r="A1058" s="46" t="s">
        <v>1358</v>
      </c>
      <c r="B1058" s="46" t="s">
        <v>170</v>
      </c>
      <c r="C1058" s="58">
        <v>57.0</v>
      </c>
      <c r="D1058" s="59" t="s">
        <v>1385</v>
      </c>
    </row>
    <row r="1059">
      <c r="A1059" s="46" t="s">
        <v>1358</v>
      </c>
      <c r="B1059" s="46" t="s">
        <v>170</v>
      </c>
      <c r="C1059" s="58">
        <v>58.0</v>
      </c>
      <c r="D1059" s="59" t="s">
        <v>1386</v>
      </c>
    </row>
    <row r="1060">
      <c r="A1060" s="46" t="s">
        <v>1358</v>
      </c>
      <c r="B1060" s="46" t="s">
        <v>170</v>
      </c>
      <c r="C1060" s="58">
        <v>59.0</v>
      </c>
      <c r="D1060" s="59" t="s">
        <v>1387</v>
      </c>
    </row>
    <row r="1061">
      <c r="A1061" s="46" t="s">
        <v>1358</v>
      </c>
      <c r="B1061" s="46" t="s">
        <v>170</v>
      </c>
      <c r="C1061" s="58">
        <v>60.0</v>
      </c>
      <c r="D1061" s="59" t="s">
        <v>1388</v>
      </c>
    </row>
    <row r="1062">
      <c r="A1062" s="46" t="s">
        <v>1358</v>
      </c>
      <c r="B1062" s="46" t="s">
        <v>170</v>
      </c>
      <c r="C1062" s="58">
        <v>61.0</v>
      </c>
      <c r="D1062" s="59" t="s">
        <v>1389</v>
      </c>
    </row>
    <row r="1063">
      <c r="A1063" s="46" t="s">
        <v>1358</v>
      </c>
      <c r="B1063" s="46" t="s">
        <v>170</v>
      </c>
      <c r="C1063" s="58">
        <v>62.0</v>
      </c>
      <c r="D1063" s="59" t="s">
        <v>1390</v>
      </c>
    </row>
    <row r="1064">
      <c r="A1064" s="46" t="s">
        <v>1358</v>
      </c>
      <c r="B1064" s="46" t="s">
        <v>170</v>
      </c>
      <c r="C1064" s="58">
        <v>64.0</v>
      </c>
      <c r="D1064" s="59" t="s">
        <v>1391</v>
      </c>
    </row>
    <row r="1065">
      <c r="A1065" s="46" t="s">
        <v>1358</v>
      </c>
      <c r="B1065" s="46" t="s">
        <v>170</v>
      </c>
      <c r="C1065" s="58">
        <v>66.0</v>
      </c>
      <c r="D1065" s="59" t="s">
        <v>1392</v>
      </c>
    </row>
    <row r="1066">
      <c r="A1066" s="46" t="s">
        <v>1358</v>
      </c>
      <c r="B1066" s="46" t="s">
        <v>170</v>
      </c>
      <c r="C1066" s="58">
        <v>67.0</v>
      </c>
      <c r="D1066" s="59" t="s">
        <v>1393</v>
      </c>
    </row>
    <row r="1067">
      <c r="A1067" s="46" t="s">
        <v>1358</v>
      </c>
      <c r="B1067" s="46" t="s">
        <v>170</v>
      </c>
      <c r="C1067" s="58">
        <v>7.0</v>
      </c>
      <c r="D1067" s="59" t="s">
        <v>1394</v>
      </c>
    </row>
    <row r="1068">
      <c r="A1068" s="46" t="s">
        <v>1358</v>
      </c>
      <c r="B1068" s="46" t="s">
        <v>170</v>
      </c>
      <c r="C1068" s="58">
        <v>70.0</v>
      </c>
      <c r="D1068" s="59" t="s">
        <v>1395</v>
      </c>
    </row>
    <row r="1069">
      <c r="A1069" s="46" t="s">
        <v>1358</v>
      </c>
      <c r="B1069" s="46" t="s">
        <v>170</v>
      </c>
      <c r="C1069" s="58">
        <v>71.0</v>
      </c>
      <c r="D1069" s="59" t="s">
        <v>1396</v>
      </c>
    </row>
    <row r="1070">
      <c r="A1070" s="46" t="s">
        <v>1358</v>
      </c>
      <c r="B1070" s="46" t="s">
        <v>170</v>
      </c>
      <c r="C1070" s="58">
        <v>72.0</v>
      </c>
      <c r="D1070" s="59" t="s">
        <v>1397</v>
      </c>
    </row>
    <row r="1071">
      <c r="A1071" s="46" t="s">
        <v>1358</v>
      </c>
      <c r="B1071" s="46" t="s">
        <v>170</v>
      </c>
      <c r="C1071" s="58">
        <v>73.0</v>
      </c>
      <c r="D1071" s="59" t="s">
        <v>1398</v>
      </c>
    </row>
    <row r="1072">
      <c r="A1072" s="46" t="s">
        <v>1358</v>
      </c>
      <c r="B1072" s="46" t="s">
        <v>170</v>
      </c>
      <c r="C1072" s="58">
        <v>74.0</v>
      </c>
      <c r="D1072" s="59" t="s">
        <v>1399</v>
      </c>
    </row>
    <row r="1073">
      <c r="A1073" s="46" t="s">
        <v>1358</v>
      </c>
      <c r="B1073" s="46" t="s">
        <v>170</v>
      </c>
      <c r="C1073" s="58">
        <v>75.0</v>
      </c>
      <c r="D1073" s="59" t="s">
        <v>1400</v>
      </c>
    </row>
    <row r="1074">
      <c r="A1074" s="46" t="s">
        <v>1358</v>
      </c>
      <c r="B1074" s="46" t="s">
        <v>170</v>
      </c>
      <c r="C1074" s="58">
        <v>8.0</v>
      </c>
      <c r="D1074" s="59" t="s">
        <v>1401</v>
      </c>
    </row>
    <row r="1075">
      <c r="A1075" s="46" t="s">
        <v>1358</v>
      </c>
      <c r="B1075" s="46" t="s">
        <v>170</v>
      </c>
      <c r="C1075" s="58">
        <v>86.0</v>
      </c>
      <c r="D1075" s="59" t="s">
        <v>1402</v>
      </c>
    </row>
    <row r="1076">
      <c r="A1076" s="46" t="s">
        <v>1358</v>
      </c>
      <c r="B1076" s="46" t="s">
        <v>170</v>
      </c>
      <c r="C1076" s="58">
        <v>87.0</v>
      </c>
      <c r="D1076" s="59" t="s">
        <v>1403</v>
      </c>
    </row>
    <row r="1077">
      <c r="A1077" s="46" t="s">
        <v>1358</v>
      </c>
      <c r="B1077" s="46" t="s">
        <v>170</v>
      </c>
      <c r="C1077" s="58">
        <v>88.0</v>
      </c>
      <c r="D1077" s="59" t="s">
        <v>1404</v>
      </c>
    </row>
    <row r="1078">
      <c r="A1078" s="46" t="s">
        <v>1358</v>
      </c>
      <c r="B1078" s="46" t="s">
        <v>222</v>
      </c>
      <c r="C1078" s="46">
        <v>2.0</v>
      </c>
      <c r="D1078" s="46" t="s">
        <v>227</v>
      </c>
      <c r="E1078" s="46" t="s">
        <v>1405</v>
      </c>
    </row>
    <row r="1079">
      <c r="A1079" s="46" t="s">
        <v>1358</v>
      </c>
      <c r="B1079" s="46" t="s">
        <v>222</v>
      </c>
      <c r="C1079" s="46">
        <v>3.0</v>
      </c>
      <c r="D1079" s="46" t="s">
        <v>231</v>
      </c>
      <c r="E1079" s="46" t="s">
        <v>1406</v>
      </c>
      <c r="G1079" s="46" t="s">
        <v>1407</v>
      </c>
      <c r="H1079" s="46"/>
      <c r="I1079" s="46"/>
    </row>
    <row r="1080">
      <c r="A1080" s="46" t="s">
        <v>1358</v>
      </c>
      <c r="B1080" s="46" t="s">
        <v>222</v>
      </c>
      <c r="C1080" s="46">
        <v>4.0</v>
      </c>
      <c r="D1080" s="46" t="s">
        <v>231</v>
      </c>
      <c r="E1080" s="46" t="s">
        <v>1408</v>
      </c>
      <c r="G1080" s="62" t="s">
        <v>1409</v>
      </c>
      <c r="H1080" s="46"/>
      <c r="I1080" s="46"/>
    </row>
    <row r="1081">
      <c r="A1081" s="46" t="s">
        <v>1358</v>
      </c>
      <c r="B1081" s="46" t="s">
        <v>222</v>
      </c>
      <c r="C1081" s="46">
        <v>5.0</v>
      </c>
      <c r="D1081" s="46" t="s">
        <v>231</v>
      </c>
      <c r="E1081" s="46" t="s">
        <v>1410</v>
      </c>
      <c r="G1081" s="62" t="s">
        <v>236</v>
      </c>
      <c r="H1081" s="46"/>
      <c r="I1081" s="46"/>
    </row>
    <row r="1082">
      <c r="A1082" s="46" t="s">
        <v>1358</v>
      </c>
      <c r="B1082" s="46" t="s">
        <v>222</v>
      </c>
      <c r="C1082" s="46">
        <v>6.0</v>
      </c>
      <c r="D1082" s="46" t="s">
        <v>231</v>
      </c>
      <c r="E1082" s="46" t="s">
        <v>1411</v>
      </c>
      <c r="G1082" s="46" t="s">
        <v>1412</v>
      </c>
      <c r="H1082" s="46"/>
      <c r="I1082" s="46"/>
    </row>
    <row r="1083">
      <c r="A1083" s="46" t="s">
        <v>1358</v>
      </c>
      <c r="B1083" s="46" t="s">
        <v>222</v>
      </c>
      <c r="C1083" s="46">
        <v>7.0</v>
      </c>
      <c r="D1083" s="46" t="s">
        <v>223</v>
      </c>
      <c r="E1083" s="46" t="s">
        <v>1413</v>
      </c>
      <c r="F1083" s="46" t="s">
        <v>1414</v>
      </c>
    </row>
    <row r="1084">
      <c r="A1084" s="46" t="s">
        <v>1358</v>
      </c>
      <c r="B1084" s="46" t="s">
        <v>222</v>
      </c>
      <c r="C1084" s="46">
        <v>8.0</v>
      </c>
      <c r="D1084" s="46" t="s">
        <v>223</v>
      </c>
      <c r="E1084" s="46" t="s">
        <v>1415</v>
      </c>
      <c r="F1084" s="46" t="s">
        <v>1416</v>
      </c>
    </row>
    <row r="1085">
      <c r="A1085" s="46" t="s">
        <v>1358</v>
      </c>
      <c r="B1085" s="46" t="s">
        <v>222</v>
      </c>
      <c r="C1085" s="46">
        <v>9.0</v>
      </c>
      <c r="D1085" s="46" t="s">
        <v>243</v>
      </c>
      <c r="E1085" s="46" t="s">
        <v>1417</v>
      </c>
      <c r="F1085" s="46" t="s">
        <v>1418</v>
      </c>
    </row>
    <row r="1086">
      <c r="A1086" s="46" t="s">
        <v>1358</v>
      </c>
      <c r="B1086" s="46" t="s">
        <v>222</v>
      </c>
      <c r="C1086" s="46">
        <v>10.0</v>
      </c>
      <c r="D1086" s="46" t="s">
        <v>243</v>
      </c>
      <c r="E1086" s="46" t="s">
        <v>1419</v>
      </c>
      <c r="F1086" s="46" t="s">
        <v>1420</v>
      </c>
    </row>
    <row r="1087">
      <c r="A1087" s="46" t="s">
        <v>1358</v>
      </c>
      <c r="B1087" s="46" t="s">
        <v>222</v>
      </c>
      <c r="C1087" s="46">
        <v>11.0</v>
      </c>
      <c r="D1087" s="46" t="s">
        <v>243</v>
      </c>
      <c r="E1087" s="46" t="s">
        <v>1421</v>
      </c>
      <c r="F1087" s="46" t="s">
        <v>1422</v>
      </c>
    </row>
    <row r="1088">
      <c r="A1088" s="46" t="s">
        <v>1358</v>
      </c>
      <c r="B1088" s="46" t="s">
        <v>222</v>
      </c>
      <c r="C1088" s="46">
        <v>12.0</v>
      </c>
      <c r="D1088" s="46" t="s">
        <v>243</v>
      </c>
      <c r="E1088" s="46" t="s">
        <v>1423</v>
      </c>
      <c r="F1088" s="46" t="s">
        <v>1424</v>
      </c>
    </row>
    <row r="1089">
      <c r="A1089" s="46" t="s">
        <v>1358</v>
      </c>
      <c r="B1089" s="46" t="s">
        <v>222</v>
      </c>
      <c r="C1089" s="46">
        <v>14.0</v>
      </c>
      <c r="D1089" s="46" t="s">
        <v>243</v>
      </c>
      <c r="E1089" s="46" t="s">
        <v>1417</v>
      </c>
      <c r="F1089" s="46" t="s">
        <v>1425</v>
      </c>
    </row>
    <row r="1090">
      <c r="A1090" s="46" t="s">
        <v>1358</v>
      </c>
      <c r="B1090" s="46" t="s">
        <v>222</v>
      </c>
      <c r="C1090" s="46">
        <v>15.0</v>
      </c>
      <c r="D1090" s="46" t="s">
        <v>243</v>
      </c>
      <c r="E1090" s="46" t="s">
        <v>1419</v>
      </c>
      <c r="F1090" s="46" t="s">
        <v>1426</v>
      </c>
    </row>
    <row r="1091">
      <c r="A1091" s="46" t="s">
        <v>1358</v>
      </c>
      <c r="B1091" s="46" t="s">
        <v>222</v>
      </c>
      <c r="C1091" s="46">
        <v>16.0</v>
      </c>
      <c r="D1091" s="46" t="s">
        <v>243</v>
      </c>
      <c r="E1091" s="46" t="s">
        <v>1421</v>
      </c>
      <c r="F1091" s="46" t="s">
        <v>1427</v>
      </c>
    </row>
    <row r="1092">
      <c r="A1092" s="46" t="s">
        <v>1358</v>
      </c>
      <c r="B1092" s="46" t="s">
        <v>222</v>
      </c>
      <c r="C1092" s="46">
        <v>17.0</v>
      </c>
      <c r="D1092" s="46" t="s">
        <v>243</v>
      </c>
      <c r="E1092" s="46" t="s">
        <v>1423</v>
      </c>
      <c r="F1092" s="46" t="s">
        <v>1428</v>
      </c>
    </row>
    <row r="1093">
      <c r="A1093" s="46" t="s">
        <v>1358</v>
      </c>
      <c r="B1093" s="46" t="s">
        <v>222</v>
      </c>
      <c r="C1093" s="46">
        <v>18.0</v>
      </c>
      <c r="D1093" s="46" t="s">
        <v>243</v>
      </c>
      <c r="E1093" s="46" t="s">
        <v>244</v>
      </c>
      <c r="F1093" s="46" t="s">
        <v>245</v>
      </c>
    </row>
    <row r="1094">
      <c r="A1094" s="46" t="s">
        <v>1358</v>
      </c>
      <c r="B1094" s="46" t="s">
        <v>222</v>
      </c>
      <c r="C1094" s="46">
        <v>19.0</v>
      </c>
      <c r="D1094" s="46" t="s">
        <v>243</v>
      </c>
      <c r="E1094" s="46" t="s">
        <v>244</v>
      </c>
      <c r="F1094" s="46" t="s">
        <v>246</v>
      </c>
    </row>
    <row r="1095">
      <c r="A1095" s="46" t="s">
        <v>1358</v>
      </c>
      <c r="B1095" s="46" t="s">
        <v>222</v>
      </c>
      <c r="C1095" s="46">
        <v>20.0</v>
      </c>
      <c r="D1095" s="46" t="s">
        <v>243</v>
      </c>
      <c r="E1095" s="46" t="s">
        <v>244</v>
      </c>
      <c r="F1095" s="46" t="s">
        <v>247</v>
      </c>
    </row>
    <row r="1096">
      <c r="A1096" s="46" t="s">
        <v>1358</v>
      </c>
      <c r="B1096" s="46" t="s">
        <v>222</v>
      </c>
      <c r="C1096" s="46">
        <v>21.0</v>
      </c>
      <c r="D1096" s="46" t="s">
        <v>243</v>
      </c>
      <c r="E1096" s="46" t="s">
        <v>244</v>
      </c>
      <c r="F1096" s="46" t="s">
        <v>248</v>
      </c>
    </row>
    <row r="1097">
      <c r="A1097" s="46" t="s">
        <v>1358</v>
      </c>
      <c r="B1097" s="46" t="s">
        <v>222</v>
      </c>
      <c r="C1097" s="46">
        <v>22.0</v>
      </c>
      <c r="D1097" s="46" t="s">
        <v>249</v>
      </c>
      <c r="E1097" s="46" t="s">
        <v>1429</v>
      </c>
      <c r="G1097" s="46" t="s">
        <v>1430</v>
      </c>
      <c r="H1097" s="46"/>
      <c r="I1097" s="46"/>
    </row>
    <row r="1098">
      <c r="A1098" s="46" t="s">
        <v>1358</v>
      </c>
      <c r="B1098" s="46" t="s">
        <v>222</v>
      </c>
      <c r="C1098" s="46">
        <v>23.0</v>
      </c>
      <c r="D1098" s="46" t="s">
        <v>249</v>
      </c>
      <c r="E1098" s="46" t="s">
        <v>1431</v>
      </c>
      <c r="G1098" s="46" t="s">
        <v>1432</v>
      </c>
      <c r="H1098" s="46"/>
      <c r="I1098" s="46"/>
    </row>
    <row r="1099">
      <c r="A1099" s="46" t="s">
        <v>1358</v>
      </c>
      <c r="B1099" s="46" t="s">
        <v>222</v>
      </c>
      <c r="C1099" s="46">
        <v>24.0</v>
      </c>
      <c r="D1099" s="46" t="s">
        <v>249</v>
      </c>
      <c r="E1099" s="46" t="s">
        <v>1433</v>
      </c>
      <c r="G1099" s="46" t="s">
        <v>1434</v>
      </c>
      <c r="H1099" s="46"/>
      <c r="I1099" s="46"/>
    </row>
    <row r="1100">
      <c r="A1100" s="46" t="s">
        <v>1358</v>
      </c>
      <c r="B1100" s="46" t="s">
        <v>222</v>
      </c>
      <c r="C1100" s="46">
        <v>25.0</v>
      </c>
      <c r="D1100" s="46" t="s">
        <v>249</v>
      </c>
      <c r="E1100" s="46" t="s">
        <v>1435</v>
      </c>
      <c r="G1100" s="46" t="s">
        <v>1436</v>
      </c>
      <c r="H1100" s="46"/>
      <c r="I1100" s="46"/>
    </row>
    <row r="1101">
      <c r="A1101" s="46" t="s">
        <v>1358</v>
      </c>
      <c r="B1101" s="46" t="s">
        <v>222</v>
      </c>
      <c r="C1101" s="46">
        <v>26.0</v>
      </c>
      <c r="D1101" s="46" t="s">
        <v>249</v>
      </c>
      <c r="E1101" s="46" t="s">
        <v>1437</v>
      </c>
      <c r="G1101" s="46" t="s">
        <v>1438</v>
      </c>
      <c r="H1101" s="46"/>
      <c r="I1101" s="46"/>
    </row>
    <row r="1102">
      <c r="A1102" s="46" t="s">
        <v>1358</v>
      </c>
      <c r="B1102" s="46" t="s">
        <v>222</v>
      </c>
      <c r="C1102" s="46">
        <v>27.0</v>
      </c>
      <c r="D1102" s="46" t="s">
        <v>243</v>
      </c>
      <c r="E1102" s="46" t="s">
        <v>244</v>
      </c>
      <c r="G1102" s="46" t="s">
        <v>1154</v>
      </c>
      <c r="H1102" s="46"/>
      <c r="I1102" s="46"/>
    </row>
    <row r="1103">
      <c r="A1103" s="46" t="s">
        <v>1358</v>
      </c>
      <c r="B1103" s="46" t="s">
        <v>222</v>
      </c>
      <c r="C1103" s="46">
        <v>28.0</v>
      </c>
      <c r="D1103" s="46" t="s">
        <v>243</v>
      </c>
      <c r="E1103" s="46" t="s">
        <v>244</v>
      </c>
      <c r="G1103" s="46" t="s">
        <v>438</v>
      </c>
      <c r="H1103" s="46"/>
      <c r="I1103" s="46"/>
    </row>
    <row r="1104">
      <c r="A1104" s="46" t="s">
        <v>1358</v>
      </c>
      <c r="B1104" s="46" t="s">
        <v>222</v>
      </c>
      <c r="C1104" s="46">
        <v>29.0</v>
      </c>
      <c r="D1104" s="46" t="s">
        <v>269</v>
      </c>
      <c r="E1104" s="46" t="s">
        <v>1439</v>
      </c>
      <c r="G1104" s="46" t="s">
        <v>272</v>
      </c>
      <c r="H1104" s="46"/>
      <c r="I1104" s="46"/>
    </row>
    <row r="1105">
      <c r="A1105" s="46" t="s">
        <v>1358</v>
      </c>
      <c r="B1105" s="46" t="s">
        <v>222</v>
      </c>
      <c r="C1105" s="46">
        <v>30.0</v>
      </c>
      <c r="D1105" s="46" t="s">
        <v>269</v>
      </c>
      <c r="E1105" s="46" t="s">
        <v>1440</v>
      </c>
      <c r="G1105" s="46" t="s">
        <v>1441</v>
      </c>
      <c r="H1105" s="46"/>
      <c r="I1105" s="46"/>
    </row>
    <row r="1106">
      <c r="A1106" s="46" t="s">
        <v>1358</v>
      </c>
      <c r="B1106" s="46" t="s">
        <v>222</v>
      </c>
      <c r="C1106" s="46">
        <v>31.0</v>
      </c>
      <c r="D1106" s="46" t="s">
        <v>269</v>
      </c>
      <c r="E1106" s="46" t="s">
        <v>1442</v>
      </c>
      <c r="G1106" s="46" t="s">
        <v>1443</v>
      </c>
      <c r="H1106" s="46"/>
      <c r="I1106" s="46"/>
    </row>
    <row r="1107">
      <c r="A1107" s="46" t="s">
        <v>1358</v>
      </c>
      <c r="B1107" s="46" t="s">
        <v>222</v>
      </c>
      <c r="C1107" s="46">
        <v>32.0</v>
      </c>
      <c r="D1107" s="46" t="s">
        <v>269</v>
      </c>
      <c r="E1107" s="46" t="s">
        <v>1444</v>
      </c>
      <c r="G1107" s="46" t="s">
        <v>275</v>
      </c>
      <c r="H1107" s="46"/>
      <c r="I1107" s="46"/>
    </row>
    <row r="1108">
      <c r="A1108" s="46" t="s">
        <v>1358</v>
      </c>
      <c r="B1108" s="46" t="s">
        <v>222</v>
      </c>
      <c r="C1108" s="46">
        <v>33.0</v>
      </c>
      <c r="D1108" s="46" t="s">
        <v>269</v>
      </c>
      <c r="E1108" s="46" t="s">
        <v>1445</v>
      </c>
      <c r="G1108" s="46" t="s">
        <v>280</v>
      </c>
      <c r="H1108" s="46"/>
      <c r="I1108" s="46"/>
    </row>
    <row r="1109">
      <c r="A1109" s="46" t="s">
        <v>1358</v>
      </c>
      <c r="B1109" s="46" t="s">
        <v>222</v>
      </c>
      <c r="C1109" s="46">
        <v>34.0</v>
      </c>
      <c r="D1109" s="46" t="s">
        <v>282</v>
      </c>
      <c r="E1109" s="46" t="s">
        <v>1446</v>
      </c>
      <c r="F1109" s="46" t="s">
        <v>1447</v>
      </c>
      <c r="G1109" s="46" t="s">
        <v>1448</v>
      </c>
      <c r="H1109" s="46"/>
      <c r="I1109" s="46"/>
    </row>
    <row r="1110">
      <c r="A1110" s="46" t="s">
        <v>1358</v>
      </c>
      <c r="B1110" s="46" t="s">
        <v>222</v>
      </c>
      <c r="C1110" s="46">
        <v>35.0</v>
      </c>
      <c r="D1110" s="46" t="s">
        <v>282</v>
      </c>
      <c r="E1110" s="46" t="s">
        <v>1449</v>
      </c>
      <c r="F1110" s="46" t="s">
        <v>1447</v>
      </c>
      <c r="G1110" s="46" t="s">
        <v>1450</v>
      </c>
      <c r="H1110" s="46"/>
      <c r="I1110" s="46"/>
    </row>
    <row r="1111">
      <c r="A1111" s="46" t="s">
        <v>1358</v>
      </c>
      <c r="B1111" s="46" t="s">
        <v>222</v>
      </c>
      <c r="C1111" s="46">
        <v>36.0</v>
      </c>
      <c r="D1111" s="46" t="s">
        <v>282</v>
      </c>
      <c r="E1111" s="46" t="s">
        <v>1451</v>
      </c>
      <c r="F1111" s="46" t="s">
        <v>1452</v>
      </c>
      <c r="G1111" s="46" t="s">
        <v>1453</v>
      </c>
      <c r="H1111" s="46"/>
      <c r="I1111" s="46"/>
    </row>
    <row r="1112">
      <c r="A1112" s="46" t="s">
        <v>1358</v>
      </c>
      <c r="B1112" s="46" t="s">
        <v>222</v>
      </c>
      <c r="C1112" s="46">
        <v>37.0</v>
      </c>
      <c r="D1112" s="46" t="s">
        <v>282</v>
      </c>
      <c r="E1112" s="46" t="s">
        <v>1454</v>
      </c>
      <c r="F1112" s="46" t="s">
        <v>1452</v>
      </c>
      <c r="G1112" s="46" t="s">
        <v>1455</v>
      </c>
      <c r="H1112" s="46"/>
      <c r="I1112" s="46"/>
    </row>
    <row r="1113">
      <c r="A1113" s="46" t="s">
        <v>1358</v>
      </c>
      <c r="B1113" s="46" t="s">
        <v>222</v>
      </c>
      <c r="C1113" s="46">
        <v>38.0</v>
      </c>
      <c r="D1113" s="46" t="s">
        <v>282</v>
      </c>
      <c r="E1113" s="46" t="s">
        <v>1446</v>
      </c>
      <c r="F1113" s="46" t="s">
        <v>1456</v>
      </c>
      <c r="G1113" s="46" t="s">
        <v>1457</v>
      </c>
      <c r="H1113" s="46"/>
      <c r="I1113" s="46"/>
    </row>
    <row r="1114">
      <c r="A1114" s="46" t="s">
        <v>1358</v>
      </c>
      <c r="B1114" s="46" t="s">
        <v>222</v>
      </c>
      <c r="C1114" s="46">
        <v>39.0</v>
      </c>
      <c r="D1114" s="46" t="s">
        <v>282</v>
      </c>
      <c r="E1114" s="46" t="s">
        <v>1449</v>
      </c>
      <c r="F1114" s="46" t="s">
        <v>1456</v>
      </c>
      <c r="G1114" s="46" t="s">
        <v>1458</v>
      </c>
      <c r="H1114" s="46"/>
      <c r="I1114" s="46"/>
    </row>
    <row r="1115">
      <c r="A1115" s="46" t="s">
        <v>1358</v>
      </c>
      <c r="B1115" s="46" t="s">
        <v>222</v>
      </c>
      <c r="C1115" s="46">
        <v>40.0</v>
      </c>
      <c r="D1115" s="46" t="s">
        <v>282</v>
      </c>
      <c r="E1115" s="46" t="s">
        <v>1451</v>
      </c>
      <c r="F1115" s="46" t="s">
        <v>1459</v>
      </c>
      <c r="G1115" s="46" t="s">
        <v>1460</v>
      </c>
      <c r="H1115" s="46"/>
      <c r="I1115" s="46"/>
    </row>
    <row r="1116">
      <c r="A1116" s="46" t="s">
        <v>1358</v>
      </c>
      <c r="B1116" s="46" t="s">
        <v>222</v>
      </c>
      <c r="C1116" s="46">
        <v>41.0</v>
      </c>
      <c r="D1116" s="46" t="s">
        <v>282</v>
      </c>
      <c r="E1116" s="46" t="s">
        <v>1454</v>
      </c>
      <c r="F1116" s="46" t="s">
        <v>1459</v>
      </c>
      <c r="G1116" s="46" t="s">
        <v>1461</v>
      </c>
      <c r="H1116" s="46"/>
      <c r="I1116" s="46"/>
    </row>
    <row r="1117">
      <c r="A1117" s="46" t="s">
        <v>1358</v>
      </c>
      <c r="B1117" s="46" t="s">
        <v>222</v>
      </c>
      <c r="C1117" s="46">
        <v>42.0</v>
      </c>
      <c r="D1117" s="46" t="s">
        <v>303</v>
      </c>
      <c r="E1117" s="46" t="s">
        <v>1462</v>
      </c>
      <c r="F1117" s="46" t="s">
        <v>1463</v>
      </c>
    </row>
    <row r="1118">
      <c r="A1118" s="46" t="s">
        <v>1358</v>
      </c>
      <c r="B1118" s="46" t="s">
        <v>222</v>
      </c>
      <c r="C1118" s="46">
        <v>43.0</v>
      </c>
      <c r="D1118" s="46" t="s">
        <v>303</v>
      </c>
      <c r="E1118" s="46" t="s">
        <v>1464</v>
      </c>
      <c r="F1118" s="46" t="s">
        <v>1465</v>
      </c>
    </row>
    <row r="1119">
      <c r="A1119" s="46" t="s">
        <v>1358</v>
      </c>
      <c r="B1119" s="46" t="s">
        <v>222</v>
      </c>
      <c r="C1119" s="46">
        <v>44.0</v>
      </c>
      <c r="D1119" s="46" t="s">
        <v>303</v>
      </c>
      <c r="E1119" s="46" t="s">
        <v>1466</v>
      </c>
      <c r="F1119" s="46" t="s">
        <v>1467</v>
      </c>
    </row>
    <row r="1120">
      <c r="A1120" s="46" t="s">
        <v>1358</v>
      </c>
      <c r="B1120" s="46" t="s">
        <v>222</v>
      </c>
      <c r="C1120" s="46">
        <v>45.0</v>
      </c>
      <c r="D1120" s="46" t="s">
        <v>303</v>
      </c>
      <c r="E1120" s="46" t="s">
        <v>1468</v>
      </c>
      <c r="F1120" s="46" t="s">
        <v>452</v>
      </c>
      <c r="G1120" s="62" t="s">
        <v>593</v>
      </c>
      <c r="H1120" s="46"/>
      <c r="I1120" s="46"/>
    </row>
    <row r="1121">
      <c r="A1121" s="46" t="s">
        <v>1358</v>
      </c>
      <c r="B1121" s="46" t="s">
        <v>222</v>
      </c>
      <c r="C1121" s="46">
        <v>46.0</v>
      </c>
      <c r="D1121" s="46" t="s">
        <v>303</v>
      </c>
      <c r="E1121" s="46" t="s">
        <v>1469</v>
      </c>
      <c r="G1121" s="62" t="s">
        <v>314</v>
      </c>
      <c r="H1121" s="46"/>
      <c r="I1121" s="46"/>
    </row>
    <row r="1122">
      <c r="A1122" s="46" t="s">
        <v>1358</v>
      </c>
      <c r="B1122" s="46" t="s">
        <v>222</v>
      </c>
      <c r="C1122" s="46">
        <v>47.0</v>
      </c>
      <c r="D1122" s="46" t="s">
        <v>303</v>
      </c>
      <c r="E1122" s="46" t="s">
        <v>1470</v>
      </c>
      <c r="G1122" s="62" t="s">
        <v>316</v>
      </c>
      <c r="H1122" s="46"/>
      <c r="I1122" s="46"/>
    </row>
    <row r="1123">
      <c r="A1123" s="46" t="s">
        <v>1358</v>
      </c>
      <c r="B1123" s="46" t="s">
        <v>222</v>
      </c>
      <c r="C1123" s="46">
        <v>48.0</v>
      </c>
      <c r="D1123" s="46" t="s">
        <v>303</v>
      </c>
      <c r="E1123" s="46" t="s">
        <v>1471</v>
      </c>
      <c r="G1123" s="62" t="s">
        <v>1472</v>
      </c>
      <c r="H1123" s="46"/>
      <c r="I1123" s="46"/>
    </row>
    <row r="1124">
      <c r="A1124" s="46" t="s">
        <v>1358</v>
      </c>
      <c r="B1124" s="46" t="s">
        <v>222</v>
      </c>
      <c r="C1124" s="46">
        <v>49.0</v>
      </c>
      <c r="D1124" s="46" t="s">
        <v>318</v>
      </c>
      <c r="E1124" s="46" t="s">
        <v>1473</v>
      </c>
      <c r="F1124" s="46" t="s">
        <v>1474</v>
      </c>
    </row>
    <row r="1125">
      <c r="A1125" s="46" t="s">
        <v>1358</v>
      </c>
      <c r="B1125" s="46" t="s">
        <v>222</v>
      </c>
      <c r="C1125" s="46">
        <v>50.0</v>
      </c>
      <c r="D1125" s="46" t="s">
        <v>318</v>
      </c>
      <c r="E1125" s="46" t="s">
        <v>1475</v>
      </c>
      <c r="F1125" s="46" t="s">
        <v>1476</v>
      </c>
    </row>
    <row r="1126">
      <c r="A1126" s="46" t="s">
        <v>1358</v>
      </c>
      <c r="B1126" s="46" t="s">
        <v>222</v>
      </c>
      <c r="C1126" s="46">
        <v>51.0</v>
      </c>
      <c r="D1126" s="46" t="s">
        <v>318</v>
      </c>
      <c r="E1126" s="46" t="s">
        <v>1477</v>
      </c>
      <c r="F1126" s="46" t="s">
        <v>1407</v>
      </c>
    </row>
    <row r="1127">
      <c r="A1127" s="46" t="s">
        <v>1358</v>
      </c>
      <c r="B1127" s="46" t="s">
        <v>222</v>
      </c>
      <c r="C1127" s="46">
        <v>52.0</v>
      </c>
      <c r="D1127" s="46" t="s">
        <v>318</v>
      </c>
      <c r="E1127" s="46" t="s">
        <v>1478</v>
      </c>
      <c r="F1127" s="46" t="s">
        <v>1479</v>
      </c>
    </row>
    <row r="1128">
      <c r="A1128" s="46" t="s">
        <v>1358</v>
      </c>
      <c r="B1128" s="46" t="s">
        <v>222</v>
      </c>
      <c r="C1128" s="46">
        <v>53.0</v>
      </c>
      <c r="D1128" s="46" t="s">
        <v>327</v>
      </c>
      <c r="E1128" s="46" t="s">
        <v>1480</v>
      </c>
      <c r="G1128" s="62" t="s">
        <v>314</v>
      </c>
      <c r="H1128" s="46"/>
      <c r="I1128" s="46"/>
    </row>
    <row r="1129">
      <c r="A1129" s="46" t="s">
        <v>1358</v>
      </c>
      <c r="B1129" s="46" t="s">
        <v>222</v>
      </c>
      <c r="C1129" s="46">
        <v>54.0</v>
      </c>
      <c r="D1129" s="46" t="s">
        <v>327</v>
      </c>
      <c r="E1129" s="46" t="s">
        <v>1481</v>
      </c>
      <c r="G1129" s="62" t="s">
        <v>236</v>
      </c>
      <c r="H1129" s="46"/>
      <c r="I1129" s="46"/>
    </row>
    <row r="1130">
      <c r="A1130" s="46" t="s">
        <v>1358</v>
      </c>
      <c r="B1130" s="46" t="s">
        <v>222</v>
      </c>
      <c r="C1130" s="46">
        <v>55.0</v>
      </c>
      <c r="D1130" s="46" t="s">
        <v>243</v>
      </c>
      <c r="E1130" s="46" t="s">
        <v>1423</v>
      </c>
      <c r="F1130" s="46" t="s">
        <v>1428</v>
      </c>
    </row>
    <row r="1131">
      <c r="A1131" s="46" t="s">
        <v>1358</v>
      </c>
      <c r="B1131" s="46" t="s">
        <v>222</v>
      </c>
      <c r="C1131" s="46">
        <v>56.0</v>
      </c>
      <c r="D1131" s="46" t="s">
        <v>303</v>
      </c>
      <c r="E1131" s="46" t="s">
        <v>1462</v>
      </c>
      <c r="F1131" s="46" t="s">
        <v>1463</v>
      </c>
    </row>
    <row r="1132">
      <c r="A1132" s="46" t="s">
        <v>1358</v>
      </c>
      <c r="B1132" s="46" t="s">
        <v>222</v>
      </c>
      <c r="C1132" s="46">
        <v>57.0</v>
      </c>
      <c r="D1132" s="46" t="s">
        <v>303</v>
      </c>
      <c r="E1132" s="46" t="s">
        <v>1464</v>
      </c>
      <c r="F1132" s="46" t="s">
        <v>1465</v>
      </c>
    </row>
    <row r="1133">
      <c r="A1133" s="46" t="s">
        <v>1358</v>
      </c>
      <c r="B1133" s="46" t="s">
        <v>222</v>
      </c>
      <c r="C1133" s="46">
        <v>58.0</v>
      </c>
      <c r="D1133" s="46" t="s">
        <v>243</v>
      </c>
      <c r="E1133" s="46" t="s">
        <v>1421</v>
      </c>
      <c r="F1133" s="46" t="s">
        <v>1427</v>
      </c>
    </row>
    <row r="1134">
      <c r="A1134" s="46" t="s">
        <v>1358</v>
      </c>
      <c r="B1134" s="46" t="s">
        <v>222</v>
      </c>
      <c r="C1134" s="46">
        <v>59.0</v>
      </c>
      <c r="D1134" s="46" t="s">
        <v>223</v>
      </c>
      <c r="E1134" s="46" t="s">
        <v>1415</v>
      </c>
      <c r="F1134" s="46" t="s">
        <v>1482</v>
      </c>
    </row>
    <row r="1135">
      <c r="A1135" s="46" t="s">
        <v>1358</v>
      </c>
      <c r="B1135" s="46" t="s">
        <v>222</v>
      </c>
      <c r="C1135" s="46">
        <v>61.0</v>
      </c>
      <c r="D1135" s="46" t="s">
        <v>243</v>
      </c>
      <c r="E1135" s="46" t="s">
        <v>244</v>
      </c>
      <c r="F1135" s="46" t="s">
        <v>1483</v>
      </c>
    </row>
    <row r="1136">
      <c r="A1136" s="46" t="s">
        <v>1358</v>
      </c>
      <c r="B1136" s="46" t="s">
        <v>222</v>
      </c>
      <c r="C1136" s="46">
        <v>62.0</v>
      </c>
      <c r="D1136" s="46" t="s">
        <v>243</v>
      </c>
      <c r="E1136" s="46" t="s">
        <v>244</v>
      </c>
      <c r="F1136" s="46" t="s">
        <v>1484</v>
      </c>
    </row>
    <row r="1137">
      <c r="A1137" s="46" t="s">
        <v>1358</v>
      </c>
      <c r="B1137" s="46" t="s">
        <v>222</v>
      </c>
      <c r="C1137" s="46">
        <v>63.0</v>
      </c>
      <c r="D1137" s="46" t="s">
        <v>243</v>
      </c>
      <c r="E1137" s="46" t="s">
        <v>244</v>
      </c>
      <c r="F1137" s="46" t="s">
        <v>1485</v>
      </c>
    </row>
    <row r="1138">
      <c r="A1138" s="46" t="s">
        <v>1358</v>
      </c>
      <c r="B1138" s="46" t="s">
        <v>222</v>
      </c>
      <c r="C1138" s="46">
        <v>64.0</v>
      </c>
      <c r="D1138" s="46" t="s">
        <v>243</v>
      </c>
      <c r="E1138" s="46" t="s">
        <v>244</v>
      </c>
      <c r="F1138" s="46" t="s">
        <v>1486</v>
      </c>
    </row>
    <row r="1139">
      <c r="A1139" s="46" t="s">
        <v>1358</v>
      </c>
      <c r="B1139" s="46" t="s">
        <v>222</v>
      </c>
      <c r="C1139" s="46">
        <v>65.0</v>
      </c>
      <c r="D1139" s="46" t="s">
        <v>223</v>
      </c>
      <c r="E1139" s="46" t="s">
        <v>1415</v>
      </c>
      <c r="F1139" s="46" t="s">
        <v>1487</v>
      </c>
    </row>
    <row r="1140">
      <c r="A1140" s="46" t="s">
        <v>1358</v>
      </c>
      <c r="B1140" s="46" t="s">
        <v>222</v>
      </c>
      <c r="C1140" s="46">
        <v>67.0</v>
      </c>
      <c r="D1140" s="46" t="s">
        <v>223</v>
      </c>
      <c r="E1140" s="46" t="s">
        <v>1488</v>
      </c>
      <c r="F1140" s="46" t="s">
        <v>1489</v>
      </c>
    </row>
    <row r="1141">
      <c r="A1141" s="46" t="s">
        <v>1358</v>
      </c>
      <c r="B1141" s="46" t="s">
        <v>222</v>
      </c>
      <c r="C1141" s="46">
        <v>68.0</v>
      </c>
      <c r="D1141" s="46" t="s">
        <v>334</v>
      </c>
      <c r="E1141" s="46" t="s">
        <v>1490</v>
      </c>
      <c r="G1141" s="62" t="s">
        <v>314</v>
      </c>
      <c r="H1141" s="46"/>
      <c r="I1141" s="46"/>
    </row>
    <row r="1142">
      <c r="A1142" s="46" t="s">
        <v>1358</v>
      </c>
      <c r="B1142" s="46" t="s">
        <v>222</v>
      </c>
      <c r="C1142" s="46">
        <v>69.0</v>
      </c>
      <c r="D1142" s="46" t="s">
        <v>334</v>
      </c>
      <c r="E1142" s="46" t="s">
        <v>1491</v>
      </c>
      <c r="G1142" s="62" t="s">
        <v>1409</v>
      </c>
      <c r="H1142" s="46"/>
      <c r="I1142" s="46"/>
    </row>
    <row r="1143">
      <c r="A1143" s="46" t="s">
        <v>1358</v>
      </c>
      <c r="B1143" s="46" t="s">
        <v>222</v>
      </c>
      <c r="C1143" s="46">
        <v>70.0</v>
      </c>
      <c r="D1143" s="46" t="s">
        <v>334</v>
      </c>
      <c r="E1143" s="46" t="s">
        <v>1492</v>
      </c>
      <c r="G1143" s="62" t="s">
        <v>1409</v>
      </c>
      <c r="H1143" s="46"/>
      <c r="I1143" s="46"/>
    </row>
    <row r="1144">
      <c r="A1144" s="46" t="s">
        <v>1358</v>
      </c>
      <c r="B1144" s="46" t="s">
        <v>222</v>
      </c>
      <c r="C1144" s="46">
        <v>71.0</v>
      </c>
      <c r="D1144" s="46" t="s">
        <v>334</v>
      </c>
      <c r="E1144" s="46" t="s">
        <v>1493</v>
      </c>
      <c r="G1144" s="62" t="s">
        <v>236</v>
      </c>
      <c r="H1144" s="46"/>
      <c r="I1144" s="46"/>
    </row>
    <row r="1145">
      <c r="A1145" s="46" t="s">
        <v>1358</v>
      </c>
      <c r="B1145" s="46" t="s">
        <v>222</v>
      </c>
      <c r="C1145" s="46">
        <v>72.0</v>
      </c>
      <c r="D1145" s="46" t="s">
        <v>334</v>
      </c>
      <c r="E1145" s="46" t="s">
        <v>1494</v>
      </c>
      <c r="G1145" s="62" t="s">
        <v>314</v>
      </c>
      <c r="H1145" s="46"/>
      <c r="I1145" s="46"/>
    </row>
    <row r="1146">
      <c r="A1146" s="46" t="s">
        <v>1358</v>
      </c>
      <c r="B1146" s="46" t="s">
        <v>222</v>
      </c>
      <c r="C1146" s="46">
        <v>73.0</v>
      </c>
      <c r="D1146" s="46" t="s">
        <v>334</v>
      </c>
      <c r="E1146" s="46" t="s">
        <v>1495</v>
      </c>
      <c r="G1146" s="62" t="s">
        <v>236</v>
      </c>
      <c r="H1146" s="46"/>
      <c r="I1146" s="46"/>
    </row>
    <row r="1147">
      <c r="A1147" s="46" t="s">
        <v>1358</v>
      </c>
      <c r="B1147" s="46" t="s">
        <v>222</v>
      </c>
      <c r="C1147" s="46">
        <v>74.0</v>
      </c>
      <c r="D1147" s="46" t="s">
        <v>334</v>
      </c>
      <c r="E1147" s="46" t="s">
        <v>1496</v>
      </c>
      <c r="G1147" s="62" t="s">
        <v>316</v>
      </c>
      <c r="H1147" s="46"/>
      <c r="I1147" s="46"/>
    </row>
    <row r="1148">
      <c r="A1148" s="46" t="s">
        <v>1358</v>
      </c>
      <c r="B1148" s="46" t="s">
        <v>222</v>
      </c>
      <c r="C1148" s="46">
        <v>75.0</v>
      </c>
      <c r="D1148" s="46" t="s">
        <v>334</v>
      </c>
      <c r="E1148" s="46" t="s">
        <v>1497</v>
      </c>
      <c r="G1148" s="62" t="s">
        <v>316</v>
      </c>
      <c r="H1148" s="46"/>
      <c r="I1148" s="46"/>
    </row>
    <row r="1149">
      <c r="A1149" s="46" t="s">
        <v>1358</v>
      </c>
      <c r="B1149" s="46" t="s">
        <v>222</v>
      </c>
      <c r="C1149" s="46">
        <v>76.0</v>
      </c>
      <c r="D1149" s="46" t="s">
        <v>243</v>
      </c>
      <c r="E1149" s="46" t="s">
        <v>1498</v>
      </c>
      <c r="F1149" s="46" t="s">
        <v>347</v>
      </c>
    </row>
    <row r="1150">
      <c r="A1150" s="46" t="s">
        <v>1358</v>
      </c>
      <c r="B1150" s="46" t="s">
        <v>222</v>
      </c>
      <c r="C1150" s="46">
        <v>77.0</v>
      </c>
      <c r="D1150" s="46" t="s">
        <v>243</v>
      </c>
      <c r="E1150" s="46" t="s">
        <v>1499</v>
      </c>
      <c r="F1150" s="46" t="s">
        <v>1500</v>
      </c>
    </row>
    <row r="1151">
      <c r="A1151" s="46" t="s">
        <v>1358</v>
      </c>
      <c r="B1151" s="46" t="s">
        <v>222</v>
      </c>
      <c r="C1151" s="46">
        <v>78.0</v>
      </c>
      <c r="D1151" s="46" t="s">
        <v>243</v>
      </c>
      <c r="E1151" s="46" t="s">
        <v>1501</v>
      </c>
      <c r="F1151" s="46" t="s">
        <v>1500</v>
      </c>
    </row>
    <row r="1152">
      <c r="A1152" s="46" t="s">
        <v>1358</v>
      </c>
      <c r="B1152" s="46" t="s">
        <v>222</v>
      </c>
      <c r="C1152" s="46">
        <v>79.0</v>
      </c>
      <c r="D1152" s="46" t="s">
        <v>318</v>
      </c>
      <c r="E1152" s="46" t="s">
        <v>1502</v>
      </c>
      <c r="F1152" s="46" t="s">
        <v>597</v>
      </c>
    </row>
    <row r="1153">
      <c r="A1153" s="46" t="s">
        <v>1358</v>
      </c>
      <c r="B1153" s="46" t="s">
        <v>222</v>
      </c>
      <c r="C1153" s="46">
        <v>80.0</v>
      </c>
      <c r="D1153" s="46" t="s">
        <v>318</v>
      </c>
      <c r="E1153" s="46" t="s">
        <v>1503</v>
      </c>
      <c r="F1153" s="46" t="s">
        <v>1504</v>
      </c>
    </row>
    <row r="1154">
      <c r="A1154" s="46" t="s">
        <v>1358</v>
      </c>
      <c r="B1154" s="46" t="s">
        <v>222</v>
      </c>
      <c r="C1154" s="46">
        <v>81.0</v>
      </c>
      <c r="D1154" s="46" t="s">
        <v>318</v>
      </c>
      <c r="E1154" s="46" t="s">
        <v>1478</v>
      </c>
      <c r="F1154" s="46" t="s">
        <v>1505</v>
      </c>
    </row>
    <row r="1155">
      <c r="A1155" s="46" t="s">
        <v>1358</v>
      </c>
      <c r="B1155" s="46" t="s">
        <v>222</v>
      </c>
      <c r="C1155" s="46">
        <v>82.0</v>
      </c>
      <c r="D1155" s="46" t="s">
        <v>327</v>
      </c>
      <c r="E1155" s="46" t="s">
        <v>1506</v>
      </c>
      <c r="G1155" s="62" t="s">
        <v>1507</v>
      </c>
      <c r="H1155" s="46"/>
      <c r="I1155" s="46"/>
    </row>
    <row r="1156">
      <c r="A1156" s="46" t="s">
        <v>1358</v>
      </c>
      <c r="B1156" s="46" t="s">
        <v>222</v>
      </c>
      <c r="C1156" s="46">
        <v>83.0</v>
      </c>
      <c r="D1156" s="46" t="s">
        <v>303</v>
      </c>
      <c r="E1156" s="46" t="s">
        <v>1466</v>
      </c>
      <c r="F1156" s="46" t="s">
        <v>1467</v>
      </c>
    </row>
    <row r="1157">
      <c r="A1157" s="46" t="s">
        <v>1358</v>
      </c>
      <c r="B1157" s="46" t="s">
        <v>367</v>
      </c>
      <c r="C1157" s="58">
        <v>11.0</v>
      </c>
      <c r="D1157" s="59" t="s">
        <v>1508</v>
      </c>
    </row>
    <row r="1158">
      <c r="A1158" s="46" t="s">
        <v>1358</v>
      </c>
      <c r="B1158" s="46" t="s">
        <v>367</v>
      </c>
      <c r="C1158" s="58">
        <v>15.0</v>
      </c>
      <c r="D1158" s="59" t="s">
        <v>1509</v>
      </c>
    </row>
    <row r="1159">
      <c r="A1159" s="46" t="s">
        <v>1358</v>
      </c>
      <c r="B1159" s="46" t="s">
        <v>367</v>
      </c>
      <c r="C1159" s="58">
        <v>18.0</v>
      </c>
      <c r="D1159" s="59" t="s">
        <v>1510</v>
      </c>
    </row>
    <row r="1160">
      <c r="A1160" s="46" t="s">
        <v>1358</v>
      </c>
      <c r="B1160" s="46" t="s">
        <v>367</v>
      </c>
      <c r="C1160" s="58">
        <v>19.0</v>
      </c>
      <c r="D1160" s="59" t="s">
        <v>1511</v>
      </c>
    </row>
    <row r="1161">
      <c r="A1161" s="46" t="s">
        <v>1358</v>
      </c>
      <c r="B1161" s="46" t="s">
        <v>367</v>
      </c>
      <c r="C1161" s="58">
        <v>21.0</v>
      </c>
      <c r="D1161" s="59" t="s">
        <v>1512</v>
      </c>
    </row>
    <row r="1162">
      <c r="A1162" s="46" t="s">
        <v>1358</v>
      </c>
      <c r="B1162" s="46" t="s">
        <v>367</v>
      </c>
      <c r="C1162" s="58">
        <v>26.0</v>
      </c>
      <c r="D1162" s="59" t="s">
        <v>1513</v>
      </c>
    </row>
    <row r="1163">
      <c r="A1163" s="46" t="s">
        <v>1358</v>
      </c>
      <c r="B1163" s="46" t="s">
        <v>367</v>
      </c>
      <c r="C1163" s="58">
        <v>27.0</v>
      </c>
      <c r="D1163" s="59" t="s">
        <v>1514</v>
      </c>
    </row>
    <row r="1164">
      <c r="A1164" s="46" t="s">
        <v>1358</v>
      </c>
      <c r="B1164" s="46" t="s">
        <v>367</v>
      </c>
      <c r="C1164" s="58">
        <v>28.0</v>
      </c>
      <c r="D1164" s="59" t="s">
        <v>1515</v>
      </c>
    </row>
    <row r="1165">
      <c r="A1165" s="46" t="s">
        <v>1358</v>
      </c>
      <c r="B1165" s="46" t="s">
        <v>367</v>
      </c>
      <c r="C1165" s="58">
        <v>33.0</v>
      </c>
      <c r="D1165" s="59" t="s">
        <v>1516</v>
      </c>
    </row>
    <row r="1166">
      <c r="A1166" s="46" t="s">
        <v>1358</v>
      </c>
      <c r="B1166" s="46" t="s">
        <v>367</v>
      </c>
      <c r="C1166" s="58">
        <v>34.0</v>
      </c>
      <c r="D1166" s="59" t="s">
        <v>1517</v>
      </c>
    </row>
    <row r="1167">
      <c r="A1167" s="46" t="s">
        <v>1358</v>
      </c>
      <c r="B1167" s="46" t="s">
        <v>367</v>
      </c>
      <c r="C1167" s="58">
        <v>35.0</v>
      </c>
      <c r="D1167" s="59" t="s">
        <v>1518</v>
      </c>
    </row>
    <row r="1168">
      <c r="A1168" s="46" t="s">
        <v>1358</v>
      </c>
      <c r="B1168" s="46" t="s">
        <v>367</v>
      </c>
      <c r="C1168" s="58">
        <v>36.0</v>
      </c>
      <c r="D1168" s="59" t="s">
        <v>1519</v>
      </c>
    </row>
    <row r="1169">
      <c r="A1169" s="46" t="s">
        <v>1358</v>
      </c>
      <c r="B1169" s="46" t="s">
        <v>367</v>
      </c>
      <c r="C1169" s="58">
        <v>37.0</v>
      </c>
      <c r="D1169" s="59" t="s">
        <v>1520</v>
      </c>
    </row>
    <row r="1170">
      <c r="A1170" s="46" t="s">
        <v>1358</v>
      </c>
      <c r="B1170" s="46" t="s">
        <v>367</v>
      </c>
      <c r="C1170" s="58">
        <v>38.0</v>
      </c>
      <c r="D1170" s="59" t="s">
        <v>1521</v>
      </c>
    </row>
    <row r="1171">
      <c r="A1171" s="46" t="s">
        <v>1358</v>
      </c>
      <c r="B1171" s="46" t="s">
        <v>367</v>
      </c>
      <c r="C1171" s="58">
        <v>39.0</v>
      </c>
      <c r="D1171" s="59" t="s">
        <v>1522</v>
      </c>
    </row>
    <row r="1172">
      <c r="A1172" s="46" t="s">
        <v>1358</v>
      </c>
      <c r="B1172" s="46" t="s">
        <v>367</v>
      </c>
      <c r="C1172" s="58">
        <v>40.0</v>
      </c>
      <c r="D1172" s="59" t="s">
        <v>1523</v>
      </c>
    </row>
    <row r="1173">
      <c r="A1173" s="46" t="s">
        <v>1358</v>
      </c>
      <c r="B1173" s="46" t="s">
        <v>367</v>
      </c>
      <c r="C1173" s="58">
        <v>41.0</v>
      </c>
      <c r="D1173" s="59" t="s">
        <v>1524</v>
      </c>
    </row>
    <row r="1174">
      <c r="A1174" s="46" t="s">
        <v>1358</v>
      </c>
      <c r="B1174" s="46" t="s">
        <v>367</v>
      </c>
      <c r="C1174" s="58">
        <v>43.0</v>
      </c>
      <c r="D1174" s="59" t="s">
        <v>1525</v>
      </c>
    </row>
    <row r="1175">
      <c r="A1175" s="46" t="s">
        <v>1358</v>
      </c>
      <c r="B1175" s="46" t="s">
        <v>367</v>
      </c>
      <c r="C1175" s="58">
        <v>44.0</v>
      </c>
      <c r="D1175" s="59" t="s">
        <v>1526</v>
      </c>
    </row>
    <row r="1176">
      <c r="A1176" s="46" t="s">
        <v>1358</v>
      </c>
      <c r="B1176" s="46" t="s">
        <v>367</v>
      </c>
      <c r="C1176" s="58">
        <v>45.0</v>
      </c>
      <c r="D1176" s="59" t="s">
        <v>1527</v>
      </c>
    </row>
    <row r="1177">
      <c r="A1177" s="46" t="s">
        <v>1358</v>
      </c>
      <c r="B1177" s="46" t="s">
        <v>367</v>
      </c>
      <c r="C1177" s="58">
        <v>46.0</v>
      </c>
      <c r="D1177" s="59" t="s">
        <v>1528</v>
      </c>
    </row>
    <row r="1178">
      <c r="A1178" s="46" t="s">
        <v>1358</v>
      </c>
      <c r="B1178" s="46" t="s">
        <v>367</v>
      </c>
      <c r="C1178" s="58">
        <v>47.0</v>
      </c>
      <c r="D1178" s="59" t="s">
        <v>1529</v>
      </c>
    </row>
    <row r="1179">
      <c r="A1179" s="46" t="s">
        <v>1358</v>
      </c>
      <c r="B1179" s="46" t="s">
        <v>367</v>
      </c>
      <c r="C1179" s="58">
        <v>49.0</v>
      </c>
      <c r="D1179" s="59" t="s">
        <v>1530</v>
      </c>
    </row>
    <row r="1180">
      <c r="A1180" s="46" t="s">
        <v>1358</v>
      </c>
      <c r="B1180" s="46" t="s">
        <v>367</v>
      </c>
      <c r="C1180" s="58">
        <v>51.0</v>
      </c>
      <c r="D1180" s="59" t="s">
        <v>1531</v>
      </c>
    </row>
    <row r="1181">
      <c r="A1181" s="46" t="s">
        <v>1358</v>
      </c>
      <c r="B1181" s="46" t="s">
        <v>367</v>
      </c>
      <c r="C1181" s="58">
        <v>52.0</v>
      </c>
      <c r="D1181" s="59" t="s">
        <v>1532</v>
      </c>
    </row>
    <row r="1182">
      <c r="A1182" s="46" t="s">
        <v>1358</v>
      </c>
      <c r="B1182" s="46" t="s">
        <v>367</v>
      </c>
      <c r="C1182" s="58">
        <v>53.0</v>
      </c>
      <c r="D1182" s="59" t="s">
        <v>1533</v>
      </c>
    </row>
    <row r="1183">
      <c r="A1183" s="46" t="s">
        <v>1358</v>
      </c>
      <c r="B1183" s="46" t="s">
        <v>367</v>
      </c>
      <c r="C1183" s="58">
        <v>54.0</v>
      </c>
      <c r="D1183" s="59" t="s">
        <v>1534</v>
      </c>
    </row>
    <row r="1184">
      <c r="A1184" s="46" t="s">
        <v>1358</v>
      </c>
      <c r="B1184" s="46" t="s">
        <v>367</v>
      </c>
      <c r="C1184" s="58">
        <v>55.0</v>
      </c>
      <c r="D1184" s="59" t="s">
        <v>1535</v>
      </c>
    </row>
    <row r="1185">
      <c r="A1185" s="46" t="s">
        <v>1358</v>
      </c>
      <c r="B1185" s="46" t="s">
        <v>367</v>
      </c>
      <c r="C1185" s="58">
        <v>57.0</v>
      </c>
      <c r="D1185" s="59" t="s">
        <v>1536</v>
      </c>
    </row>
    <row r="1186">
      <c r="A1186" s="46" t="s">
        <v>1358</v>
      </c>
      <c r="B1186" s="46" t="s">
        <v>367</v>
      </c>
      <c r="C1186" s="58">
        <v>58.0</v>
      </c>
      <c r="D1186" s="59" t="s">
        <v>1537</v>
      </c>
    </row>
    <row r="1187">
      <c r="A1187" s="46" t="s">
        <v>1358</v>
      </c>
      <c r="B1187" s="46" t="s">
        <v>367</v>
      </c>
      <c r="C1187" s="58">
        <v>59.0</v>
      </c>
      <c r="D1187" s="59" t="s">
        <v>1538</v>
      </c>
    </row>
    <row r="1188">
      <c r="A1188" s="46" t="s">
        <v>1358</v>
      </c>
      <c r="B1188" s="46" t="s">
        <v>367</v>
      </c>
      <c r="C1188" s="58">
        <v>60.0</v>
      </c>
      <c r="D1188" s="59" t="s">
        <v>1539</v>
      </c>
    </row>
    <row r="1189">
      <c r="A1189" s="46" t="s">
        <v>1358</v>
      </c>
      <c r="B1189" s="46" t="s">
        <v>367</v>
      </c>
      <c r="C1189" s="58">
        <v>61.0</v>
      </c>
      <c r="D1189" s="59" t="s">
        <v>1540</v>
      </c>
    </row>
    <row r="1190">
      <c r="A1190" s="46" t="s">
        <v>1358</v>
      </c>
      <c r="B1190" s="46" t="s">
        <v>367</v>
      </c>
      <c r="C1190" s="58">
        <v>62.0</v>
      </c>
      <c r="D1190" s="59" t="s">
        <v>1541</v>
      </c>
    </row>
    <row r="1191">
      <c r="A1191" s="46" t="s">
        <v>1358</v>
      </c>
      <c r="B1191" s="46" t="s">
        <v>367</v>
      </c>
      <c r="C1191" s="58">
        <v>63.0</v>
      </c>
      <c r="D1191" s="59" t="s">
        <v>1542</v>
      </c>
    </row>
    <row r="1192">
      <c r="A1192" s="46" t="s">
        <v>1358</v>
      </c>
      <c r="B1192" s="46" t="s">
        <v>367</v>
      </c>
      <c r="C1192" s="58">
        <v>64.0</v>
      </c>
      <c r="D1192" s="59" t="s">
        <v>1543</v>
      </c>
    </row>
    <row r="1193">
      <c r="A1193" s="46" t="s">
        <v>1358</v>
      </c>
      <c r="B1193" s="46" t="s">
        <v>367</v>
      </c>
      <c r="C1193" s="58">
        <v>65.0</v>
      </c>
      <c r="D1193" s="59" t="s">
        <v>1544</v>
      </c>
    </row>
    <row r="1194">
      <c r="A1194" s="46" t="s">
        <v>1358</v>
      </c>
      <c r="B1194" s="46" t="s">
        <v>367</v>
      </c>
      <c r="C1194" s="58">
        <v>66.0</v>
      </c>
      <c r="D1194" s="59" t="s">
        <v>1545</v>
      </c>
    </row>
    <row r="1195">
      <c r="A1195" s="46" t="s">
        <v>1358</v>
      </c>
      <c r="B1195" s="46" t="s">
        <v>367</v>
      </c>
      <c r="C1195" s="58">
        <v>67.0</v>
      </c>
      <c r="D1195" s="59" t="s">
        <v>1546</v>
      </c>
    </row>
    <row r="1196">
      <c r="A1196" s="46" t="s">
        <v>1358</v>
      </c>
      <c r="B1196" s="46" t="s">
        <v>367</v>
      </c>
      <c r="C1196" s="58">
        <v>68.0</v>
      </c>
      <c r="D1196" s="59" t="s">
        <v>1547</v>
      </c>
    </row>
    <row r="1197">
      <c r="A1197" s="46" t="s">
        <v>1358</v>
      </c>
      <c r="B1197" s="46" t="s">
        <v>367</v>
      </c>
      <c r="C1197" s="58">
        <v>69.0</v>
      </c>
      <c r="D1197" s="59" t="s">
        <v>1548</v>
      </c>
    </row>
    <row r="1198">
      <c r="A1198" s="46" t="s">
        <v>1358</v>
      </c>
      <c r="B1198" s="46" t="s">
        <v>367</v>
      </c>
      <c r="C1198" s="58">
        <v>7.0</v>
      </c>
      <c r="D1198" s="59" t="s">
        <v>1549</v>
      </c>
    </row>
    <row r="1199">
      <c r="A1199" s="46" t="s">
        <v>1358</v>
      </c>
      <c r="B1199" s="46" t="s">
        <v>367</v>
      </c>
      <c r="C1199" s="58">
        <v>70.0</v>
      </c>
      <c r="D1199" s="59" t="s">
        <v>1550</v>
      </c>
    </row>
    <row r="1200">
      <c r="A1200" s="46" t="s">
        <v>1358</v>
      </c>
      <c r="B1200" s="46" t="s">
        <v>367</v>
      </c>
      <c r="C1200" s="58">
        <v>71.0</v>
      </c>
      <c r="D1200" s="59" t="s">
        <v>1551</v>
      </c>
    </row>
    <row r="1201">
      <c r="A1201" s="46" t="s">
        <v>1358</v>
      </c>
      <c r="B1201" s="46" t="s">
        <v>367</v>
      </c>
      <c r="C1201" s="58">
        <v>72.0</v>
      </c>
      <c r="D1201" s="59" t="s">
        <v>1552</v>
      </c>
    </row>
    <row r="1202">
      <c r="A1202" s="46" t="s">
        <v>1358</v>
      </c>
      <c r="B1202" s="46" t="s">
        <v>367</v>
      </c>
      <c r="C1202" s="58">
        <v>75.0</v>
      </c>
      <c r="D1202" s="59" t="s">
        <v>1553</v>
      </c>
    </row>
    <row r="1203">
      <c r="A1203" s="46" t="s">
        <v>1358</v>
      </c>
      <c r="B1203" s="46" t="s">
        <v>367</v>
      </c>
      <c r="C1203" s="58">
        <v>8.0</v>
      </c>
      <c r="D1203" s="59" t="s">
        <v>1554</v>
      </c>
    </row>
    <row r="1204">
      <c r="A1204" s="46" t="s">
        <v>1555</v>
      </c>
      <c r="B1204" s="46" t="s">
        <v>170</v>
      </c>
      <c r="C1204" s="58">
        <v>10.0</v>
      </c>
      <c r="D1204" s="59" t="s">
        <v>1556</v>
      </c>
    </row>
    <row r="1205">
      <c r="A1205" s="46" t="s">
        <v>1555</v>
      </c>
      <c r="B1205" s="46" t="s">
        <v>170</v>
      </c>
      <c r="C1205" s="58">
        <v>11.0</v>
      </c>
      <c r="D1205" s="59" t="s">
        <v>1557</v>
      </c>
    </row>
    <row r="1206">
      <c r="A1206" s="46" t="s">
        <v>1555</v>
      </c>
      <c r="B1206" s="46" t="s">
        <v>170</v>
      </c>
      <c r="C1206" s="58">
        <v>16.0</v>
      </c>
      <c r="D1206" s="59" t="s">
        <v>1558</v>
      </c>
    </row>
    <row r="1207">
      <c r="A1207" s="46" t="s">
        <v>1555</v>
      </c>
      <c r="B1207" s="46" t="s">
        <v>170</v>
      </c>
      <c r="C1207" s="58">
        <v>17.0</v>
      </c>
      <c r="D1207" s="59" t="s">
        <v>1559</v>
      </c>
    </row>
    <row r="1208">
      <c r="A1208" s="46" t="s">
        <v>1555</v>
      </c>
      <c r="B1208" s="46" t="s">
        <v>170</v>
      </c>
      <c r="C1208" s="58">
        <v>18.0</v>
      </c>
      <c r="D1208" s="59" t="s">
        <v>1560</v>
      </c>
    </row>
    <row r="1209">
      <c r="A1209" s="46" t="s">
        <v>1555</v>
      </c>
      <c r="B1209" s="46" t="s">
        <v>170</v>
      </c>
      <c r="C1209" s="58">
        <v>19.0</v>
      </c>
      <c r="D1209" s="59" t="s">
        <v>1561</v>
      </c>
    </row>
    <row r="1210">
      <c r="A1210" s="46" t="s">
        <v>1555</v>
      </c>
      <c r="B1210" s="46" t="s">
        <v>170</v>
      </c>
      <c r="C1210" s="58">
        <v>20.0</v>
      </c>
      <c r="D1210" s="59" t="s">
        <v>1562</v>
      </c>
    </row>
    <row r="1211">
      <c r="A1211" s="46" t="s">
        <v>1555</v>
      </c>
      <c r="B1211" s="46" t="s">
        <v>170</v>
      </c>
      <c r="C1211" s="58">
        <v>21.0</v>
      </c>
      <c r="D1211" s="59" t="s">
        <v>1563</v>
      </c>
    </row>
    <row r="1212">
      <c r="A1212" s="46" t="s">
        <v>1555</v>
      </c>
      <c r="B1212" s="46" t="s">
        <v>170</v>
      </c>
      <c r="C1212" s="58">
        <v>26.0</v>
      </c>
      <c r="D1212" s="59" t="s">
        <v>1564</v>
      </c>
    </row>
    <row r="1213">
      <c r="A1213" s="46" t="s">
        <v>1555</v>
      </c>
      <c r="B1213" s="46" t="s">
        <v>170</v>
      </c>
      <c r="C1213" s="58">
        <v>27.0</v>
      </c>
      <c r="D1213" s="59" t="s">
        <v>1565</v>
      </c>
    </row>
    <row r="1214">
      <c r="A1214" s="46" t="s">
        <v>1555</v>
      </c>
      <c r="B1214" s="46" t="s">
        <v>170</v>
      </c>
      <c r="C1214" s="58">
        <v>28.0</v>
      </c>
      <c r="D1214" s="59" t="s">
        <v>1566</v>
      </c>
    </row>
    <row r="1215">
      <c r="A1215" s="46" t="s">
        <v>1555</v>
      </c>
      <c r="B1215" s="46" t="s">
        <v>170</v>
      </c>
      <c r="C1215" s="58">
        <v>29.0</v>
      </c>
      <c r="D1215" s="59" t="s">
        <v>1567</v>
      </c>
    </row>
    <row r="1216">
      <c r="A1216" s="46" t="s">
        <v>1555</v>
      </c>
      <c r="B1216" s="46" t="s">
        <v>170</v>
      </c>
      <c r="C1216" s="58">
        <v>30.0</v>
      </c>
      <c r="D1216" s="59" t="s">
        <v>1568</v>
      </c>
    </row>
    <row r="1217">
      <c r="A1217" s="46" t="s">
        <v>1555</v>
      </c>
      <c r="B1217" s="46" t="s">
        <v>170</v>
      </c>
      <c r="C1217" s="58">
        <v>31.0</v>
      </c>
      <c r="D1217" s="59" t="s">
        <v>1569</v>
      </c>
    </row>
    <row r="1218">
      <c r="A1218" s="46" t="s">
        <v>1555</v>
      </c>
      <c r="B1218" s="46" t="s">
        <v>170</v>
      </c>
      <c r="C1218" s="58">
        <v>32.0</v>
      </c>
      <c r="D1218" s="59" t="s">
        <v>1570</v>
      </c>
    </row>
    <row r="1219">
      <c r="A1219" s="46" t="s">
        <v>1555</v>
      </c>
      <c r="B1219" s="46" t="s">
        <v>170</v>
      </c>
      <c r="C1219" s="58">
        <v>33.0</v>
      </c>
      <c r="D1219" s="59" t="s">
        <v>1571</v>
      </c>
    </row>
    <row r="1220">
      <c r="A1220" s="46" t="s">
        <v>1555</v>
      </c>
      <c r="B1220" s="46" t="s">
        <v>170</v>
      </c>
      <c r="C1220" s="58">
        <v>34.0</v>
      </c>
      <c r="D1220" s="59" t="s">
        <v>1572</v>
      </c>
    </row>
    <row r="1221">
      <c r="A1221" s="46" t="s">
        <v>1555</v>
      </c>
      <c r="B1221" s="46" t="s">
        <v>170</v>
      </c>
      <c r="C1221" s="58">
        <v>36.0</v>
      </c>
      <c r="D1221" s="59" t="s">
        <v>1573</v>
      </c>
    </row>
    <row r="1222">
      <c r="A1222" s="46" t="s">
        <v>1555</v>
      </c>
      <c r="B1222" s="46" t="s">
        <v>170</v>
      </c>
      <c r="C1222" s="58">
        <v>37.0</v>
      </c>
      <c r="D1222" s="59" t="s">
        <v>1574</v>
      </c>
    </row>
    <row r="1223">
      <c r="A1223" s="46" t="s">
        <v>1555</v>
      </c>
      <c r="B1223" s="46" t="s">
        <v>170</v>
      </c>
      <c r="C1223" s="58">
        <v>38.0</v>
      </c>
      <c r="D1223" s="59" t="s">
        <v>1575</v>
      </c>
    </row>
    <row r="1224">
      <c r="A1224" s="46" t="s">
        <v>1555</v>
      </c>
      <c r="B1224" s="46" t="s">
        <v>170</v>
      </c>
      <c r="C1224" s="58">
        <v>39.0</v>
      </c>
      <c r="D1224" s="59" t="s">
        <v>1576</v>
      </c>
    </row>
    <row r="1225">
      <c r="A1225" s="46" t="s">
        <v>1555</v>
      </c>
      <c r="B1225" s="46" t="s">
        <v>170</v>
      </c>
      <c r="C1225" s="58">
        <v>40.0</v>
      </c>
      <c r="D1225" s="59" t="s">
        <v>1577</v>
      </c>
    </row>
    <row r="1226">
      <c r="A1226" s="46" t="s">
        <v>1555</v>
      </c>
      <c r="B1226" s="46" t="s">
        <v>170</v>
      </c>
      <c r="C1226" s="58">
        <v>41.0</v>
      </c>
      <c r="D1226" s="59" t="s">
        <v>1578</v>
      </c>
    </row>
    <row r="1227">
      <c r="A1227" s="46" t="s">
        <v>1555</v>
      </c>
      <c r="B1227" s="46" t="s">
        <v>170</v>
      </c>
      <c r="C1227" s="58">
        <v>44.0</v>
      </c>
      <c r="D1227" s="59" t="s">
        <v>1579</v>
      </c>
    </row>
    <row r="1228">
      <c r="A1228" s="46" t="s">
        <v>1555</v>
      </c>
      <c r="B1228" s="46" t="s">
        <v>170</v>
      </c>
      <c r="C1228" s="58">
        <v>46.0</v>
      </c>
      <c r="D1228" s="59" t="s">
        <v>1580</v>
      </c>
    </row>
    <row r="1229">
      <c r="A1229" s="46" t="s">
        <v>1555</v>
      </c>
      <c r="B1229" s="46" t="s">
        <v>170</v>
      </c>
      <c r="C1229" s="58">
        <v>47.0</v>
      </c>
      <c r="D1229" s="59" t="s">
        <v>1581</v>
      </c>
    </row>
    <row r="1230">
      <c r="A1230" s="46" t="s">
        <v>1555</v>
      </c>
      <c r="B1230" s="46" t="s">
        <v>170</v>
      </c>
      <c r="C1230" s="58">
        <v>49.0</v>
      </c>
      <c r="D1230" s="59" t="s">
        <v>1582</v>
      </c>
    </row>
    <row r="1231">
      <c r="A1231" s="46" t="s">
        <v>1555</v>
      </c>
      <c r="B1231" s="46" t="s">
        <v>170</v>
      </c>
      <c r="C1231" s="58">
        <v>50.0</v>
      </c>
      <c r="D1231" s="59" t="s">
        <v>1583</v>
      </c>
    </row>
    <row r="1232">
      <c r="A1232" s="46" t="s">
        <v>1555</v>
      </c>
      <c r="B1232" s="46" t="s">
        <v>170</v>
      </c>
      <c r="C1232" s="58">
        <v>51.0</v>
      </c>
      <c r="D1232" s="59" t="s">
        <v>1584</v>
      </c>
    </row>
    <row r="1233">
      <c r="A1233" s="46" t="s">
        <v>1555</v>
      </c>
      <c r="B1233" s="46" t="s">
        <v>170</v>
      </c>
      <c r="C1233" s="58">
        <v>54.0</v>
      </c>
      <c r="D1233" s="59" t="s">
        <v>1585</v>
      </c>
    </row>
    <row r="1234">
      <c r="A1234" s="46" t="s">
        <v>1555</v>
      </c>
      <c r="B1234" s="46" t="s">
        <v>170</v>
      </c>
      <c r="C1234" s="58">
        <v>55.0</v>
      </c>
      <c r="D1234" s="59" t="s">
        <v>1586</v>
      </c>
    </row>
    <row r="1235">
      <c r="A1235" s="46" t="s">
        <v>1555</v>
      </c>
      <c r="B1235" s="46" t="s">
        <v>170</v>
      </c>
      <c r="C1235" s="58">
        <v>58.0</v>
      </c>
      <c r="D1235" s="59" t="s">
        <v>1587</v>
      </c>
    </row>
    <row r="1236">
      <c r="A1236" s="46" t="s">
        <v>1555</v>
      </c>
      <c r="B1236" s="46" t="s">
        <v>170</v>
      </c>
      <c r="C1236" s="58">
        <v>59.0</v>
      </c>
      <c r="D1236" s="59" t="s">
        <v>1588</v>
      </c>
    </row>
    <row r="1237">
      <c r="A1237" s="46" t="s">
        <v>1555</v>
      </c>
      <c r="B1237" s="46" t="s">
        <v>170</v>
      </c>
      <c r="C1237" s="58">
        <v>60.0</v>
      </c>
      <c r="D1237" s="59" t="s">
        <v>1589</v>
      </c>
    </row>
    <row r="1238">
      <c r="A1238" s="46" t="s">
        <v>1555</v>
      </c>
      <c r="B1238" s="46" t="s">
        <v>170</v>
      </c>
      <c r="C1238" s="58">
        <v>61.0</v>
      </c>
      <c r="D1238" s="59" t="s">
        <v>1590</v>
      </c>
    </row>
    <row r="1239">
      <c r="A1239" s="46" t="s">
        <v>1555</v>
      </c>
      <c r="B1239" s="46" t="s">
        <v>170</v>
      </c>
      <c r="C1239" s="58">
        <v>62.0</v>
      </c>
      <c r="D1239" s="59" t="s">
        <v>1591</v>
      </c>
    </row>
    <row r="1240">
      <c r="A1240" s="46" t="s">
        <v>1555</v>
      </c>
      <c r="B1240" s="46" t="s">
        <v>170</v>
      </c>
      <c r="C1240" s="58">
        <v>63.0</v>
      </c>
      <c r="D1240" s="59" t="s">
        <v>1592</v>
      </c>
    </row>
    <row r="1241">
      <c r="A1241" s="46" t="s">
        <v>1555</v>
      </c>
      <c r="B1241" s="46" t="s">
        <v>170</v>
      </c>
      <c r="C1241" s="58">
        <v>64.0</v>
      </c>
      <c r="D1241" s="59" t="s">
        <v>1593</v>
      </c>
    </row>
    <row r="1242">
      <c r="A1242" s="46" t="s">
        <v>1555</v>
      </c>
      <c r="B1242" s="46" t="s">
        <v>170</v>
      </c>
      <c r="C1242" s="58">
        <v>65.0</v>
      </c>
      <c r="D1242" s="59" t="s">
        <v>1594</v>
      </c>
    </row>
    <row r="1243">
      <c r="A1243" s="46" t="s">
        <v>1555</v>
      </c>
      <c r="B1243" s="46" t="s">
        <v>170</v>
      </c>
      <c r="C1243" s="58">
        <v>66.0</v>
      </c>
      <c r="D1243" s="59" t="s">
        <v>1595</v>
      </c>
    </row>
    <row r="1244">
      <c r="A1244" s="46" t="s">
        <v>1555</v>
      </c>
      <c r="B1244" s="46" t="s">
        <v>170</v>
      </c>
      <c r="C1244" s="58">
        <v>67.0</v>
      </c>
      <c r="D1244" s="59" t="s">
        <v>1596</v>
      </c>
    </row>
    <row r="1245">
      <c r="A1245" s="46" t="s">
        <v>1555</v>
      </c>
      <c r="B1245" s="46" t="s">
        <v>170</v>
      </c>
      <c r="C1245" s="58">
        <v>7.0</v>
      </c>
      <c r="D1245" s="59" t="s">
        <v>1597</v>
      </c>
    </row>
    <row r="1246">
      <c r="A1246" s="46" t="s">
        <v>1555</v>
      </c>
      <c r="B1246" s="46" t="s">
        <v>170</v>
      </c>
      <c r="C1246" s="58">
        <v>70.0</v>
      </c>
      <c r="D1246" s="59" t="s">
        <v>1598</v>
      </c>
    </row>
    <row r="1247">
      <c r="A1247" s="46" t="s">
        <v>1555</v>
      </c>
      <c r="B1247" s="46" t="s">
        <v>170</v>
      </c>
      <c r="C1247" s="58">
        <v>71.0</v>
      </c>
      <c r="D1247" s="59" t="s">
        <v>1599</v>
      </c>
    </row>
    <row r="1248">
      <c r="A1248" s="46" t="s">
        <v>1555</v>
      </c>
      <c r="B1248" s="46" t="s">
        <v>170</v>
      </c>
      <c r="C1248" s="58">
        <v>74.0</v>
      </c>
      <c r="D1248" s="59" t="s">
        <v>1600</v>
      </c>
    </row>
    <row r="1249">
      <c r="A1249" s="46" t="s">
        <v>1555</v>
      </c>
      <c r="B1249" s="46" t="s">
        <v>170</v>
      </c>
      <c r="C1249" s="58">
        <v>8.0</v>
      </c>
      <c r="D1249" s="59" t="s">
        <v>1601</v>
      </c>
    </row>
    <row r="1250">
      <c r="A1250" s="46" t="s">
        <v>1555</v>
      </c>
      <c r="B1250" s="46" t="s">
        <v>222</v>
      </c>
      <c r="C1250" s="58">
        <v>10.0</v>
      </c>
      <c r="D1250" s="59" t="s">
        <v>1602</v>
      </c>
    </row>
    <row r="1251">
      <c r="A1251" s="46" t="s">
        <v>1555</v>
      </c>
      <c r="B1251" s="46" t="s">
        <v>222</v>
      </c>
      <c r="C1251" s="58">
        <v>11.0</v>
      </c>
      <c r="D1251" s="59" t="s">
        <v>1603</v>
      </c>
    </row>
    <row r="1252">
      <c r="A1252" s="46" t="s">
        <v>1555</v>
      </c>
      <c r="B1252" s="46" t="s">
        <v>222</v>
      </c>
      <c r="C1252" s="58">
        <v>16.0</v>
      </c>
      <c r="D1252" s="59" t="s">
        <v>1604</v>
      </c>
    </row>
    <row r="1253">
      <c r="A1253" s="46" t="s">
        <v>1555</v>
      </c>
      <c r="B1253" s="46" t="s">
        <v>222</v>
      </c>
      <c r="C1253" s="58">
        <v>17.0</v>
      </c>
      <c r="D1253" s="59" t="s">
        <v>1605</v>
      </c>
    </row>
    <row r="1254">
      <c r="A1254" s="46" t="s">
        <v>1555</v>
      </c>
      <c r="B1254" s="46" t="s">
        <v>222</v>
      </c>
      <c r="C1254" s="58">
        <v>18.0</v>
      </c>
      <c r="D1254" s="59" t="s">
        <v>1606</v>
      </c>
    </row>
    <row r="1255">
      <c r="A1255" s="46" t="s">
        <v>1555</v>
      </c>
      <c r="B1255" s="46" t="s">
        <v>222</v>
      </c>
      <c r="C1255" s="58">
        <v>19.0</v>
      </c>
      <c r="D1255" s="59" t="s">
        <v>1607</v>
      </c>
    </row>
    <row r="1256">
      <c r="A1256" s="46" t="s">
        <v>1555</v>
      </c>
      <c r="B1256" s="46" t="s">
        <v>222</v>
      </c>
      <c r="C1256" s="58">
        <v>20.0</v>
      </c>
      <c r="D1256" s="59" t="s">
        <v>1608</v>
      </c>
    </row>
    <row r="1257">
      <c r="A1257" s="46" t="s">
        <v>1555</v>
      </c>
      <c r="B1257" s="46" t="s">
        <v>222</v>
      </c>
      <c r="C1257" s="58">
        <v>21.0</v>
      </c>
      <c r="D1257" s="59" t="s">
        <v>1609</v>
      </c>
    </row>
    <row r="1258">
      <c r="A1258" s="46" t="s">
        <v>1555</v>
      </c>
      <c r="B1258" s="46" t="s">
        <v>222</v>
      </c>
      <c r="C1258" s="58">
        <v>26.0</v>
      </c>
      <c r="D1258" s="59" t="s">
        <v>1610</v>
      </c>
    </row>
    <row r="1259">
      <c r="A1259" s="46" t="s">
        <v>1555</v>
      </c>
      <c r="B1259" s="46" t="s">
        <v>222</v>
      </c>
      <c r="C1259" s="58">
        <v>27.0</v>
      </c>
      <c r="D1259" s="59" t="s">
        <v>1611</v>
      </c>
    </row>
    <row r="1260">
      <c r="A1260" s="46" t="s">
        <v>1555</v>
      </c>
      <c r="B1260" s="46" t="s">
        <v>222</v>
      </c>
      <c r="C1260" s="58">
        <v>28.0</v>
      </c>
      <c r="D1260" s="59" t="s">
        <v>1612</v>
      </c>
    </row>
    <row r="1261">
      <c r="A1261" s="46" t="s">
        <v>1555</v>
      </c>
      <c r="B1261" s="46" t="s">
        <v>222</v>
      </c>
      <c r="C1261" s="58">
        <v>29.0</v>
      </c>
      <c r="D1261" s="59" t="s">
        <v>1613</v>
      </c>
    </row>
    <row r="1262">
      <c r="A1262" s="46" t="s">
        <v>1555</v>
      </c>
      <c r="B1262" s="46" t="s">
        <v>222</v>
      </c>
      <c r="C1262" s="58">
        <v>30.0</v>
      </c>
      <c r="D1262" s="59" t="s">
        <v>1614</v>
      </c>
    </row>
    <row r="1263">
      <c r="A1263" s="46" t="s">
        <v>1555</v>
      </c>
      <c r="B1263" s="46" t="s">
        <v>222</v>
      </c>
      <c r="C1263" s="58">
        <v>31.0</v>
      </c>
      <c r="D1263" s="59" t="s">
        <v>1615</v>
      </c>
    </row>
    <row r="1264">
      <c r="A1264" s="46" t="s">
        <v>1555</v>
      </c>
      <c r="B1264" s="46" t="s">
        <v>222</v>
      </c>
      <c r="C1264" s="58">
        <v>32.0</v>
      </c>
      <c r="D1264" s="59" t="s">
        <v>1616</v>
      </c>
    </row>
    <row r="1265">
      <c r="A1265" s="46" t="s">
        <v>1555</v>
      </c>
      <c r="B1265" s="46" t="s">
        <v>222</v>
      </c>
      <c r="C1265" s="58">
        <v>33.0</v>
      </c>
      <c r="D1265" s="59" t="s">
        <v>1617</v>
      </c>
    </row>
    <row r="1266">
      <c r="A1266" s="46" t="s">
        <v>1555</v>
      </c>
      <c r="B1266" s="46" t="s">
        <v>222</v>
      </c>
      <c r="C1266" s="58">
        <v>34.0</v>
      </c>
      <c r="D1266" s="59" t="s">
        <v>1618</v>
      </c>
    </row>
    <row r="1267">
      <c r="A1267" s="46" t="s">
        <v>1555</v>
      </c>
      <c r="B1267" s="46" t="s">
        <v>222</v>
      </c>
      <c r="C1267" s="58">
        <v>36.0</v>
      </c>
      <c r="D1267" s="59" t="s">
        <v>1619</v>
      </c>
    </row>
    <row r="1268">
      <c r="A1268" s="46" t="s">
        <v>1555</v>
      </c>
      <c r="B1268" s="46" t="s">
        <v>222</v>
      </c>
      <c r="C1268" s="58">
        <v>37.0</v>
      </c>
      <c r="D1268" s="59" t="s">
        <v>1620</v>
      </c>
    </row>
    <row r="1269">
      <c r="A1269" s="46" t="s">
        <v>1555</v>
      </c>
      <c r="B1269" s="46" t="s">
        <v>222</v>
      </c>
      <c r="C1269" s="58">
        <v>38.0</v>
      </c>
      <c r="D1269" s="59" t="s">
        <v>1621</v>
      </c>
    </row>
    <row r="1270">
      <c r="A1270" s="46" t="s">
        <v>1555</v>
      </c>
      <c r="B1270" s="46" t="s">
        <v>222</v>
      </c>
      <c r="C1270" s="58">
        <v>39.0</v>
      </c>
      <c r="D1270" s="59" t="s">
        <v>1622</v>
      </c>
    </row>
    <row r="1271">
      <c r="A1271" s="46" t="s">
        <v>1555</v>
      </c>
      <c r="B1271" s="46" t="s">
        <v>222</v>
      </c>
      <c r="C1271" s="58">
        <v>40.0</v>
      </c>
      <c r="D1271" s="59" t="s">
        <v>1623</v>
      </c>
    </row>
    <row r="1272">
      <c r="A1272" s="46" t="s">
        <v>1555</v>
      </c>
      <c r="B1272" s="46" t="s">
        <v>222</v>
      </c>
      <c r="C1272" s="58">
        <v>41.0</v>
      </c>
      <c r="D1272" s="59" t="s">
        <v>1624</v>
      </c>
    </row>
    <row r="1273">
      <c r="A1273" s="46" t="s">
        <v>1555</v>
      </c>
      <c r="B1273" s="46" t="s">
        <v>222</v>
      </c>
      <c r="C1273" s="58">
        <v>43.0</v>
      </c>
      <c r="D1273" s="59" t="s">
        <v>1625</v>
      </c>
    </row>
    <row r="1274">
      <c r="A1274" s="46" t="s">
        <v>1555</v>
      </c>
      <c r="B1274" s="46" t="s">
        <v>222</v>
      </c>
      <c r="C1274" s="58">
        <v>46.0</v>
      </c>
      <c r="D1274" s="59" t="s">
        <v>1626</v>
      </c>
    </row>
    <row r="1275">
      <c r="A1275" s="46" t="s">
        <v>1555</v>
      </c>
      <c r="B1275" s="46" t="s">
        <v>222</v>
      </c>
      <c r="C1275" s="58">
        <v>47.0</v>
      </c>
      <c r="D1275" s="59" t="s">
        <v>1627</v>
      </c>
    </row>
    <row r="1276">
      <c r="A1276" s="46" t="s">
        <v>1555</v>
      </c>
      <c r="B1276" s="46" t="s">
        <v>222</v>
      </c>
      <c r="C1276" s="58">
        <v>49.0</v>
      </c>
      <c r="D1276" s="59" t="s">
        <v>1628</v>
      </c>
    </row>
    <row r="1277">
      <c r="A1277" s="46" t="s">
        <v>1555</v>
      </c>
      <c r="B1277" s="46" t="s">
        <v>222</v>
      </c>
      <c r="C1277" s="58">
        <v>50.0</v>
      </c>
      <c r="D1277" s="59" t="s">
        <v>1629</v>
      </c>
    </row>
    <row r="1278">
      <c r="A1278" s="46" t="s">
        <v>1555</v>
      </c>
      <c r="B1278" s="46" t="s">
        <v>222</v>
      </c>
      <c r="C1278" s="58">
        <v>51.0</v>
      </c>
      <c r="D1278" s="59" t="s">
        <v>1630</v>
      </c>
    </row>
    <row r="1279">
      <c r="A1279" s="46" t="s">
        <v>1555</v>
      </c>
      <c r="B1279" s="46" t="s">
        <v>222</v>
      </c>
      <c r="C1279" s="58">
        <v>54.0</v>
      </c>
      <c r="D1279" s="59" t="s">
        <v>1631</v>
      </c>
    </row>
    <row r="1280">
      <c r="A1280" s="46" t="s">
        <v>1555</v>
      </c>
      <c r="B1280" s="46" t="s">
        <v>222</v>
      </c>
      <c r="C1280" s="58">
        <v>60.0</v>
      </c>
      <c r="D1280" s="59" t="s">
        <v>1632</v>
      </c>
    </row>
    <row r="1281">
      <c r="A1281" s="46" t="s">
        <v>1555</v>
      </c>
      <c r="B1281" s="46" t="s">
        <v>222</v>
      </c>
      <c r="C1281" s="58">
        <v>61.0</v>
      </c>
      <c r="D1281" s="59" t="s">
        <v>1633</v>
      </c>
    </row>
    <row r="1282">
      <c r="A1282" s="46" t="s">
        <v>1555</v>
      </c>
      <c r="B1282" s="46" t="s">
        <v>222</v>
      </c>
      <c r="C1282" s="58">
        <v>62.0</v>
      </c>
      <c r="D1282" s="59" t="s">
        <v>1634</v>
      </c>
    </row>
    <row r="1283">
      <c r="A1283" s="46" t="s">
        <v>1555</v>
      </c>
      <c r="B1283" s="46" t="s">
        <v>222</v>
      </c>
      <c r="C1283" s="58">
        <v>63.0</v>
      </c>
      <c r="D1283" s="59" t="s">
        <v>1635</v>
      </c>
    </row>
    <row r="1284">
      <c r="A1284" s="46" t="s">
        <v>1555</v>
      </c>
      <c r="B1284" s="46" t="s">
        <v>222</v>
      </c>
      <c r="C1284" s="58">
        <v>64.0</v>
      </c>
      <c r="D1284" s="59" t="s">
        <v>1636</v>
      </c>
    </row>
    <row r="1285">
      <c r="A1285" s="46" t="s">
        <v>1555</v>
      </c>
      <c r="B1285" s="46" t="s">
        <v>222</v>
      </c>
      <c r="C1285" s="58">
        <v>65.0</v>
      </c>
      <c r="D1285" s="59" t="s">
        <v>1637</v>
      </c>
    </row>
    <row r="1286">
      <c r="A1286" s="46" t="s">
        <v>1555</v>
      </c>
      <c r="B1286" s="46" t="s">
        <v>222</v>
      </c>
      <c r="C1286" s="58">
        <v>66.0</v>
      </c>
      <c r="D1286" s="59" t="s">
        <v>1638</v>
      </c>
    </row>
    <row r="1287">
      <c r="A1287" s="46" t="s">
        <v>1555</v>
      </c>
      <c r="B1287" s="46" t="s">
        <v>222</v>
      </c>
      <c r="C1287" s="58">
        <v>67.0</v>
      </c>
      <c r="D1287" s="59" t="s">
        <v>1639</v>
      </c>
    </row>
    <row r="1288">
      <c r="A1288" s="46" t="s">
        <v>1555</v>
      </c>
      <c r="B1288" s="46" t="s">
        <v>222</v>
      </c>
      <c r="C1288" s="58">
        <v>68.0</v>
      </c>
      <c r="D1288" s="59" t="s">
        <v>1640</v>
      </c>
    </row>
    <row r="1289">
      <c r="A1289" s="46" t="s">
        <v>1555</v>
      </c>
      <c r="B1289" s="46" t="s">
        <v>222</v>
      </c>
      <c r="C1289" s="58">
        <v>69.0</v>
      </c>
      <c r="D1289" s="59" t="s">
        <v>1641</v>
      </c>
    </row>
    <row r="1290">
      <c r="A1290" s="46" t="s">
        <v>1555</v>
      </c>
      <c r="B1290" s="46" t="s">
        <v>222</v>
      </c>
      <c r="C1290" s="58">
        <v>7.0</v>
      </c>
      <c r="D1290" s="59" t="s">
        <v>1642</v>
      </c>
    </row>
    <row r="1291">
      <c r="A1291" s="46" t="s">
        <v>1555</v>
      </c>
      <c r="B1291" s="46" t="s">
        <v>222</v>
      </c>
      <c r="C1291" s="58">
        <v>72.0</v>
      </c>
      <c r="D1291" s="59" t="s">
        <v>1643</v>
      </c>
    </row>
    <row r="1292">
      <c r="A1292" s="46" t="s">
        <v>1555</v>
      </c>
      <c r="B1292" s="46" t="s">
        <v>222</v>
      </c>
      <c r="C1292" s="58">
        <v>73.0</v>
      </c>
      <c r="D1292" s="59" t="s">
        <v>1644</v>
      </c>
    </row>
    <row r="1293">
      <c r="A1293" s="46" t="s">
        <v>1555</v>
      </c>
      <c r="B1293" s="46" t="s">
        <v>222</v>
      </c>
      <c r="C1293" s="58">
        <v>75.0</v>
      </c>
      <c r="D1293" s="59" t="s">
        <v>1645</v>
      </c>
    </row>
    <row r="1294">
      <c r="A1294" s="46" t="s">
        <v>1555</v>
      </c>
      <c r="B1294" s="46" t="s">
        <v>222</v>
      </c>
      <c r="C1294" s="58">
        <v>76.0</v>
      </c>
      <c r="D1294" s="59" t="s">
        <v>1646</v>
      </c>
    </row>
    <row r="1295">
      <c r="A1295" s="46" t="s">
        <v>1555</v>
      </c>
      <c r="B1295" s="46" t="s">
        <v>222</v>
      </c>
      <c r="C1295" s="58">
        <v>8.0</v>
      </c>
      <c r="D1295" s="59" t="s">
        <v>1647</v>
      </c>
    </row>
    <row r="1296">
      <c r="A1296" s="46" t="s">
        <v>1555</v>
      </c>
      <c r="B1296" s="46" t="s">
        <v>367</v>
      </c>
      <c r="C1296" s="58">
        <v>10.0</v>
      </c>
      <c r="D1296" s="59" t="s">
        <v>1648</v>
      </c>
    </row>
    <row r="1297">
      <c r="A1297" s="46" t="s">
        <v>1555</v>
      </c>
      <c r="B1297" s="46" t="s">
        <v>367</v>
      </c>
      <c r="C1297" s="58">
        <v>11.0</v>
      </c>
      <c r="D1297" s="59" t="s">
        <v>1649</v>
      </c>
    </row>
    <row r="1298">
      <c r="A1298" s="46" t="s">
        <v>1555</v>
      </c>
      <c r="B1298" s="46" t="s">
        <v>367</v>
      </c>
      <c r="C1298" s="58">
        <v>13.0</v>
      </c>
      <c r="D1298" s="59" t="s">
        <v>1650</v>
      </c>
    </row>
    <row r="1299">
      <c r="A1299" s="46" t="s">
        <v>1555</v>
      </c>
      <c r="B1299" s="46" t="s">
        <v>367</v>
      </c>
      <c r="C1299" s="58">
        <v>17.0</v>
      </c>
      <c r="D1299" s="59" t="s">
        <v>1651</v>
      </c>
    </row>
    <row r="1300">
      <c r="A1300" s="46" t="s">
        <v>1555</v>
      </c>
      <c r="B1300" s="46" t="s">
        <v>367</v>
      </c>
      <c r="C1300" s="58">
        <v>18.0</v>
      </c>
      <c r="D1300" s="59" t="s">
        <v>1652</v>
      </c>
    </row>
    <row r="1301">
      <c r="A1301" s="46" t="s">
        <v>1555</v>
      </c>
      <c r="B1301" s="46" t="s">
        <v>367</v>
      </c>
      <c r="C1301" s="58">
        <v>19.0</v>
      </c>
      <c r="D1301" s="59" t="s">
        <v>1653</v>
      </c>
    </row>
    <row r="1302">
      <c r="A1302" s="46" t="s">
        <v>1555</v>
      </c>
      <c r="B1302" s="46" t="s">
        <v>367</v>
      </c>
      <c r="C1302" s="58">
        <v>20.0</v>
      </c>
      <c r="D1302" s="59" t="s">
        <v>1654</v>
      </c>
    </row>
    <row r="1303">
      <c r="A1303" s="46" t="s">
        <v>1555</v>
      </c>
      <c r="B1303" s="46" t="s">
        <v>367</v>
      </c>
      <c r="C1303" s="58">
        <v>21.0</v>
      </c>
      <c r="D1303" s="59" t="s">
        <v>1655</v>
      </c>
    </row>
    <row r="1304">
      <c r="A1304" s="46" t="s">
        <v>1555</v>
      </c>
      <c r="B1304" s="46" t="s">
        <v>367</v>
      </c>
      <c r="C1304" s="58">
        <v>26.0</v>
      </c>
      <c r="D1304" s="59" t="s">
        <v>1656</v>
      </c>
    </row>
    <row r="1305">
      <c r="A1305" s="46" t="s">
        <v>1555</v>
      </c>
      <c r="B1305" s="46" t="s">
        <v>367</v>
      </c>
      <c r="C1305" s="58">
        <v>27.0</v>
      </c>
      <c r="D1305" s="59" t="s">
        <v>1657</v>
      </c>
    </row>
    <row r="1306">
      <c r="A1306" s="46" t="s">
        <v>1555</v>
      </c>
      <c r="B1306" s="46" t="s">
        <v>367</v>
      </c>
      <c r="C1306" s="58">
        <v>28.0</v>
      </c>
      <c r="D1306" s="59" t="s">
        <v>1658</v>
      </c>
    </row>
    <row r="1307">
      <c r="A1307" s="46" t="s">
        <v>1555</v>
      </c>
      <c r="B1307" s="46" t="s">
        <v>367</v>
      </c>
      <c r="C1307" s="58">
        <v>29.0</v>
      </c>
      <c r="D1307" s="59" t="s">
        <v>1659</v>
      </c>
    </row>
    <row r="1308">
      <c r="A1308" s="46" t="s">
        <v>1555</v>
      </c>
      <c r="B1308" s="46" t="s">
        <v>367</v>
      </c>
      <c r="C1308" s="58">
        <v>30.0</v>
      </c>
      <c r="D1308" s="59" t="s">
        <v>1660</v>
      </c>
    </row>
    <row r="1309">
      <c r="A1309" s="46" t="s">
        <v>1555</v>
      </c>
      <c r="B1309" s="46" t="s">
        <v>367</v>
      </c>
      <c r="C1309" s="58">
        <v>31.0</v>
      </c>
      <c r="D1309" s="59" t="s">
        <v>1661</v>
      </c>
    </row>
    <row r="1310">
      <c r="A1310" s="46" t="s">
        <v>1555</v>
      </c>
      <c r="B1310" s="46" t="s">
        <v>367</v>
      </c>
      <c r="C1310" s="58">
        <v>32.0</v>
      </c>
      <c r="D1310" s="59" t="s">
        <v>1662</v>
      </c>
    </row>
    <row r="1311">
      <c r="A1311" s="46" t="s">
        <v>1555</v>
      </c>
      <c r="B1311" s="46" t="s">
        <v>367</v>
      </c>
      <c r="C1311" s="58">
        <v>33.0</v>
      </c>
      <c r="D1311" s="59" t="s">
        <v>1663</v>
      </c>
    </row>
    <row r="1312">
      <c r="A1312" s="46" t="s">
        <v>1555</v>
      </c>
      <c r="B1312" s="46" t="s">
        <v>367</v>
      </c>
      <c r="C1312" s="58">
        <v>35.0</v>
      </c>
      <c r="D1312" s="59" t="s">
        <v>1664</v>
      </c>
    </row>
    <row r="1313">
      <c r="A1313" s="46" t="s">
        <v>1555</v>
      </c>
      <c r="B1313" s="46" t="s">
        <v>367</v>
      </c>
      <c r="C1313" s="58">
        <v>36.0</v>
      </c>
      <c r="D1313" s="59" t="s">
        <v>1665</v>
      </c>
    </row>
    <row r="1314">
      <c r="A1314" s="46" t="s">
        <v>1555</v>
      </c>
      <c r="B1314" s="46" t="s">
        <v>367</v>
      </c>
      <c r="C1314" s="58">
        <v>37.0</v>
      </c>
      <c r="D1314" s="59" t="s">
        <v>1666</v>
      </c>
    </row>
    <row r="1315">
      <c r="A1315" s="46" t="s">
        <v>1555</v>
      </c>
      <c r="B1315" s="46" t="s">
        <v>367</v>
      </c>
      <c r="C1315" s="58">
        <v>38.0</v>
      </c>
      <c r="D1315" s="59" t="s">
        <v>1667</v>
      </c>
    </row>
    <row r="1316">
      <c r="A1316" s="46" t="s">
        <v>1555</v>
      </c>
      <c r="B1316" s="46" t="s">
        <v>367</v>
      </c>
      <c r="C1316" s="58">
        <v>39.0</v>
      </c>
      <c r="D1316" s="59" t="s">
        <v>1668</v>
      </c>
    </row>
    <row r="1317">
      <c r="A1317" s="46" t="s">
        <v>1555</v>
      </c>
      <c r="B1317" s="46" t="s">
        <v>367</v>
      </c>
      <c r="C1317" s="58">
        <v>40.0</v>
      </c>
      <c r="D1317" s="59" t="s">
        <v>1669</v>
      </c>
    </row>
    <row r="1318">
      <c r="A1318" s="46" t="s">
        <v>1555</v>
      </c>
      <c r="B1318" s="46" t="s">
        <v>367</v>
      </c>
      <c r="C1318" s="58">
        <v>41.0</v>
      </c>
      <c r="D1318" s="59" t="s">
        <v>1670</v>
      </c>
    </row>
    <row r="1319">
      <c r="A1319" s="46" t="s">
        <v>1555</v>
      </c>
      <c r="B1319" s="46" t="s">
        <v>367</v>
      </c>
      <c r="C1319" s="58">
        <v>44.0</v>
      </c>
      <c r="D1319" s="59" t="s">
        <v>1671</v>
      </c>
    </row>
    <row r="1320">
      <c r="A1320" s="46" t="s">
        <v>1555</v>
      </c>
      <c r="B1320" s="46" t="s">
        <v>367</v>
      </c>
      <c r="C1320" s="58">
        <v>46.0</v>
      </c>
      <c r="D1320" s="59" t="s">
        <v>1672</v>
      </c>
    </row>
    <row r="1321">
      <c r="A1321" s="46" t="s">
        <v>1555</v>
      </c>
      <c r="B1321" s="46" t="s">
        <v>367</v>
      </c>
      <c r="C1321" s="58">
        <v>47.0</v>
      </c>
      <c r="D1321" s="59" t="s">
        <v>1673</v>
      </c>
    </row>
    <row r="1322">
      <c r="A1322" s="46" t="s">
        <v>1555</v>
      </c>
      <c r="B1322" s="46" t="s">
        <v>367</v>
      </c>
      <c r="C1322" s="58">
        <v>48.0</v>
      </c>
      <c r="D1322" s="59" t="s">
        <v>1674</v>
      </c>
    </row>
    <row r="1323">
      <c r="A1323" s="46" t="s">
        <v>1555</v>
      </c>
      <c r="B1323" s="46" t="s">
        <v>367</v>
      </c>
      <c r="C1323" s="58">
        <v>49.0</v>
      </c>
      <c r="D1323" s="59" t="s">
        <v>1675</v>
      </c>
    </row>
    <row r="1324">
      <c r="A1324" s="46" t="s">
        <v>1555</v>
      </c>
      <c r="B1324" s="46" t="s">
        <v>367</v>
      </c>
      <c r="C1324" s="58">
        <v>50.0</v>
      </c>
      <c r="D1324" s="59" t="s">
        <v>1676</v>
      </c>
    </row>
    <row r="1325">
      <c r="A1325" s="46" t="s">
        <v>1555</v>
      </c>
      <c r="B1325" s="46" t="s">
        <v>367</v>
      </c>
      <c r="C1325" s="58">
        <v>52.0</v>
      </c>
      <c r="D1325" s="59" t="s">
        <v>1677</v>
      </c>
    </row>
    <row r="1326">
      <c r="A1326" s="46" t="s">
        <v>1555</v>
      </c>
      <c r="B1326" s="46" t="s">
        <v>367</v>
      </c>
      <c r="C1326" s="58">
        <v>53.0</v>
      </c>
      <c r="D1326" s="59" t="s">
        <v>1678</v>
      </c>
    </row>
    <row r="1327">
      <c r="A1327" s="46" t="s">
        <v>1555</v>
      </c>
      <c r="B1327" s="46" t="s">
        <v>367</v>
      </c>
      <c r="C1327" s="58">
        <v>54.0</v>
      </c>
      <c r="D1327" s="59" t="s">
        <v>1679</v>
      </c>
    </row>
    <row r="1328">
      <c r="A1328" s="46" t="s">
        <v>1555</v>
      </c>
      <c r="B1328" s="46" t="s">
        <v>367</v>
      </c>
      <c r="C1328" s="58">
        <v>56.0</v>
      </c>
      <c r="D1328" s="59" t="s">
        <v>1680</v>
      </c>
    </row>
    <row r="1329">
      <c r="A1329" s="46" t="s">
        <v>1555</v>
      </c>
      <c r="B1329" s="46" t="s">
        <v>367</v>
      </c>
      <c r="C1329" s="58">
        <v>61.0</v>
      </c>
      <c r="D1329" s="59" t="s">
        <v>1681</v>
      </c>
    </row>
    <row r="1330">
      <c r="A1330" s="46" t="s">
        <v>1555</v>
      </c>
      <c r="B1330" s="46" t="s">
        <v>367</v>
      </c>
      <c r="C1330" s="58">
        <v>62.0</v>
      </c>
      <c r="D1330" s="59" t="s">
        <v>1682</v>
      </c>
    </row>
    <row r="1331">
      <c r="A1331" s="46" t="s">
        <v>1555</v>
      </c>
      <c r="B1331" s="46" t="s">
        <v>367</v>
      </c>
      <c r="C1331" s="58">
        <v>63.0</v>
      </c>
      <c r="D1331" s="59" t="s">
        <v>1683</v>
      </c>
    </row>
    <row r="1332">
      <c r="A1332" s="46" t="s">
        <v>1555</v>
      </c>
      <c r="B1332" s="46" t="s">
        <v>367</v>
      </c>
      <c r="C1332" s="58">
        <v>64.0</v>
      </c>
      <c r="D1332" s="59" t="s">
        <v>1684</v>
      </c>
    </row>
    <row r="1333">
      <c r="A1333" s="46" t="s">
        <v>1555</v>
      </c>
      <c r="B1333" s="46" t="s">
        <v>367</v>
      </c>
      <c r="C1333" s="58">
        <v>65.0</v>
      </c>
      <c r="D1333" s="59" t="s">
        <v>1685</v>
      </c>
    </row>
    <row r="1334">
      <c r="A1334" s="46" t="s">
        <v>1555</v>
      </c>
      <c r="B1334" s="46" t="s">
        <v>367</v>
      </c>
      <c r="C1334" s="58">
        <v>66.0</v>
      </c>
      <c r="D1334" s="59" t="s">
        <v>1686</v>
      </c>
    </row>
    <row r="1335">
      <c r="A1335" s="46" t="s">
        <v>1555</v>
      </c>
      <c r="B1335" s="46" t="s">
        <v>367</v>
      </c>
      <c r="C1335" s="58">
        <v>67.0</v>
      </c>
      <c r="D1335" s="59" t="s">
        <v>1687</v>
      </c>
    </row>
    <row r="1336">
      <c r="A1336" s="46" t="s">
        <v>1555</v>
      </c>
      <c r="B1336" s="46" t="s">
        <v>367</v>
      </c>
      <c r="C1336" s="58">
        <v>68.0</v>
      </c>
      <c r="D1336" s="59" t="s">
        <v>1688</v>
      </c>
    </row>
    <row r="1337">
      <c r="A1337" s="46" t="s">
        <v>1555</v>
      </c>
      <c r="B1337" s="46" t="s">
        <v>367</v>
      </c>
      <c r="C1337" s="58">
        <v>69.0</v>
      </c>
      <c r="D1337" s="59" t="s">
        <v>1689</v>
      </c>
    </row>
    <row r="1338">
      <c r="A1338" s="46" t="s">
        <v>1555</v>
      </c>
      <c r="B1338" s="46" t="s">
        <v>367</v>
      </c>
      <c r="C1338" s="58">
        <v>7.0</v>
      </c>
      <c r="D1338" s="59" t="s">
        <v>1690</v>
      </c>
    </row>
    <row r="1339">
      <c r="A1339" s="46" t="s">
        <v>1555</v>
      </c>
      <c r="B1339" s="46" t="s">
        <v>367</v>
      </c>
      <c r="C1339" s="58">
        <v>70.0</v>
      </c>
      <c r="D1339" s="59" t="s">
        <v>1691</v>
      </c>
    </row>
    <row r="1340">
      <c r="A1340" s="46" t="s">
        <v>1555</v>
      </c>
      <c r="B1340" s="46" t="s">
        <v>367</v>
      </c>
      <c r="C1340" s="58">
        <v>73.0</v>
      </c>
      <c r="D1340" s="59" t="s">
        <v>1692</v>
      </c>
    </row>
    <row r="1341">
      <c r="A1341" s="46" t="s">
        <v>1555</v>
      </c>
      <c r="B1341" s="46" t="s">
        <v>367</v>
      </c>
      <c r="C1341" s="58">
        <v>74.0</v>
      </c>
      <c r="D1341" s="59" t="s">
        <v>1693</v>
      </c>
    </row>
    <row r="1342">
      <c r="A1342" s="46" t="s">
        <v>1555</v>
      </c>
      <c r="B1342" s="46" t="s">
        <v>367</v>
      </c>
      <c r="C1342" s="58">
        <v>8.0</v>
      </c>
      <c r="D1342" s="59" t="s">
        <v>1694</v>
      </c>
    </row>
    <row r="1343">
      <c r="A1343" s="46" t="s">
        <v>1695</v>
      </c>
      <c r="B1343" s="46" t="s">
        <v>170</v>
      </c>
      <c r="C1343" s="60">
        <v>1.0</v>
      </c>
      <c r="D1343" s="60" t="s">
        <v>223</v>
      </c>
      <c r="E1343" s="60" t="s">
        <v>1696</v>
      </c>
      <c r="F1343" s="60" t="s">
        <v>159</v>
      </c>
    </row>
    <row r="1344">
      <c r="A1344" s="46" t="s">
        <v>1695</v>
      </c>
      <c r="B1344" s="46" t="s">
        <v>170</v>
      </c>
      <c r="C1344" s="60">
        <v>2.0</v>
      </c>
      <c r="D1344" s="60" t="s">
        <v>227</v>
      </c>
      <c r="E1344" s="56" t="s">
        <v>1697</v>
      </c>
    </row>
    <row r="1345">
      <c r="A1345" s="46" t="s">
        <v>1695</v>
      </c>
      <c r="B1345" s="46" t="s">
        <v>170</v>
      </c>
      <c r="C1345" s="60">
        <v>3.0</v>
      </c>
      <c r="D1345" s="60" t="s">
        <v>231</v>
      </c>
      <c r="E1345" s="56" t="s">
        <v>1698</v>
      </c>
    </row>
    <row r="1346">
      <c r="A1346" s="46" t="s">
        <v>1695</v>
      </c>
      <c r="B1346" s="46" t="s">
        <v>170</v>
      </c>
      <c r="C1346" s="60">
        <v>4.0</v>
      </c>
      <c r="D1346" s="60" t="s">
        <v>231</v>
      </c>
      <c r="E1346" s="56" t="s">
        <v>1699</v>
      </c>
    </row>
    <row r="1347">
      <c r="A1347" s="46" t="s">
        <v>1695</v>
      </c>
      <c r="B1347" s="46" t="s">
        <v>170</v>
      </c>
      <c r="C1347" s="60">
        <v>5.0</v>
      </c>
      <c r="D1347" s="60" t="s">
        <v>231</v>
      </c>
      <c r="E1347" s="56" t="s">
        <v>1700</v>
      </c>
    </row>
    <row r="1348">
      <c r="A1348" s="46" t="s">
        <v>1695</v>
      </c>
      <c r="B1348" s="46" t="s">
        <v>170</v>
      </c>
      <c r="C1348" s="60">
        <v>6.0</v>
      </c>
      <c r="D1348" s="60" t="s">
        <v>231</v>
      </c>
      <c r="E1348" s="56" t="s">
        <v>1701</v>
      </c>
    </row>
    <row r="1349">
      <c r="A1349" s="46" t="s">
        <v>1695</v>
      </c>
      <c r="B1349" s="46" t="s">
        <v>170</v>
      </c>
      <c r="C1349" s="60">
        <v>7.0</v>
      </c>
      <c r="D1349" s="60" t="s">
        <v>223</v>
      </c>
      <c r="E1349" s="56" t="s">
        <v>1702</v>
      </c>
      <c r="F1349" s="60" t="s">
        <v>1703</v>
      </c>
    </row>
    <row r="1350">
      <c r="A1350" s="46" t="s">
        <v>1695</v>
      </c>
      <c r="B1350" s="46" t="s">
        <v>170</v>
      </c>
      <c r="C1350" s="60">
        <v>8.0</v>
      </c>
      <c r="D1350" s="60" t="s">
        <v>223</v>
      </c>
      <c r="E1350" s="56" t="s">
        <v>1704</v>
      </c>
      <c r="F1350" s="60" t="s">
        <v>1705</v>
      </c>
    </row>
    <row r="1351">
      <c r="A1351" s="46" t="s">
        <v>1695</v>
      </c>
      <c r="B1351" s="46" t="s">
        <v>170</v>
      </c>
      <c r="C1351" s="60">
        <v>9.0</v>
      </c>
      <c r="D1351" s="60" t="s">
        <v>243</v>
      </c>
      <c r="E1351" s="60" t="s">
        <v>1706</v>
      </c>
      <c r="F1351" s="56" t="s">
        <v>1707</v>
      </c>
    </row>
    <row r="1352">
      <c r="A1352" s="46" t="s">
        <v>1695</v>
      </c>
      <c r="B1352" s="46" t="s">
        <v>170</v>
      </c>
      <c r="C1352" s="60">
        <v>10.0</v>
      </c>
      <c r="D1352" s="60" t="s">
        <v>243</v>
      </c>
      <c r="E1352" s="60" t="s">
        <v>1706</v>
      </c>
      <c r="F1352" s="56" t="s">
        <v>246</v>
      </c>
    </row>
    <row r="1353">
      <c r="A1353" s="46" t="s">
        <v>1695</v>
      </c>
      <c r="B1353" s="46" t="s">
        <v>170</v>
      </c>
      <c r="C1353" s="60">
        <v>11.0</v>
      </c>
      <c r="D1353" s="60" t="s">
        <v>243</v>
      </c>
      <c r="E1353" s="60" t="s">
        <v>1706</v>
      </c>
      <c r="F1353" s="56" t="s">
        <v>247</v>
      </c>
    </row>
    <row r="1354">
      <c r="A1354" s="46" t="s">
        <v>1695</v>
      </c>
      <c r="B1354" s="46" t="s">
        <v>170</v>
      </c>
      <c r="C1354" s="60">
        <v>12.0</v>
      </c>
      <c r="D1354" s="60" t="s">
        <v>243</v>
      </c>
      <c r="E1354" s="60" t="s">
        <v>1706</v>
      </c>
      <c r="F1354" s="56" t="s">
        <v>248</v>
      </c>
    </row>
    <row r="1355">
      <c r="A1355" s="46" t="s">
        <v>1695</v>
      </c>
      <c r="B1355" s="46" t="s">
        <v>170</v>
      </c>
      <c r="C1355" s="60">
        <v>13.0</v>
      </c>
      <c r="D1355" s="60" t="s">
        <v>249</v>
      </c>
      <c r="E1355" s="56" t="s">
        <v>1708</v>
      </c>
      <c r="F1355" s="60" t="s">
        <v>1709</v>
      </c>
      <c r="G1355" s="56" t="str">
        <f>'VLA Wombo Combo'!E522</f>
        <v/>
      </c>
    </row>
    <row r="1356">
      <c r="A1356" s="46" t="s">
        <v>1695</v>
      </c>
      <c r="B1356" s="46" t="s">
        <v>170</v>
      </c>
      <c r="C1356" s="60">
        <v>14.0</v>
      </c>
      <c r="D1356" s="60" t="s">
        <v>249</v>
      </c>
      <c r="E1356" s="56" t="s">
        <v>1710</v>
      </c>
      <c r="F1356" s="60" t="s">
        <v>1711</v>
      </c>
      <c r="G1356" s="56" t="str">
        <f>'VLA Wombo Combo'!E523</f>
        <v/>
      </c>
    </row>
    <row r="1357">
      <c r="A1357" s="46" t="s">
        <v>1695</v>
      </c>
      <c r="B1357" s="46" t="s">
        <v>170</v>
      </c>
      <c r="C1357" s="60">
        <v>15.0</v>
      </c>
      <c r="D1357" s="60" t="s">
        <v>249</v>
      </c>
      <c r="E1357" s="56" t="s">
        <v>1712</v>
      </c>
      <c r="F1357" s="60" t="s">
        <v>1713</v>
      </c>
      <c r="G1357" s="56" t="str">
        <f>'VLA Wombo Combo'!E524</f>
        <v/>
      </c>
    </row>
    <row r="1358">
      <c r="A1358" s="46" t="s">
        <v>1695</v>
      </c>
      <c r="B1358" s="46" t="s">
        <v>170</v>
      </c>
      <c r="C1358" s="60">
        <v>16.0</v>
      </c>
      <c r="D1358" s="60" t="s">
        <v>249</v>
      </c>
      <c r="E1358" s="56" t="s">
        <v>1714</v>
      </c>
      <c r="F1358" s="60" t="s">
        <v>1715</v>
      </c>
      <c r="G1358" s="56" t="str">
        <f>'VLA Wombo Combo'!E525</f>
        <v/>
      </c>
    </row>
    <row r="1359">
      <c r="A1359" s="46" t="s">
        <v>1695</v>
      </c>
      <c r="B1359" s="46" t="s">
        <v>170</v>
      </c>
      <c r="C1359" s="60">
        <v>17.0</v>
      </c>
      <c r="D1359" s="60" t="s">
        <v>249</v>
      </c>
      <c r="E1359" s="56" t="s">
        <v>1716</v>
      </c>
      <c r="F1359" s="60" t="s">
        <v>1212</v>
      </c>
      <c r="G1359" s="56" t="str">
        <f>'VLA Wombo Combo'!E526</f>
        <v/>
      </c>
    </row>
    <row r="1360">
      <c r="A1360" s="46" t="s">
        <v>1695</v>
      </c>
      <c r="B1360" s="46" t="s">
        <v>170</v>
      </c>
      <c r="C1360" s="60">
        <v>18.0</v>
      </c>
      <c r="D1360" s="60" t="s">
        <v>243</v>
      </c>
      <c r="E1360" s="60" t="s">
        <v>1706</v>
      </c>
      <c r="F1360" s="56" t="s">
        <v>1154</v>
      </c>
    </row>
    <row r="1361">
      <c r="A1361" s="46" t="s">
        <v>1695</v>
      </c>
      <c r="B1361" s="46" t="s">
        <v>170</v>
      </c>
      <c r="C1361" s="60">
        <v>19.0</v>
      </c>
      <c r="D1361" s="60" t="s">
        <v>243</v>
      </c>
      <c r="E1361" s="60" t="s">
        <v>1706</v>
      </c>
      <c r="F1361" s="56" t="s">
        <v>438</v>
      </c>
    </row>
    <row r="1362">
      <c r="A1362" s="46" t="s">
        <v>1695</v>
      </c>
      <c r="B1362" s="46" t="s">
        <v>170</v>
      </c>
      <c r="C1362" s="60">
        <v>20.0</v>
      </c>
      <c r="D1362" s="56" t="s">
        <v>1717</v>
      </c>
      <c r="E1362" s="60" t="s">
        <v>1706</v>
      </c>
      <c r="G1362" s="60" t="s">
        <v>1718</v>
      </c>
      <c r="H1362" s="60"/>
      <c r="I1362" s="60"/>
    </row>
    <row r="1363">
      <c r="A1363" s="46" t="s">
        <v>1695</v>
      </c>
      <c r="B1363" s="46" t="s">
        <v>170</v>
      </c>
      <c r="C1363" s="60">
        <v>21.0</v>
      </c>
      <c r="D1363" s="56" t="s">
        <v>1717</v>
      </c>
      <c r="E1363" s="60" t="s">
        <v>1706</v>
      </c>
      <c r="G1363" s="60" t="s">
        <v>1718</v>
      </c>
      <c r="H1363" s="60"/>
      <c r="I1363" s="60"/>
    </row>
    <row r="1364">
      <c r="A1364" s="46" t="s">
        <v>1695</v>
      </c>
      <c r="B1364" s="46" t="s">
        <v>170</v>
      </c>
      <c r="C1364" s="60">
        <v>22.0</v>
      </c>
      <c r="D1364" s="56" t="s">
        <v>1717</v>
      </c>
      <c r="E1364" s="60" t="s">
        <v>1706</v>
      </c>
      <c r="G1364" s="60" t="s">
        <v>1718</v>
      </c>
      <c r="H1364" s="60"/>
      <c r="I1364" s="60"/>
    </row>
    <row r="1365">
      <c r="A1365" s="46" t="s">
        <v>1695</v>
      </c>
      <c r="B1365" s="46" t="s">
        <v>170</v>
      </c>
      <c r="C1365" s="60">
        <v>23.0</v>
      </c>
      <c r="D1365" s="56" t="s">
        <v>1717</v>
      </c>
      <c r="E1365" s="60" t="s">
        <v>1706</v>
      </c>
      <c r="G1365" s="60" t="s">
        <v>1718</v>
      </c>
      <c r="H1365" s="60"/>
      <c r="I1365" s="60"/>
    </row>
    <row r="1366">
      <c r="A1366" s="46" t="s">
        <v>1695</v>
      </c>
      <c r="B1366" s="46" t="s">
        <v>170</v>
      </c>
      <c r="C1366" s="60">
        <v>24.0</v>
      </c>
      <c r="D1366" s="56" t="s">
        <v>1717</v>
      </c>
      <c r="E1366" s="60" t="s">
        <v>1706</v>
      </c>
      <c r="G1366" s="60" t="s">
        <v>1718</v>
      </c>
      <c r="H1366" s="60"/>
      <c r="I1366" s="60"/>
    </row>
    <row r="1367">
      <c r="A1367" s="46" t="s">
        <v>1695</v>
      </c>
      <c r="B1367" s="46" t="s">
        <v>170</v>
      </c>
      <c r="C1367" s="60">
        <v>25.0</v>
      </c>
      <c r="D1367" s="56" t="s">
        <v>269</v>
      </c>
      <c r="E1367" s="56" t="s">
        <v>1719</v>
      </c>
      <c r="F1367" s="60" t="s">
        <v>448</v>
      </c>
      <c r="G1367" s="60" t="s">
        <v>1720</v>
      </c>
      <c r="H1367" s="60"/>
      <c r="I1367" s="60"/>
    </row>
    <row r="1368">
      <c r="A1368" s="46" t="s">
        <v>1695</v>
      </c>
      <c r="B1368" s="46" t="s">
        <v>170</v>
      </c>
      <c r="C1368" s="60">
        <v>26.0</v>
      </c>
      <c r="D1368" s="56" t="s">
        <v>269</v>
      </c>
      <c r="E1368" s="60" t="s">
        <v>1721</v>
      </c>
      <c r="F1368" s="60" t="s">
        <v>1722</v>
      </c>
      <c r="G1368" s="60" t="s">
        <v>1723</v>
      </c>
      <c r="H1368" s="60"/>
      <c r="I1368" s="60"/>
    </row>
    <row r="1369">
      <c r="A1369" s="46" t="s">
        <v>1695</v>
      </c>
      <c r="B1369" s="46" t="s">
        <v>170</v>
      </c>
      <c r="C1369" s="60">
        <v>27.0</v>
      </c>
      <c r="D1369" s="56" t="s">
        <v>269</v>
      </c>
      <c r="E1369" s="60" t="s">
        <v>1724</v>
      </c>
      <c r="F1369" s="60" t="s">
        <v>1725</v>
      </c>
      <c r="G1369" s="60" t="s">
        <v>1723</v>
      </c>
      <c r="H1369" s="60"/>
      <c r="I1369" s="60"/>
    </row>
    <row r="1370">
      <c r="A1370" s="46" t="s">
        <v>1695</v>
      </c>
      <c r="B1370" s="46" t="s">
        <v>170</v>
      </c>
      <c r="C1370" s="60">
        <v>28.0</v>
      </c>
      <c r="D1370" s="56" t="s">
        <v>269</v>
      </c>
      <c r="E1370" s="60" t="s">
        <v>1726</v>
      </c>
      <c r="F1370" s="60" t="s">
        <v>1727</v>
      </c>
      <c r="G1370" s="60" t="s">
        <v>1728</v>
      </c>
      <c r="H1370" s="60"/>
      <c r="I1370" s="60"/>
    </row>
    <row r="1371">
      <c r="A1371" s="46" t="s">
        <v>1695</v>
      </c>
      <c r="B1371" s="46" t="s">
        <v>170</v>
      </c>
      <c r="C1371" s="60">
        <v>29.0</v>
      </c>
      <c r="D1371" s="56" t="s">
        <v>269</v>
      </c>
      <c r="E1371" s="60" t="s">
        <v>1729</v>
      </c>
      <c r="F1371" s="60" t="s">
        <v>1730</v>
      </c>
      <c r="G1371" s="60" t="s">
        <v>1731</v>
      </c>
      <c r="H1371" s="60"/>
      <c r="I1371" s="60"/>
    </row>
    <row r="1372">
      <c r="A1372" s="46" t="s">
        <v>1695</v>
      </c>
      <c r="B1372" s="46" t="s">
        <v>170</v>
      </c>
      <c r="C1372" s="60">
        <v>30.0</v>
      </c>
      <c r="D1372" s="56" t="s">
        <v>1732</v>
      </c>
      <c r="E1372" s="56" t="s">
        <v>1733</v>
      </c>
      <c r="G1372" s="56" t="str">
        <f>'VLA Wombo Combo'!E537</f>
        <v/>
      </c>
    </row>
    <row r="1373">
      <c r="A1373" s="46" t="s">
        <v>1695</v>
      </c>
      <c r="B1373" s="46" t="s">
        <v>170</v>
      </c>
      <c r="C1373" s="60">
        <v>31.0</v>
      </c>
      <c r="D1373" s="56" t="s">
        <v>1732</v>
      </c>
      <c r="E1373" s="56" t="s">
        <v>1734</v>
      </c>
      <c r="G1373" s="56" t="str">
        <f>'VLA Wombo Combo'!E538</f>
        <v/>
      </c>
    </row>
    <row r="1374">
      <c r="A1374" s="46" t="s">
        <v>1695</v>
      </c>
      <c r="B1374" s="46" t="s">
        <v>170</v>
      </c>
      <c r="C1374" s="60">
        <v>32.0</v>
      </c>
      <c r="D1374" s="56" t="s">
        <v>1732</v>
      </c>
      <c r="E1374" s="56" t="s">
        <v>1735</v>
      </c>
      <c r="G1374" s="56" t="str">
        <f>'VLA Wombo Combo'!E539</f>
        <v/>
      </c>
    </row>
    <row r="1375">
      <c r="A1375" s="46" t="s">
        <v>1695</v>
      </c>
      <c r="B1375" s="46" t="s">
        <v>170</v>
      </c>
      <c r="C1375" s="60">
        <v>33.0</v>
      </c>
      <c r="D1375" s="56" t="s">
        <v>1732</v>
      </c>
      <c r="E1375" s="56" t="s">
        <v>1736</v>
      </c>
      <c r="G1375" s="56" t="str">
        <f>'VLA Wombo Combo'!E540</f>
        <v/>
      </c>
    </row>
    <row r="1376">
      <c r="A1376" s="46" t="s">
        <v>1695</v>
      </c>
      <c r="B1376" s="46" t="s">
        <v>170</v>
      </c>
      <c r="C1376" s="60">
        <v>34.0</v>
      </c>
      <c r="D1376" s="56" t="s">
        <v>1732</v>
      </c>
      <c r="E1376" s="56" t="s">
        <v>1733</v>
      </c>
      <c r="G1376" s="56" t="str">
        <f>'VLA Wombo Combo'!E541</f>
        <v/>
      </c>
    </row>
    <row r="1377">
      <c r="A1377" s="46" t="s">
        <v>1695</v>
      </c>
      <c r="B1377" s="46" t="s">
        <v>170</v>
      </c>
      <c r="C1377" s="60">
        <v>35.0</v>
      </c>
      <c r="D1377" s="56" t="s">
        <v>1732</v>
      </c>
      <c r="E1377" s="56" t="s">
        <v>1734</v>
      </c>
      <c r="G1377" s="56" t="str">
        <f>'VLA Wombo Combo'!E542</f>
        <v/>
      </c>
    </row>
    <row r="1378">
      <c r="A1378" s="46" t="s">
        <v>1695</v>
      </c>
      <c r="B1378" s="46" t="s">
        <v>170</v>
      </c>
      <c r="C1378" s="60">
        <v>36.0</v>
      </c>
      <c r="D1378" s="56" t="s">
        <v>1732</v>
      </c>
      <c r="E1378" s="56" t="s">
        <v>1735</v>
      </c>
      <c r="G1378" s="56" t="str">
        <f>'VLA Wombo Combo'!E543</f>
        <v/>
      </c>
    </row>
    <row r="1379">
      <c r="A1379" s="46" t="s">
        <v>1695</v>
      </c>
      <c r="B1379" s="46" t="s">
        <v>170</v>
      </c>
      <c r="C1379" s="60">
        <v>37.0</v>
      </c>
      <c r="D1379" s="56" t="s">
        <v>1732</v>
      </c>
      <c r="E1379" s="56" t="s">
        <v>1736</v>
      </c>
      <c r="G1379" s="56" t="str">
        <f>'VLA Wombo Combo'!E544</f>
        <v/>
      </c>
    </row>
    <row r="1380">
      <c r="A1380" s="46" t="s">
        <v>1695</v>
      </c>
      <c r="B1380" s="46" t="s">
        <v>170</v>
      </c>
      <c r="C1380" s="60">
        <v>38.0</v>
      </c>
      <c r="D1380" s="56" t="s">
        <v>303</v>
      </c>
      <c r="E1380" s="60" t="s">
        <v>1737</v>
      </c>
      <c r="F1380" s="60" t="s">
        <v>450</v>
      </c>
      <c r="G1380" s="56" t="str">
        <f>'VLA Wombo Combo'!E548</f>
        <v/>
      </c>
    </row>
    <row r="1381">
      <c r="A1381" s="46" t="s">
        <v>1695</v>
      </c>
      <c r="B1381" s="46" t="s">
        <v>170</v>
      </c>
      <c r="C1381" s="60">
        <v>39.0</v>
      </c>
      <c r="D1381" s="56" t="s">
        <v>303</v>
      </c>
      <c r="E1381" s="60" t="s">
        <v>1738</v>
      </c>
      <c r="F1381" s="60" t="s">
        <v>1739</v>
      </c>
      <c r="G1381" s="56" t="str">
        <f>'VLA Wombo Combo'!E549</f>
        <v/>
      </c>
    </row>
    <row r="1382">
      <c r="A1382" s="46" t="s">
        <v>1695</v>
      </c>
      <c r="B1382" s="46" t="s">
        <v>170</v>
      </c>
      <c r="C1382" s="60">
        <v>40.0</v>
      </c>
      <c r="D1382" s="56" t="s">
        <v>303</v>
      </c>
      <c r="E1382" s="60" t="s">
        <v>1740</v>
      </c>
      <c r="F1382" s="60" t="s">
        <v>451</v>
      </c>
      <c r="G1382" s="56" t="str">
        <f>'VLA Wombo Combo'!E550</f>
        <v/>
      </c>
    </row>
    <row r="1383">
      <c r="A1383" s="46" t="s">
        <v>1695</v>
      </c>
      <c r="B1383" s="46" t="s">
        <v>170</v>
      </c>
      <c r="C1383" s="60">
        <v>41.0</v>
      </c>
      <c r="D1383" s="56" t="s">
        <v>303</v>
      </c>
      <c r="E1383" s="56" t="s">
        <v>1741</v>
      </c>
      <c r="G1383" s="56" t="str">
        <f>'VLA Wombo Combo'!E551</f>
        <v/>
      </c>
    </row>
    <row r="1384">
      <c r="A1384" s="46" t="s">
        <v>1695</v>
      </c>
      <c r="B1384" s="46" t="s">
        <v>170</v>
      </c>
      <c r="C1384" s="60">
        <v>42.0</v>
      </c>
      <c r="D1384" s="56" t="s">
        <v>303</v>
      </c>
      <c r="E1384" s="56" t="s">
        <v>1742</v>
      </c>
      <c r="G1384" s="56" t="str">
        <f>'VLA Wombo Combo'!E552</f>
        <v/>
      </c>
    </row>
    <row r="1385">
      <c r="A1385" s="46" t="s">
        <v>1695</v>
      </c>
      <c r="B1385" s="46" t="s">
        <v>170</v>
      </c>
      <c r="C1385" s="60">
        <v>43.0</v>
      </c>
      <c r="D1385" s="56" t="s">
        <v>303</v>
      </c>
      <c r="E1385" s="56" t="s">
        <v>1743</v>
      </c>
      <c r="G1385" s="56" t="str">
        <f>'VLA Wombo Combo'!E553</f>
        <v/>
      </c>
    </row>
    <row r="1386">
      <c r="A1386" s="46" t="s">
        <v>1695</v>
      </c>
      <c r="B1386" s="46" t="s">
        <v>170</v>
      </c>
      <c r="C1386" s="60">
        <v>44.0</v>
      </c>
      <c r="D1386" s="60" t="s">
        <v>303</v>
      </c>
      <c r="E1386" s="56" t="s">
        <v>1744</v>
      </c>
      <c r="F1386" s="60" t="s">
        <v>1745</v>
      </c>
      <c r="G1386" s="56" t="str">
        <f>'VLA Wombo Combo'!E554</f>
        <v/>
      </c>
    </row>
    <row r="1387">
      <c r="A1387" s="46" t="s">
        <v>1695</v>
      </c>
      <c r="B1387" s="46" t="s">
        <v>170</v>
      </c>
      <c r="C1387" s="60">
        <v>45.0</v>
      </c>
      <c r="D1387" s="60" t="s">
        <v>318</v>
      </c>
      <c r="E1387" s="56" t="s">
        <v>1746</v>
      </c>
      <c r="F1387" s="60" t="s">
        <v>1747</v>
      </c>
    </row>
    <row r="1388">
      <c r="A1388" s="46" t="s">
        <v>1695</v>
      </c>
      <c r="B1388" s="46" t="s">
        <v>170</v>
      </c>
      <c r="C1388" s="60">
        <v>46.0</v>
      </c>
      <c r="D1388" s="60" t="s">
        <v>318</v>
      </c>
      <c r="E1388" s="56" t="s">
        <v>1748</v>
      </c>
      <c r="F1388" s="60" t="s">
        <v>459</v>
      </c>
    </row>
    <row r="1389">
      <c r="A1389" s="46" t="s">
        <v>1695</v>
      </c>
      <c r="B1389" s="46" t="s">
        <v>170</v>
      </c>
      <c r="C1389" s="60">
        <v>47.0</v>
      </c>
      <c r="D1389" s="60" t="s">
        <v>318</v>
      </c>
      <c r="E1389" s="56" t="s">
        <v>1746</v>
      </c>
      <c r="F1389" s="60" t="s">
        <v>1749</v>
      </c>
    </row>
    <row r="1390">
      <c r="A1390" s="46" t="s">
        <v>1695</v>
      </c>
      <c r="B1390" s="46" t="s">
        <v>170</v>
      </c>
      <c r="C1390" s="60">
        <v>48.0</v>
      </c>
      <c r="D1390" s="60" t="s">
        <v>318</v>
      </c>
      <c r="E1390" s="56" t="s">
        <v>1750</v>
      </c>
      <c r="F1390" s="60" t="s">
        <v>1751</v>
      </c>
    </row>
    <row r="1391">
      <c r="A1391" s="46" t="s">
        <v>1695</v>
      </c>
      <c r="B1391" s="46" t="s">
        <v>170</v>
      </c>
      <c r="C1391" s="60">
        <v>49.0</v>
      </c>
      <c r="D1391" s="60" t="s">
        <v>318</v>
      </c>
      <c r="E1391" s="56" t="s">
        <v>1752</v>
      </c>
      <c r="F1391" s="60" t="s">
        <v>1753</v>
      </c>
    </row>
    <row r="1392">
      <c r="A1392" s="46" t="s">
        <v>1695</v>
      </c>
      <c r="B1392" s="46" t="s">
        <v>170</v>
      </c>
      <c r="C1392" s="60">
        <v>50.0</v>
      </c>
      <c r="D1392" s="60" t="s">
        <v>318</v>
      </c>
      <c r="E1392" s="56" t="s">
        <v>1754</v>
      </c>
      <c r="F1392" s="60" t="s">
        <v>1755</v>
      </c>
    </row>
    <row r="1393">
      <c r="A1393" s="46" t="s">
        <v>1695</v>
      </c>
      <c r="B1393" s="46" t="s">
        <v>170</v>
      </c>
      <c r="C1393" s="60">
        <v>51.0</v>
      </c>
      <c r="D1393" s="56" t="s">
        <v>1756</v>
      </c>
      <c r="E1393" s="60" t="s">
        <v>1706</v>
      </c>
    </row>
    <row r="1394">
      <c r="A1394" s="46" t="s">
        <v>1695</v>
      </c>
      <c r="B1394" s="46" t="s">
        <v>170</v>
      </c>
      <c r="C1394" s="60">
        <v>52.0</v>
      </c>
      <c r="D1394" s="60" t="s">
        <v>318</v>
      </c>
      <c r="E1394" s="56" t="s">
        <v>1757</v>
      </c>
      <c r="F1394" s="60" t="s">
        <v>1758</v>
      </c>
    </row>
    <row r="1395">
      <c r="A1395" s="46" t="s">
        <v>1695</v>
      </c>
      <c r="B1395" s="46" t="s">
        <v>170</v>
      </c>
      <c r="C1395" s="60">
        <v>53.0</v>
      </c>
      <c r="D1395" s="60" t="s">
        <v>318</v>
      </c>
      <c r="E1395" s="60" t="s">
        <v>1706</v>
      </c>
      <c r="F1395" s="60" t="s">
        <v>1759</v>
      </c>
      <c r="G1395" s="60"/>
      <c r="H1395" s="60"/>
      <c r="I1395" s="60"/>
    </row>
    <row r="1396">
      <c r="A1396" s="46" t="s">
        <v>1695</v>
      </c>
      <c r="B1396" s="46" t="s">
        <v>170</v>
      </c>
      <c r="C1396" s="60">
        <v>54.0</v>
      </c>
      <c r="D1396" s="60" t="s">
        <v>318</v>
      </c>
      <c r="E1396" s="60" t="s">
        <v>1706</v>
      </c>
      <c r="F1396" s="60" t="s">
        <v>1759</v>
      </c>
      <c r="G1396" s="61" t="s">
        <v>1760</v>
      </c>
      <c r="H1396" s="60"/>
      <c r="I1396" s="60"/>
    </row>
    <row r="1397">
      <c r="A1397" s="46" t="s">
        <v>1695</v>
      </c>
      <c r="B1397" s="46" t="s">
        <v>170</v>
      </c>
      <c r="C1397" s="60">
        <v>55.0</v>
      </c>
      <c r="D1397" s="60" t="s">
        <v>318</v>
      </c>
      <c r="E1397" s="60" t="s">
        <v>1706</v>
      </c>
      <c r="F1397" s="60" t="s">
        <v>1759</v>
      </c>
      <c r="G1397" s="60"/>
      <c r="H1397" s="60"/>
      <c r="I1397" s="60"/>
    </row>
    <row r="1398">
      <c r="A1398" s="46" t="s">
        <v>1695</v>
      </c>
      <c r="B1398" s="46" t="s">
        <v>170</v>
      </c>
      <c r="C1398" s="60">
        <v>56.0</v>
      </c>
      <c r="D1398" s="56" t="s">
        <v>327</v>
      </c>
      <c r="E1398" s="56" t="s">
        <v>1761</v>
      </c>
      <c r="G1398" s="56" t="str">
        <f>'VLA Wombo Combo'!E558</f>
        <v/>
      </c>
    </row>
    <row r="1399">
      <c r="A1399" s="46" t="s">
        <v>1695</v>
      </c>
      <c r="B1399" s="46" t="s">
        <v>170</v>
      </c>
      <c r="C1399" s="60">
        <v>57.0</v>
      </c>
      <c r="D1399" s="56" t="s">
        <v>327</v>
      </c>
      <c r="E1399" s="56" t="s">
        <v>1762</v>
      </c>
      <c r="G1399" s="56" t="str">
        <f>'VLA Wombo Combo'!E559</f>
        <v/>
      </c>
    </row>
    <row r="1400">
      <c r="A1400" s="46" t="s">
        <v>1695</v>
      </c>
      <c r="B1400" s="46" t="s">
        <v>170</v>
      </c>
      <c r="C1400" s="60">
        <v>58.0</v>
      </c>
      <c r="D1400" s="56" t="s">
        <v>327</v>
      </c>
      <c r="E1400" s="56" t="s">
        <v>1763</v>
      </c>
      <c r="G1400" s="56" t="str">
        <f>'VLA Wombo Combo'!E560</f>
        <v/>
      </c>
    </row>
    <row r="1401">
      <c r="A1401" s="46" t="s">
        <v>1695</v>
      </c>
      <c r="B1401" s="46" t="s">
        <v>170</v>
      </c>
      <c r="C1401" s="60">
        <v>59.0</v>
      </c>
      <c r="D1401" s="60" t="s">
        <v>243</v>
      </c>
      <c r="E1401" s="60" t="s">
        <v>1706</v>
      </c>
      <c r="F1401" s="56" t="s">
        <v>1764</v>
      </c>
    </row>
    <row r="1402">
      <c r="A1402" s="46" t="s">
        <v>1695</v>
      </c>
      <c r="B1402" s="46" t="s">
        <v>170</v>
      </c>
      <c r="C1402" s="60">
        <v>60.0</v>
      </c>
      <c r="D1402" s="60" t="s">
        <v>243</v>
      </c>
      <c r="E1402" s="60" t="s">
        <v>1706</v>
      </c>
      <c r="F1402" s="56" t="s">
        <v>1765</v>
      </c>
    </row>
    <row r="1403">
      <c r="A1403" s="46" t="s">
        <v>1695</v>
      </c>
      <c r="B1403" s="46" t="s">
        <v>170</v>
      </c>
      <c r="C1403" s="60">
        <v>61.0</v>
      </c>
      <c r="D1403" s="60" t="s">
        <v>243</v>
      </c>
      <c r="E1403" s="60" t="s">
        <v>1706</v>
      </c>
      <c r="F1403" s="56" t="s">
        <v>1766</v>
      </c>
    </row>
    <row r="1404">
      <c r="A1404" s="46" t="s">
        <v>1695</v>
      </c>
      <c r="B1404" s="46" t="s">
        <v>170</v>
      </c>
      <c r="C1404" s="60">
        <v>62.0</v>
      </c>
      <c r="D1404" s="60" t="s">
        <v>243</v>
      </c>
      <c r="E1404" s="60" t="s">
        <v>1706</v>
      </c>
      <c r="F1404" s="56" t="s">
        <v>1767</v>
      </c>
    </row>
    <row r="1405">
      <c r="A1405" s="46" t="s">
        <v>1695</v>
      </c>
      <c r="B1405" s="46" t="s">
        <v>170</v>
      </c>
      <c r="C1405" s="60">
        <v>64.0</v>
      </c>
      <c r="D1405" s="60" t="s">
        <v>223</v>
      </c>
      <c r="E1405" s="60" t="s">
        <v>1696</v>
      </c>
      <c r="F1405" s="56" t="s">
        <v>1768</v>
      </c>
    </row>
    <row r="1406">
      <c r="A1406" s="46" t="s">
        <v>1695</v>
      </c>
      <c r="B1406" s="46" t="s">
        <v>170</v>
      </c>
      <c r="C1406" s="60">
        <v>66.0</v>
      </c>
      <c r="D1406" s="60" t="s">
        <v>318</v>
      </c>
      <c r="E1406" s="56" t="s">
        <v>1769</v>
      </c>
      <c r="F1406" s="60" t="s">
        <v>1759</v>
      </c>
      <c r="G1406" s="60"/>
      <c r="H1406" s="60"/>
      <c r="I1406" s="60"/>
    </row>
    <row r="1407">
      <c r="A1407" s="46" t="s">
        <v>1695</v>
      </c>
      <c r="B1407" s="46" t="s">
        <v>170</v>
      </c>
      <c r="C1407" s="60">
        <v>67.0</v>
      </c>
      <c r="D1407" s="60" t="s">
        <v>318</v>
      </c>
      <c r="E1407" s="60" t="s">
        <v>1706</v>
      </c>
      <c r="F1407" s="60" t="s">
        <v>1759</v>
      </c>
      <c r="G1407" s="60"/>
      <c r="H1407" s="60"/>
      <c r="I1407" s="60"/>
    </row>
    <row r="1408">
      <c r="A1408" s="46" t="s">
        <v>1695</v>
      </c>
      <c r="B1408" s="46" t="s">
        <v>170</v>
      </c>
      <c r="C1408" s="60">
        <v>68.0</v>
      </c>
      <c r="D1408" s="56" t="s">
        <v>1770</v>
      </c>
    </row>
    <row r="1409">
      <c r="A1409" s="46" t="s">
        <v>1695</v>
      </c>
      <c r="B1409" s="46" t="s">
        <v>170</v>
      </c>
      <c r="C1409" s="60">
        <v>69.0</v>
      </c>
      <c r="D1409" s="60" t="s">
        <v>318</v>
      </c>
      <c r="E1409" s="56" t="s">
        <v>1771</v>
      </c>
      <c r="F1409" s="60" t="s">
        <v>1772</v>
      </c>
    </row>
    <row r="1410">
      <c r="A1410" s="46" t="s">
        <v>1695</v>
      </c>
      <c r="B1410" s="46" t="s">
        <v>170</v>
      </c>
      <c r="C1410" s="60">
        <v>70.0</v>
      </c>
      <c r="D1410" s="60" t="s">
        <v>223</v>
      </c>
      <c r="E1410" s="56" t="s">
        <v>1702</v>
      </c>
      <c r="F1410" s="60" t="s">
        <v>161</v>
      </c>
    </row>
    <row r="1411">
      <c r="A1411" s="46" t="s">
        <v>1695</v>
      </c>
      <c r="B1411" s="46" t="s">
        <v>170</v>
      </c>
      <c r="C1411" s="60">
        <v>71.0</v>
      </c>
      <c r="D1411" s="60" t="s">
        <v>243</v>
      </c>
      <c r="E1411" s="60" t="s">
        <v>1773</v>
      </c>
      <c r="F1411" s="56" t="s">
        <v>355</v>
      </c>
    </row>
    <row r="1412">
      <c r="A1412" s="46" t="s">
        <v>1695</v>
      </c>
      <c r="B1412" s="46" t="s">
        <v>170</v>
      </c>
      <c r="C1412" s="60">
        <v>72.0</v>
      </c>
      <c r="D1412" s="60" t="s">
        <v>334</v>
      </c>
      <c r="E1412" s="56" t="s">
        <v>1774</v>
      </c>
      <c r="G1412" s="56" t="str">
        <f>'VLA Wombo Combo'!E511</f>
        <v/>
      </c>
    </row>
    <row r="1413">
      <c r="A1413" s="46" t="s">
        <v>1695</v>
      </c>
      <c r="B1413" s="46" t="s">
        <v>170</v>
      </c>
      <c r="C1413" s="60">
        <v>73.0</v>
      </c>
      <c r="D1413" s="60" t="s">
        <v>334</v>
      </c>
      <c r="E1413" s="56" t="s">
        <v>1775</v>
      </c>
      <c r="G1413" s="56" t="str">
        <f>'VLA Wombo Combo'!E512</f>
        <v/>
      </c>
    </row>
    <row r="1414">
      <c r="A1414" s="46" t="s">
        <v>1695</v>
      </c>
      <c r="B1414" s="46" t="s">
        <v>170</v>
      </c>
      <c r="C1414" s="60">
        <v>74.0</v>
      </c>
      <c r="D1414" s="60" t="s">
        <v>334</v>
      </c>
      <c r="E1414" s="56" t="s">
        <v>1776</v>
      </c>
      <c r="G1414" s="56" t="str">
        <f>'VLA Wombo Combo'!E513</f>
        <v/>
      </c>
    </row>
    <row r="1415">
      <c r="A1415" s="46" t="s">
        <v>1695</v>
      </c>
      <c r="B1415" s="46" t="s">
        <v>170</v>
      </c>
      <c r="C1415" s="60">
        <v>75.0</v>
      </c>
      <c r="D1415" s="60" t="s">
        <v>334</v>
      </c>
      <c r="E1415" s="56" t="s">
        <v>1777</v>
      </c>
      <c r="G1415" s="56" t="str">
        <f>'VLA Wombo Combo'!E514</f>
        <v/>
      </c>
    </row>
    <row r="1416">
      <c r="A1416" s="46" t="s">
        <v>1695</v>
      </c>
      <c r="B1416" s="46" t="s">
        <v>170</v>
      </c>
      <c r="C1416" s="60">
        <v>76.0</v>
      </c>
      <c r="D1416" s="60" t="s">
        <v>334</v>
      </c>
      <c r="E1416" s="56" t="s">
        <v>1778</v>
      </c>
      <c r="G1416" s="56" t="str">
        <f>'VLA Wombo Combo'!E515</f>
        <v/>
      </c>
    </row>
    <row r="1417">
      <c r="A1417" s="46" t="s">
        <v>1695</v>
      </c>
      <c r="B1417" s="46" t="s">
        <v>170</v>
      </c>
      <c r="C1417" s="60">
        <v>77.0</v>
      </c>
      <c r="D1417" s="60" t="s">
        <v>334</v>
      </c>
      <c r="E1417" s="56" t="s">
        <v>1779</v>
      </c>
      <c r="G1417" s="56" t="str">
        <f>'VLA Wombo Combo'!E516</f>
        <v/>
      </c>
    </row>
    <row r="1418">
      <c r="A1418" s="46" t="s">
        <v>1695</v>
      </c>
      <c r="B1418" s="46" t="s">
        <v>170</v>
      </c>
      <c r="C1418" s="60">
        <v>78.0</v>
      </c>
      <c r="D1418" s="60" t="s">
        <v>334</v>
      </c>
      <c r="E1418" s="56" t="s">
        <v>1780</v>
      </c>
      <c r="G1418" s="56" t="str">
        <f>'VLA Wombo Combo'!E517</f>
        <v/>
      </c>
    </row>
    <row r="1419">
      <c r="A1419" s="46" t="s">
        <v>1695</v>
      </c>
      <c r="B1419" s="46" t="s">
        <v>170</v>
      </c>
      <c r="C1419" s="60">
        <v>79.0</v>
      </c>
      <c r="D1419" s="60" t="s">
        <v>334</v>
      </c>
      <c r="E1419" s="56" t="s">
        <v>1781</v>
      </c>
      <c r="G1419" s="56" t="str">
        <f>'VLA Wombo Combo'!E518</f>
        <v/>
      </c>
    </row>
    <row r="1420">
      <c r="A1420" s="46" t="s">
        <v>1695</v>
      </c>
      <c r="B1420" s="46" t="s">
        <v>170</v>
      </c>
      <c r="C1420" s="60">
        <v>80.0</v>
      </c>
      <c r="D1420" s="60" t="s">
        <v>243</v>
      </c>
      <c r="E1420" s="56" t="s">
        <v>1782</v>
      </c>
      <c r="F1420" s="56" t="s">
        <v>479</v>
      </c>
    </row>
    <row r="1421">
      <c r="A1421" s="46" t="s">
        <v>1695</v>
      </c>
      <c r="B1421" s="46" t="s">
        <v>170</v>
      </c>
      <c r="C1421" s="60">
        <v>81.0</v>
      </c>
      <c r="D1421" s="60" t="s">
        <v>243</v>
      </c>
      <c r="E1421" s="56" t="s">
        <v>1783</v>
      </c>
      <c r="F1421" s="56" t="s">
        <v>1784</v>
      </c>
    </row>
    <row r="1422">
      <c r="A1422" s="46" t="s">
        <v>1695</v>
      </c>
      <c r="B1422" s="46" t="s">
        <v>170</v>
      </c>
      <c r="C1422" s="60">
        <v>82.0</v>
      </c>
      <c r="D1422" s="60" t="s">
        <v>243</v>
      </c>
      <c r="E1422" s="60" t="s">
        <v>1785</v>
      </c>
      <c r="F1422" s="56" t="s">
        <v>1786</v>
      </c>
    </row>
    <row r="1423">
      <c r="A1423" s="46" t="s">
        <v>1695</v>
      </c>
      <c r="B1423" s="46" t="s">
        <v>170</v>
      </c>
      <c r="C1423" s="60">
        <v>83.0</v>
      </c>
      <c r="D1423" s="60" t="s">
        <v>243</v>
      </c>
      <c r="E1423" s="60" t="s">
        <v>1787</v>
      </c>
      <c r="F1423" s="56" t="s">
        <v>353</v>
      </c>
    </row>
    <row r="1424">
      <c r="A1424" s="46" t="s">
        <v>1695</v>
      </c>
      <c r="B1424" s="46" t="s">
        <v>170</v>
      </c>
      <c r="C1424" s="60">
        <v>84.0</v>
      </c>
      <c r="D1424" s="60" t="s">
        <v>243</v>
      </c>
      <c r="E1424" s="56" t="s">
        <v>1788</v>
      </c>
      <c r="F1424" s="56" t="s">
        <v>1789</v>
      </c>
    </row>
    <row r="1425">
      <c r="A1425" s="46" t="s">
        <v>1695</v>
      </c>
      <c r="B1425" s="46" t="s">
        <v>170</v>
      </c>
      <c r="C1425" s="60">
        <v>85.0</v>
      </c>
      <c r="D1425" s="60" t="s">
        <v>318</v>
      </c>
      <c r="E1425" s="56" t="s">
        <v>1790</v>
      </c>
      <c r="F1425" s="60" t="s">
        <v>1791</v>
      </c>
    </row>
    <row r="1426">
      <c r="A1426" s="46" t="s">
        <v>1695</v>
      </c>
      <c r="B1426" s="46" t="s">
        <v>170</v>
      </c>
      <c r="C1426" s="60">
        <v>86.0</v>
      </c>
      <c r="D1426" s="60" t="s">
        <v>318</v>
      </c>
      <c r="E1426" s="56" t="s">
        <v>1771</v>
      </c>
      <c r="F1426" s="60" t="s">
        <v>1772</v>
      </c>
    </row>
    <row r="1427">
      <c r="A1427" s="46" t="s">
        <v>1695</v>
      </c>
      <c r="B1427" s="46" t="s">
        <v>170</v>
      </c>
      <c r="C1427" s="60">
        <v>87.0</v>
      </c>
      <c r="D1427" s="60" t="s">
        <v>318</v>
      </c>
      <c r="E1427" s="56" t="s">
        <v>1792</v>
      </c>
      <c r="F1427" s="60" t="s">
        <v>367</v>
      </c>
    </row>
    <row r="1428">
      <c r="A1428" s="46" t="s">
        <v>1695</v>
      </c>
      <c r="B1428" s="46" t="s">
        <v>170</v>
      </c>
      <c r="C1428" s="60">
        <v>89.0</v>
      </c>
      <c r="D1428" s="56" t="s">
        <v>1717</v>
      </c>
      <c r="E1428" s="60" t="s">
        <v>1706</v>
      </c>
    </row>
    <row r="1429">
      <c r="A1429" s="46" t="s">
        <v>1695</v>
      </c>
      <c r="B1429" s="46" t="s">
        <v>170</v>
      </c>
      <c r="C1429" s="60">
        <v>90.0</v>
      </c>
      <c r="D1429" s="60" t="s">
        <v>318</v>
      </c>
      <c r="E1429" s="56" t="s">
        <v>1790</v>
      </c>
      <c r="F1429" s="60" t="s">
        <v>1793</v>
      </c>
    </row>
    <row r="1430">
      <c r="A1430" s="46" t="s">
        <v>1695</v>
      </c>
      <c r="B1430" s="46" t="s">
        <v>170</v>
      </c>
      <c r="C1430" s="60">
        <v>91.0</v>
      </c>
      <c r="D1430" s="56" t="s">
        <v>1756</v>
      </c>
      <c r="E1430" s="60" t="s">
        <v>1706</v>
      </c>
    </row>
    <row r="1431">
      <c r="A1431" s="46" t="s">
        <v>1695</v>
      </c>
      <c r="B1431" s="46" t="s">
        <v>170</v>
      </c>
      <c r="C1431" s="60">
        <v>92.0</v>
      </c>
      <c r="D1431" s="60" t="s">
        <v>318</v>
      </c>
      <c r="E1431" s="56" t="s">
        <v>1792</v>
      </c>
      <c r="F1431" s="60" t="s">
        <v>1794</v>
      </c>
    </row>
    <row r="1432">
      <c r="A1432" s="46" t="s">
        <v>1695</v>
      </c>
      <c r="B1432" s="46" t="s">
        <v>170</v>
      </c>
      <c r="C1432" s="60">
        <v>94.0</v>
      </c>
      <c r="D1432" s="60" t="s">
        <v>223</v>
      </c>
      <c r="E1432" s="56" t="s">
        <v>1704</v>
      </c>
      <c r="F1432" s="60" t="s">
        <v>163</v>
      </c>
    </row>
    <row r="1433">
      <c r="A1433" s="60" t="s">
        <v>1695</v>
      </c>
      <c r="B1433" s="60" t="s">
        <v>417</v>
      </c>
      <c r="C1433" s="60">
        <v>2.0</v>
      </c>
      <c r="D1433" s="60" t="s">
        <v>793</v>
      </c>
      <c r="F1433" s="60" t="s">
        <v>1795</v>
      </c>
      <c r="G1433" s="60" t="s">
        <v>795</v>
      </c>
      <c r="H1433" s="60"/>
      <c r="I1433" s="60"/>
    </row>
    <row r="1434">
      <c r="A1434" s="60" t="s">
        <v>1695</v>
      </c>
      <c r="B1434" s="60" t="s">
        <v>417</v>
      </c>
      <c r="C1434" s="60">
        <v>3.0</v>
      </c>
      <c r="D1434" s="60" t="s">
        <v>793</v>
      </c>
      <c r="F1434" s="60" t="s">
        <v>1796</v>
      </c>
      <c r="G1434" s="60" t="s">
        <v>1797</v>
      </c>
      <c r="H1434" s="60"/>
      <c r="I1434" s="60"/>
    </row>
    <row r="1435">
      <c r="A1435" s="60" t="s">
        <v>1695</v>
      </c>
      <c r="B1435" s="60" t="s">
        <v>417</v>
      </c>
      <c r="C1435" s="60">
        <v>4.0</v>
      </c>
      <c r="D1435" s="60" t="s">
        <v>793</v>
      </c>
      <c r="F1435" s="60" t="s">
        <v>1798</v>
      </c>
      <c r="G1435" s="56" t="str">
        <f>"+Mag Size"</f>
        <v>+Mag Size</v>
      </c>
    </row>
    <row r="1436">
      <c r="A1436" s="60" t="s">
        <v>1695</v>
      </c>
      <c r="B1436" s="60" t="s">
        <v>417</v>
      </c>
      <c r="C1436" s="60">
        <v>5.0</v>
      </c>
      <c r="D1436" s="60" t="s">
        <v>793</v>
      </c>
      <c r="F1436" s="60" t="s">
        <v>1799</v>
      </c>
      <c r="G1436" s="56" t="str">
        <f>"+Accuracy"</f>
        <v>+Accuracy</v>
      </c>
    </row>
    <row r="1437">
      <c r="A1437" s="60" t="s">
        <v>1695</v>
      </c>
      <c r="B1437" s="60" t="s">
        <v>417</v>
      </c>
      <c r="C1437" s="60">
        <v>6.0</v>
      </c>
      <c r="D1437" s="60" t="s">
        <v>793</v>
      </c>
      <c r="F1437" s="60" t="s">
        <v>1799</v>
      </c>
      <c r="G1437" s="60" t="s">
        <v>795</v>
      </c>
      <c r="H1437" s="60"/>
      <c r="I1437" s="60"/>
    </row>
    <row r="1438">
      <c r="A1438" s="60" t="s">
        <v>1695</v>
      </c>
      <c r="B1438" s="60" t="s">
        <v>417</v>
      </c>
      <c r="C1438" s="60">
        <v>7.0</v>
      </c>
      <c r="D1438" s="60" t="s">
        <v>793</v>
      </c>
      <c r="F1438" s="60" t="s">
        <v>1800</v>
      </c>
      <c r="G1438" s="60" t="s">
        <v>1801</v>
      </c>
      <c r="H1438" s="60"/>
      <c r="I1438" s="60"/>
    </row>
    <row r="1439">
      <c r="A1439" s="60" t="s">
        <v>1695</v>
      </c>
      <c r="B1439" s="60" t="s">
        <v>417</v>
      </c>
      <c r="C1439" s="60">
        <v>8.0</v>
      </c>
      <c r="D1439" s="60" t="s">
        <v>793</v>
      </c>
      <c r="F1439" s="60" t="s">
        <v>1802</v>
      </c>
      <c r="G1439" s="60" t="s">
        <v>795</v>
      </c>
      <c r="H1439" s="60"/>
      <c r="I1439" s="60"/>
    </row>
    <row r="1440">
      <c r="A1440" s="60" t="s">
        <v>1695</v>
      </c>
      <c r="B1440" s="60" t="s">
        <v>417</v>
      </c>
      <c r="C1440" s="60">
        <v>9.0</v>
      </c>
      <c r="D1440" s="60" t="s">
        <v>58</v>
      </c>
      <c r="F1440" s="60" t="s">
        <v>1803</v>
      </c>
      <c r="G1440" s="60" t="s">
        <v>795</v>
      </c>
      <c r="H1440" s="60"/>
      <c r="I1440" s="60"/>
    </row>
    <row r="1441">
      <c r="A1441" s="60" t="s">
        <v>1695</v>
      </c>
      <c r="B1441" s="60" t="s">
        <v>417</v>
      </c>
      <c r="C1441" s="60">
        <v>10.0</v>
      </c>
      <c r="D1441" s="60" t="s">
        <v>58</v>
      </c>
      <c r="F1441" s="60" t="s">
        <v>1804</v>
      </c>
      <c r="G1441" s="60" t="s">
        <v>795</v>
      </c>
      <c r="H1441" s="60"/>
      <c r="I1441" s="60"/>
    </row>
    <row r="1442">
      <c r="A1442" s="60" t="s">
        <v>1695</v>
      </c>
      <c r="B1442" s="60" t="s">
        <v>417</v>
      </c>
      <c r="C1442" s="60">
        <v>11.0</v>
      </c>
      <c r="D1442" s="60" t="s">
        <v>58</v>
      </c>
      <c r="F1442" s="60" t="s">
        <v>1805</v>
      </c>
      <c r="G1442" s="60" t="s">
        <v>795</v>
      </c>
      <c r="H1442" s="60"/>
      <c r="I1442" s="60"/>
    </row>
    <row r="1443">
      <c r="A1443" s="60" t="s">
        <v>1695</v>
      </c>
      <c r="B1443" s="60" t="s">
        <v>417</v>
      </c>
      <c r="C1443" s="60">
        <v>12.0</v>
      </c>
      <c r="D1443" s="60" t="s">
        <v>58</v>
      </c>
      <c r="F1443" s="60" t="s">
        <v>1806</v>
      </c>
      <c r="G1443" s="60" t="s">
        <v>795</v>
      </c>
      <c r="H1443" s="60"/>
      <c r="I1443" s="60"/>
    </row>
    <row r="1444">
      <c r="A1444" s="60" t="s">
        <v>1695</v>
      </c>
      <c r="B1444" s="60" t="s">
        <v>417</v>
      </c>
      <c r="C1444" s="60">
        <v>13.0</v>
      </c>
      <c r="D1444" s="60" t="s">
        <v>249</v>
      </c>
      <c r="F1444" s="60" t="s">
        <v>1807</v>
      </c>
      <c r="G1444" s="56" t="str">
        <f>"+Accuracy, -Reload Time, -Mag Size"</f>
        <v>+Accuracy, -Reload Time, -Mag Size</v>
      </c>
    </row>
    <row r="1445">
      <c r="A1445" s="60" t="s">
        <v>1695</v>
      </c>
      <c r="B1445" s="60" t="s">
        <v>417</v>
      </c>
      <c r="C1445" s="60">
        <v>14.0</v>
      </c>
      <c r="D1445" s="60" t="s">
        <v>249</v>
      </c>
      <c r="F1445" s="60" t="s">
        <v>1808</v>
      </c>
      <c r="G1445" s="56" t="str">
        <f>"+Damage, +Reload Time, +Mag Size"</f>
        <v>+Damage, +Reload Time, +Mag Size</v>
      </c>
    </row>
    <row r="1446">
      <c r="A1446" s="60" t="s">
        <v>1695</v>
      </c>
      <c r="B1446" s="60" t="s">
        <v>417</v>
      </c>
      <c r="C1446" s="60">
        <v>15.0</v>
      </c>
      <c r="D1446" s="60" t="s">
        <v>249</v>
      </c>
      <c r="F1446" s="60" t="s">
        <v>1809</v>
      </c>
      <c r="G1446" s="56" t="str">
        <f>"+Damage, +Accuracy, -Reload Time, -Fire Rate, -Mag Size"</f>
        <v>+Damage, +Accuracy, -Reload Time, -Fire Rate, -Mag Size</v>
      </c>
    </row>
    <row r="1447">
      <c r="A1447" s="60" t="s">
        <v>1695</v>
      </c>
      <c r="B1447" s="60" t="s">
        <v>417</v>
      </c>
      <c r="C1447" s="60">
        <v>16.0</v>
      </c>
      <c r="D1447" s="60" t="s">
        <v>249</v>
      </c>
      <c r="F1447" s="60" t="s">
        <v>1810</v>
      </c>
      <c r="G1447" s="56" t="str">
        <f>"+Damage, -Accuracy, +Reload Time, -Mag Size"</f>
        <v>+Damage, -Accuracy, +Reload Time, -Mag Size</v>
      </c>
    </row>
    <row r="1448">
      <c r="A1448" s="60" t="s">
        <v>1695</v>
      </c>
      <c r="B1448" s="60" t="s">
        <v>417</v>
      </c>
      <c r="C1448" s="60">
        <v>17.0</v>
      </c>
      <c r="D1448" s="60" t="s">
        <v>249</v>
      </c>
      <c r="F1448" s="60" t="s">
        <v>263</v>
      </c>
      <c r="G1448" s="60" t="s">
        <v>1811</v>
      </c>
      <c r="H1448" s="60"/>
      <c r="I1448" s="60"/>
    </row>
    <row r="1449">
      <c r="A1449" s="60" t="s">
        <v>1695</v>
      </c>
      <c r="B1449" s="60" t="s">
        <v>417</v>
      </c>
      <c r="C1449" s="60">
        <v>18.0</v>
      </c>
      <c r="D1449" s="60" t="s">
        <v>249</v>
      </c>
      <c r="F1449" s="60" t="s">
        <v>1154</v>
      </c>
      <c r="G1449" s="60" t="s">
        <v>795</v>
      </c>
      <c r="H1449" s="60"/>
      <c r="I1449" s="60"/>
    </row>
    <row r="1450">
      <c r="A1450" s="60" t="s">
        <v>1695</v>
      </c>
      <c r="B1450" s="60" t="s">
        <v>417</v>
      </c>
      <c r="C1450" s="60">
        <v>19.0</v>
      </c>
      <c r="D1450" s="60" t="s">
        <v>249</v>
      </c>
      <c r="F1450" s="60" t="s">
        <v>438</v>
      </c>
      <c r="G1450" s="60" t="s">
        <v>795</v>
      </c>
      <c r="H1450" s="60"/>
      <c r="I1450" s="60"/>
    </row>
    <row r="1451">
      <c r="A1451" s="60" t="s">
        <v>1695</v>
      </c>
      <c r="B1451" s="60" t="s">
        <v>417</v>
      </c>
      <c r="C1451" s="60">
        <v>20.0</v>
      </c>
      <c r="D1451" s="60" t="s">
        <v>1358</v>
      </c>
      <c r="F1451" s="60" t="s">
        <v>1812</v>
      </c>
      <c r="G1451" s="60" t="s">
        <v>1797</v>
      </c>
      <c r="H1451" s="60"/>
      <c r="I1451" s="60"/>
    </row>
    <row r="1452">
      <c r="A1452" s="60" t="s">
        <v>1695</v>
      </c>
      <c r="B1452" s="60" t="s">
        <v>417</v>
      </c>
      <c r="C1452" s="60">
        <v>21.0</v>
      </c>
      <c r="D1452" s="60" t="s">
        <v>1358</v>
      </c>
      <c r="F1452" s="60" t="s">
        <v>1812</v>
      </c>
      <c r="G1452" s="60" t="s">
        <v>1797</v>
      </c>
      <c r="H1452" s="60"/>
      <c r="I1452" s="60"/>
    </row>
    <row r="1453">
      <c r="A1453" s="60" t="s">
        <v>1695</v>
      </c>
      <c r="B1453" s="60" t="s">
        <v>417</v>
      </c>
      <c r="C1453" s="60">
        <v>22.0</v>
      </c>
      <c r="D1453" s="60" t="s">
        <v>1358</v>
      </c>
      <c r="F1453" s="60" t="s">
        <v>1813</v>
      </c>
      <c r="G1453" s="60" t="s">
        <v>1813</v>
      </c>
      <c r="H1453" s="60"/>
      <c r="I1453" s="60"/>
    </row>
    <row r="1454">
      <c r="A1454" s="60" t="s">
        <v>1695</v>
      </c>
      <c r="B1454" s="60" t="s">
        <v>417</v>
      </c>
      <c r="C1454" s="60">
        <v>23.0</v>
      </c>
      <c r="D1454" s="60" t="s">
        <v>1358</v>
      </c>
      <c r="F1454" s="60" t="s">
        <v>1813</v>
      </c>
      <c r="G1454" s="60" t="s">
        <v>1813</v>
      </c>
      <c r="H1454" s="60"/>
      <c r="I1454" s="60"/>
    </row>
    <row r="1455">
      <c r="A1455" s="60" t="s">
        <v>1695</v>
      </c>
      <c r="B1455" s="60" t="s">
        <v>417</v>
      </c>
      <c r="C1455" s="60">
        <v>24.0</v>
      </c>
      <c r="D1455" s="60" t="s">
        <v>1358</v>
      </c>
      <c r="F1455" s="60" t="s">
        <v>1813</v>
      </c>
      <c r="G1455" s="60" t="s">
        <v>1813</v>
      </c>
      <c r="H1455" s="60"/>
      <c r="I1455" s="60"/>
    </row>
    <row r="1456">
      <c r="A1456" s="60" t="s">
        <v>1695</v>
      </c>
      <c r="B1456" s="60" t="s">
        <v>417</v>
      </c>
      <c r="C1456" s="60">
        <v>24.0</v>
      </c>
      <c r="D1456" s="60" t="s">
        <v>1358</v>
      </c>
      <c r="F1456" s="60" t="s">
        <v>1812</v>
      </c>
      <c r="G1456" s="56" t="str">
        <f>"+Reload Time"</f>
        <v>+Reload Time</v>
      </c>
    </row>
    <row r="1457">
      <c r="A1457" s="60" t="s">
        <v>1695</v>
      </c>
      <c r="B1457" s="60" t="s">
        <v>417</v>
      </c>
      <c r="C1457" s="60">
        <v>25.0</v>
      </c>
      <c r="D1457" s="60" t="s">
        <v>1814</v>
      </c>
      <c r="F1457" s="60" t="s">
        <v>1812</v>
      </c>
      <c r="G1457" s="60" t="s">
        <v>795</v>
      </c>
      <c r="H1457" s="60"/>
      <c r="I1457" s="60"/>
    </row>
    <row r="1458">
      <c r="A1458" s="60" t="s">
        <v>1695</v>
      </c>
      <c r="B1458" s="60" t="s">
        <v>417</v>
      </c>
      <c r="C1458" s="60">
        <v>26.0</v>
      </c>
      <c r="D1458" s="60" t="s">
        <v>269</v>
      </c>
      <c r="F1458" s="60" t="s">
        <v>1815</v>
      </c>
      <c r="G1458" s="60" t="s">
        <v>795</v>
      </c>
      <c r="H1458" s="60"/>
      <c r="I1458" s="60"/>
    </row>
    <row r="1459">
      <c r="A1459" s="60" t="s">
        <v>1695</v>
      </c>
      <c r="B1459" s="60" t="s">
        <v>417</v>
      </c>
      <c r="C1459" s="60">
        <v>27.0</v>
      </c>
      <c r="D1459" s="60" t="s">
        <v>269</v>
      </c>
      <c r="F1459" s="60" t="s">
        <v>1816</v>
      </c>
      <c r="G1459" s="60" t="s">
        <v>1817</v>
      </c>
      <c r="H1459" s="60"/>
      <c r="I1459" s="60"/>
    </row>
    <row r="1460">
      <c r="A1460" s="60" t="s">
        <v>1695</v>
      </c>
      <c r="B1460" s="60" t="s">
        <v>417</v>
      </c>
      <c r="C1460" s="60">
        <v>28.0</v>
      </c>
      <c r="D1460" s="60" t="s">
        <v>269</v>
      </c>
      <c r="F1460" s="60" t="s">
        <v>815</v>
      </c>
      <c r="G1460" s="60" t="s">
        <v>1817</v>
      </c>
      <c r="H1460" s="60"/>
      <c r="I1460" s="60"/>
    </row>
    <row r="1461">
      <c r="A1461" s="60" t="s">
        <v>1695</v>
      </c>
      <c r="B1461" s="60" t="s">
        <v>417</v>
      </c>
      <c r="C1461" s="60">
        <v>29.0</v>
      </c>
      <c r="D1461" s="60" t="s">
        <v>269</v>
      </c>
      <c r="F1461" s="60" t="s">
        <v>1818</v>
      </c>
      <c r="G1461" s="60" t="s">
        <v>1817</v>
      </c>
      <c r="H1461" s="60"/>
      <c r="I1461" s="60"/>
    </row>
    <row r="1462">
      <c r="A1462" s="60" t="s">
        <v>1695</v>
      </c>
      <c r="B1462" s="60" t="s">
        <v>417</v>
      </c>
      <c r="C1462" s="60">
        <v>30.0</v>
      </c>
      <c r="D1462" s="60" t="s">
        <v>269</v>
      </c>
      <c r="F1462" s="60" t="s">
        <v>1819</v>
      </c>
      <c r="G1462" s="60" t="s">
        <v>1817</v>
      </c>
      <c r="H1462" s="60"/>
      <c r="I1462" s="60"/>
    </row>
    <row r="1463">
      <c r="A1463" s="60" t="s">
        <v>1695</v>
      </c>
      <c r="B1463" s="60" t="s">
        <v>417</v>
      </c>
      <c r="C1463" s="60">
        <v>31.0</v>
      </c>
      <c r="D1463" s="60" t="s">
        <v>1820</v>
      </c>
      <c r="F1463" s="60" t="s">
        <v>1821</v>
      </c>
      <c r="G1463" s="60" t="str">
        <f>"+Damage"</f>
        <v>+Damage</v>
      </c>
      <c r="H1463" s="60"/>
      <c r="I1463" s="60"/>
    </row>
    <row r="1464">
      <c r="A1464" s="60" t="s">
        <v>1695</v>
      </c>
      <c r="B1464" s="60" t="s">
        <v>417</v>
      </c>
      <c r="C1464" s="60">
        <v>32.0</v>
      </c>
      <c r="D1464" s="60" t="s">
        <v>1820</v>
      </c>
      <c r="F1464" s="60" t="s">
        <v>1822</v>
      </c>
      <c r="G1464" s="60" t="s">
        <v>1797</v>
      </c>
      <c r="H1464" s="60"/>
      <c r="I1464" s="60"/>
    </row>
    <row r="1465">
      <c r="A1465" s="60" t="s">
        <v>1695</v>
      </c>
      <c r="B1465" s="60" t="s">
        <v>417</v>
      </c>
      <c r="C1465" s="60">
        <v>33.0</v>
      </c>
      <c r="D1465" s="60" t="s">
        <v>1820</v>
      </c>
      <c r="F1465" s="60" t="s">
        <v>1823</v>
      </c>
      <c r="G1465" s="60" t="s">
        <v>795</v>
      </c>
      <c r="H1465" s="60"/>
      <c r="I1465" s="60"/>
    </row>
    <row r="1466">
      <c r="A1466" s="60" t="s">
        <v>1695</v>
      </c>
      <c r="B1466" s="60" t="s">
        <v>417</v>
      </c>
      <c r="C1466" s="60">
        <v>34.0</v>
      </c>
      <c r="D1466" s="60" t="s">
        <v>1820</v>
      </c>
      <c r="F1466" s="60" t="s">
        <v>1824</v>
      </c>
      <c r="G1466" s="56" t="str">
        <f>"+Mag size"</f>
        <v>+Mag size</v>
      </c>
    </row>
    <row r="1467">
      <c r="A1467" s="60" t="s">
        <v>1695</v>
      </c>
      <c r="B1467" s="60" t="s">
        <v>417</v>
      </c>
      <c r="C1467" s="60">
        <v>35.0</v>
      </c>
      <c r="D1467" s="60" t="s">
        <v>1820</v>
      </c>
      <c r="F1467" s="60" t="s">
        <v>1825</v>
      </c>
      <c r="G1467" s="60" t="s">
        <v>795</v>
      </c>
      <c r="H1467" s="60"/>
      <c r="I1467" s="60"/>
    </row>
    <row r="1468">
      <c r="A1468" s="60" t="s">
        <v>1695</v>
      </c>
      <c r="B1468" s="60" t="s">
        <v>417</v>
      </c>
      <c r="C1468" s="60">
        <v>36.0</v>
      </c>
      <c r="D1468" s="60" t="s">
        <v>1820</v>
      </c>
      <c r="F1468" s="60" t="s">
        <v>1826</v>
      </c>
      <c r="G1468" s="60" t="str">
        <f>"+Damage"</f>
        <v>+Damage</v>
      </c>
      <c r="H1468" s="60"/>
      <c r="I1468" s="60"/>
    </row>
    <row r="1469">
      <c r="A1469" s="60" t="s">
        <v>1695</v>
      </c>
      <c r="B1469" s="60" t="s">
        <v>417</v>
      </c>
      <c r="C1469" s="60">
        <v>37.0</v>
      </c>
      <c r="D1469" s="60" t="s">
        <v>1820</v>
      </c>
      <c r="F1469" s="60" t="s">
        <v>1827</v>
      </c>
      <c r="G1469" s="60" t="s">
        <v>795</v>
      </c>
      <c r="H1469" s="60"/>
      <c r="I1469" s="60"/>
    </row>
    <row r="1470">
      <c r="A1470" s="60" t="s">
        <v>1695</v>
      </c>
      <c r="B1470" s="60" t="s">
        <v>417</v>
      </c>
      <c r="C1470" s="60">
        <v>38.0</v>
      </c>
      <c r="D1470" s="60" t="s">
        <v>1820</v>
      </c>
      <c r="F1470" s="60" t="s">
        <v>1828</v>
      </c>
      <c r="G1470" s="56" t="str">
        <f>"+Reload Time, +Mag Size"</f>
        <v>+Reload Time, +Mag Size</v>
      </c>
    </row>
    <row r="1471">
      <c r="A1471" s="60" t="s">
        <v>1695</v>
      </c>
      <c r="B1471" s="60" t="s">
        <v>417</v>
      </c>
      <c r="C1471" s="60">
        <v>43.0</v>
      </c>
      <c r="D1471" s="60" t="s">
        <v>843</v>
      </c>
      <c r="F1471" s="60" t="s">
        <v>452</v>
      </c>
      <c r="G1471" s="60" t="s">
        <v>1829</v>
      </c>
      <c r="H1471" s="60"/>
      <c r="I1471" s="60"/>
    </row>
    <row r="1472">
      <c r="A1472" s="60" t="s">
        <v>1695</v>
      </c>
      <c r="B1472" s="60" t="s">
        <v>417</v>
      </c>
      <c r="C1472" s="60">
        <v>44.0</v>
      </c>
      <c r="D1472" s="60" t="s">
        <v>843</v>
      </c>
      <c r="F1472" s="60" t="s">
        <v>1830</v>
      </c>
      <c r="G1472" s="56" t="str">
        <f>"+Mag size"</f>
        <v>+Mag size</v>
      </c>
    </row>
    <row r="1473">
      <c r="A1473" s="60" t="s">
        <v>1695</v>
      </c>
      <c r="B1473" s="60" t="s">
        <v>417</v>
      </c>
      <c r="C1473" s="60">
        <v>45.0</v>
      </c>
      <c r="D1473" s="60" t="s">
        <v>843</v>
      </c>
      <c r="F1473" s="60" t="s">
        <v>1831</v>
      </c>
      <c r="G1473" s="56" t="str">
        <f>"+Fire Rate"</f>
        <v>+Fire Rate</v>
      </c>
    </row>
    <row r="1474">
      <c r="A1474" s="60" t="s">
        <v>1695</v>
      </c>
      <c r="B1474" s="60" t="s">
        <v>417</v>
      </c>
      <c r="C1474" s="60">
        <v>46.0</v>
      </c>
      <c r="D1474" s="60" t="s">
        <v>843</v>
      </c>
      <c r="F1474" s="60" t="s">
        <v>1832</v>
      </c>
      <c r="G1474" s="60" t="s">
        <v>1797</v>
      </c>
      <c r="H1474" s="60"/>
      <c r="I1474" s="60"/>
    </row>
    <row r="1475">
      <c r="A1475" s="60" t="s">
        <v>1695</v>
      </c>
      <c r="B1475" s="60" t="s">
        <v>417</v>
      </c>
      <c r="C1475" s="60">
        <v>47.0</v>
      </c>
      <c r="D1475" s="60" t="s">
        <v>318</v>
      </c>
      <c r="F1475" s="60" t="s">
        <v>1833</v>
      </c>
      <c r="G1475" s="60" t="s">
        <v>795</v>
      </c>
      <c r="H1475" s="60"/>
      <c r="I1475" s="60"/>
    </row>
    <row r="1476">
      <c r="A1476" s="60" t="s">
        <v>1695</v>
      </c>
      <c r="B1476" s="60" t="s">
        <v>417</v>
      </c>
      <c r="C1476" s="60">
        <v>48.0</v>
      </c>
      <c r="D1476" s="60" t="s">
        <v>318</v>
      </c>
      <c r="F1476" s="60" t="s">
        <v>1834</v>
      </c>
      <c r="G1476" s="60" t="s">
        <v>795</v>
      </c>
      <c r="H1476" s="60"/>
      <c r="I1476" s="60"/>
    </row>
    <row r="1477">
      <c r="A1477" s="60" t="s">
        <v>1695</v>
      </c>
      <c r="B1477" s="60" t="s">
        <v>417</v>
      </c>
      <c r="C1477" s="60">
        <v>49.0</v>
      </c>
      <c r="D1477" s="60" t="s">
        <v>318</v>
      </c>
      <c r="F1477" s="60" t="s">
        <v>1835</v>
      </c>
      <c r="G1477" s="60" t="s">
        <v>795</v>
      </c>
      <c r="H1477" s="60"/>
      <c r="I1477" s="60"/>
    </row>
    <row r="1478">
      <c r="A1478" s="60" t="s">
        <v>1695</v>
      </c>
      <c r="B1478" s="60" t="s">
        <v>417</v>
      </c>
      <c r="C1478" s="60">
        <v>50.0</v>
      </c>
      <c r="D1478" s="60" t="s">
        <v>318</v>
      </c>
      <c r="F1478" s="60" t="s">
        <v>1836</v>
      </c>
      <c r="G1478" s="60" t="s">
        <v>1837</v>
      </c>
      <c r="H1478" s="60"/>
      <c r="I1478" s="60"/>
    </row>
    <row r="1479">
      <c r="A1479" s="60" t="s">
        <v>1695</v>
      </c>
      <c r="B1479" s="60" t="s">
        <v>417</v>
      </c>
      <c r="C1479" s="60">
        <v>51.0</v>
      </c>
      <c r="D1479" s="60" t="s">
        <v>318</v>
      </c>
      <c r="F1479" s="60" t="s">
        <v>1838</v>
      </c>
      <c r="G1479" s="60" t="s">
        <v>795</v>
      </c>
      <c r="H1479" s="60"/>
      <c r="I1479" s="60"/>
    </row>
    <row r="1480">
      <c r="A1480" s="60" t="s">
        <v>1695</v>
      </c>
      <c r="B1480" s="60" t="s">
        <v>417</v>
      </c>
      <c r="C1480" s="60">
        <v>52.0</v>
      </c>
      <c r="D1480" s="60" t="s">
        <v>318</v>
      </c>
      <c r="F1480" s="60" t="s">
        <v>1839</v>
      </c>
      <c r="G1480" s="60" t="s">
        <v>795</v>
      </c>
      <c r="H1480" s="60"/>
      <c r="I1480" s="60"/>
    </row>
    <row r="1481">
      <c r="A1481" s="60" t="s">
        <v>1695</v>
      </c>
      <c r="B1481" s="60" t="s">
        <v>417</v>
      </c>
      <c r="C1481" s="60">
        <v>53.0</v>
      </c>
      <c r="D1481" s="60" t="s">
        <v>318</v>
      </c>
      <c r="F1481" s="60" t="s">
        <v>1840</v>
      </c>
      <c r="G1481" s="60" t="s">
        <v>795</v>
      </c>
      <c r="H1481" s="60"/>
      <c r="I1481" s="60"/>
    </row>
    <row r="1482">
      <c r="A1482" s="60" t="s">
        <v>1695</v>
      </c>
      <c r="B1482" s="60" t="s">
        <v>417</v>
      </c>
      <c r="C1482" s="60">
        <v>54.0</v>
      </c>
      <c r="D1482" s="60" t="s">
        <v>318</v>
      </c>
      <c r="F1482" s="60" t="s">
        <v>1841</v>
      </c>
      <c r="G1482" s="60" t="s">
        <v>795</v>
      </c>
      <c r="H1482" s="60"/>
      <c r="I1482" s="60"/>
    </row>
    <row r="1483">
      <c r="A1483" s="60" t="s">
        <v>1695</v>
      </c>
      <c r="B1483" s="60" t="s">
        <v>417</v>
      </c>
      <c r="C1483" s="60">
        <v>55.0</v>
      </c>
      <c r="D1483" s="60" t="s">
        <v>318</v>
      </c>
      <c r="F1483" s="60" t="s">
        <v>1842</v>
      </c>
      <c r="G1483" s="60" t="s">
        <v>795</v>
      </c>
      <c r="H1483" s="60"/>
      <c r="I1483" s="60"/>
    </row>
    <row r="1484">
      <c r="A1484" s="60" t="s">
        <v>1695</v>
      </c>
      <c r="B1484" s="60" t="s">
        <v>417</v>
      </c>
      <c r="C1484" s="60">
        <v>56.0</v>
      </c>
      <c r="D1484" s="60" t="s">
        <v>318</v>
      </c>
      <c r="F1484" s="60" t="s">
        <v>1843</v>
      </c>
      <c r="G1484" s="60" t="s">
        <v>795</v>
      </c>
      <c r="H1484" s="60"/>
      <c r="I1484" s="60"/>
    </row>
    <row r="1485">
      <c r="A1485" s="60" t="s">
        <v>1695</v>
      </c>
      <c r="B1485" s="60" t="s">
        <v>417</v>
      </c>
      <c r="C1485" s="60">
        <v>57.0</v>
      </c>
      <c r="D1485" s="60" t="s">
        <v>318</v>
      </c>
      <c r="F1485" s="60" t="s">
        <v>1844</v>
      </c>
      <c r="G1485" s="60" t="s">
        <v>795</v>
      </c>
      <c r="H1485" s="60"/>
      <c r="I1485" s="60"/>
    </row>
    <row r="1486">
      <c r="A1486" s="60" t="s">
        <v>1695</v>
      </c>
      <c r="B1486" s="60" t="s">
        <v>417</v>
      </c>
      <c r="C1486" s="60">
        <v>58.0</v>
      </c>
      <c r="D1486" s="60" t="s">
        <v>318</v>
      </c>
      <c r="F1486" s="60" t="s">
        <v>1845</v>
      </c>
      <c r="G1486" s="60" t="s">
        <v>795</v>
      </c>
      <c r="H1486" s="60"/>
      <c r="I1486" s="60"/>
    </row>
    <row r="1487">
      <c r="A1487" s="60" t="s">
        <v>1695</v>
      </c>
      <c r="B1487" s="60" t="s">
        <v>417</v>
      </c>
      <c r="C1487" s="60">
        <v>59.0</v>
      </c>
      <c r="D1487" s="60" t="s">
        <v>318</v>
      </c>
      <c r="F1487" s="60" t="s">
        <v>1846</v>
      </c>
      <c r="G1487" s="60" t="s">
        <v>795</v>
      </c>
      <c r="H1487" s="60"/>
      <c r="I1487" s="60"/>
    </row>
    <row r="1488">
      <c r="A1488" s="60" t="s">
        <v>1695</v>
      </c>
      <c r="B1488" s="60" t="s">
        <v>417</v>
      </c>
      <c r="C1488" s="60">
        <v>60.0</v>
      </c>
      <c r="D1488" s="60" t="s">
        <v>318</v>
      </c>
      <c r="F1488" s="60" t="s">
        <v>1847</v>
      </c>
      <c r="G1488" s="56" t="str">
        <f>"+Fire Rate"</f>
        <v>+Fire Rate</v>
      </c>
    </row>
    <row r="1489">
      <c r="A1489" s="60" t="s">
        <v>1695</v>
      </c>
      <c r="B1489" s="60" t="s">
        <v>417</v>
      </c>
      <c r="C1489" s="60">
        <v>61.0</v>
      </c>
      <c r="D1489" s="60" t="s">
        <v>318</v>
      </c>
      <c r="F1489" s="60" t="s">
        <v>1848</v>
      </c>
      <c r="G1489" s="56" t="str">
        <f>"+Accuracy"</f>
        <v>+Accuracy</v>
      </c>
    </row>
    <row r="1490">
      <c r="A1490" s="60" t="s">
        <v>1695</v>
      </c>
      <c r="B1490" s="60" t="s">
        <v>417</v>
      </c>
      <c r="C1490" s="60">
        <v>62.0</v>
      </c>
      <c r="D1490" s="60" t="s">
        <v>318</v>
      </c>
      <c r="F1490" s="60" t="s">
        <v>1849</v>
      </c>
      <c r="G1490" s="60" t="s">
        <v>795</v>
      </c>
      <c r="H1490" s="60"/>
      <c r="I1490" s="60"/>
    </row>
    <row r="1491">
      <c r="A1491" s="60" t="s">
        <v>1695</v>
      </c>
      <c r="B1491" s="60" t="s">
        <v>417</v>
      </c>
      <c r="C1491" s="60">
        <v>63.0</v>
      </c>
      <c r="D1491" s="60" t="s">
        <v>318</v>
      </c>
      <c r="F1491" s="60" t="s">
        <v>1850</v>
      </c>
      <c r="G1491" s="60" t="s">
        <v>795</v>
      </c>
      <c r="H1491" s="60"/>
      <c r="I1491" s="60"/>
    </row>
    <row r="1492">
      <c r="A1492" s="60" t="s">
        <v>1695</v>
      </c>
      <c r="B1492" s="60" t="s">
        <v>417</v>
      </c>
      <c r="C1492" s="60">
        <v>64.0</v>
      </c>
      <c r="D1492" s="60" t="s">
        <v>318</v>
      </c>
      <c r="F1492" s="60" t="s">
        <v>1851</v>
      </c>
      <c r="G1492" s="60" t="s">
        <v>795</v>
      </c>
      <c r="H1492" s="60"/>
      <c r="I1492" s="60"/>
    </row>
    <row r="1493">
      <c r="A1493" s="60" t="s">
        <v>1695</v>
      </c>
      <c r="B1493" s="60" t="s">
        <v>417</v>
      </c>
      <c r="C1493" s="60">
        <v>65.0</v>
      </c>
      <c r="D1493" s="60" t="s">
        <v>318</v>
      </c>
      <c r="F1493" s="60" t="s">
        <v>1852</v>
      </c>
      <c r="G1493" s="60" t="s">
        <v>795</v>
      </c>
      <c r="H1493" s="60"/>
      <c r="I1493" s="60"/>
    </row>
    <row r="1494">
      <c r="A1494" s="60" t="s">
        <v>1695</v>
      </c>
      <c r="B1494" s="60" t="s">
        <v>417</v>
      </c>
      <c r="C1494" s="60">
        <v>72.0</v>
      </c>
      <c r="D1494" s="60" t="s">
        <v>868</v>
      </c>
      <c r="F1494" s="60" t="s">
        <v>1853</v>
      </c>
      <c r="G1494" s="56" t="str">
        <f>"+Damage"</f>
        <v>+Damage</v>
      </c>
    </row>
    <row r="1495">
      <c r="A1495" s="60" t="s">
        <v>1695</v>
      </c>
      <c r="B1495" s="60" t="s">
        <v>417</v>
      </c>
      <c r="C1495" s="60">
        <v>73.0</v>
      </c>
      <c r="D1495" s="60" t="s">
        <v>868</v>
      </c>
      <c r="F1495" s="60" t="s">
        <v>1854</v>
      </c>
      <c r="G1495" s="56" t="str">
        <f>"+32% Crit Damage"</f>
        <v>+32% Crit Damage</v>
      </c>
    </row>
    <row r="1496">
      <c r="A1496" s="60" t="s">
        <v>1695</v>
      </c>
      <c r="B1496" s="60" t="s">
        <v>417</v>
      </c>
      <c r="C1496" s="60">
        <v>74.0</v>
      </c>
      <c r="D1496" s="60" t="s">
        <v>868</v>
      </c>
      <c r="F1496" s="60" t="s">
        <v>1855</v>
      </c>
      <c r="G1496" s="56" t="str">
        <f t="shared" ref="G1496:G1497" si="1">"+Mag Size"</f>
        <v>+Mag Size</v>
      </c>
    </row>
    <row r="1497">
      <c r="A1497" s="60" t="s">
        <v>1695</v>
      </c>
      <c r="B1497" s="60" t="s">
        <v>417</v>
      </c>
      <c r="C1497" s="60">
        <v>75.0</v>
      </c>
      <c r="D1497" s="60" t="s">
        <v>868</v>
      </c>
      <c r="F1497" s="60" t="s">
        <v>1856</v>
      </c>
      <c r="G1497" s="56" t="str">
        <f t="shared" si="1"/>
        <v>+Mag Size</v>
      </c>
    </row>
    <row r="1498">
      <c r="A1498" s="60" t="s">
        <v>1695</v>
      </c>
      <c r="B1498" s="60" t="s">
        <v>417</v>
      </c>
      <c r="C1498" s="60">
        <v>79.0</v>
      </c>
      <c r="D1498" s="60" t="s">
        <v>868</v>
      </c>
      <c r="F1498" s="60" t="s">
        <v>1857</v>
      </c>
      <c r="G1498" s="56" t="str">
        <f>"+Fire Rate"</f>
        <v>+Fire Rate</v>
      </c>
    </row>
    <row r="1499">
      <c r="A1499" s="60" t="s">
        <v>1695</v>
      </c>
      <c r="B1499" s="60" t="s">
        <v>417</v>
      </c>
      <c r="C1499" s="60">
        <v>80.0</v>
      </c>
      <c r="D1499" s="60" t="s">
        <v>868</v>
      </c>
      <c r="F1499" s="60" t="s">
        <v>479</v>
      </c>
      <c r="G1499" s="60" t="s">
        <v>795</v>
      </c>
      <c r="H1499" s="60"/>
      <c r="I1499" s="60"/>
    </row>
    <row r="1500">
      <c r="A1500" s="60" t="s">
        <v>1695</v>
      </c>
      <c r="B1500" s="60" t="s">
        <v>417</v>
      </c>
      <c r="C1500" s="60">
        <v>81.0</v>
      </c>
      <c r="D1500" s="60" t="s">
        <v>868</v>
      </c>
      <c r="F1500" s="60" t="s">
        <v>1358</v>
      </c>
      <c r="G1500" s="60" t="s">
        <v>795</v>
      </c>
      <c r="H1500" s="60"/>
      <c r="I1500" s="60"/>
    </row>
    <row r="1501">
      <c r="A1501" s="60" t="s">
        <v>1695</v>
      </c>
      <c r="B1501" s="60" t="s">
        <v>417</v>
      </c>
      <c r="C1501" s="60">
        <v>82.0</v>
      </c>
      <c r="D1501" s="60" t="s">
        <v>868</v>
      </c>
      <c r="F1501" s="60" t="s">
        <v>1858</v>
      </c>
      <c r="G1501" s="60" t="s">
        <v>795</v>
      </c>
      <c r="H1501" s="60"/>
      <c r="I1501" s="60"/>
    </row>
    <row r="1502">
      <c r="A1502" s="60" t="s">
        <v>1695</v>
      </c>
      <c r="B1502" s="60" t="s">
        <v>417</v>
      </c>
      <c r="C1502" s="60">
        <v>83.0</v>
      </c>
      <c r="D1502" s="60" t="s">
        <v>868</v>
      </c>
      <c r="F1502" s="60" t="s">
        <v>1859</v>
      </c>
      <c r="G1502" s="60" t="s">
        <v>795</v>
      </c>
      <c r="H1502" s="60"/>
      <c r="I1502" s="60"/>
    </row>
    <row r="1503">
      <c r="A1503" s="60" t="s">
        <v>1695</v>
      </c>
      <c r="B1503" s="60" t="s">
        <v>417</v>
      </c>
      <c r="C1503" s="60">
        <v>84.0</v>
      </c>
      <c r="D1503" s="60" t="s">
        <v>868</v>
      </c>
      <c r="F1503" s="60" t="s">
        <v>1860</v>
      </c>
      <c r="G1503" s="60" t="s">
        <v>795</v>
      </c>
      <c r="H1503" s="60"/>
      <c r="I1503" s="60"/>
    </row>
    <row r="1504">
      <c r="A1504" s="60" t="s">
        <v>1695</v>
      </c>
      <c r="B1504" s="60" t="s">
        <v>417</v>
      </c>
      <c r="C1504" s="60">
        <v>85.0</v>
      </c>
      <c r="D1504" s="60" t="s">
        <v>58</v>
      </c>
      <c r="F1504" s="60" t="s">
        <v>1861</v>
      </c>
      <c r="G1504" s="60" t="s">
        <v>795</v>
      </c>
      <c r="H1504" s="60"/>
      <c r="I1504" s="60"/>
    </row>
    <row r="1505">
      <c r="A1505" s="46" t="s">
        <v>1695</v>
      </c>
      <c r="B1505" s="46" t="s">
        <v>730</v>
      </c>
      <c r="C1505" s="58">
        <v>10.0</v>
      </c>
      <c r="D1505" s="59" t="s">
        <v>1862</v>
      </c>
    </row>
    <row r="1506">
      <c r="A1506" s="46" t="s">
        <v>1695</v>
      </c>
      <c r="B1506" s="46" t="s">
        <v>730</v>
      </c>
      <c r="C1506" s="58">
        <v>11.0</v>
      </c>
      <c r="D1506" s="59" t="s">
        <v>1863</v>
      </c>
    </row>
    <row r="1507">
      <c r="A1507" s="46" t="s">
        <v>1695</v>
      </c>
      <c r="B1507" s="46" t="s">
        <v>730</v>
      </c>
      <c r="C1507" s="58">
        <v>17.0</v>
      </c>
      <c r="D1507" s="59" t="s">
        <v>1864</v>
      </c>
    </row>
    <row r="1508">
      <c r="A1508" s="46" t="s">
        <v>1695</v>
      </c>
      <c r="B1508" s="46" t="s">
        <v>730</v>
      </c>
      <c r="C1508" s="58">
        <v>18.0</v>
      </c>
      <c r="D1508" s="59" t="s">
        <v>1865</v>
      </c>
    </row>
    <row r="1509">
      <c r="A1509" s="46" t="s">
        <v>1695</v>
      </c>
      <c r="B1509" s="46" t="s">
        <v>730</v>
      </c>
      <c r="C1509" s="58">
        <v>19.0</v>
      </c>
      <c r="D1509" s="59" t="s">
        <v>1866</v>
      </c>
    </row>
    <row r="1510">
      <c r="A1510" s="46" t="s">
        <v>1695</v>
      </c>
      <c r="B1510" s="46" t="s">
        <v>730</v>
      </c>
      <c r="C1510" s="58">
        <v>20.0</v>
      </c>
      <c r="D1510" s="59" t="s">
        <v>1867</v>
      </c>
    </row>
    <row r="1511">
      <c r="A1511" s="46" t="s">
        <v>1695</v>
      </c>
      <c r="B1511" s="46" t="s">
        <v>730</v>
      </c>
      <c r="C1511" s="58">
        <v>21.0</v>
      </c>
      <c r="D1511" s="59" t="s">
        <v>1868</v>
      </c>
    </row>
    <row r="1512">
      <c r="A1512" s="46" t="s">
        <v>1695</v>
      </c>
      <c r="B1512" s="46" t="s">
        <v>730</v>
      </c>
      <c r="C1512" s="58">
        <v>22.0</v>
      </c>
      <c r="D1512" s="59" t="s">
        <v>1869</v>
      </c>
    </row>
    <row r="1513">
      <c r="A1513" s="46" t="s">
        <v>1695</v>
      </c>
      <c r="B1513" s="46" t="s">
        <v>730</v>
      </c>
      <c r="C1513" s="58">
        <v>23.0</v>
      </c>
      <c r="D1513" s="59" t="s">
        <v>1870</v>
      </c>
    </row>
    <row r="1514">
      <c r="A1514" s="46" t="s">
        <v>1695</v>
      </c>
      <c r="B1514" s="46" t="s">
        <v>730</v>
      </c>
      <c r="C1514" s="58">
        <v>24.0</v>
      </c>
      <c r="D1514" s="59" t="s">
        <v>1871</v>
      </c>
    </row>
    <row r="1515">
      <c r="A1515" s="46" t="s">
        <v>1695</v>
      </c>
      <c r="B1515" s="46" t="s">
        <v>730</v>
      </c>
      <c r="C1515" s="58">
        <v>25.0</v>
      </c>
      <c r="D1515" s="59" t="s">
        <v>1872</v>
      </c>
    </row>
    <row r="1516">
      <c r="A1516" s="46" t="s">
        <v>1695</v>
      </c>
      <c r="B1516" s="46" t="s">
        <v>730</v>
      </c>
      <c r="C1516" s="58">
        <v>26.0</v>
      </c>
      <c r="D1516" s="59" t="s">
        <v>1873</v>
      </c>
    </row>
    <row r="1517">
      <c r="A1517" s="46" t="s">
        <v>1695</v>
      </c>
      <c r="B1517" s="46" t="s">
        <v>730</v>
      </c>
      <c r="C1517" s="58">
        <v>31.0</v>
      </c>
      <c r="D1517" s="59" t="s">
        <v>1874</v>
      </c>
    </row>
    <row r="1518">
      <c r="A1518" s="46" t="s">
        <v>1695</v>
      </c>
      <c r="B1518" s="46" t="s">
        <v>730</v>
      </c>
      <c r="C1518" s="58">
        <v>32.0</v>
      </c>
      <c r="D1518" s="59" t="s">
        <v>1875</v>
      </c>
    </row>
    <row r="1519">
      <c r="A1519" s="46" t="s">
        <v>1695</v>
      </c>
      <c r="B1519" s="46" t="s">
        <v>730</v>
      </c>
      <c r="C1519" s="58">
        <v>33.0</v>
      </c>
      <c r="D1519" s="59" t="s">
        <v>1876</v>
      </c>
    </row>
    <row r="1520">
      <c r="A1520" s="46" t="s">
        <v>1695</v>
      </c>
      <c r="B1520" s="46" t="s">
        <v>730</v>
      </c>
      <c r="C1520" s="58">
        <v>34.0</v>
      </c>
      <c r="D1520" s="59" t="s">
        <v>1877</v>
      </c>
    </row>
    <row r="1521">
      <c r="A1521" s="46" t="s">
        <v>1695</v>
      </c>
      <c r="B1521" s="46" t="s">
        <v>730</v>
      </c>
      <c r="C1521" s="58">
        <v>35.0</v>
      </c>
      <c r="D1521" s="59" t="s">
        <v>1878</v>
      </c>
    </row>
    <row r="1522">
      <c r="A1522" s="46" t="s">
        <v>1695</v>
      </c>
      <c r="B1522" s="46" t="s">
        <v>730</v>
      </c>
      <c r="C1522" s="58">
        <v>36.0</v>
      </c>
      <c r="D1522" s="59" t="s">
        <v>1879</v>
      </c>
    </row>
    <row r="1523">
      <c r="A1523" s="46" t="s">
        <v>1695</v>
      </c>
      <c r="B1523" s="46" t="s">
        <v>730</v>
      </c>
      <c r="C1523" s="58">
        <v>37.0</v>
      </c>
      <c r="D1523" s="59" t="s">
        <v>1880</v>
      </c>
    </row>
    <row r="1524">
      <c r="A1524" s="46" t="s">
        <v>1695</v>
      </c>
      <c r="B1524" s="46" t="s">
        <v>730</v>
      </c>
      <c r="C1524" s="58">
        <v>38.0</v>
      </c>
      <c r="D1524" s="59" t="s">
        <v>1881</v>
      </c>
    </row>
    <row r="1525">
      <c r="A1525" s="46" t="s">
        <v>1695</v>
      </c>
      <c r="B1525" s="46" t="s">
        <v>730</v>
      </c>
      <c r="C1525" s="58">
        <v>39.0</v>
      </c>
      <c r="D1525" s="59" t="s">
        <v>1882</v>
      </c>
    </row>
    <row r="1526">
      <c r="A1526" s="46" t="s">
        <v>1695</v>
      </c>
      <c r="B1526" s="46" t="s">
        <v>730</v>
      </c>
      <c r="C1526" s="58">
        <v>40.0</v>
      </c>
      <c r="D1526" s="59" t="s">
        <v>1883</v>
      </c>
    </row>
    <row r="1527">
      <c r="A1527" s="46" t="s">
        <v>1695</v>
      </c>
      <c r="B1527" s="46" t="s">
        <v>730</v>
      </c>
      <c r="C1527" s="58">
        <v>41.0</v>
      </c>
      <c r="D1527" s="59" t="s">
        <v>1884</v>
      </c>
    </row>
    <row r="1528">
      <c r="A1528" s="46" t="s">
        <v>1695</v>
      </c>
      <c r="B1528" s="46" t="s">
        <v>730</v>
      </c>
      <c r="C1528" s="58">
        <v>42.0</v>
      </c>
      <c r="D1528" s="59" t="s">
        <v>1885</v>
      </c>
    </row>
    <row r="1529">
      <c r="A1529" s="46" t="s">
        <v>1695</v>
      </c>
      <c r="B1529" s="46" t="s">
        <v>730</v>
      </c>
      <c r="C1529" s="58">
        <v>43.0</v>
      </c>
      <c r="D1529" s="59" t="s">
        <v>1886</v>
      </c>
    </row>
    <row r="1530">
      <c r="A1530" s="46" t="s">
        <v>1695</v>
      </c>
      <c r="B1530" s="46" t="s">
        <v>730</v>
      </c>
      <c r="C1530" s="58">
        <v>44.0</v>
      </c>
      <c r="D1530" s="59" t="s">
        <v>1887</v>
      </c>
    </row>
    <row r="1531">
      <c r="A1531" s="46" t="s">
        <v>1695</v>
      </c>
      <c r="B1531" s="46" t="s">
        <v>730</v>
      </c>
      <c r="C1531" s="58">
        <v>46.0</v>
      </c>
      <c r="D1531" s="59" t="s">
        <v>1888</v>
      </c>
    </row>
    <row r="1532">
      <c r="A1532" s="46" t="s">
        <v>1695</v>
      </c>
      <c r="B1532" s="46" t="s">
        <v>730</v>
      </c>
      <c r="C1532" s="58">
        <v>47.0</v>
      </c>
      <c r="D1532" s="59" t="s">
        <v>1889</v>
      </c>
    </row>
    <row r="1533">
      <c r="A1533" s="46" t="s">
        <v>1695</v>
      </c>
      <c r="B1533" s="46" t="s">
        <v>730</v>
      </c>
      <c r="C1533" s="58">
        <v>48.0</v>
      </c>
      <c r="D1533" s="59" t="s">
        <v>1890</v>
      </c>
    </row>
    <row r="1534">
      <c r="A1534" s="46" t="s">
        <v>1695</v>
      </c>
      <c r="B1534" s="46" t="s">
        <v>730</v>
      </c>
      <c r="C1534" s="58">
        <v>49.0</v>
      </c>
      <c r="D1534" s="59" t="s">
        <v>1891</v>
      </c>
    </row>
    <row r="1535">
      <c r="A1535" s="46" t="s">
        <v>1695</v>
      </c>
      <c r="B1535" s="46" t="s">
        <v>730</v>
      </c>
      <c r="C1535" s="58">
        <v>50.0</v>
      </c>
      <c r="D1535" s="59" t="s">
        <v>1892</v>
      </c>
    </row>
    <row r="1536">
      <c r="A1536" s="46" t="s">
        <v>1695</v>
      </c>
      <c r="B1536" s="46" t="s">
        <v>730</v>
      </c>
      <c r="C1536" s="58">
        <v>53.0</v>
      </c>
      <c r="D1536" s="59" t="s">
        <v>1893</v>
      </c>
    </row>
    <row r="1537">
      <c r="A1537" s="46" t="s">
        <v>1695</v>
      </c>
      <c r="B1537" s="46" t="s">
        <v>730</v>
      </c>
      <c r="C1537" s="58">
        <v>55.0</v>
      </c>
      <c r="D1537" s="59" t="s">
        <v>1894</v>
      </c>
    </row>
    <row r="1538">
      <c r="A1538" s="46" t="s">
        <v>1695</v>
      </c>
      <c r="B1538" s="46" t="s">
        <v>730</v>
      </c>
      <c r="C1538" s="58">
        <v>59.0</v>
      </c>
      <c r="D1538" s="59" t="s">
        <v>1895</v>
      </c>
    </row>
    <row r="1539">
      <c r="A1539" s="46" t="s">
        <v>1695</v>
      </c>
      <c r="B1539" s="46" t="s">
        <v>730</v>
      </c>
      <c r="C1539" s="58">
        <v>6.0</v>
      </c>
      <c r="D1539" s="59" t="s">
        <v>1896</v>
      </c>
    </row>
    <row r="1540">
      <c r="A1540" s="46" t="s">
        <v>1695</v>
      </c>
      <c r="B1540" s="46" t="s">
        <v>730</v>
      </c>
      <c r="C1540" s="58">
        <v>60.0</v>
      </c>
      <c r="D1540" s="59" t="s">
        <v>1897</v>
      </c>
    </row>
    <row r="1541">
      <c r="A1541" s="46" t="s">
        <v>1695</v>
      </c>
      <c r="B1541" s="46" t="s">
        <v>730</v>
      </c>
      <c r="C1541" s="58">
        <v>61.0</v>
      </c>
      <c r="D1541" s="59" t="s">
        <v>1898</v>
      </c>
    </row>
    <row r="1542">
      <c r="A1542" s="46" t="s">
        <v>1695</v>
      </c>
      <c r="B1542" s="46" t="s">
        <v>730</v>
      </c>
      <c r="C1542" s="58">
        <v>63.0</v>
      </c>
      <c r="D1542" s="59" t="s">
        <v>1899</v>
      </c>
    </row>
    <row r="1543">
      <c r="A1543" s="46" t="s">
        <v>1695</v>
      </c>
      <c r="B1543" s="46" t="s">
        <v>730</v>
      </c>
      <c r="C1543" s="58">
        <v>64.0</v>
      </c>
      <c r="D1543" s="59" t="s">
        <v>1900</v>
      </c>
    </row>
    <row r="1544">
      <c r="A1544" s="46" t="s">
        <v>1695</v>
      </c>
      <c r="B1544" s="46" t="s">
        <v>730</v>
      </c>
      <c r="C1544" s="58">
        <v>65.0</v>
      </c>
      <c r="D1544" s="59" t="s">
        <v>1901</v>
      </c>
    </row>
    <row r="1545">
      <c r="A1545" s="46" t="s">
        <v>1695</v>
      </c>
      <c r="B1545" s="46" t="s">
        <v>730</v>
      </c>
      <c r="C1545" s="58">
        <v>68.0</v>
      </c>
      <c r="D1545" s="59" t="s">
        <v>1902</v>
      </c>
    </row>
    <row r="1546">
      <c r="A1546" s="46" t="s">
        <v>1695</v>
      </c>
      <c r="B1546" s="46" t="s">
        <v>730</v>
      </c>
      <c r="C1546" s="58">
        <v>7.0</v>
      </c>
      <c r="D1546" s="59" t="s">
        <v>1903</v>
      </c>
    </row>
    <row r="1547">
      <c r="A1547" s="46" t="s">
        <v>1695</v>
      </c>
      <c r="B1547" s="46" t="s">
        <v>730</v>
      </c>
      <c r="C1547" s="58">
        <v>72.0</v>
      </c>
      <c r="D1547" s="59" t="s">
        <v>1904</v>
      </c>
    </row>
    <row r="1548">
      <c r="A1548" s="46" t="s">
        <v>1695</v>
      </c>
      <c r="B1548" s="46" t="s">
        <v>730</v>
      </c>
      <c r="C1548" s="58">
        <v>73.0</v>
      </c>
      <c r="D1548" s="59" t="s">
        <v>1905</v>
      </c>
    </row>
    <row r="1549">
      <c r="A1549" s="46" t="s">
        <v>1695</v>
      </c>
      <c r="B1549" s="46" t="s">
        <v>730</v>
      </c>
      <c r="C1549" s="58">
        <v>74.0</v>
      </c>
      <c r="D1549" s="59" t="s">
        <v>1906</v>
      </c>
    </row>
    <row r="1550">
      <c r="A1550" s="46" t="s">
        <v>1695</v>
      </c>
      <c r="B1550" s="46" t="s">
        <v>730</v>
      </c>
      <c r="C1550" s="58">
        <v>75.0</v>
      </c>
      <c r="D1550" s="59" t="s">
        <v>1907</v>
      </c>
    </row>
    <row r="1551">
      <c r="A1551" s="46" t="s">
        <v>1695</v>
      </c>
      <c r="B1551" s="46" t="s">
        <v>730</v>
      </c>
      <c r="C1551" s="58">
        <v>76.0</v>
      </c>
      <c r="D1551" s="59" t="s">
        <v>1908</v>
      </c>
    </row>
    <row r="1552">
      <c r="A1552" s="46" t="s">
        <v>1695</v>
      </c>
      <c r="B1552" s="46" t="s">
        <v>730</v>
      </c>
      <c r="C1552" s="58">
        <v>77.0</v>
      </c>
      <c r="D1552" s="59" t="s">
        <v>1909</v>
      </c>
    </row>
    <row r="1553">
      <c r="A1553" s="46" t="s">
        <v>1695</v>
      </c>
      <c r="B1553" s="46" t="s">
        <v>730</v>
      </c>
      <c r="C1553" s="58">
        <v>78.0</v>
      </c>
      <c r="D1553" s="59" t="s">
        <v>1910</v>
      </c>
    </row>
    <row r="1554">
      <c r="A1554" s="46" t="s">
        <v>1695</v>
      </c>
      <c r="B1554" s="46" t="s">
        <v>730</v>
      </c>
      <c r="C1554" s="58">
        <v>79.0</v>
      </c>
      <c r="D1554" s="59" t="s">
        <v>1911</v>
      </c>
    </row>
    <row r="1555">
      <c r="A1555" s="46" t="s">
        <v>1695</v>
      </c>
      <c r="B1555" s="46" t="s">
        <v>730</v>
      </c>
      <c r="C1555" s="58">
        <v>8.0</v>
      </c>
      <c r="D1555" s="59" t="s">
        <v>1912</v>
      </c>
    </row>
    <row r="1556">
      <c r="A1556" s="46" t="s">
        <v>1695</v>
      </c>
      <c r="B1556" s="46" t="s">
        <v>730</v>
      </c>
      <c r="C1556" s="58">
        <v>80.0</v>
      </c>
      <c r="D1556" s="59" t="s">
        <v>1913</v>
      </c>
    </row>
    <row r="1557">
      <c r="A1557" s="46" t="s">
        <v>1695</v>
      </c>
      <c r="B1557" s="46" t="s">
        <v>730</v>
      </c>
      <c r="C1557" s="58">
        <v>81.0</v>
      </c>
      <c r="D1557" s="59" t="s">
        <v>1914</v>
      </c>
    </row>
    <row r="1558">
      <c r="A1558" s="46" t="s">
        <v>1695</v>
      </c>
      <c r="B1558" s="46" t="s">
        <v>730</v>
      </c>
      <c r="C1558" s="58">
        <v>83.0</v>
      </c>
      <c r="D1558" s="59" t="s">
        <v>1915</v>
      </c>
    </row>
    <row r="1559">
      <c r="A1559" s="46" t="s">
        <v>1695</v>
      </c>
      <c r="B1559" s="46" t="s">
        <v>730</v>
      </c>
      <c r="C1559" s="58">
        <v>85.0</v>
      </c>
      <c r="D1559" s="59" t="s">
        <v>1916</v>
      </c>
    </row>
  </sheetData>
  <dataValidations>
    <dataValidation type="list" allowBlank="1" showDropDown="1" sqref="D1343:D1432">
      <formula1>"Default Model,Barrel,Barrel Accessory,Body,Body Accessory,Foregrip,Grip,Magazine,Manufacturer Part,Scope,Scope Part,Underbarrel,UB GL Part???,Valid but no model loaded,INVALID"</formula1>
    </dataValidation>
    <dataValidation type="list" allowBlank="1" showErrorMessage="1" sqref="D53:D126 D176:D275">
      <formula1>"Barrel,Barrel Accessory,Body,Body Accessory,Foregrip,Grip,Magazine,Manufacturer Part,Scope,Scope Accessory,Stats Only,Top Accessory,Underbarrel"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2" width="23.88"/>
    <col customWidth="1" min="4" max="4" width="21.13"/>
    <col customWidth="1" min="5" max="5" width="41.5"/>
    <col customWidth="1" min="6" max="6" width="32.38"/>
    <col customWidth="1" min="7" max="7" width="69.63"/>
  </cols>
  <sheetData>
    <row r="1">
      <c r="A1" s="66" t="s">
        <v>83</v>
      </c>
      <c r="B1" s="66" t="s">
        <v>84</v>
      </c>
      <c r="C1" s="66" t="s">
        <v>82</v>
      </c>
      <c r="D1" s="66" t="s">
        <v>165</v>
      </c>
      <c r="E1" s="66" t="s">
        <v>1917</v>
      </c>
      <c r="F1" s="66" t="s">
        <v>166</v>
      </c>
      <c r="G1" s="66" t="s">
        <v>1918</v>
      </c>
      <c r="H1" s="66"/>
      <c r="I1" s="66"/>
      <c r="J1" s="67"/>
      <c r="K1" s="67"/>
      <c r="L1" s="67"/>
      <c r="M1" s="67"/>
      <c r="N1" s="67"/>
      <c r="O1" s="67"/>
      <c r="P1" s="67"/>
      <c r="Q1" s="67"/>
      <c r="R1" s="67"/>
      <c r="S1" s="67"/>
      <c r="T1" s="67"/>
      <c r="U1" s="67"/>
      <c r="V1" s="67"/>
      <c r="W1" s="67"/>
      <c r="X1" s="67"/>
      <c r="Y1" s="67"/>
      <c r="Z1" s="67"/>
      <c r="AA1" s="67"/>
    </row>
    <row r="2">
      <c r="A2" s="46" t="s">
        <v>169</v>
      </c>
      <c r="B2" s="46" t="s">
        <v>170</v>
      </c>
      <c r="C2" s="46">
        <v>1.0</v>
      </c>
      <c r="D2" s="46" t="s">
        <v>227</v>
      </c>
      <c r="E2" s="46" t="s">
        <v>1919</v>
      </c>
      <c r="F2" s="46"/>
      <c r="G2" s="46"/>
      <c r="H2" s="46"/>
      <c r="I2" s="46"/>
    </row>
    <row r="3">
      <c r="A3" s="46" t="s">
        <v>169</v>
      </c>
      <c r="B3" s="46" t="s">
        <v>170</v>
      </c>
      <c r="C3" s="46">
        <v>2.0</v>
      </c>
      <c r="D3" s="46" t="s">
        <v>231</v>
      </c>
      <c r="E3" s="46" t="s">
        <v>1920</v>
      </c>
      <c r="F3" s="46"/>
      <c r="G3" s="46"/>
      <c r="H3" s="46"/>
      <c r="I3" s="46"/>
    </row>
    <row r="4">
      <c r="A4" s="46" t="s">
        <v>169</v>
      </c>
      <c r="B4" s="46" t="s">
        <v>170</v>
      </c>
      <c r="C4" s="46">
        <v>3.0</v>
      </c>
      <c r="D4" s="46" t="s">
        <v>231</v>
      </c>
      <c r="E4" s="46" t="s">
        <v>1921</v>
      </c>
      <c r="F4" s="46"/>
      <c r="G4" s="46"/>
      <c r="H4" s="46"/>
      <c r="I4" s="46"/>
    </row>
    <row r="5">
      <c r="A5" s="46" t="s">
        <v>169</v>
      </c>
      <c r="B5" s="46" t="s">
        <v>170</v>
      </c>
      <c r="C5" s="46">
        <v>4.0</v>
      </c>
      <c r="D5" s="46" t="s">
        <v>231</v>
      </c>
      <c r="E5" s="46" t="s">
        <v>1922</v>
      </c>
      <c r="F5" s="46"/>
      <c r="G5" s="46"/>
      <c r="H5" s="46"/>
      <c r="I5" s="46"/>
    </row>
    <row r="6">
      <c r="A6" s="46" t="s">
        <v>169</v>
      </c>
      <c r="B6" s="46" t="s">
        <v>170</v>
      </c>
      <c r="C6" s="46">
        <v>5.0</v>
      </c>
      <c r="D6" s="46" t="s">
        <v>231</v>
      </c>
      <c r="E6" s="46" t="s">
        <v>1923</v>
      </c>
      <c r="F6" s="46"/>
      <c r="G6" s="46"/>
      <c r="H6" s="46"/>
      <c r="I6" s="46"/>
    </row>
    <row r="7">
      <c r="A7" s="46" t="s">
        <v>169</v>
      </c>
      <c r="B7" s="46" t="s">
        <v>170</v>
      </c>
      <c r="C7" s="46">
        <v>6.0</v>
      </c>
      <c r="D7" s="46" t="s">
        <v>223</v>
      </c>
      <c r="E7" s="46" t="s">
        <v>207</v>
      </c>
      <c r="F7" s="46"/>
      <c r="G7" s="46"/>
      <c r="H7" s="46"/>
      <c r="I7" s="46"/>
    </row>
    <row r="8">
      <c r="A8" s="46" t="s">
        <v>169</v>
      </c>
      <c r="B8" s="46" t="s">
        <v>170</v>
      </c>
      <c r="C8" s="46">
        <v>7.0</v>
      </c>
      <c r="D8" s="46" t="s">
        <v>223</v>
      </c>
      <c r="E8" s="46" t="s">
        <v>213</v>
      </c>
      <c r="F8" s="46"/>
      <c r="G8" s="46"/>
      <c r="H8" s="46"/>
      <c r="I8" s="46"/>
    </row>
    <row r="9">
      <c r="A9" s="46" t="s">
        <v>169</v>
      </c>
      <c r="B9" s="46" t="s">
        <v>170</v>
      </c>
      <c r="C9" s="46">
        <v>8.0</v>
      </c>
      <c r="D9" s="46" t="s">
        <v>223</v>
      </c>
      <c r="E9" s="46" t="s">
        <v>1924</v>
      </c>
      <c r="F9" s="46"/>
      <c r="G9" s="46"/>
      <c r="H9" s="46"/>
      <c r="I9" s="46"/>
    </row>
    <row r="10">
      <c r="A10" s="46" t="s">
        <v>169</v>
      </c>
      <c r="B10" s="46" t="s">
        <v>170</v>
      </c>
      <c r="C10" s="46">
        <v>9.0</v>
      </c>
      <c r="D10" s="46" t="s">
        <v>334</v>
      </c>
      <c r="E10" s="46" t="s">
        <v>221</v>
      </c>
      <c r="F10" s="46"/>
      <c r="G10" s="46"/>
      <c r="H10" s="46"/>
      <c r="I10" s="46"/>
    </row>
    <row r="11">
      <c r="A11" s="46" t="s">
        <v>169</v>
      </c>
      <c r="B11" s="46" t="s">
        <v>170</v>
      </c>
      <c r="C11" s="46">
        <v>10.0</v>
      </c>
      <c r="D11" s="46" t="s">
        <v>334</v>
      </c>
      <c r="E11" s="46" t="s">
        <v>171</v>
      </c>
      <c r="F11" s="46"/>
      <c r="G11" s="46"/>
      <c r="H11" s="46"/>
      <c r="I11" s="46"/>
    </row>
    <row r="12">
      <c r="A12" s="46" t="s">
        <v>169</v>
      </c>
      <c r="B12" s="46" t="s">
        <v>170</v>
      </c>
      <c r="C12" s="46">
        <v>11.0</v>
      </c>
      <c r="D12" s="46" t="s">
        <v>334</v>
      </c>
      <c r="E12" s="46" t="s">
        <v>172</v>
      </c>
      <c r="F12" s="46"/>
      <c r="G12" s="46"/>
      <c r="H12" s="46"/>
      <c r="I12" s="46"/>
    </row>
    <row r="13">
      <c r="A13" s="46" t="s">
        <v>169</v>
      </c>
      <c r="B13" s="46" t="s">
        <v>170</v>
      </c>
      <c r="C13" s="46">
        <v>12.0</v>
      </c>
      <c r="D13" s="46" t="s">
        <v>334</v>
      </c>
      <c r="E13" s="46" t="s">
        <v>173</v>
      </c>
      <c r="F13" s="46"/>
      <c r="G13" s="46"/>
      <c r="H13" s="46"/>
      <c r="I13" s="46"/>
    </row>
    <row r="14">
      <c r="A14" s="46" t="s">
        <v>169</v>
      </c>
      <c r="B14" s="46" t="s">
        <v>170</v>
      </c>
      <c r="C14" s="46">
        <v>13.0</v>
      </c>
      <c r="D14" s="46" t="s">
        <v>334</v>
      </c>
      <c r="E14" s="46" t="s">
        <v>174</v>
      </c>
      <c r="F14" s="46"/>
      <c r="G14" s="46"/>
      <c r="H14" s="46"/>
      <c r="I14" s="46"/>
    </row>
    <row r="15">
      <c r="A15" s="46" t="s">
        <v>169</v>
      </c>
      <c r="B15" s="46" t="s">
        <v>170</v>
      </c>
      <c r="C15" s="46">
        <v>14.0</v>
      </c>
      <c r="D15" s="46" t="s">
        <v>334</v>
      </c>
      <c r="E15" s="46" t="s">
        <v>175</v>
      </c>
      <c r="F15" s="46"/>
      <c r="G15" s="46"/>
      <c r="H15" s="46"/>
      <c r="I15" s="46"/>
    </row>
    <row r="16">
      <c r="A16" s="46" t="s">
        <v>169</v>
      </c>
      <c r="B16" s="46" t="s">
        <v>170</v>
      </c>
      <c r="C16" s="46">
        <v>15.0</v>
      </c>
      <c r="D16" s="46" t="s">
        <v>334</v>
      </c>
      <c r="E16" s="46" t="s">
        <v>176</v>
      </c>
      <c r="F16" s="46"/>
      <c r="G16" s="46"/>
      <c r="H16" s="46"/>
      <c r="I16" s="46"/>
    </row>
    <row r="17">
      <c r="A17" s="46" t="s">
        <v>169</v>
      </c>
      <c r="B17" s="46" t="s">
        <v>170</v>
      </c>
      <c r="C17" s="46">
        <v>16.0</v>
      </c>
      <c r="D17" s="46" t="s">
        <v>334</v>
      </c>
      <c r="E17" s="46" t="s">
        <v>177</v>
      </c>
      <c r="F17" s="46"/>
      <c r="G17" s="46"/>
      <c r="H17" s="46"/>
      <c r="I17" s="46"/>
    </row>
    <row r="18">
      <c r="A18" s="46" t="s">
        <v>169</v>
      </c>
      <c r="B18" s="46" t="s">
        <v>170</v>
      </c>
      <c r="C18" s="46">
        <v>17.0</v>
      </c>
      <c r="D18" s="46" t="s">
        <v>243</v>
      </c>
      <c r="E18" s="46" t="s">
        <v>178</v>
      </c>
      <c r="F18" s="46"/>
      <c r="G18" s="46"/>
      <c r="H18" s="46"/>
      <c r="I18" s="46"/>
    </row>
    <row r="19">
      <c r="A19" s="46" t="s">
        <v>169</v>
      </c>
      <c r="B19" s="46" t="s">
        <v>170</v>
      </c>
      <c r="C19" s="46">
        <v>18.0</v>
      </c>
      <c r="D19" s="46" t="s">
        <v>243</v>
      </c>
      <c r="E19" s="46" t="s">
        <v>179</v>
      </c>
      <c r="F19" s="46"/>
      <c r="G19" s="46"/>
      <c r="H19" s="46"/>
      <c r="I19" s="46"/>
    </row>
    <row r="20">
      <c r="A20" s="46" t="s">
        <v>169</v>
      </c>
      <c r="B20" s="46" t="s">
        <v>170</v>
      </c>
      <c r="C20" s="46">
        <v>20.0</v>
      </c>
      <c r="D20" s="46" t="s">
        <v>243</v>
      </c>
      <c r="E20" s="46" t="s">
        <v>1925</v>
      </c>
      <c r="F20" s="46"/>
      <c r="G20" s="46"/>
      <c r="H20" s="46"/>
      <c r="I20" s="46"/>
    </row>
    <row r="21">
      <c r="A21" s="46" t="s">
        <v>169</v>
      </c>
      <c r="B21" s="46" t="s">
        <v>170</v>
      </c>
      <c r="C21" s="46">
        <v>21.0</v>
      </c>
      <c r="D21" s="46" t="s">
        <v>243</v>
      </c>
      <c r="E21" s="46" t="s">
        <v>1926</v>
      </c>
      <c r="F21" s="46"/>
      <c r="G21" s="46"/>
      <c r="H21" s="46"/>
      <c r="I21" s="46"/>
    </row>
    <row r="22">
      <c r="A22" s="46" t="s">
        <v>169</v>
      </c>
      <c r="B22" s="46" t="s">
        <v>170</v>
      </c>
      <c r="C22" s="46">
        <v>22.0</v>
      </c>
      <c r="D22" s="46" t="s">
        <v>243</v>
      </c>
      <c r="E22" s="46" t="s">
        <v>180</v>
      </c>
      <c r="F22" s="46"/>
      <c r="G22" s="46"/>
      <c r="H22" s="46"/>
      <c r="I22" s="46"/>
    </row>
    <row r="23">
      <c r="A23" s="46" t="s">
        <v>169</v>
      </c>
      <c r="B23" s="46" t="s">
        <v>170</v>
      </c>
      <c r="C23" s="46">
        <v>23.0</v>
      </c>
      <c r="D23" s="46" t="s">
        <v>243</v>
      </c>
      <c r="E23" s="46" t="s">
        <v>181</v>
      </c>
      <c r="F23" s="46"/>
      <c r="G23" s="46"/>
      <c r="H23" s="46"/>
      <c r="I23" s="46"/>
    </row>
    <row r="24">
      <c r="A24" s="46" t="s">
        <v>169</v>
      </c>
      <c r="B24" s="46" t="s">
        <v>170</v>
      </c>
      <c r="C24" s="46">
        <v>24.0</v>
      </c>
      <c r="D24" s="46" t="s">
        <v>249</v>
      </c>
      <c r="E24" s="46" t="s">
        <v>1927</v>
      </c>
      <c r="F24" s="46"/>
      <c r="G24" s="46"/>
      <c r="H24" s="46"/>
      <c r="I24" s="46"/>
    </row>
    <row r="25">
      <c r="A25" s="46" t="s">
        <v>169</v>
      </c>
      <c r="B25" s="46" t="s">
        <v>170</v>
      </c>
      <c r="C25" s="46">
        <v>25.0</v>
      </c>
      <c r="D25" s="46" t="s">
        <v>249</v>
      </c>
      <c r="E25" s="46" t="s">
        <v>1928</v>
      </c>
      <c r="F25" s="46"/>
      <c r="G25" s="46"/>
      <c r="H25" s="46"/>
      <c r="I25" s="46"/>
    </row>
    <row r="26">
      <c r="A26" s="46" t="s">
        <v>169</v>
      </c>
      <c r="B26" s="46" t="s">
        <v>170</v>
      </c>
      <c r="C26" s="46">
        <v>26.0</v>
      </c>
      <c r="D26" s="46" t="s">
        <v>249</v>
      </c>
      <c r="E26" s="46" t="s">
        <v>1929</v>
      </c>
      <c r="F26" s="46"/>
      <c r="G26" s="46"/>
      <c r="H26" s="46"/>
      <c r="I26" s="46"/>
    </row>
    <row r="27">
      <c r="A27" s="46" t="s">
        <v>169</v>
      </c>
      <c r="B27" s="46" t="s">
        <v>170</v>
      </c>
      <c r="C27" s="46">
        <v>27.0</v>
      </c>
      <c r="D27" s="46" t="s">
        <v>249</v>
      </c>
      <c r="E27" s="46" t="s">
        <v>1930</v>
      </c>
      <c r="F27" s="46"/>
      <c r="G27" s="46"/>
      <c r="H27" s="46"/>
      <c r="I27" s="46"/>
    </row>
    <row r="28">
      <c r="A28" s="46" t="s">
        <v>169</v>
      </c>
      <c r="B28" s="46" t="s">
        <v>170</v>
      </c>
      <c r="C28" s="46">
        <v>28.0</v>
      </c>
      <c r="D28" s="46" t="s">
        <v>249</v>
      </c>
      <c r="E28" s="46" t="s">
        <v>182</v>
      </c>
      <c r="F28" s="46"/>
      <c r="G28" s="46"/>
      <c r="H28" s="46"/>
      <c r="I28" s="46"/>
    </row>
    <row r="29">
      <c r="A29" s="46" t="s">
        <v>169</v>
      </c>
      <c r="B29" s="46" t="s">
        <v>170</v>
      </c>
      <c r="C29" s="46">
        <v>29.0</v>
      </c>
      <c r="D29" s="46" t="s">
        <v>243</v>
      </c>
      <c r="E29" s="46" t="s">
        <v>183</v>
      </c>
      <c r="F29" s="46"/>
      <c r="G29" s="46"/>
      <c r="H29" s="46"/>
      <c r="I29" s="46"/>
    </row>
    <row r="30">
      <c r="A30" s="46" t="s">
        <v>169</v>
      </c>
      <c r="B30" s="46" t="s">
        <v>170</v>
      </c>
      <c r="C30" s="46">
        <v>30.0</v>
      </c>
      <c r="D30" s="46" t="s">
        <v>1931</v>
      </c>
      <c r="E30" s="46" t="s">
        <v>184</v>
      </c>
      <c r="F30" s="46"/>
      <c r="G30" s="46"/>
      <c r="H30" s="46"/>
      <c r="I30" s="46"/>
    </row>
    <row r="31">
      <c r="A31" s="46" t="s">
        <v>169</v>
      </c>
      <c r="B31" s="46" t="s">
        <v>170</v>
      </c>
      <c r="C31" s="46">
        <v>31.0</v>
      </c>
      <c r="D31" s="46" t="s">
        <v>1931</v>
      </c>
      <c r="E31" s="46" t="s">
        <v>185</v>
      </c>
      <c r="F31" s="46"/>
      <c r="G31" s="46"/>
      <c r="H31" s="46"/>
      <c r="I31" s="46"/>
    </row>
    <row r="32">
      <c r="A32" s="46" t="s">
        <v>169</v>
      </c>
      <c r="B32" s="46" t="s">
        <v>170</v>
      </c>
      <c r="C32" s="46">
        <v>32.0</v>
      </c>
      <c r="D32" s="46" t="s">
        <v>243</v>
      </c>
      <c r="E32" s="46" t="s">
        <v>186</v>
      </c>
      <c r="F32" s="46"/>
      <c r="G32" s="46"/>
      <c r="H32" s="46"/>
      <c r="I32" s="46"/>
    </row>
    <row r="33">
      <c r="A33" s="46" t="s">
        <v>169</v>
      </c>
      <c r="B33" s="46" t="s">
        <v>170</v>
      </c>
      <c r="C33" s="46">
        <v>33.0</v>
      </c>
      <c r="D33" s="46" t="s">
        <v>1931</v>
      </c>
      <c r="E33" s="46" t="s">
        <v>187</v>
      </c>
      <c r="F33" s="46"/>
      <c r="G33" s="46"/>
      <c r="H33" s="46"/>
      <c r="I33" s="46"/>
    </row>
    <row r="34">
      <c r="A34" s="46" t="s">
        <v>169</v>
      </c>
      <c r="B34" s="46" t="s">
        <v>170</v>
      </c>
      <c r="C34" s="46">
        <v>34.0</v>
      </c>
      <c r="D34" s="46" t="s">
        <v>1931</v>
      </c>
      <c r="E34" s="46" t="s">
        <v>188</v>
      </c>
      <c r="F34" s="46"/>
      <c r="G34" s="46"/>
      <c r="H34" s="46"/>
      <c r="I34" s="46"/>
    </row>
    <row r="35">
      <c r="A35" s="46" t="s">
        <v>169</v>
      </c>
      <c r="B35" s="46" t="s">
        <v>170</v>
      </c>
      <c r="C35" s="46">
        <v>35.0</v>
      </c>
      <c r="D35" s="46" t="s">
        <v>1931</v>
      </c>
      <c r="E35" s="46" t="s">
        <v>189</v>
      </c>
      <c r="F35" s="46"/>
      <c r="G35" s="46"/>
      <c r="H35" s="46"/>
      <c r="I35" s="46"/>
    </row>
    <row r="36">
      <c r="A36" s="46" t="s">
        <v>169</v>
      </c>
      <c r="B36" s="46" t="s">
        <v>170</v>
      </c>
      <c r="C36" s="46">
        <v>36.0</v>
      </c>
      <c r="D36" s="46" t="s">
        <v>227</v>
      </c>
      <c r="E36" s="46" t="s">
        <v>190</v>
      </c>
      <c r="F36" s="46"/>
      <c r="G36" s="46"/>
      <c r="H36" s="46"/>
      <c r="I36" s="46"/>
    </row>
    <row r="37">
      <c r="A37" s="46" t="s">
        <v>169</v>
      </c>
      <c r="B37" s="46" t="s">
        <v>170</v>
      </c>
      <c r="C37" s="46">
        <v>37.0</v>
      </c>
      <c r="D37" s="46" t="s">
        <v>269</v>
      </c>
      <c r="E37" s="46" t="s">
        <v>1932</v>
      </c>
      <c r="F37" s="46"/>
      <c r="G37" s="46"/>
      <c r="H37" s="46"/>
      <c r="I37" s="46"/>
    </row>
    <row r="38">
      <c r="A38" s="46" t="s">
        <v>169</v>
      </c>
      <c r="B38" s="46" t="s">
        <v>170</v>
      </c>
      <c r="C38" s="46">
        <v>38.0</v>
      </c>
      <c r="D38" s="46" t="s">
        <v>269</v>
      </c>
      <c r="E38" s="46" t="s">
        <v>1933</v>
      </c>
      <c r="F38" s="46"/>
      <c r="G38" s="46"/>
      <c r="H38" s="46"/>
      <c r="I38" s="46"/>
    </row>
    <row r="39">
      <c r="A39" s="46" t="s">
        <v>169</v>
      </c>
      <c r="B39" s="46" t="s">
        <v>170</v>
      </c>
      <c r="C39" s="46">
        <v>39.0</v>
      </c>
      <c r="D39" s="46" t="s">
        <v>269</v>
      </c>
      <c r="E39" s="46" t="s">
        <v>1934</v>
      </c>
      <c r="F39" s="46"/>
      <c r="G39" s="46"/>
      <c r="H39" s="46"/>
      <c r="I39" s="46"/>
    </row>
    <row r="40">
      <c r="A40" s="46" t="s">
        <v>169</v>
      </c>
      <c r="B40" s="46" t="s">
        <v>170</v>
      </c>
      <c r="C40" s="46">
        <v>40.0</v>
      </c>
      <c r="D40" s="46" t="s">
        <v>269</v>
      </c>
      <c r="E40" s="46" t="s">
        <v>1935</v>
      </c>
      <c r="F40" s="46"/>
      <c r="G40" s="46"/>
      <c r="H40" s="46"/>
      <c r="I40" s="46"/>
    </row>
    <row r="41">
      <c r="A41" s="46" t="s">
        <v>169</v>
      </c>
      <c r="B41" s="46" t="s">
        <v>170</v>
      </c>
      <c r="C41" s="46">
        <v>41.0</v>
      </c>
      <c r="D41" s="46" t="s">
        <v>269</v>
      </c>
      <c r="E41" s="46" t="s">
        <v>191</v>
      </c>
      <c r="F41" s="46"/>
      <c r="G41" s="46"/>
      <c r="H41" s="46"/>
      <c r="I41" s="46"/>
    </row>
    <row r="42">
      <c r="A42" s="46" t="s">
        <v>169</v>
      </c>
      <c r="B42" s="46" t="s">
        <v>170</v>
      </c>
      <c r="C42" s="46">
        <v>42.0</v>
      </c>
      <c r="D42" s="46" t="s">
        <v>282</v>
      </c>
      <c r="E42" s="46" t="s">
        <v>1936</v>
      </c>
      <c r="F42" s="46"/>
      <c r="G42" s="46"/>
      <c r="H42" s="46"/>
      <c r="I42" s="46"/>
    </row>
    <row r="43">
      <c r="A43" s="46" t="s">
        <v>169</v>
      </c>
      <c r="B43" s="46" t="s">
        <v>170</v>
      </c>
      <c r="C43" s="46">
        <v>43.0</v>
      </c>
      <c r="D43" s="46" t="s">
        <v>282</v>
      </c>
      <c r="E43" s="46" t="s">
        <v>1937</v>
      </c>
      <c r="F43" s="46"/>
      <c r="G43" s="46"/>
      <c r="H43" s="46"/>
      <c r="I43" s="46"/>
    </row>
    <row r="44">
      <c r="A44" s="46" t="s">
        <v>169</v>
      </c>
      <c r="B44" s="46" t="s">
        <v>170</v>
      </c>
      <c r="C44" s="46">
        <v>44.0</v>
      </c>
      <c r="D44" s="46" t="s">
        <v>282</v>
      </c>
      <c r="E44" s="46" t="s">
        <v>1938</v>
      </c>
      <c r="F44" s="46"/>
      <c r="G44" s="46"/>
      <c r="H44" s="46"/>
      <c r="I44" s="46"/>
    </row>
    <row r="45">
      <c r="A45" s="46" t="s">
        <v>169</v>
      </c>
      <c r="B45" s="46" t="s">
        <v>170</v>
      </c>
      <c r="C45" s="46">
        <v>45.0</v>
      </c>
      <c r="D45" s="46" t="s">
        <v>282</v>
      </c>
      <c r="E45" s="46" t="s">
        <v>1939</v>
      </c>
      <c r="F45" s="46"/>
      <c r="G45" s="46"/>
      <c r="H45" s="46"/>
      <c r="I45" s="46"/>
    </row>
    <row r="46">
      <c r="A46" s="46" t="s">
        <v>169</v>
      </c>
      <c r="B46" s="46" t="s">
        <v>170</v>
      </c>
      <c r="C46" s="46">
        <v>46.0</v>
      </c>
      <c r="D46" s="46" t="s">
        <v>282</v>
      </c>
      <c r="E46" s="46" t="s">
        <v>1940</v>
      </c>
      <c r="F46" s="46"/>
      <c r="G46" s="46"/>
      <c r="H46" s="46"/>
      <c r="I46" s="46"/>
    </row>
    <row r="47">
      <c r="A47" s="46" t="s">
        <v>169</v>
      </c>
      <c r="B47" s="46" t="s">
        <v>170</v>
      </c>
      <c r="C47" s="46">
        <v>47.0</v>
      </c>
      <c r="D47" s="46" t="s">
        <v>282</v>
      </c>
      <c r="E47" s="46" t="s">
        <v>1941</v>
      </c>
      <c r="F47" s="46"/>
      <c r="G47" s="46"/>
      <c r="H47" s="46"/>
      <c r="I47" s="46"/>
    </row>
    <row r="48">
      <c r="A48" s="46" t="s">
        <v>169</v>
      </c>
      <c r="B48" s="46" t="s">
        <v>170</v>
      </c>
      <c r="C48" s="46">
        <v>48.0</v>
      </c>
      <c r="D48" s="46" t="s">
        <v>282</v>
      </c>
      <c r="E48" s="46" t="s">
        <v>1942</v>
      </c>
      <c r="F48" s="46"/>
      <c r="G48" s="46"/>
      <c r="H48" s="46"/>
      <c r="I48" s="46"/>
    </row>
    <row r="49">
      <c r="A49" s="46" t="s">
        <v>169</v>
      </c>
      <c r="B49" s="46" t="s">
        <v>170</v>
      </c>
      <c r="C49" s="46">
        <v>49.0</v>
      </c>
      <c r="D49" s="46" t="s">
        <v>282</v>
      </c>
      <c r="E49" s="46" t="s">
        <v>1943</v>
      </c>
      <c r="F49" s="46"/>
      <c r="G49" s="46"/>
      <c r="H49" s="46"/>
      <c r="I49" s="46"/>
    </row>
    <row r="50">
      <c r="A50" s="46" t="s">
        <v>169</v>
      </c>
      <c r="B50" s="46" t="s">
        <v>170</v>
      </c>
      <c r="C50" s="46">
        <v>50.0</v>
      </c>
      <c r="D50" s="46" t="s">
        <v>303</v>
      </c>
      <c r="E50" s="46" t="s">
        <v>1944</v>
      </c>
      <c r="F50" s="46"/>
      <c r="G50" s="46"/>
      <c r="H50" s="46"/>
      <c r="I50" s="46"/>
    </row>
    <row r="51">
      <c r="A51" s="46" t="s">
        <v>169</v>
      </c>
      <c r="B51" s="46" t="s">
        <v>170</v>
      </c>
      <c r="C51" s="46">
        <v>51.0</v>
      </c>
      <c r="D51" s="46" t="s">
        <v>303</v>
      </c>
      <c r="E51" s="46" t="s">
        <v>200</v>
      </c>
      <c r="F51" s="46"/>
      <c r="G51" s="46"/>
      <c r="H51" s="46"/>
      <c r="I51" s="46"/>
    </row>
    <row r="52">
      <c r="A52" s="46" t="s">
        <v>169</v>
      </c>
      <c r="B52" s="46" t="s">
        <v>170</v>
      </c>
      <c r="C52" s="46">
        <v>52.0</v>
      </c>
      <c r="D52" s="46" t="s">
        <v>303</v>
      </c>
      <c r="E52" s="46" t="s">
        <v>201</v>
      </c>
      <c r="F52" s="46"/>
      <c r="G52" s="46"/>
      <c r="H52" s="46"/>
      <c r="I52" s="46"/>
    </row>
    <row r="53">
      <c r="A53" s="46" t="s">
        <v>169</v>
      </c>
      <c r="B53" s="46" t="s">
        <v>170</v>
      </c>
      <c r="C53" s="46">
        <v>53.0</v>
      </c>
      <c r="D53" s="46" t="s">
        <v>303</v>
      </c>
      <c r="E53" s="46" t="s">
        <v>202</v>
      </c>
      <c r="F53" s="46"/>
      <c r="G53" s="46"/>
      <c r="H53" s="46"/>
      <c r="I53" s="46"/>
    </row>
    <row r="54">
      <c r="A54" s="46" t="s">
        <v>169</v>
      </c>
      <c r="B54" s="46" t="s">
        <v>170</v>
      </c>
      <c r="C54" s="46">
        <v>54.0</v>
      </c>
      <c r="D54" s="46" t="s">
        <v>303</v>
      </c>
      <c r="E54" s="46" t="s">
        <v>203</v>
      </c>
      <c r="F54" s="46"/>
      <c r="G54" s="46"/>
      <c r="H54" s="46"/>
      <c r="I54" s="46"/>
    </row>
    <row r="55">
      <c r="A55" s="46" t="s">
        <v>169</v>
      </c>
      <c r="B55" s="46" t="s">
        <v>170</v>
      </c>
      <c r="C55" s="46">
        <v>55.0</v>
      </c>
      <c r="D55" s="46" t="s">
        <v>303</v>
      </c>
      <c r="E55" s="46" t="s">
        <v>204</v>
      </c>
      <c r="F55" s="46"/>
      <c r="G55" s="46"/>
      <c r="H55" s="46"/>
      <c r="I55" s="46"/>
    </row>
    <row r="56">
      <c r="A56" s="46" t="s">
        <v>169</v>
      </c>
      <c r="B56" s="46" t="s">
        <v>170</v>
      </c>
      <c r="C56" s="46">
        <v>56.0</v>
      </c>
      <c r="D56" s="46" t="s">
        <v>303</v>
      </c>
      <c r="E56" s="46" t="s">
        <v>205</v>
      </c>
      <c r="F56" s="46"/>
      <c r="G56" s="46"/>
      <c r="H56" s="46"/>
      <c r="I56" s="46"/>
    </row>
    <row r="57">
      <c r="A57" s="46" t="s">
        <v>169</v>
      </c>
      <c r="B57" s="46" t="s">
        <v>170</v>
      </c>
      <c r="C57" s="46">
        <v>57.0</v>
      </c>
      <c r="D57" s="46" t="s">
        <v>223</v>
      </c>
      <c r="E57" s="46" t="s">
        <v>1945</v>
      </c>
      <c r="F57" s="46"/>
      <c r="G57" s="46"/>
      <c r="H57" s="46"/>
      <c r="I57" s="46"/>
    </row>
    <row r="58">
      <c r="A58" s="46" t="s">
        <v>169</v>
      </c>
      <c r="B58" s="46" t="s">
        <v>170</v>
      </c>
      <c r="C58" s="46">
        <v>58.0</v>
      </c>
      <c r="D58" s="46" t="s">
        <v>318</v>
      </c>
      <c r="E58" s="46" t="s">
        <v>206</v>
      </c>
      <c r="F58" s="46"/>
      <c r="G58" s="46"/>
      <c r="H58" s="46"/>
      <c r="I58" s="46"/>
    </row>
    <row r="59">
      <c r="A59" s="46" t="s">
        <v>169</v>
      </c>
      <c r="B59" s="46" t="s">
        <v>170</v>
      </c>
      <c r="C59" s="46">
        <v>59.0</v>
      </c>
      <c r="D59" s="46" t="s">
        <v>318</v>
      </c>
      <c r="E59" s="46" t="s">
        <v>1946</v>
      </c>
      <c r="F59" s="46"/>
      <c r="G59" s="46"/>
      <c r="H59" s="46"/>
      <c r="I59" s="46"/>
    </row>
    <row r="60">
      <c r="A60" s="46" t="s">
        <v>169</v>
      </c>
      <c r="B60" s="46" t="s">
        <v>170</v>
      </c>
      <c r="C60" s="46">
        <v>60.0</v>
      </c>
      <c r="D60" s="46" t="s">
        <v>318</v>
      </c>
      <c r="E60" s="46" t="s">
        <v>1947</v>
      </c>
      <c r="F60" s="46"/>
      <c r="G60" s="46"/>
      <c r="H60" s="46"/>
      <c r="I60" s="46"/>
    </row>
    <row r="61">
      <c r="A61" s="46" t="s">
        <v>169</v>
      </c>
      <c r="B61" s="46" t="s">
        <v>170</v>
      </c>
      <c r="C61" s="46">
        <v>61.0</v>
      </c>
      <c r="D61" s="46" t="s">
        <v>318</v>
      </c>
      <c r="E61" s="46" t="s">
        <v>1948</v>
      </c>
      <c r="F61" s="46"/>
      <c r="G61" s="46"/>
      <c r="H61" s="46"/>
      <c r="I61" s="46"/>
    </row>
    <row r="62">
      <c r="A62" s="46" t="s">
        <v>169</v>
      </c>
      <c r="B62" s="46" t="s">
        <v>170</v>
      </c>
      <c r="C62" s="46">
        <v>62.0</v>
      </c>
      <c r="D62" s="46" t="s">
        <v>318</v>
      </c>
      <c r="E62" s="46" t="s">
        <v>1949</v>
      </c>
      <c r="F62" s="46"/>
      <c r="G62" s="46"/>
      <c r="H62" s="46"/>
      <c r="I62" s="46"/>
    </row>
    <row r="63">
      <c r="A63" s="46" t="s">
        <v>169</v>
      </c>
      <c r="B63" s="46" t="s">
        <v>170</v>
      </c>
      <c r="C63" s="46">
        <v>63.0</v>
      </c>
      <c r="D63" s="46" t="s">
        <v>318</v>
      </c>
      <c r="E63" s="46" t="s">
        <v>1950</v>
      </c>
      <c r="F63" s="46"/>
      <c r="G63" s="46"/>
      <c r="H63" s="46"/>
      <c r="I63" s="46"/>
    </row>
    <row r="64">
      <c r="A64" s="46" t="s">
        <v>169</v>
      </c>
      <c r="B64" s="46" t="s">
        <v>170</v>
      </c>
      <c r="C64" s="46">
        <v>64.0</v>
      </c>
      <c r="D64" s="46" t="s">
        <v>327</v>
      </c>
      <c r="E64" s="46" t="s">
        <v>208</v>
      </c>
      <c r="F64" s="46"/>
      <c r="G64" s="46"/>
      <c r="H64" s="46"/>
      <c r="I64" s="46"/>
    </row>
    <row r="65">
      <c r="A65" s="46" t="s">
        <v>169</v>
      </c>
      <c r="B65" s="46" t="s">
        <v>170</v>
      </c>
      <c r="C65" s="46">
        <v>65.0</v>
      </c>
      <c r="D65" s="46" t="s">
        <v>327</v>
      </c>
      <c r="E65" s="46" t="s">
        <v>209</v>
      </c>
      <c r="F65" s="46"/>
      <c r="G65" s="46"/>
      <c r="H65" s="46"/>
      <c r="I65" s="46"/>
    </row>
    <row r="66">
      <c r="A66" s="46" t="s">
        <v>169</v>
      </c>
      <c r="B66" s="46" t="s">
        <v>170</v>
      </c>
      <c r="C66" s="46">
        <v>66.0</v>
      </c>
      <c r="D66" s="46" t="s">
        <v>327</v>
      </c>
      <c r="E66" s="46" t="s">
        <v>210</v>
      </c>
      <c r="F66" s="46"/>
      <c r="G66" s="46"/>
      <c r="H66" s="46"/>
      <c r="I66" s="46"/>
    </row>
    <row r="67">
      <c r="A67" s="46" t="s">
        <v>169</v>
      </c>
      <c r="B67" s="46" t="s">
        <v>170</v>
      </c>
      <c r="C67" s="46">
        <v>67.0</v>
      </c>
      <c r="D67" s="46" t="s">
        <v>318</v>
      </c>
      <c r="E67" s="46" t="s">
        <v>1951</v>
      </c>
      <c r="F67" s="46"/>
      <c r="G67" s="46"/>
      <c r="H67" s="46"/>
      <c r="I67" s="46"/>
    </row>
    <row r="68">
      <c r="A68" s="46" t="s">
        <v>169</v>
      </c>
      <c r="B68" s="46" t="s">
        <v>170</v>
      </c>
      <c r="C68" s="46">
        <v>68.0</v>
      </c>
      <c r="D68" s="46" t="s">
        <v>243</v>
      </c>
      <c r="E68" s="46" t="s">
        <v>1952</v>
      </c>
      <c r="F68" s="46"/>
      <c r="G68" s="46"/>
      <c r="H68" s="46"/>
      <c r="I68" s="46"/>
    </row>
    <row r="69">
      <c r="A69" s="46" t="s">
        <v>169</v>
      </c>
      <c r="B69" s="46" t="s">
        <v>170</v>
      </c>
      <c r="C69" s="46">
        <v>69.0</v>
      </c>
      <c r="D69" s="46" t="s">
        <v>243</v>
      </c>
      <c r="E69" s="46" t="s">
        <v>1953</v>
      </c>
      <c r="F69" s="46"/>
      <c r="G69" s="46"/>
      <c r="H69" s="46"/>
      <c r="I69" s="46"/>
    </row>
    <row r="70">
      <c r="A70" s="46" t="s">
        <v>169</v>
      </c>
      <c r="B70" s="46" t="s">
        <v>170</v>
      </c>
      <c r="C70" s="46">
        <v>70.0</v>
      </c>
      <c r="D70" s="46" t="s">
        <v>243</v>
      </c>
      <c r="E70" s="46" t="s">
        <v>1954</v>
      </c>
      <c r="F70" s="46"/>
      <c r="G70" s="46"/>
      <c r="H70" s="46"/>
      <c r="I70" s="46"/>
    </row>
    <row r="71">
      <c r="A71" s="46" t="s">
        <v>169</v>
      </c>
      <c r="B71" s="46" t="s">
        <v>170</v>
      </c>
      <c r="C71" s="46">
        <v>71.0</v>
      </c>
      <c r="D71" s="46" t="s">
        <v>243</v>
      </c>
      <c r="E71" s="46" t="s">
        <v>1955</v>
      </c>
      <c r="F71" s="46"/>
      <c r="G71" s="46"/>
      <c r="H71" s="46"/>
      <c r="I71" s="46"/>
    </row>
    <row r="72">
      <c r="A72" s="46" t="s">
        <v>169</v>
      </c>
      <c r="B72" s="46" t="s">
        <v>170</v>
      </c>
      <c r="C72" s="46">
        <v>75.0</v>
      </c>
      <c r="D72" s="46" t="s">
        <v>318</v>
      </c>
      <c r="E72" s="46" t="s">
        <v>1956</v>
      </c>
      <c r="F72" s="46"/>
      <c r="G72" s="46"/>
      <c r="H72" s="46"/>
      <c r="I72" s="46"/>
    </row>
    <row r="73">
      <c r="A73" s="46" t="s">
        <v>169</v>
      </c>
      <c r="B73" s="46" t="s">
        <v>170</v>
      </c>
      <c r="C73" s="46">
        <v>76.0</v>
      </c>
      <c r="D73" s="46" t="s">
        <v>318</v>
      </c>
      <c r="E73" s="46" t="s">
        <v>217</v>
      </c>
      <c r="F73" s="46"/>
      <c r="G73" s="46"/>
      <c r="H73" s="46"/>
      <c r="I73" s="46"/>
    </row>
    <row r="74">
      <c r="A74" s="46" t="s">
        <v>169</v>
      </c>
      <c r="B74" s="46" t="s">
        <v>170</v>
      </c>
      <c r="C74" s="46">
        <v>77.0</v>
      </c>
      <c r="D74" s="46" t="s">
        <v>223</v>
      </c>
      <c r="E74" s="46" t="s">
        <v>1957</v>
      </c>
      <c r="F74" s="46"/>
      <c r="G74" s="46"/>
      <c r="H74" s="46"/>
      <c r="I74" s="46"/>
    </row>
    <row r="75">
      <c r="A75" s="46" t="s">
        <v>169</v>
      </c>
      <c r="B75" s="46" t="s">
        <v>170</v>
      </c>
      <c r="C75" s="46">
        <v>78.0</v>
      </c>
      <c r="D75" s="46" t="s">
        <v>243</v>
      </c>
      <c r="E75" s="46" t="s">
        <v>1958</v>
      </c>
      <c r="F75" s="46"/>
      <c r="G75" s="46"/>
      <c r="H75" s="46"/>
      <c r="I75" s="46"/>
    </row>
    <row r="76">
      <c r="A76" s="46" t="s">
        <v>169</v>
      </c>
      <c r="B76" s="46" t="s">
        <v>170</v>
      </c>
      <c r="C76" s="46">
        <v>79.0</v>
      </c>
      <c r="D76" s="46" t="s">
        <v>243</v>
      </c>
      <c r="E76" s="46" t="s">
        <v>218</v>
      </c>
      <c r="F76" s="46"/>
      <c r="G76" s="46"/>
      <c r="H76" s="46"/>
      <c r="I76" s="46"/>
    </row>
    <row r="77">
      <c r="A77" s="46" t="s">
        <v>169</v>
      </c>
      <c r="B77" s="46" t="s">
        <v>170</v>
      </c>
      <c r="C77" s="46">
        <v>80.0</v>
      </c>
      <c r="D77" s="46" t="s">
        <v>243</v>
      </c>
      <c r="E77" s="46" t="s">
        <v>220</v>
      </c>
      <c r="F77" s="46"/>
      <c r="G77" s="46"/>
      <c r="H77" s="46"/>
      <c r="I77" s="46"/>
    </row>
    <row r="78">
      <c r="A78" s="46" t="s">
        <v>169</v>
      </c>
      <c r="B78" s="46" t="s">
        <v>170</v>
      </c>
      <c r="C78" s="46">
        <v>81.0</v>
      </c>
      <c r="D78" s="46" t="s">
        <v>243</v>
      </c>
      <c r="E78" s="46" t="s">
        <v>1959</v>
      </c>
      <c r="F78" s="46"/>
      <c r="G78" s="46"/>
      <c r="H78" s="46"/>
      <c r="I78" s="46"/>
    </row>
    <row r="79">
      <c r="A79" s="46" t="s">
        <v>169</v>
      </c>
      <c r="B79" s="46" t="s">
        <v>222</v>
      </c>
      <c r="C79" s="46">
        <v>1.0</v>
      </c>
      <c r="D79" s="46" t="s">
        <v>223</v>
      </c>
      <c r="E79" s="46" t="s">
        <v>1960</v>
      </c>
      <c r="F79" s="46"/>
      <c r="G79" s="46"/>
      <c r="H79" s="46"/>
      <c r="I79" s="46"/>
    </row>
    <row r="80">
      <c r="A80" s="46" t="s">
        <v>169</v>
      </c>
      <c r="B80" s="46" t="s">
        <v>222</v>
      </c>
      <c r="C80" s="46">
        <v>2.0</v>
      </c>
      <c r="D80" s="46" t="s">
        <v>227</v>
      </c>
      <c r="E80" s="46" t="s">
        <v>1961</v>
      </c>
      <c r="F80" s="46"/>
      <c r="G80" s="46"/>
      <c r="H80" s="46"/>
      <c r="I80" s="46"/>
    </row>
    <row r="81">
      <c r="A81" s="46" t="s">
        <v>169</v>
      </c>
      <c r="B81" s="46" t="s">
        <v>222</v>
      </c>
      <c r="C81" s="46">
        <v>3.0</v>
      </c>
      <c r="D81" s="46" t="s">
        <v>231</v>
      </c>
      <c r="E81" s="46" t="s">
        <v>1962</v>
      </c>
      <c r="F81" s="46"/>
      <c r="G81" s="46"/>
      <c r="H81" s="46"/>
      <c r="I81" s="46"/>
    </row>
    <row r="82">
      <c r="A82" s="46" t="s">
        <v>169</v>
      </c>
      <c r="B82" s="46" t="s">
        <v>222</v>
      </c>
      <c r="C82" s="46">
        <v>4.0</v>
      </c>
      <c r="D82" s="46" t="s">
        <v>231</v>
      </c>
      <c r="E82" s="46" t="s">
        <v>1963</v>
      </c>
      <c r="F82" s="46"/>
      <c r="G82" s="46"/>
      <c r="H82" s="46"/>
      <c r="I82" s="46"/>
    </row>
    <row r="83">
      <c r="A83" s="46" t="s">
        <v>169</v>
      </c>
      <c r="B83" s="46" t="s">
        <v>222</v>
      </c>
      <c r="C83" s="46">
        <v>5.0</v>
      </c>
      <c r="D83" s="46" t="s">
        <v>231</v>
      </c>
      <c r="E83" s="46" t="s">
        <v>1964</v>
      </c>
      <c r="F83" s="46"/>
      <c r="G83" s="46"/>
      <c r="H83" s="46"/>
      <c r="I83" s="46"/>
    </row>
    <row r="84">
      <c r="A84" s="46" t="s">
        <v>169</v>
      </c>
      <c r="B84" s="46" t="s">
        <v>222</v>
      </c>
      <c r="C84" s="46">
        <v>6.0</v>
      </c>
      <c r="D84" s="46" t="s">
        <v>231</v>
      </c>
      <c r="E84" s="46" t="s">
        <v>1965</v>
      </c>
      <c r="F84" s="46"/>
      <c r="G84" s="46"/>
      <c r="H84" s="46"/>
      <c r="I84" s="46"/>
    </row>
    <row r="85">
      <c r="A85" s="46" t="s">
        <v>169</v>
      </c>
      <c r="B85" s="46" t="s">
        <v>222</v>
      </c>
      <c r="C85" s="46">
        <v>7.0</v>
      </c>
      <c r="D85" s="46" t="s">
        <v>223</v>
      </c>
      <c r="E85" s="46" t="s">
        <v>1966</v>
      </c>
      <c r="F85" s="46"/>
      <c r="G85" s="46"/>
      <c r="H85" s="46"/>
      <c r="I85" s="46"/>
    </row>
    <row r="86">
      <c r="A86" s="46" t="s">
        <v>169</v>
      </c>
      <c r="B86" s="46" t="s">
        <v>222</v>
      </c>
      <c r="C86" s="46">
        <v>8.0</v>
      </c>
      <c r="D86" s="46" t="s">
        <v>223</v>
      </c>
      <c r="E86" s="46" t="s">
        <v>1967</v>
      </c>
      <c r="F86" s="46"/>
      <c r="G86" s="46"/>
      <c r="H86" s="46"/>
      <c r="I86" s="46"/>
    </row>
    <row r="87">
      <c r="A87" s="46" t="s">
        <v>169</v>
      </c>
      <c r="B87" s="46" t="s">
        <v>222</v>
      </c>
      <c r="C87" s="46">
        <v>9.0</v>
      </c>
      <c r="D87" s="46" t="s">
        <v>243</v>
      </c>
      <c r="E87" s="46" t="s">
        <v>1968</v>
      </c>
      <c r="F87" s="46"/>
      <c r="G87" s="46"/>
      <c r="H87" s="46"/>
      <c r="I87" s="46"/>
    </row>
    <row r="88">
      <c r="A88" s="46" t="s">
        <v>169</v>
      </c>
      <c r="B88" s="46" t="s">
        <v>222</v>
      </c>
      <c r="C88" s="46">
        <v>10.0</v>
      </c>
      <c r="D88" s="46" t="s">
        <v>243</v>
      </c>
      <c r="E88" s="46" t="s">
        <v>1969</v>
      </c>
      <c r="F88" s="46"/>
      <c r="G88" s="46"/>
      <c r="H88" s="46"/>
      <c r="I88" s="46"/>
    </row>
    <row r="89">
      <c r="A89" s="46" t="s">
        <v>169</v>
      </c>
      <c r="B89" s="46" t="s">
        <v>222</v>
      </c>
      <c r="C89" s="46">
        <v>11.0</v>
      </c>
      <c r="D89" s="46" t="s">
        <v>243</v>
      </c>
      <c r="E89" s="46" t="s">
        <v>1970</v>
      </c>
      <c r="F89" s="46"/>
      <c r="G89" s="46"/>
      <c r="H89" s="46"/>
      <c r="I89" s="46"/>
    </row>
    <row r="90">
      <c r="A90" s="46" t="s">
        <v>169</v>
      </c>
      <c r="B90" s="46" t="s">
        <v>222</v>
      </c>
      <c r="C90" s="46">
        <v>12.0</v>
      </c>
      <c r="D90" s="46" t="s">
        <v>243</v>
      </c>
      <c r="E90" s="46" t="s">
        <v>1971</v>
      </c>
      <c r="F90" s="46"/>
      <c r="G90" s="46"/>
      <c r="H90" s="46"/>
      <c r="I90" s="46"/>
    </row>
    <row r="91">
      <c r="A91" s="46" t="s">
        <v>169</v>
      </c>
      <c r="B91" s="46" t="s">
        <v>222</v>
      </c>
      <c r="C91" s="46">
        <v>13.0</v>
      </c>
      <c r="D91" s="46" t="s">
        <v>249</v>
      </c>
      <c r="E91" s="46" t="s">
        <v>1972</v>
      </c>
      <c r="F91" s="46"/>
      <c r="G91" s="46"/>
      <c r="H91" s="46"/>
      <c r="I91" s="46"/>
    </row>
    <row r="92">
      <c r="A92" s="46" t="s">
        <v>169</v>
      </c>
      <c r="B92" s="46" t="s">
        <v>222</v>
      </c>
      <c r="C92" s="46">
        <v>14.0</v>
      </c>
      <c r="D92" s="46" t="s">
        <v>249</v>
      </c>
      <c r="E92" s="46" t="s">
        <v>1973</v>
      </c>
      <c r="F92" s="46"/>
      <c r="G92" s="46"/>
      <c r="H92" s="46"/>
      <c r="I92" s="46"/>
    </row>
    <row r="93">
      <c r="A93" s="46" t="s">
        <v>169</v>
      </c>
      <c r="B93" s="46" t="s">
        <v>222</v>
      </c>
      <c r="C93" s="46">
        <v>15.0</v>
      </c>
      <c r="D93" s="46" t="s">
        <v>249</v>
      </c>
      <c r="E93" s="46" t="s">
        <v>1974</v>
      </c>
      <c r="F93" s="46"/>
      <c r="G93" s="46"/>
      <c r="H93" s="46"/>
      <c r="I93" s="46"/>
    </row>
    <row r="94">
      <c r="A94" s="46" t="s">
        <v>169</v>
      </c>
      <c r="B94" s="46" t="s">
        <v>222</v>
      </c>
      <c r="C94" s="46">
        <v>16.0</v>
      </c>
      <c r="D94" s="46" t="s">
        <v>249</v>
      </c>
      <c r="E94" s="46" t="s">
        <v>1975</v>
      </c>
      <c r="F94" s="46"/>
      <c r="G94" s="46"/>
      <c r="H94" s="46"/>
      <c r="I94" s="46"/>
    </row>
    <row r="95">
      <c r="A95" s="46" t="s">
        <v>169</v>
      </c>
      <c r="B95" s="46" t="s">
        <v>222</v>
      </c>
      <c r="C95" s="46">
        <v>17.0</v>
      </c>
      <c r="D95" s="46" t="s">
        <v>249</v>
      </c>
      <c r="E95" s="46" t="s">
        <v>1976</v>
      </c>
      <c r="F95" s="46"/>
      <c r="G95" s="46"/>
      <c r="H95" s="46"/>
      <c r="I95" s="46"/>
    </row>
    <row r="96">
      <c r="A96" s="46" t="s">
        <v>169</v>
      </c>
      <c r="B96" s="46" t="s">
        <v>222</v>
      </c>
      <c r="C96" s="46">
        <v>18.0</v>
      </c>
      <c r="D96" s="46" t="s">
        <v>243</v>
      </c>
      <c r="E96" s="46" t="s">
        <v>1977</v>
      </c>
      <c r="F96" s="46"/>
      <c r="G96" s="46"/>
      <c r="H96" s="46"/>
      <c r="I96" s="46"/>
    </row>
    <row r="97">
      <c r="A97" s="46" t="s">
        <v>169</v>
      </c>
      <c r="B97" s="46" t="s">
        <v>222</v>
      </c>
      <c r="C97" s="46">
        <v>19.0</v>
      </c>
      <c r="D97" s="46" t="s">
        <v>243</v>
      </c>
      <c r="E97" s="46" t="s">
        <v>1978</v>
      </c>
      <c r="F97" s="46"/>
      <c r="G97" s="46"/>
      <c r="H97" s="46"/>
      <c r="I97" s="46"/>
    </row>
    <row r="98">
      <c r="A98" s="46" t="s">
        <v>169</v>
      </c>
      <c r="B98" s="46" t="s">
        <v>222</v>
      </c>
      <c r="C98" s="46">
        <v>20.0</v>
      </c>
      <c r="D98" s="46" t="s">
        <v>1931</v>
      </c>
      <c r="E98" s="46" t="s">
        <v>1979</v>
      </c>
      <c r="F98" s="46"/>
      <c r="G98" s="46"/>
      <c r="H98" s="46"/>
      <c r="I98" s="46"/>
    </row>
    <row r="99">
      <c r="A99" s="46" t="s">
        <v>169</v>
      </c>
      <c r="B99" s="46" t="s">
        <v>222</v>
      </c>
      <c r="C99" s="46">
        <v>21.0</v>
      </c>
      <c r="D99" s="46" t="s">
        <v>1931</v>
      </c>
      <c r="E99" s="46" t="s">
        <v>1980</v>
      </c>
      <c r="F99" s="46"/>
      <c r="G99" s="46"/>
      <c r="H99" s="46"/>
      <c r="I99" s="46"/>
    </row>
    <row r="100">
      <c r="A100" s="46" t="s">
        <v>169</v>
      </c>
      <c r="B100" s="46" t="s">
        <v>222</v>
      </c>
      <c r="C100" s="46">
        <v>22.0</v>
      </c>
      <c r="D100" s="46" t="s">
        <v>1931</v>
      </c>
      <c r="E100" s="46" t="s">
        <v>1981</v>
      </c>
      <c r="F100" s="46"/>
      <c r="G100" s="46"/>
      <c r="H100" s="46"/>
      <c r="I100" s="46"/>
    </row>
    <row r="101">
      <c r="A101" s="46" t="s">
        <v>169</v>
      </c>
      <c r="B101" s="46" t="s">
        <v>222</v>
      </c>
      <c r="C101" s="46">
        <v>23.0</v>
      </c>
      <c r="D101" s="46" t="s">
        <v>1931</v>
      </c>
      <c r="E101" s="46" t="s">
        <v>1982</v>
      </c>
      <c r="F101" s="46"/>
      <c r="G101" s="46"/>
      <c r="H101" s="46"/>
      <c r="I101" s="46"/>
    </row>
    <row r="102">
      <c r="A102" s="46" t="s">
        <v>169</v>
      </c>
      <c r="B102" s="46" t="s">
        <v>222</v>
      </c>
      <c r="C102" s="46">
        <v>24.0</v>
      </c>
      <c r="D102" s="46" t="s">
        <v>1931</v>
      </c>
      <c r="E102" s="46" t="s">
        <v>1983</v>
      </c>
      <c r="F102" s="46"/>
      <c r="G102" s="46"/>
      <c r="H102" s="46"/>
      <c r="I102" s="46"/>
    </row>
    <row r="103">
      <c r="A103" s="46" t="s">
        <v>169</v>
      </c>
      <c r="B103" s="46" t="s">
        <v>222</v>
      </c>
      <c r="C103" s="46">
        <v>25.0</v>
      </c>
      <c r="D103" s="46" t="s">
        <v>269</v>
      </c>
      <c r="E103" s="46" t="s">
        <v>1984</v>
      </c>
      <c r="F103" s="46"/>
      <c r="G103" s="46"/>
      <c r="H103" s="46"/>
      <c r="I103" s="46"/>
    </row>
    <row r="104">
      <c r="A104" s="46" t="s">
        <v>169</v>
      </c>
      <c r="B104" s="46" t="s">
        <v>222</v>
      </c>
      <c r="C104" s="46">
        <v>26.0</v>
      </c>
      <c r="D104" s="46" t="s">
        <v>269</v>
      </c>
      <c r="E104" s="46" t="s">
        <v>1985</v>
      </c>
      <c r="F104" s="46"/>
      <c r="G104" s="46"/>
      <c r="H104" s="46"/>
      <c r="I104" s="46"/>
    </row>
    <row r="105">
      <c r="A105" s="46" t="s">
        <v>169</v>
      </c>
      <c r="B105" s="46" t="s">
        <v>222</v>
      </c>
      <c r="C105" s="46">
        <v>27.0</v>
      </c>
      <c r="D105" s="46" t="s">
        <v>269</v>
      </c>
      <c r="E105" s="46" t="s">
        <v>1986</v>
      </c>
      <c r="F105" s="46"/>
      <c r="G105" s="46"/>
      <c r="H105" s="46"/>
      <c r="I105" s="46"/>
    </row>
    <row r="106">
      <c r="A106" s="46" t="s">
        <v>169</v>
      </c>
      <c r="B106" s="46" t="s">
        <v>222</v>
      </c>
      <c r="C106" s="46">
        <v>28.0</v>
      </c>
      <c r="D106" s="46" t="s">
        <v>269</v>
      </c>
      <c r="E106" s="46" t="s">
        <v>1987</v>
      </c>
      <c r="F106" s="46"/>
      <c r="G106" s="46"/>
      <c r="H106" s="46"/>
      <c r="I106" s="46"/>
    </row>
    <row r="107">
      <c r="A107" s="46" t="s">
        <v>169</v>
      </c>
      <c r="B107" s="46" t="s">
        <v>222</v>
      </c>
      <c r="C107" s="46">
        <v>29.0</v>
      </c>
      <c r="D107" s="46" t="s">
        <v>269</v>
      </c>
      <c r="E107" s="46" t="s">
        <v>1988</v>
      </c>
      <c r="F107" s="46"/>
      <c r="G107" s="46"/>
      <c r="H107" s="46"/>
      <c r="I107" s="46"/>
    </row>
    <row r="108">
      <c r="A108" s="46" t="s">
        <v>169</v>
      </c>
      <c r="B108" s="46" t="s">
        <v>222</v>
      </c>
      <c r="C108" s="46">
        <v>30.0</v>
      </c>
      <c r="D108" s="46" t="s">
        <v>282</v>
      </c>
      <c r="E108" s="46" t="s">
        <v>1989</v>
      </c>
      <c r="F108" s="46"/>
      <c r="G108" s="46"/>
      <c r="H108" s="46"/>
      <c r="I108" s="46"/>
    </row>
    <row r="109">
      <c r="A109" s="46" t="s">
        <v>169</v>
      </c>
      <c r="B109" s="46" t="s">
        <v>222</v>
      </c>
      <c r="C109" s="46">
        <v>31.0</v>
      </c>
      <c r="D109" s="46" t="s">
        <v>282</v>
      </c>
      <c r="E109" s="46" t="s">
        <v>1990</v>
      </c>
      <c r="F109" s="46"/>
      <c r="G109" s="46"/>
      <c r="H109" s="46"/>
      <c r="I109" s="46"/>
    </row>
    <row r="110">
      <c r="A110" s="46" t="s">
        <v>169</v>
      </c>
      <c r="B110" s="46" t="s">
        <v>222</v>
      </c>
      <c r="C110" s="46">
        <v>32.0</v>
      </c>
      <c r="D110" s="46" t="s">
        <v>282</v>
      </c>
      <c r="E110" s="46" t="s">
        <v>1991</v>
      </c>
      <c r="F110" s="46"/>
      <c r="G110" s="46"/>
      <c r="H110" s="46"/>
      <c r="I110" s="46"/>
    </row>
    <row r="111">
      <c r="A111" s="46" t="s">
        <v>169</v>
      </c>
      <c r="B111" s="46" t="s">
        <v>222</v>
      </c>
      <c r="C111" s="46">
        <v>33.0</v>
      </c>
      <c r="D111" s="46" t="s">
        <v>282</v>
      </c>
      <c r="E111" s="46" t="s">
        <v>1992</v>
      </c>
      <c r="F111" s="46"/>
      <c r="G111" s="46"/>
      <c r="H111" s="46"/>
      <c r="I111" s="46"/>
    </row>
    <row r="112">
      <c r="A112" s="46" t="s">
        <v>169</v>
      </c>
      <c r="B112" s="46" t="s">
        <v>222</v>
      </c>
      <c r="C112" s="46">
        <v>34.0</v>
      </c>
      <c r="D112" s="46" t="s">
        <v>282</v>
      </c>
      <c r="E112" s="46" t="s">
        <v>1993</v>
      </c>
      <c r="F112" s="46"/>
      <c r="G112" s="46"/>
      <c r="H112" s="46"/>
      <c r="I112" s="46"/>
    </row>
    <row r="113">
      <c r="A113" s="46" t="s">
        <v>169</v>
      </c>
      <c r="B113" s="46" t="s">
        <v>222</v>
      </c>
      <c r="C113" s="46">
        <v>35.0</v>
      </c>
      <c r="D113" s="46" t="s">
        <v>282</v>
      </c>
      <c r="E113" s="46" t="s">
        <v>1994</v>
      </c>
      <c r="F113" s="46"/>
      <c r="G113" s="46"/>
      <c r="H113" s="46"/>
      <c r="I113" s="46"/>
    </row>
    <row r="114">
      <c r="A114" s="46" t="s">
        <v>169</v>
      </c>
      <c r="B114" s="46" t="s">
        <v>222</v>
      </c>
      <c r="C114" s="46">
        <v>36.0</v>
      </c>
      <c r="D114" s="46" t="s">
        <v>282</v>
      </c>
      <c r="E114" s="46" t="s">
        <v>1995</v>
      </c>
      <c r="F114" s="46"/>
      <c r="G114" s="46"/>
      <c r="H114" s="46"/>
      <c r="I114" s="46"/>
    </row>
    <row r="115">
      <c r="A115" s="46" t="s">
        <v>169</v>
      </c>
      <c r="B115" s="46" t="s">
        <v>222</v>
      </c>
      <c r="C115" s="46">
        <v>37.0</v>
      </c>
      <c r="D115" s="46" t="s">
        <v>282</v>
      </c>
      <c r="E115" s="46" t="s">
        <v>1996</v>
      </c>
      <c r="F115" s="46"/>
      <c r="G115" s="46"/>
      <c r="H115" s="46"/>
      <c r="I115" s="46"/>
    </row>
    <row r="116">
      <c r="A116" s="46" t="s">
        <v>169</v>
      </c>
      <c r="B116" s="46" t="s">
        <v>222</v>
      </c>
      <c r="C116" s="46">
        <v>38.0</v>
      </c>
      <c r="D116" s="46" t="s">
        <v>303</v>
      </c>
      <c r="E116" s="46" t="s">
        <v>1997</v>
      </c>
      <c r="F116" s="46"/>
      <c r="G116" s="46"/>
      <c r="H116" s="46"/>
      <c r="I116" s="46"/>
    </row>
    <row r="117">
      <c r="A117" s="46" t="s">
        <v>169</v>
      </c>
      <c r="B117" s="46" t="s">
        <v>222</v>
      </c>
      <c r="C117" s="46">
        <v>39.0</v>
      </c>
      <c r="D117" s="46" t="s">
        <v>303</v>
      </c>
      <c r="E117" s="46" t="s">
        <v>1998</v>
      </c>
      <c r="F117" s="46"/>
      <c r="G117" s="46"/>
      <c r="H117" s="46"/>
      <c r="I117" s="46"/>
    </row>
    <row r="118">
      <c r="A118" s="46" t="s">
        <v>169</v>
      </c>
      <c r="B118" s="46" t="s">
        <v>222</v>
      </c>
      <c r="C118" s="46">
        <v>40.0</v>
      </c>
      <c r="D118" s="46" t="s">
        <v>303</v>
      </c>
      <c r="E118" s="46" t="s">
        <v>1999</v>
      </c>
      <c r="F118" s="46"/>
      <c r="G118" s="46"/>
      <c r="H118" s="46"/>
      <c r="I118" s="46"/>
    </row>
    <row r="119">
      <c r="A119" s="46" t="s">
        <v>169</v>
      </c>
      <c r="B119" s="46" t="s">
        <v>222</v>
      </c>
      <c r="C119" s="46">
        <v>41.0</v>
      </c>
      <c r="D119" s="46" t="s">
        <v>303</v>
      </c>
      <c r="E119" s="46" t="s">
        <v>2000</v>
      </c>
      <c r="F119" s="46"/>
      <c r="G119" s="46"/>
      <c r="H119" s="46"/>
      <c r="I119" s="46"/>
    </row>
    <row r="120">
      <c r="A120" s="46" t="s">
        <v>169</v>
      </c>
      <c r="B120" s="46" t="s">
        <v>222</v>
      </c>
      <c r="C120" s="46">
        <v>42.0</v>
      </c>
      <c r="D120" s="46" t="s">
        <v>303</v>
      </c>
      <c r="E120" s="46" t="s">
        <v>2001</v>
      </c>
      <c r="F120" s="46"/>
      <c r="G120" s="46"/>
      <c r="H120" s="46"/>
      <c r="I120" s="46"/>
    </row>
    <row r="121">
      <c r="A121" s="46" t="s">
        <v>169</v>
      </c>
      <c r="B121" s="46" t="s">
        <v>222</v>
      </c>
      <c r="C121" s="46">
        <v>43.0</v>
      </c>
      <c r="D121" s="46" t="s">
        <v>303</v>
      </c>
      <c r="E121" s="46" t="s">
        <v>2002</v>
      </c>
      <c r="F121" s="46"/>
      <c r="G121" s="46"/>
      <c r="H121" s="46"/>
      <c r="I121" s="46"/>
    </row>
    <row r="122">
      <c r="A122" s="46" t="s">
        <v>169</v>
      </c>
      <c r="B122" s="46" t="s">
        <v>222</v>
      </c>
      <c r="C122" s="46">
        <v>44.0</v>
      </c>
      <c r="D122" s="46" t="s">
        <v>303</v>
      </c>
      <c r="E122" s="46" t="s">
        <v>2003</v>
      </c>
      <c r="F122" s="46"/>
      <c r="G122" s="46"/>
      <c r="H122" s="46"/>
      <c r="I122" s="46"/>
    </row>
    <row r="123">
      <c r="A123" s="46" t="s">
        <v>169</v>
      </c>
      <c r="B123" s="46" t="s">
        <v>222</v>
      </c>
      <c r="C123" s="46">
        <v>45.0</v>
      </c>
      <c r="D123" s="46" t="s">
        <v>318</v>
      </c>
      <c r="E123" s="46" t="s">
        <v>2004</v>
      </c>
      <c r="F123" s="46"/>
      <c r="G123" s="46"/>
      <c r="H123" s="46"/>
      <c r="I123" s="46"/>
    </row>
    <row r="124">
      <c r="A124" s="46" t="s">
        <v>169</v>
      </c>
      <c r="B124" s="46" t="s">
        <v>222</v>
      </c>
      <c r="C124" s="46">
        <v>46.0</v>
      </c>
      <c r="D124" s="46" t="s">
        <v>318</v>
      </c>
      <c r="E124" s="46" t="s">
        <v>2005</v>
      </c>
      <c r="F124" s="46"/>
      <c r="G124" s="46"/>
      <c r="H124" s="46"/>
      <c r="I124" s="46"/>
    </row>
    <row r="125">
      <c r="A125" s="46" t="s">
        <v>169</v>
      </c>
      <c r="B125" s="46" t="s">
        <v>222</v>
      </c>
      <c r="C125" s="46">
        <v>47.0</v>
      </c>
      <c r="D125" s="46" t="s">
        <v>318</v>
      </c>
      <c r="E125" s="46" t="s">
        <v>2006</v>
      </c>
      <c r="F125" s="46"/>
      <c r="G125" s="46"/>
      <c r="H125" s="46"/>
      <c r="I125" s="46"/>
    </row>
    <row r="126">
      <c r="A126" s="46" t="s">
        <v>169</v>
      </c>
      <c r="B126" s="46" t="s">
        <v>222</v>
      </c>
      <c r="C126" s="46">
        <v>48.0</v>
      </c>
      <c r="D126" s="46" t="s">
        <v>318</v>
      </c>
      <c r="E126" s="46" t="s">
        <v>2007</v>
      </c>
      <c r="F126" s="46"/>
      <c r="G126" s="46"/>
      <c r="H126" s="46"/>
      <c r="I126" s="46"/>
    </row>
    <row r="127">
      <c r="A127" s="46" t="s">
        <v>169</v>
      </c>
      <c r="B127" s="46" t="s">
        <v>222</v>
      </c>
      <c r="C127" s="46">
        <v>49.0</v>
      </c>
      <c r="D127" s="46" t="s">
        <v>327</v>
      </c>
      <c r="E127" s="46" t="s">
        <v>2008</v>
      </c>
      <c r="F127" s="46"/>
      <c r="G127" s="46"/>
      <c r="H127" s="46"/>
      <c r="I127" s="46"/>
    </row>
    <row r="128">
      <c r="A128" s="46" t="s">
        <v>169</v>
      </c>
      <c r="B128" s="46" t="s">
        <v>222</v>
      </c>
      <c r="C128" s="46">
        <v>50.0</v>
      </c>
      <c r="D128" s="46" t="s">
        <v>327</v>
      </c>
      <c r="E128" s="46" t="s">
        <v>2009</v>
      </c>
      <c r="F128" s="46"/>
      <c r="G128" s="46"/>
      <c r="H128" s="46"/>
      <c r="I128" s="46"/>
    </row>
    <row r="129">
      <c r="A129" s="46" t="s">
        <v>169</v>
      </c>
      <c r="B129" s="46" t="s">
        <v>222</v>
      </c>
      <c r="C129" s="46">
        <v>51.0</v>
      </c>
      <c r="D129" s="46" t="s">
        <v>243</v>
      </c>
      <c r="E129" s="46" t="s">
        <v>2010</v>
      </c>
      <c r="F129" s="46"/>
      <c r="G129" s="46"/>
      <c r="H129" s="46"/>
      <c r="I129" s="46"/>
    </row>
    <row r="130">
      <c r="A130" s="46" t="s">
        <v>169</v>
      </c>
      <c r="B130" s="46" t="s">
        <v>222</v>
      </c>
      <c r="C130" s="46">
        <v>52.0</v>
      </c>
      <c r="D130" s="46" t="s">
        <v>243</v>
      </c>
      <c r="E130" s="46" t="s">
        <v>2011</v>
      </c>
      <c r="F130" s="46"/>
      <c r="G130" s="46"/>
      <c r="H130" s="46"/>
      <c r="I130" s="46"/>
    </row>
    <row r="131">
      <c r="A131" s="46" t="s">
        <v>169</v>
      </c>
      <c r="B131" s="46" t="s">
        <v>222</v>
      </c>
      <c r="C131" s="46">
        <v>53.0</v>
      </c>
      <c r="D131" s="46" t="s">
        <v>243</v>
      </c>
      <c r="E131" s="46" t="s">
        <v>2012</v>
      </c>
      <c r="F131" s="46"/>
      <c r="G131" s="46"/>
      <c r="H131" s="46"/>
      <c r="I131" s="46"/>
    </row>
    <row r="132">
      <c r="A132" s="46" t="s">
        <v>169</v>
      </c>
      <c r="B132" s="46" t="s">
        <v>222</v>
      </c>
      <c r="C132" s="46">
        <v>57.0</v>
      </c>
      <c r="D132" s="46" t="s">
        <v>1931</v>
      </c>
      <c r="E132" s="46" t="s">
        <v>2013</v>
      </c>
      <c r="F132" s="46"/>
      <c r="G132" s="46"/>
      <c r="H132" s="46"/>
      <c r="I132" s="46"/>
    </row>
    <row r="133">
      <c r="A133" s="46" t="s">
        <v>169</v>
      </c>
      <c r="B133" s="46" t="s">
        <v>222</v>
      </c>
      <c r="C133" s="46">
        <v>58.0</v>
      </c>
      <c r="D133" s="46" t="s">
        <v>1931</v>
      </c>
      <c r="E133" s="46" t="s">
        <v>2014</v>
      </c>
      <c r="F133" s="46"/>
      <c r="G133" s="46"/>
      <c r="H133" s="46"/>
      <c r="I133" s="46"/>
    </row>
    <row r="134">
      <c r="A134" s="46" t="s">
        <v>169</v>
      </c>
      <c r="B134" s="46" t="s">
        <v>222</v>
      </c>
      <c r="C134" s="46">
        <v>60.0</v>
      </c>
      <c r="D134" s="46" t="s">
        <v>334</v>
      </c>
      <c r="E134" s="46" t="s">
        <v>2015</v>
      </c>
      <c r="F134" s="46"/>
      <c r="G134" s="46"/>
      <c r="H134" s="46"/>
      <c r="I134" s="46"/>
    </row>
    <row r="135">
      <c r="A135" s="46" t="s">
        <v>169</v>
      </c>
      <c r="B135" s="46" t="s">
        <v>222</v>
      </c>
      <c r="C135" s="46">
        <v>61.0</v>
      </c>
      <c r="D135" s="46" t="s">
        <v>334</v>
      </c>
      <c r="E135" s="46" t="s">
        <v>2016</v>
      </c>
      <c r="F135" s="46"/>
      <c r="G135" s="46"/>
      <c r="H135" s="46"/>
      <c r="I135" s="46"/>
    </row>
    <row r="136">
      <c r="A136" s="46" t="s">
        <v>169</v>
      </c>
      <c r="B136" s="46" t="s">
        <v>222</v>
      </c>
      <c r="C136" s="46">
        <v>62.0</v>
      </c>
      <c r="D136" s="46" t="s">
        <v>334</v>
      </c>
      <c r="E136" s="46" t="s">
        <v>2017</v>
      </c>
      <c r="F136" s="46"/>
      <c r="G136" s="46"/>
      <c r="H136" s="46"/>
      <c r="I136" s="46"/>
    </row>
    <row r="137">
      <c r="A137" s="46" t="s">
        <v>169</v>
      </c>
      <c r="B137" s="46" t="s">
        <v>222</v>
      </c>
      <c r="C137" s="46">
        <v>63.0</v>
      </c>
      <c r="D137" s="46" t="s">
        <v>334</v>
      </c>
      <c r="E137" s="46" t="s">
        <v>2018</v>
      </c>
      <c r="F137" s="46"/>
      <c r="G137" s="46"/>
      <c r="H137" s="46"/>
      <c r="I137" s="46"/>
    </row>
    <row r="138">
      <c r="A138" s="46" t="s">
        <v>169</v>
      </c>
      <c r="B138" s="46" t="s">
        <v>222</v>
      </c>
      <c r="C138" s="46">
        <v>64.0</v>
      </c>
      <c r="D138" s="46" t="s">
        <v>334</v>
      </c>
      <c r="E138" s="46" t="s">
        <v>2019</v>
      </c>
      <c r="F138" s="46"/>
      <c r="G138" s="46"/>
      <c r="H138" s="46"/>
      <c r="I138" s="46"/>
    </row>
    <row r="139">
      <c r="A139" s="46" t="s">
        <v>169</v>
      </c>
      <c r="B139" s="46" t="s">
        <v>222</v>
      </c>
      <c r="C139" s="46">
        <v>65.0</v>
      </c>
      <c r="D139" s="46" t="s">
        <v>334</v>
      </c>
      <c r="E139" s="46" t="s">
        <v>2020</v>
      </c>
      <c r="F139" s="46"/>
      <c r="G139" s="46"/>
      <c r="H139" s="46"/>
      <c r="I139" s="46"/>
    </row>
    <row r="140">
      <c r="A140" s="46" t="s">
        <v>169</v>
      </c>
      <c r="B140" s="46" t="s">
        <v>222</v>
      </c>
      <c r="C140" s="46">
        <v>66.0</v>
      </c>
      <c r="D140" s="46" t="s">
        <v>334</v>
      </c>
      <c r="E140" s="46" t="s">
        <v>2021</v>
      </c>
      <c r="F140" s="46"/>
      <c r="G140" s="46"/>
      <c r="H140" s="46"/>
      <c r="I140" s="46"/>
    </row>
    <row r="141">
      <c r="A141" s="46" t="s">
        <v>169</v>
      </c>
      <c r="B141" s="46" t="s">
        <v>222</v>
      </c>
      <c r="C141" s="46">
        <v>67.0</v>
      </c>
      <c r="D141" s="46" t="s">
        <v>334</v>
      </c>
      <c r="E141" s="46" t="s">
        <v>2022</v>
      </c>
      <c r="F141" s="46"/>
      <c r="G141" s="46"/>
      <c r="H141" s="46"/>
      <c r="I141" s="46"/>
    </row>
    <row r="142">
      <c r="A142" s="46" t="s">
        <v>169</v>
      </c>
      <c r="B142" s="46" t="s">
        <v>222</v>
      </c>
      <c r="C142" s="46">
        <v>68.0</v>
      </c>
      <c r="D142" s="46" t="s">
        <v>243</v>
      </c>
      <c r="E142" s="46" t="s">
        <v>2023</v>
      </c>
      <c r="F142" s="46"/>
      <c r="G142" s="46"/>
      <c r="H142" s="46"/>
      <c r="I142" s="46"/>
    </row>
    <row r="143">
      <c r="A143" s="46" t="s">
        <v>169</v>
      </c>
      <c r="B143" s="46" t="s">
        <v>222</v>
      </c>
      <c r="C143" s="46">
        <v>69.0</v>
      </c>
      <c r="D143" s="46" t="s">
        <v>243</v>
      </c>
      <c r="E143" s="46" t="s">
        <v>2024</v>
      </c>
      <c r="F143" s="46"/>
      <c r="G143" s="46"/>
      <c r="H143" s="46"/>
      <c r="I143" s="46"/>
    </row>
    <row r="144">
      <c r="A144" s="46" t="s">
        <v>169</v>
      </c>
      <c r="B144" s="46" t="s">
        <v>222</v>
      </c>
      <c r="C144" s="46">
        <v>70.0</v>
      </c>
      <c r="D144" s="46" t="s">
        <v>243</v>
      </c>
      <c r="E144" s="46" t="s">
        <v>2025</v>
      </c>
      <c r="F144" s="46"/>
      <c r="G144" s="46"/>
      <c r="H144" s="46"/>
      <c r="I144" s="46"/>
    </row>
    <row r="145">
      <c r="A145" s="46" t="s">
        <v>169</v>
      </c>
      <c r="B145" s="46" t="s">
        <v>222</v>
      </c>
      <c r="C145" s="46">
        <v>71.0</v>
      </c>
      <c r="D145" s="46" t="s">
        <v>243</v>
      </c>
      <c r="E145" s="46" t="s">
        <v>2026</v>
      </c>
      <c r="F145" s="46"/>
      <c r="G145" s="46"/>
      <c r="H145" s="46"/>
      <c r="I145" s="46"/>
    </row>
    <row r="146">
      <c r="A146" s="46" t="s">
        <v>169</v>
      </c>
      <c r="B146" s="46" t="s">
        <v>222</v>
      </c>
      <c r="C146" s="46">
        <v>72.0</v>
      </c>
      <c r="D146" s="46" t="s">
        <v>243</v>
      </c>
      <c r="E146" s="46" t="s">
        <v>2027</v>
      </c>
      <c r="F146" s="46"/>
      <c r="G146" s="46"/>
      <c r="H146" s="46"/>
      <c r="I146" s="46"/>
    </row>
    <row r="147">
      <c r="A147" s="46" t="s">
        <v>169</v>
      </c>
      <c r="B147" s="46" t="s">
        <v>222</v>
      </c>
      <c r="C147" s="46">
        <v>73.0</v>
      </c>
      <c r="D147" s="46" t="s">
        <v>243</v>
      </c>
      <c r="E147" s="46" t="s">
        <v>2028</v>
      </c>
      <c r="F147" s="46"/>
      <c r="G147" s="46"/>
      <c r="H147" s="46"/>
      <c r="I147" s="46"/>
    </row>
    <row r="148">
      <c r="A148" s="46" t="s">
        <v>169</v>
      </c>
      <c r="B148" s="46" t="s">
        <v>222</v>
      </c>
      <c r="C148" s="46">
        <v>74.0</v>
      </c>
      <c r="D148" s="46" t="s">
        <v>318</v>
      </c>
      <c r="E148" s="46" t="s">
        <v>2029</v>
      </c>
      <c r="F148" s="46"/>
      <c r="G148" s="46"/>
      <c r="H148" s="46"/>
      <c r="I148" s="46"/>
    </row>
    <row r="149">
      <c r="A149" s="46" t="s">
        <v>169</v>
      </c>
      <c r="B149" s="46" t="s">
        <v>222</v>
      </c>
      <c r="C149" s="46">
        <v>75.0</v>
      </c>
      <c r="D149" s="46" t="s">
        <v>318</v>
      </c>
      <c r="E149" s="46" t="s">
        <v>2030</v>
      </c>
      <c r="F149" s="46"/>
      <c r="G149" s="46"/>
      <c r="H149" s="46"/>
      <c r="I149" s="46"/>
    </row>
    <row r="150">
      <c r="A150" s="46" t="s">
        <v>169</v>
      </c>
      <c r="B150" s="46" t="s">
        <v>222</v>
      </c>
      <c r="C150" s="46">
        <v>76.0</v>
      </c>
      <c r="D150" s="46" t="s">
        <v>327</v>
      </c>
      <c r="E150" s="46" t="s">
        <v>2031</v>
      </c>
      <c r="F150" s="46"/>
      <c r="G150" s="46"/>
      <c r="H150" s="46"/>
      <c r="I150" s="46"/>
    </row>
    <row r="151">
      <c r="A151" s="46" t="s">
        <v>169</v>
      </c>
      <c r="B151" s="46" t="s">
        <v>222</v>
      </c>
      <c r="C151" s="46">
        <v>77.0</v>
      </c>
      <c r="D151" s="46" t="s">
        <v>243</v>
      </c>
      <c r="E151" s="46" t="s">
        <v>2032</v>
      </c>
      <c r="F151" s="46"/>
      <c r="G151" s="46"/>
      <c r="H151" s="46"/>
      <c r="I151" s="46"/>
    </row>
    <row r="152">
      <c r="A152" s="46" t="s">
        <v>169</v>
      </c>
      <c r="B152" s="46" t="s">
        <v>222</v>
      </c>
      <c r="C152" s="46">
        <v>78.0</v>
      </c>
      <c r="D152" s="46" t="s">
        <v>223</v>
      </c>
      <c r="E152" s="46" t="s">
        <v>2033</v>
      </c>
      <c r="F152" s="46"/>
      <c r="G152" s="46"/>
      <c r="H152" s="46"/>
      <c r="I152" s="46"/>
    </row>
    <row r="153">
      <c r="A153" s="46" t="s">
        <v>169</v>
      </c>
      <c r="B153" s="46" t="s">
        <v>367</v>
      </c>
      <c r="C153" s="46">
        <v>2.0</v>
      </c>
      <c r="D153" s="46" t="s">
        <v>227</v>
      </c>
      <c r="E153" s="46" t="s">
        <v>2034</v>
      </c>
      <c r="F153" s="46"/>
      <c r="G153" s="46"/>
      <c r="H153" s="46"/>
      <c r="I153" s="46"/>
    </row>
    <row r="154">
      <c r="A154" s="46" t="s">
        <v>169</v>
      </c>
      <c r="B154" s="46" t="s">
        <v>367</v>
      </c>
      <c r="C154" s="46">
        <v>3.0</v>
      </c>
      <c r="D154" s="46" t="s">
        <v>231</v>
      </c>
      <c r="E154" s="46" t="s">
        <v>2035</v>
      </c>
      <c r="F154" s="46"/>
      <c r="G154" s="46"/>
      <c r="H154" s="46"/>
      <c r="I154" s="46"/>
    </row>
    <row r="155">
      <c r="A155" s="46" t="s">
        <v>169</v>
      </c>
      <c r="B155" s="46" t="s">
        <v>367</v>
      </c>
      <c r="C155" s="46">
        <v>4.0</v>
      </c>
      <c r="D155" s="46" t="s">
        <v>231</v>
      </c>
      <c r="E155" s="46" t="s">
        <v>2036</v>
      </c>
      <c r="F155" s="46"/>
      <c r="G155" s="46"/>
      <c r="H155" s="46"/>
      <c r="I155" s="46"/>
    </row>
    <row r="156">
      <c r="A156" s="46" t="s">
        <v>169</v>
      </c>
      <c r="B156" s="46" t="s">
        <v>367</v>
      </c>
      <c r="C156" s="46">
        <v>5.0</v>
      </c>
      <c r="D156" s="46" t="s">
        <v>231</v>
      </c>
      <c r="E156" s="46" t="s">
        <v>2037</v>
      </c>
      <c r="F156" s="46"/>
      <c r="G156" s="46"/>
      <c r="H156" s="46"/>
      <c r="I156" s="46"/>
    </row>
    <row r="157">
      <c r="A157" s="46" t="s">
        <v>169</v>
      </c>
      <c r="B157" s="46" t="s">
        <v>367</v>
      </c>
      <c r="C157" s="46">
        <v>6.0</v>
      </c>
      <c r="D157" s="46" t="s">
        <v>231</v>
      </c>
      <c r="E157" s="46" t="s">
        <v>2038</v>
      </c>
      <c r="F157" s="46"/>
      <c r="G157" s="46"/>
      <c r="H157" s="46"/>
      <c r="I157" s="46"/>
    </row>
    <row r="158">
      <c r="A158" s="46" t="s">
        <v>169</v>
      </c>
      <c r="B158" s="46" t="s">
        <v>367</v>
      </c>
      <c r="C158" s="46">
        <v>7.0</v>
      </c>
      <c r="D158" s="46" t="s">
        <v>223</v>
      </c>
      <c r="E158" s="46" t="s">
        <v>407</v>
      </c>
      <c r="F158" s="46"/>
      <c r="G158" s="46"/>
      <c r="H158" s="46"/>
      <c r="I158" s="46"/>
    </row>
    <row r="159">
      <c r="A159" s="46" t="s">
        <v>169</v>
      </c>
      <c r="B159" s="46" t="s">
        <v>367</v>
      </c>
      <c r="C159" s="46">
        <v>8.0</v>
      </c>
      <c r="D159" s="46" t="s">
        <v>223</v>
      </c>
      <c r="E159" s="46" t="s">
        <v>415</v>
      </c>
      <c r="F159" s="46"/>
      <c r="G159" s="46"/>
      <c r="H159" s="46"/>
      <c r="I159" s="46"/>
    </row>
    <row r="160">
      <c r="A160" s="46" t="s">
        <v>169</v>
      </c>
      <c r="B160" s="46" t="s">
        <v>367</v>
      </c>
      <c r="C160" s="46">
        <v>9.0</v>
      </c>
      <c r="D160" s="46" t="s">
        <v>243</v>
      </c>
      <c r="E160" s="46" t="s">
        <v>2039</v>
      </c>
      <c r="F160" s="46"/>
      <c r="G160" s="46"/>
      <c r="H160" s="46"/>
      <c r="I160" s="46"/>
    </row>
    <row r="161">
      <c r="A161" s="46" t="s">
        <v>169</v>
      </c>
      <c r="B161" s="46" t="s">
        <v>367</v>
      </c>
      <c r="C161" s="46">
        <v>10.0</v>
      </c>
      <c r="D161" s="46" t="s">
        <v>243</v>
      </c>
      <c r="E161" s="46" t="s">
        <v>368</v>
      </c>
      <c r="F161" s="46"/>
      <c r="G161" s="46"/>
      <c r="H161" s="46"/>
      <c r="I161" s="46"/>
    </row>
    <row r="162">
      <c r="A162" s="46" t="s">
        <v>169</v>
      </c>
      <c r="B162" s="46" t="s">
        <v>367</v>
      </c>
      <c r="C162" s="46">
        <v>11.0</v>
      </c>
      <c r="D162" s="46" t="s">
        <v>243</v>
      </c>
      <c r="E162" s="46" t="s">
        <v>369</v>
      </c>
      <c r="F162" s="46"/>
      <c r="G162" s="46"/>
      <c r="H162" s="46"/>
      <c r="I162" s="46"/>
    </row>
    <row r="163">
      <c r="A163" s="46" t="s">
        <v>169</v>
      </c>
      <c r="B163" s="46" t="s">
        <v>367</v>
      </c>
      <c r="C163" s="46">
        <v>12.0</v>
      </c>
      <c r="D163" s="46" t="s">
        <v>243</v>
      </c>
      <c r="E163" s="46" t="s">
        <v>2040</v>
      </c>
      <c r="F163" s="46"/>
      <c r="G163" s="46"/>
      <c r="H163" s="46"/>
      <c r="I163" s="46"/>
    </row>
    <row r="164">
      <c r="A164" s="46" t="s">
        <v>169</v>
      </c>
      <c r="B164" s="46" t="s">
        <v>367</v>
      </c>
      <c r="C164" s="46">
        <v>13.0</v>
      </c>
      <c r="D164" s="46" t="s">
        <v>249</v>
      </c>
      <c r="E164" s="46" t="s">
        <v>370</v>
      </c>
      <c r="F164" s="46"/>
      <c r="G164" s="46"/>
      <c r="H164" s="46"/>
      <c r="I164" s="46"/>
    </row>
    <row r="165">
      <c r="A165" s="46" t="s">
        <v>169</v>
      </c>
      <c r="B165" s="46" t="s">
        <v>367</v>
      </c>
      <c r="C165" s="46">
        <v>14.0</v>
      </c>
      <c r="D165" s="46" t="s">
        <v>249</v>
      </c>
      <c r="E165" s="46" t="s">
        <v>2041</v>
      </c>
      <c r="F165" s="46"/>
      <c r="G165" s="46"/>
      <c r="H165" s="46"/>
      <c r="I165" s="46"/>
    </row>
    <row r="166">
      <c r="A166" s="46" t="s">
        <v>169</v>
      </c>
      <c r="B166" s="46" t="s">
        <v>367</v>
      </c>
      <c r="C166" s="46">
        <v>15.0</v>
      </c>
      <c r="D166" s="46" t="s">
        <v>249</v>
      </c>
      <c r="E166" s="46" t="s">
        <v>2042</v>
      </c>
      <c r="F166" s="46"/>
      <c r="G166" s="46"/>
      <c r="H166" s="46"/>
      <c r="I166" s="46"/>
    </row>
    <row r="167">
      <c r="A167" s="46" t="s">
        <v>169</v>
      </c>
      <c r="B167" s="46" t="s">
        <v>367</v>
      </c>
      <c r="C167" s="46">
        <v>16.0</v>
      </c>
      <c r="D167" s="46" t="s">
        <v>249</v>
      </c>
      <c r="E167" s="46" t="s">
        <v>2043</v>
      </c>
      <c r="F167" s="46"/>
      <c r="G167" s="46"/>
      <c r="H167" s="46"/>
      <c r="I167" s="46"/>
    </row>
    <row r="168">
      <c r="A168" s="46" t="s">
        <v>169</v>
      </c>
      <c r="B168" s="46" t="s">
        <v>367</v>
      </c>
      <c r="C168" s="46">
        <v>17.0</v>
      </c>
      <c r="D168" s="46" t="s">
        <v>249</v>
      </c>
      <c r="E168" s="46" t="s">
        <v>2044</v>
      </c>
      <c r="F168" s="46"/>
      <c r="G168" s="46"/>
      <c r="H168" s="46"/>
      <c r="I168" s="46"/>
    </row>
    <row r="169">
      <c r="A169" s="46" t="s">
        <v>169</v>
      </c>
      <c r="B169" s="46" t="s">
        <v>367</v>
      </c>
      <c r="C169" s="46">
        <v>18.0</v>
      </c>
      <c r="D169" s="46" t="s">
        <v>1931</v>
      </c>
      <c r="E169" s="46" t="s">
        <v>371</v>
      </c>
      <c r="F169" s="46"/>
      <c r="G169" s="46"/>
      <c r="H169" s="46"/>
      <c r="I169" s="46"/>
    </row>
    <row r="170">
      <c r="A170" s="46" t="s">
        <v>169</v>
      </c>
      <c r="B170" s="46" t="s">
        <v>367</v>
      </c>
      <c r="C170" s="46">
        <v>19.0</v>
      </c>
      <c r="D170" s="46" t="s">
        <v>1931</v>
      </c>
      <c r="E170" s="46" t="s">
        <v>372</v>
      </c>
      <c r="F170" s="46"/>
      <c r="G170" s="46"/>
      <c r="H170" s="46"/>
      <c r="I170" s="46"/>
    </row>
    <row r="171">
      <c r="A171" s="46" t="s">
        <v>169</v>
      </c>
      <c r="B171" s="46" t="s">
        <v>367</v>
      </c>
      <c r="C171" s="46">
        <v>20.0</v>
      </c>
      <c r="D171" s="46" t="s">
        <v>1931</v>
      </c>
      <c r="E171" s="46" t="s">
        <v>373</v>
      </c>
      <c r="F171" s="46"/>
      <c r="G171" s="46"/>
      <c r="H171" s="46"/>
      <c r="I171" s="46"/>
    </row>
    <row r="172">
      <c r="A172" s="46" t="s">
        <v>169</v>
      </c>
      <c r="B172" s="46" t="s">
        <v>367</v>
      </c>
      <c r="C172" s="46">
        <v>21.0</v>
      </c>
      <c r="D172" s="46" t="s">
        <v>1931</v>
      </c>
      <c r="E172" s="46" t="s">
        <v>374</v>
      </c>
      <c r="F172" s="46"/>
      <c r="G172" s="46"/>
      <c r="H172" s="46"/>
      <c r="I172" s="46"/>
    </row>
    <row r="173">
      <c r="A173" s="46" t="s">
        <v>169</v>
      </c>
      <c r="B173" s="46" t="s">
        <v>367</v>
      </c>
      <c r="C173" s="46">
        <v>22.0</v>
      </c>
      <c r="D173" s="46" t="s">
        <v>1931</v>
      </c>
      <c r="E173" s="46" t="s">
        <v>375</v>
      </c>
      <c r="F173" s="46"/>
      <c r="G173" s="46"/>
      <c r="H173" s="46"/>
      <c r="I173" s="46"/>
    </row>
    <row r="174">
      <c r="A174" s="46" t="s">
        <v>169</v>
      </c>
      <c r="B174" s="46" t="s">
        <v>367</v>
      </c>
      <c r="C174" s="46">
        <v>23.0</v>
      </c>
      <c r="D174" s="46" t="s">
        <v>269</v>
      </c>
      <c r="E174" s="46" t="s">
        <v>376</v>
      </c>
      <c r="F174" s="46"/>
      <c r="G174" s="46"/>
      <c r="H174" s="46"/>
      <c r="I174" s="46"/>
    </row>
    <row r="175">
      <c r="A175" s="46" t="s">
        <v>169</v>
      </c>
      <c r="B175" s="46" t="s">
        <v>367</v>
      </c>
      <c r="C175" s="46">
        <v>24.0</v>
      </c>
      <c r="D175" s="46" t="s">
        <v>269</v>
      </c>
      <c r="E175" s="46" t="s">
        <v>2045</v>
      </c>
      <c r="F175" s="46"/>
      <c r="G175" s="46"/>
      <c r="H175" s="46"/>
      <c r="I175" s="46"/>
    </row>
    <row r="176">
      <c r="A176" s="46" t="s">
        <v>169</v>
      </c>
      <c r="B176" s="46" t="s">
        <v>367</v>
      </c>
      <c r="C176" s="46">
        <v>25.0</v>
      </c>
      <c r="D176" s="46" t="s">
        <v>269</v>
      </c>
      <c r="E176" s="46" t="s">
        <v>2046</v>
      </c>
      <c r="F176" s="46"/>
      <c r="G176" s="46"/>
      <c r="H176" s="46"/>
      <c r="I176" s="46"/>
    </row>
    <row r="177">
      <c r="A177" s="46" t="s">
        <v>169</v>
      </c>
      <c r="B177" s="46" t="s">
        <v>367</v>
      </c>
      <c r="C177" s="46">
        <v>26.0</v>
      </c>
      <c r="D177" s="46" t="s">
        <v>269</v>
      </c>
      <c r="E177" s="46" t="s">
        <v>2047</v>
      </c>
      <c r="F177" s="46"/>
      <c r="G177" s="46"/>
      <c r="H177" s="46"/>
      <c r="I177" s="46"/>
    </row>
    <row r="178">
      <c r="A178" s="46" t="s">
        <v>169</v>
      </c>
      <c r="B178" s="46" t="s">
        <v>367</v>
      </c>
      <c r="C178" s="46">
        <v>27.0</v>
      </c>
      <c r="D178" s="46" t="s">
        <v>269</v>
      </c>
      <c r="E178" s="46" t="s">
        <v>2048</v>
      </c>
      <c r="F178" s="46"/>
      <c r="G178" s="46"/>
      <c r="H178" s="46"/>
      <c r="I178" s="46"/>
    </row>
    <row r="179">
      <c r="A179" s="46" t="s">
        <v>169</v>
      </c>
      <c r="B179" s="46" t="s">
        <v>367</v>
      </c>
      <c r="C179" s="46">
        <v>28.0</v>
      </c>
      <c r="D179" s="46" t="s">
        <v>282</v>
      </c>
      <c r="E179" s="46" t="s">
        <v>2049</v>
      </c>
      <c r="F179" s="46"/>
      <c r="G179" s="46"/>
      <c r="H179" s="46"/>
      <c r="I179" s="46"/>
    </row>
    <row r="180">
      <c r="A180" s="46" t="s">
        <v>169</v>
      </c>
      <c r="B180" s="46" t="s">
        <v>367</v>
      </c>
      <c r="C180" s="46">
        <v>29.0</v>
      </c>
      <c r="D180" s="46" t="s">
        <v>282</v>
      </c>
      <c r="E180" s="46" t="s">
        <v>2050</v>
      </c>
      <c r="F180" s="46"/>
      <c r="G180" s="46"/>
      <c r="H180" s="46"/>
      <c r="I180" s="46"/>
    </row>
    <row r="181">
      <c r="A181" s="46" t="s">
        <v>169</v>
      </c>
      <c r="B181" s="46" t="s">
        <v>367</v>
      </c>
      <c r="C181" s="46">
        <v>30.0</v>
      </c>
      <c r="D181" s="46" t="s">
        <v>282</v>
      </c>
      <c r="E181" s="46" t="s">
        <v>2051</v>
      </c>
      <c r="F181" s="46"/>
      <c r="G181" s="46"/>
      <c r="H181" s="46"/>
      <c r="I181" s="46"/>
    </row>
    <row r="182">
      <c r="A182" s="46" t="s">
        <v>169</v>
      </c>
      <c r="B182" s="46" t="s">
        <v>367</v>
      </c>
      <c r="C182" s="46">
        <v>31.0</v>
      </c>
      <c r="D182" s="46" t="s">
        <v>282</v>
      </c>
      <c r="E182" s="46" t="s">
        <v>2052</v>
      </c>
      <c r="F182" s="46"/>
      <c r="G182" s="46"/>
      <c r="H182" s="46"/>
      <c r="I182" s="46"/>
    </row>
    <row r="183">
      <c r="A183" s="46" t="s">
        <v>169</v>
      </c>
      <c r="B183" s="46" t="s">
        <v>367</v>
      </c>
      <c r="C183" s="46">
        <v>32.0</v>
      </c>
      <c r="D183" s="46" t="s">
        <v>282</v>
      </c>
      <c r="E183" s="46" t="s">
        <v>2053</v>
      </c>
      <c r="F183" s="46"/>
      <c r="G183" s="46"/>
      <c r="H183" s="46"/>
      <c r="I183" s="46"/>
    </row>
    <row r="184">
      <c r="A184" s="46" t="s">
        <v>169</v>
      </c>
      <c r="B184" s="46" t="s">
        <v>367</v>
      </c>
      <c r="C184" s="46">
        <v>33.0</v>
      </c>
      <c r="D184" s="46" t="s">
        <v>282</v>
      </c>
      <c r="E184" s="46" t="s">
        <v>2054</v>
      </c>
      <c r="F184" s="46"/>
      <c r="G184" s="46"/>
      <c r="H184" s="46"/>
      <c r="I184" s="46"/>
    </row>
    <row r="185">
      <c r="A185" s="46" t="s">
        <v>169</v>
      </c>
      <c r="B185" s="46" t="s">
        <v>367</v>
      </c>
      <c r="C185" s="46">
        <v>34.0</v>
      </c>
      <c r="D185" s="46" t="s">
        <v>282</v>
      </c>
      <c r="E185" s="46" t="s">
        <v>2055</v>
      </c>
      <c r="F185" s="46"/>
      <c r="G185" s="46"/>
      <c r="H185" s="46"/>
      <c r="I185" s="46"/>
    </row>
    <row r="186">
      <c r="A186" s="46" t="s">
        <v>169</v>
      </c>
      <c r="B186" s="46" t="s">
        <v>367</v>
      </c>
      <c r="C186" s="46">
        <v>35.0</v>
      </c>
      <c r="D186" s="46" t="s">
        <v>282</v>
      </c>
      <c r="E186" s="46" t="s">
        <v>2056</v>
      </c>
      <c r="F186" s="46"/>
      <c r="G186" s="46"/>
      <c r="H186" s="46"/>
      <c r="I186" s="46"/>
    </row>
    <row r="187">
      <c r="A187" s="46" t="s">
        <v>169</v>
      </c>
      <c r="B187" s="46" t="s">
        <v>367</v>
      </c>
      <c r="C187" s="46">
        <v>36.0</v>
      </c>
      <c r="D187" s="46" t="s">
        <v>303</v>
      </c>
      <c r="E187" s="46" t="s">
        <v>385</v>
      </c>
      <c r="F187" s="46"/>
      <c r="G187" s="46"/>
      <c r="H187" s="46"/>
      <c r="I187" s="46"/>
    </row>
    <row r="188">
      <c r="A188" s="46" t="s">
        <v>169</v>
      </c>
      <c r="B188" s="46" t="s">
        <v>367</v>
      </c>
      <c r="C188" s="46">
        <v>37.0</v>
      </c>
      <c r="D188" s="46" t="s">
        <v>303</v>
      </c>
      <c r="E188" s="46" t="s">
        <v>2057</v>
      </c>
      <c r="F188" s="46"/>
      <c r="G188" s="46"/>
      <c r="H188" s="46"/>
      <c r="I188" s="46"/>
    </row>
    <row r="189">
      <c r="A189" s="46" t="s">
        <v>169</v>
      </c>
      <c r="B189" s="46" t="s">
        <v>367</v>
      </c>
      <c r="C189" s="46">
        <v>38.0</v>
      </c>
      <c r="D189" s="46" t="s">
        <v>303</v>
      </c>
      <c r="E189" s="46" t="s">
        <v>386</v>
      </c>
      <c r="F189" s="46"/>
      <c r="G189" s="46"/>
      <c r="H189" s="46"/>
      <c r="I189" s="46"/>
    </row>
    <row r="190">
      <c r="A190" s="46" t="s">
        <v>169</v>
      </c>
      <c r="B190" s="46" t="s">
        <v>367</v>
      </c>
      <c r="C190" s="46">
        <v>39.0</v>
      </c>
      <c r="D190" s="46" t="s">
        <v>303</v>
      </c>
      <c r="E190" s="46" t="s">
        <v>387</v>
      </c>
      <c r="F190" s="46"/>
      <c r="G190" s="46"/>
      <c r="H190" s="46"/>
      <c r="I190" s="46"/>
    </row>
    <row r="191">
      <c r="A191" s="46" t="s">
        <v>169</v>
      </c>
      <c r="B191" s="46" t="s">
        <v>367</v>
      </c>
      <c r="C191" s="46">
        <v>40.0</v>
      </c>
      <c r="D191" s="46" t="s">
        <v>303</v>
      </c>
      <c r="E191" s="46" t="s">
        <v>388</v>
      </c>
      <c r="F191" s="46"/>
      <c r="G191" s="46"/>
      <c r="H191" s="46"/>
      <c r="I191" s="46"/>
    </row>
    <row r="192">
      <c r="A192" s="46" t="s">
        <v>169</v>
      </c>
      <c r="B192" s="46" t="s">
        <v>367</v>
      </c>
      <c r="C192" s="46">
        <v>41.0</v>
      </c>
      <c r="D192" s="46" t="s">
        <v>303</v>
      </c>
      <c r="E192" s="46" t="s">
        <v>389</v>
      </c>
      <c r="F192" s="46"/>
      <c r="G192" s="46"/>
      <c r="H192" s="46"/>
      <c r="I192" s="46"/>
    </row>
    <row r="193">
      <c r="A193" s="46" t="s">
        <v>169</v>
      </c>
      <c r="B193" s="46" t="s">
        <v>367</v>
      </c>
      <c r="C193" s="46">
        <v>42.0</v>
      </c>
      <c r="D193" s="46" t="s">
        <v>303</v>
      </c>
      <c r="E193" s="46" t="s">
        <v>390</v>
      </c>
      <c r="F193" s="46"/>
      <c r="G193" s="46"/>
      <c r="H193" s="46"/>
      <c r="I193" s="46"/>
    </row>
    <row r="194">
      <c r="A194" s="46" t="s">
        <v>169</v>
      </c>
      <c r="B194" s="46" t="s">
        <v>367</v>
      </c>
      <c r="C194" s="46">
        <v>43.0</v>
      </c>
      <c r="D194" s="46" t="s">
        <v>318</v>
      </c>
      <c r="E194" s="46" t="s">
        <v>2058</v>
      </c>
      <c r="F194" s="46"/>
      <c r="G194" s="46"/>
      <c r="H194" s="46"/>
      <c r="I194" s="46"/>
    </row>
    <row r="195">
      <c r="A195" s="46" t="s">
        <v>169</v>
      </c>
      <c r="B195" s="46" t="s">
        <v>367</v>
      </c>
      <c r="C195" s="46">
        <v>44.0</v>
      </c>
      <c r="D195" s="46" t="s">
        <v>318</v>
      </c>
      <c r="E195" s="46" t="s">
        <v>2059</v>
      </c>
      <c r="F195" s="46"/>
      <c r="G195" s="46"/>
      <c r="H195" s="46"/>
      <c r="I195" s="46"/>
    </row>
    <row r="196">
      <c r="A196" s="46" t="s">
        <v>169</v>
      </c>
      <c r="B196" s="46" t="s">
        <v>367</v>
      </c>
      <c r="C196" s="46">
        <v>45.0</v>
      </c>
      <c r="D196" s="46" t="s">
        <v>318</v>
      </c>
      <c r="E196" s="46" t="s">
        <v>2060</v>
      </c>
      <c r="F196" s="46"/>
      <c r="G196" s="46"/>
      <c r="H196" s="46"/>
      <c r="I196" s="46"/>
    </row>
    <row r="197">
      <c r="A197" s="46" t="s">
        <v>169</v>
      </c>
      <c r="B197" s="46" t="s">
        <v>367</v>
      </c>
      <c r="C197" s="46">
        <v>46.0</v>
      </c>
      <c r="D197" s="46" t="s">
        <v>318</v>
      </c>
      <c r="E197" s="46" t="s">
        <v>2061</v>
      </c>
      <c r="F197" s="46"/>
      <c r="G197" s="46"/>
      <c r="H197" s="46"/>
      <c r="I197" s="46"/>
    </row>
    <row r="198">
      <c r="A198" s="46" t="s">
        <v>169</v>
      </c>
      <c r="B198" s="46" t="s">
        <v>367</v>
      </c>
      <c r="C198" s="46">
        <v>47.0</v>
      </c>
      <c r="D198" s="46" t="s">
        <v>327</v>
      </c>
      <c r="E198" s="46" t="s">
        <v>391</v>
      </c>
      <c r="F198" s="46"/>
      <c r="G198" s="46"/>
      <c r="H198" s="46"/>
      <c r="I198" s="46"/>
    </row>
    <row r="199">
      <c r="A199" s="46" t="s">
        <v>169</v>
      </c>
      <c r="B199" s="46" t="s">
        <v>367</v>
      </c>
      <c r="C199" s="46">
        <v>48.0</v>
      </c>
      <c r="D199" s="46" t="s">
        <v>327</v>
      </c>
      <c r="E199" s="46" t="s">
        <v>392</v>
      </c>
      <c r="F199" s="46"/>
      <c r="G199" s="46"/>
      <c r="H199" s="46"/>
      <c r="I199" s="46"/>
    </row>
    <row r="200">
      <c r="A200" s="46" t="s">
        <v>169</v>
      </c>
      <c r="B200" s="46" t="s">
        <v>367</v>
      </c>
      <c r="C200" s="46">
        <v>49.0</v>
      </c>
      <c r="D200" s="46" t="s">
        <v>327</v>
      </c>
      <c r="E200" s="46" t="s">
        <v>393</v>
      </c>
      <c r="F200" s="46"/>
      <c r="G200" s="46"/>
      <c r="H200" s="46"/>
      <c r="I200" s="46"/>
    </row>
    <row r="201">
      <c r="A201" s="46" t="s">
        <v>169</v>
      </c>
      <c r="B201" s="46" t="s">
        <v>367</v>
      </c>
      <c r="C201" s="46">
        <v>50.0</v>
      </c>
      <c r="D201" s="46" t="s">
        <v>318</v>
      </c>
      <c r="E201" s="46" t="s">
        <v>394</v>
      </c>
      <c r="F201" s="46"/>
      <c r="G201" s="46"/>
      <c r="H201" s="46"/>
      <c r="I201" s="46"/>
    </row>
    <row r="202">
      <c r="A202" s="46" t="s">
        <v>169</v>
      </c>
      <c r="B202" s="46" t="s">
        <v>367</v>
      </c>
      <c r="C202" s="46">
        <v>51.0</v>
      </c>
      <c r="D202" s="46" t="s">
        <v>318</v>
      </c>
      <c r="E202" s="46" t="s">
        <v>395</v>
      </c>
      <c r="F202" s="46"/>
      <c r="G202" s="46"/>
      <c r="H202" s="46"/>
      <c r="I202" s="46"/>
    </row>
    <row r="203">
      <c r="A203" s="46" t="s">
        <v>169</v>
      </c>
      <c r="B203" s="46" t="s">
        <v>367</v>
      </c>
      <c r="C203" s="46">
        <v>52.0</v>
      </c>
      <c r="D203" s="46" t="s">
        <v>223</v>
      </c>
      <c r="E203" s="46" t="s">
        <v>396</v>
      </c>
      <c r="F203" s="46"/>
      <c r="G203" s="46"/>
      <c r="H203" s="46"/>
      <c r="I203" s="46"/>
    </row>
    <row r="204">
      <c r="A204" s="46" t="s">
        <v>169</v>
      </c>
      <c r="B204" s="46" t="s">
        <v>367</v>
      </c>
      <c r="C204" s="46">
        <v>54.0</v>
      </c>
      <c r="D204" s="46" t="s">
        <v>223</v>
      </c>
      <c r="E204" s="46" t="s">
        <v>2062</v>
      </c>
      <c r="F204" s="46"/>
      <c r="G204" s="46"/>
      <c r="H204" s="46"/>
      <c r="I204" s="46"/>
    </row>
    <row r="205">
      <c r="A205" s="46" t="s">
        <v>169</v>
      </c>
      <c r="B205" s="46" t="s">
        <v>367</v>
      </c>
      <c r="C205" s="46">
        <v>61.0</v>
      </c>
      <c r="D205" s="46" t="s">
        <v>334</v>
      </c>
      <c r="E205" s="46" t="s">
        <v>398</v>
      </c>
      <c r="F205" s="46"/>
      <c r="G205" s="46"/>
      <c r="H205" s="46"/>
      <c r="I205" s="46"/>
    </row>
    <row r="206">
      <c r="A206" s="46" t="s">
        <v>169</v>
      </c>
      <c r="B206" s="46" t="s">
        <v>367</v>
      </c>
      <c r="C206" s="46">
        <v>62.0</v>
      </c>
      <c r="D206" s="46" t="s">
        <v>334</v>
      </c>
      <c r="E206" s="46" t="s">
        <v>399</v>
      </c>
      <c r="F206" s="46"/>
      <c r="G206" s="46"/>
      <c r="H206" s="46"/>
      <c r="I206" s="46"/>
    </row>
    <row r="207">
      <c r="A207" s="46" t="s">
        <v>169</v>
      </c>
      <c r="B207" s="46" t="s">
        <v>367</v>
      </c>
      <c r="C207" s="46">
        <v>63.0</v>
      </c>
      <c r="D207" s="46" t="s">
        <v>334</v>
      </c>
      <c r="E207" s="46" t="s">
        <v>400</v>
      </c>
      <c r="F207" s="46"/>
      <c r="G207" s="46"/>
      <c r="H207" s="46"/>
      <c r="I207" s="46"/>
    </row>
    <row r="208">
      <c r="A208" s="46" t="s">
        <v>169</v>
      </c>
      <c r="B208" s="46" t="s">
        <v>367</v>
      </c>
      <c r="C208" s="46">
        <v>64.0</v>
      </c>
      <c r="D208" s="46" t="s">
        <v>334</v>
      </c>
      <c r="E208" s="46" t="s">
        <v>401</v>
      </c>
      <c r="F208" s="46"/>
      <c r="G208" s="46"/>
      <c r="H208" s="46"/>
      <c r="I208" s="46"/>
    </row>
    <row r="209">
      <c r="A209" s="46" t="s">
        <v>169</v>
      </c>
      <c r="B209" s="46" t="s">
        <v>367</v>
      </c>
      <c r="C209" s="46">
        <v>65.0</v>
      </c>
      <c r="D209" s="46" t="s">
        <v>334</v>
      </c>
      <c r="E209" s="46" t="s">
        <v>402</v>
      </c>
      <c r="F209" s="46"/>
      <c r="G209" s="46"/>
      <c r="H209" s="46"/>
      <c r="I209" s="46"/>
    </row>
    <row r="210">
      <c r="A210" s="46" t="s">
        <v>169</v>
      </c>
      <c r="B210" s="46" t="s">
        <v>367</v>
      </c>
      <c r="C210" s="46">
        <v>66.0</v>
      </c>
      <c r="D210" s="46" t="s">
        <v>334</v>
      </c>
      <c r="E210" s="46" t="s">
        <v>403</v>
      </c>
      <c r="F210" s="46"/>
      <c r="G210" s="46"/>
      <c r="H210" s="46"/>
      <c r="I210" s="46"/>
    </row>
    <row r="211">
      <c r="A211" s="46" t="s">
        <v>169</v>
      </c>
      <c r="B211" s="46" t="s">
        <v>367</v>
      </c>
      <c r="C211" s="46">
        <v>67.0</v>
      </c>
      <c r="D211" s="46" t="s">
        <v>334</v>
      </c>
      <c r="E211" s="46" t="s">
        <v>404</v>
      </c>
      <c r="F211" s="46"/>
      <c r="G211" s="46"/>
      <c r="H211" s="46"/>
      <c r="I211" s="46"/>
    </row>
    <row r="212">
      <c r="A212" s="46" t="s">
        <v>169</v>
      </c>
      <c r="B212" s="46" t="s">
        <v>367</v>
      </c>
      <c r="C212" s="46">
        <v>68.0</v>
      </c>
      <c r="D212" s="46" t="s">
        <v>334</v>
      </c>
      <c r="E212" s="46" t="s">
        <v>405</v>
      </c>
      <c r="F212" s="46"/>
      <c r="G212" s="46"/>
      <c r="H212" s="46"/>
      <c r="I212" s="46"/>
    </row>
    <row r="213">
      <c r="A213" s="46" t="s">
        <v>169</v>
      </c>
      <c r="B213" s="46" t="s">
        <v>367</v>
      </c>
      <c r="C213" s="46">
        <v>69.0</v>
      </c>
      <c r="D213" s="46" t="s">
        <v>243</v>
      </c>
      <c r="E213" s="46" t="s">
        <v>406</v>
      </c>
      <c r="F213" s="46"/>
      <c r="G213" s="46"/>
      <c r="H213" s="46"/>
      <c r="I213" s="46"/>
    </row>
    <row r="214">
      <c r="A214" s="46" t="s">
        <v>169</v>
      </c>
      <c r="B214" s="46" t="s">
        <v>367</v>
      </c>
      <c r="C214" s="46">
        <v>70.0</v>
      </c>
      <c r="D214" s="46" t="s">
        <v>243</v>
      </c>
      <c r="E214" s="46" t="s">
        <v>408</v>
      </c>
      <c r="F214" s="46"/>
      <c r="G214" s="46"/>
      <c r="H214" s="46"/>
      <c r="I214" s="46"/>
    </row>
    <row r="215">
      <c r="A215" s="46" t="s">
        <v>169</v>
      </c>
      <c r="B215" s="46" t="s">
        <v>367</v>
      </c>
      <c r="C215" s="46">
        <v>71.0</v>
      </c>
      <c r="D215" s="46" t="s">
        <v>243</v>
      </c>
      <c r="E215" s="46" t="s">
        <v>2063</v>
      </c>
      <c r="F215" s="46"/>
      <c r="G215" s="46"/>
      <c r="H215" s="46"/>
      <c r="I215" s="46"/>
    </row>
    <row r="216">
      <c r="A216" s="46" t="s">
        <v>169</v>
      </c>
      <c r="B216" s="46" t="s">
        <v>367</v>
      </c>
      <c r="C216" s="46">
        <v>72.0</v>
      </c>
      <c r="D216" s="46" t="s">
        <v>243</v>
      </c>
      <c r="E216" s="46" t="s">
        <v>2064</v>
      </c>
      <c r="F216" s="46"/>
      <c r="G216" s="46"/>
      <c r="H216" s="46"/>
      <c r="I216" s="46"/>
    </row>
    <row r="217">
      <c r="A217" s="46" t="s">
        <v>169</v>
      </c>
      <c r="B217" s="46" t="s">
        <v>367</v>
      </c>
      <c r="C217" s="46">
        <v>73.0</v>
      </c>
      <c r="D217" s="46" t="s">
        <v>243</v>
      </c>
      <c r="E217" s="46" t="s">
        <v>409</v>
      </c>
      <c r="F217" s="46"/>
      <c r="G217" s="46"/>
      <c r="H217" s="46"/>
      <c r="I217" s="46"/>
    </row>
    <row r="218">
      <c r="A218" s="46" t="s">
        <v>169</v>
      </c>
      <c r="B218" s="46" t="s">
        <v>367</v>
      </c>
      <c r="C218" s="46">
        <v>74.0</v>
      </c>
      <c r="D218" s="46" t="s">
        <v>243</v>
      </c>
      <c r="E218" s="46" t="s">
        <v>410</v>
      </c>
      <c r="F218" s="46"/>
      <c r="G218" s="46"/>
      <c r="H218" s="46"/>
      <c r="I218" s="46"/>
    </row>
    <row r="219">
      <c r="A219" s="46" t="s">
        <v>169</v>
      </c>
      <c r="B219" s="46" t="s">
        <v>367</v>
      </c>
      <c r="C219" s="46">
        <v>75.0</v>
      </c>
      <c r="D219" s="46" t="s">
        <v>243</v>
      </c>
      <c r="E219" s="46" t="s">
        <v>411</v>
      </c>
      <c r="F219" s="46"/>
      <c r="G219" s="46"/>
      <c r="H219" s="46"/>
      <c r="I219" s="46"/>
    </row>
    <row r="220">
      <c r="A220" s="46" t="s">
        <v>169</v>
      </c>
      <c r="B220" s="46" t="s">
        <v>367</v>
      </c>
      <c r="C220" s="46">
        <v>76.0</v>
      </c>
      <c r="D220" s="46" t="s">
        <v>243</v>
      </c>
      <c r="E220" s="46" t="s">
        <v>412</v>
      </c>
      <c r="F220" s="46"/>
      <c r="G220" s="46"/>
      <c r="H220" s="46"/>
      <c r="I220" s="46"/>
    </row>
    <row r="221">
      <c r="A221" s="46" t="s">
        <v>169</v>
      </c>
      <c r="B221" s="46" t="s">
        <v>367</v>
      </c>
      <c r="C221" s="46">
        <v>77.0</v>
      </c>
      <c r="D221" s="46" t="s">
        <v>243</v>
      </c>
      <c r="E221" s="46" t="s">
        <v>2065</v>
      </c>
      <c r="F221" s="46"/>
      <c r="G221" s="46"/>
      <c r="H221" s="46"/>
      <c r="I221" s="46"/>
    </row>
    <row r="222">
      <c r="A222" s="46" t="s">
        <v>169</v>
      </c>
      <c r="B222" s="46" t="s">
        <v>367</v>
      </c>
      <c r="C222" s="46">
        <v>78.0</v>
      </c>
      <c r="D222" s="46" t="s">
        <v>243</v>
      </c>
      <c r="E222" s="46" t="s">
        <v>2066</v>
      </c>
      <c r="F222" s="46"/>
      <c r="G222" s="46"/>
      <c r="H222" s="46"/>
      <c r="I222" s="46"/>
    </row>
    <row r="223">
      <c r="A223" s="46" t="s">
        <v>169</v>
      </c>
      <c r="B223" s="46" t="s">
        <v>367</v>
      </c>
      <c r="C223" s="46">
        <v>79.0</v>
      </c>
      <c r="D223" s="46" t="s">
        <v>243</v>
      </c>
      <c r="E223" s="46" t="s">
        <v>2067</v>
      </c>
      <c r="F223" s="46"/>
      <c r="G223" s="46"/>
      <c r="H223" s="46"/>
      <c r="I223" s="46"/>
    </row>
    <row r="224">
      <c r="A224" s="46" t="s">
        <v>169</v>
      </c>
      <c r="B224" s="46" t="s">
        <v>367</v>
      </c>
      <c r="C224" s="46">
        <v>80.0</v>
      </c>
      <c r="D224" s="46" t="s">
        <v>243</v>
      </c>
      <c r="E224" s="46" t="s">
        <v>2068</v>
      </c>
      <c r="F224" s="46"/>
      <c r="G224" s="46"/>
      <c r="H224" s="46"/>
      <c r="I224" s="46"/>
    </row>
    <row r="225">
      <c r="A225" s="46" t="s">
        <v>169</v>
      </c>
      <c r="B225" s="46" t="s">
        <v>417</v>
      </c>
      <c r="C225" s="46">
        <v>3.0</v>
      </c>
      <c r="D225" s="46" t="s">
        <v>231</v>
      </c>
      <c r="E225" s="46" t="s">
        <v>2069</v>
      </c>
      <c r="F225" s="46"/>
      <c r="G225" s="46"/>
      <c r="H225" s="46"/>
      <c r="I225" s="46"/>
    </row>
    <row r="226">
      <c r="A226" s="46" t="s">
        <v>169</v>
      </c>
      <c r="B226" s="46" t="s">
        <v>417</v>
      </c>
      <c r="C226" s="46">
        <v>4.0</v>
      </c>
      <c r="D226" s="46" t="s">
        <v>231</v>
      </c>
      <c r="E226" s="46" t="s">
        <v>2070</v>
      </c>
      <c r="F226" s="46"/>
      <c r="G226" s="46"/>
      <c r="H226" s="46"/>
      <c r="I226" s="46"/>
    </row>
    <row r="227">
      <c r="A227" s="46" t="s">
        <v>169</v>
      </c>
      <c r="B227" s="46" t="s">
        <v>417</v>
      </c>
      <c r="C227" s="46">
        <v>5.0</v>
      </c>
      <c r="D227" s="46" t="s">
        <v>231</v>
      </c>
      <c r="E227" s="46" t="s">
        <v>2071</v>
      </c>
      <c r="F227" s="46"/>
      <c r="G227" s="46"/>
      <c r="H227" s="46"/>
      <c r="I227" s="46"/>
    </row>
    <row r="228">
      <c r="A228" s="46" t="s">
        <v>169</v>
      </c>
      <c r="B228" s="46" t="s">
        <v>417</v>
      </c>
      <c r="C228" s="46">
        <v>6.0</v>
      </c>
      <c r="D228" s="46" t="s">
        <v>231</v>
      </c>
      <c r="E228" s="46" t="s">
        <v>2072</v>
      </c>
      <c r="F228" s="46"/>
      <c r="G228" s="46"/>
      <c r="H228" s="46"/>
      <c r="I228" s="46"/>
    </row>
    <row r="229">
      <c r="A229" s="46" t="s">
        <v>169</v>
      </c>
      <c r="B229" s="46" t="s">
        <v>417</v>
      </c>
      <c r="C229" s="46">
        <v>7.0</v>
      </c>
      <c r="D229" s="46" t="s">
        <v>223</v>
      </c>
      <c r="E229" s="46" t="s">
        <v>2073</v>
      </c>
      <c r="F229" s="46"/>
      <c r="G229" s="46"/>
      <c r="H229" s="46"/>
      <c r="I229" s="46"/>
    </row>
    <row r="230">
      <c r="A230" s="46" t="s">
        <v>169</v>
      </c>
      <c r="B230" s="46" t="s">
        <v>417</v>
      </c>
      <c r="C230" s="46">
        <v>8.0</v>
      </c>
      <c r="D230" s="46" t="s">
        <v>223</v>
      </c>
      <c r="E230" s="46" t="s">
        <v>2074</v>
      </c>
      <c r="F230" s="46"/>
      <c r="G230" s="46"/>
      <c r="H230" s="46"/>
      <c r="I230" s="46"/>
    </row>
    <row r="231">
      <c r="A231" s="46" t="s">
        <v>169</v>
      </c>
      <c r="B231" s="46" t="s">
        <v>417</v>
      </c>
      <c r="C231" s="46">
        <v>9.0</v>
      </c>
      <c r="D231" s="46" t="s">
        <v>243</v>
      </c>
      <c r="E231" s="46" t="s">
        <v>2075</v>
      </c>
      <c r="F231" s="46"/>
      <c r="G231" s="46"/>
      <c r="H231" s="46"/>
      <c r="I231" s="46"/>
    </row>
    <row r="232">
      <c r="A232" s="46" t="s">
        <v>169</v>
      </c>
      <c r="B232" s="46" t="s">
        <v>417</v>
      </c>
      <c r="C232" s="46">
        <v>10.0</v>
      </c>
      <c r="D232" s="46" t="s">
        <v>243</v>
      </c>
      <c r="E232" s="46" t="s">
        <v>2076</v>
      </c>
      <c r="F232" s="46"/>
      <c r="G232" s="46"/>
      <c r="H232" s="46"/>
      <c r="I232" s="46"/>
    </row>
    <row r="233">
      <c r="A233" s="46" t="s">
        <v>169</v>
      </c>
      <c r="B233" s="46" t="s">
        <v>417</v>
      </c>
      <c r="C233" s="46">
        <v>11.0</v>
      </c>
      <c r="D233" s="46" t="s">
        <v>243</v>
      </c>
      <c r="E233" s="46" t="s">
        <v>2077</v>
      </c>
      <c r="F233" s="46"/>
      <c r="G233" s="46"/>
      <c r="H233" s="46"/>
      <c r="I233" s="46"/>
    </row>
    <row r="234">
      <c r="A234" s="46" t="s">
        <v>169</v>
      </c>
      <c r="B234" s="46" t="s">
        <v>417</v>
      </c>
      <c r="C234" s="46">
        <v>12.0</v>
      </c>
      <c r="D234" s="46" t="s">
        <v>243</v>
      </c>
      <c r="E234" s="46" t="s">
        <v>2078</v>
      </c>
      <c r="F234" s="46"/>
      <c r="G234" s="46"/>
      <c r="H234" s="46"/>
      <c r="I234" s="46"/>
    </row>
    <row r="235">
      <c r="A235" s="46" t="s">
        <v>169</v>
      </c>
      <c r="B235" s="46" t="s">
        <v>417</v>
      </c>
      <c r="C235" s="46">
        <v>13.0</v>
      </c>
      <c r="D235" s="46" t="s">
        <v>249</v>
      </c>
      <c r="E235" s="46" t="s">
        <v>2079</v>
      </c>
      <c r="F235" s="46"/>
      <c r="G235" s="46"/>
      <c r="H235" s="46"/>
      <c r="I235" s="46"/>
    </row>
    <row r="236">
      <c r="A236" s="46" t="s">
        <v>169</v>
      </c>
      <c r="B236" s="46" t="s">
        <v>417</v>
      </c>
      <c r="C236" s="46">
        <v>14.0</v>
      </c>
      <c r="D236" s="46" t="s">
        <v>249</v>
      </c>
      <c r="E236" s="46" t="s">
        <v>2080</v>
      </c>
      <c r="F236" s="46"/>
      <c r="G236" s="46"/>
      <c r="H236" s="46"/>
      <c r="I236" s="46"/>
    </row>
    <row r="237">
      <c r="A237" s="46" t="s">
        <v>169</v>
      </c>
      <c r="B237" s="46" t="s">
        <v>417</v>
      </c>
      <c r="C237" s="46">
        <v>15.0</v>
      </c>
      <c r="D237" s="46" t="s">
        <v>249</v>
      </c>
      <c r="E237" s="46" t="s">
        <v>2081</v>
      </c>
      <c r="F237" s="46"/>
      <c r="G237" s="46"/>
      <c r="H237" s="46"/>
      <c r="I237" s="46"/>
    </row>
    <row r="238">
      <c r="A238" s="46" t="s">
        <v>169</v>
      </c>
      <c r="B238" s="46" t="s">
        <v>417</v>
      </c>
      <c r="C238" s="46">
        <v>16.0</v>
      </c>
      <c r="D238" s="46" t="s">
        <v>249</v>
      </c>
      <c r="E238" s="46" t="s">
        <v>2082</v>
      </c>
      <c r="F238" s="46"/>
      <c r="G238" s="46"/>
      <c r="H238" s="46"/>
      <c r="I238" s="46"/>
    </row>
    <row r="239">
      <c r="A239" s="46" t="s">
        <v>169</v>
      </c>
      <c r="B239" s="46" t="s">
        <v>417</v>
      </c>
      <c r="C239" s="46">
        <v>17.0</v>
      </c>
      <c r="D239" s="46" t="s">
        <v>249</v>
      </c>
      <c r="E239" s="46" t="s">
        <v>2083</v>
      </c>
      <c r="F239" s="46"/>
      <c r="G239" s="46"/>
      <c r="H239" s="46"/>
      <c r="I239" s="46"/>
    </row>
    <row r="240">
      <c r="A240" s="46" t="s">
        <v>169</v>
      </c>
      <c r="B240" s="46" t="s">
        <v>417</v>
      </c>
      <c r="C240" s="46">
        <v>18.0</v>
      </c>
      <c r="D240" s="46" t="s">
        <v>243</v>
      </c>
      <c r="E240" s="46" t="s">
        <v>2084</v>
      </c>
      <c r="F240" s="46"/>
      <c r="G240" s="46"/>
      <c r="H240" s="46"/>
      <c r="I240" s="46"/>
    </row>
    <row r="241">
      <c r="A241" s="46" t="s">
        <v>169</v>
      </c>
      <c r="B241" s="46" t="s">
        <v>417</v>
      </c>
      <c r="C241" s="46">
        <v>19.0</v>
      </c>
      <c r="D241" s="46" t="s">
        <v>243</v>
      </c>
      <c r="E241" s="46" t="s">
        <v>2085</v>
      </c>
      <c r="F241" s="46"/>
      <c r="G241" s="46"/>
      <c r="H241" s="46"/>
      <c r="I241" s="46"/>
    </row>
    <row r="242">
      <c r="A242" s="46" t="s">
        <v>169</v>
      </c>
      <c r="B242" s="46" t="s">
        <v>417</v>
      </c>
      <c r="C242" s="46">
        <v>20.0</v>
      </c>
      <c r="D242" s="46" t="s">
        <v>1931</v>
      </c>
      <c r="E242" s="46" t="s">
        <v>2086</v>
      </c>
      <c r="F242" s="46"/>
      <c r="G242" s="46"/>
      <c r="H242" s="46"/>
      <c r="I242" s="46"/>
    </row>
    <row r="243">
      <c r="A243" s="46" t="s">
        <v>169</v>
      </c>
      <c r="B243" s="46" t="s">
        <v>417</v>
      </c>
      <c r="C243" s="46">
        <v>21.0</v>
      </c>
      <c r="D243" s="46" t="s">
        <v>1931</v>
      </c>
      <c r="E243" s="46" t="s">
        <v>2087</v>
      </c>
      <c r="F243" s="46"/>
      <c r="G243" s="46"/>
      <c r="H243" s="46"/>
      <c r="I243" s="46"/>
    </row>
    <row r="244">
      <c r="A244" s="46" t="s">
        <v>169</v>
      </c>
      <c r="B244" s="46" t="s">
        <v>417</v>
      </c>
      <c r="C244" s="46">
        <v>22.0</v>
      </c>
      <c r="D244" s="46" t="s">
        <v>1931</v>
      </c>
      <c r="E244" s="46" t="s">
        <v>2088</v>
      </c>
      <c r="F244" s="46"/>
      <c r="G244" s="46"/>
      <c r="H244" s="46"/>
      <c r="I244" s="46"/>
    </row>
    <row r="245">
      <c r="A245" s="46" t="s">
        <v>169</v>
      </c>
      <c r="B245" s="46" t="s">
        <v>417</v>
      </c>
      <c r="C245" s="46">
        <v>23.0</v>
      </c>
      <c r="D245" s="46" t="s">
        <v>1931</v>
      </c>
      <c r="E245" s="46" t="s">
        <v>2089</v>
      </c>
      <c r="F245" s="46"/>
      <c r="G245" s="46"/>
      <c r="H245" s="46"/>
      <c r="I245" s="46"/>
    </row>
    <row r="246">
      <c r="A246" s="46" t="s">
        <v>169</v>
      </c>
      <c r="B246" s="46" t="s">
        <v>417</v>
      </c>
      <c r="C246" s="46">
        <v>24.0</v>
      </c>
      <c r="D246" s="46" t="s">
        <v>1931</v>
      </c>
      <c r="E246" s="46" t="s">
        <v>2090</v>
      </c>
      <c r="F246" s="46"/>
      <c r="G246" s="46"/>
      <c r="H246" s="46"/>
      <c r="I246" s="46"/>
    </row>
    <row r="247">
      <c r="A247" s="46" t="s">
        <v>169</v>
      </c>
      <c r="B247" s="46" t="s">
        <v>417</v>
      </c>
      <c r="C247" s="46">
        <v>25.0</v>
      </c>
      <c r="D247" s="46" t="s">
        <v>269</v>
      </c>
      <c r="E247" s="46" t="s">
        <v>2091</v>
      </c>
      <c r="F247" s="46"/>
      <c r="G247" s="46"/>
      <c r="H247" s="46"/>
      <c r="I247" s="46"/>
    </row>
    <row r="248">
      <c r="A248" s="46" t="s">
        <v>169</v>
      </c>
      <c r="B248" s="46" t="s">
        <v>417</v>
      </c>
      <c r="C248" s="46">
        <v>26.0</v>
      </c>
      <c r="D248" s="46" t="s">
        <v>269</v>
      </c>
      <c r="E248" s="46" t="s">
        <v>2092</v>
      </c>
      <c r="F248" s="46"/>
      <c r="G248" s="46"/>
      <c r="H248" s="46"/>
      <c r="I248" s="46"/>
    </row>
    <row r="249">
      <c r="A249" s="46" t="s">
        <v>169</v>
      </c>
      <c r="B249" s="46" t="s">
        <v>417</v>
      </c>
      <c r="C249" s="46">
        <v>27.0</v>
      </c>
      <c r="D249" s="46" t="s">
        <v>269</v>
      </c>
      <c r="E249" s="46" t="s">
        <v>2093</v>
      </c>
      <c r="F249" s="46"/>
      <c r="G249" s="46"/>
      <c r="H249" s="46"/>
      <c r="I249" s="46"/>
    </row>
    <row r="250">
      <c r="A250" s="46" t="s">
        <v>169</v>
      </c>
      <c r="B250" s="46" t="s">
        <v>417</v>
      </c>
      <c r="C250" s="46">
        <v>28.0</v>
      </c>
      <c r="D250" s="46" t="s">
        <v>269</v>
      </c>
      <c r="E250" s="46" t="s">
        <v>2094</v>
      </c>
      <c r="F250" s="46"/>
      <c r="G250" s="46"/>
      <c r="H250" s="46"/>
      <c r="I250" s="46"/>
    </row>
    <row r="251">
      <c r="A251" s="46" t="s">
        <v>169</v>
      </c>
      <c r="B251" s="46" t="s">
        <v>417</v>
      </c>
      <c r="C251" s="46">
        <v>29.0</v>
      </c>
      <c r="D251" s="46" t="s">
        <v>269</v>
      </c>
      <c r="E251" s="46" t="s">
        <v>2095</v>
      </c>
      <c r="F251" s="46"/>
      <c r="G251" s="46"/>
      <c r="H251" s="46"/>
      <c r="I251" s="46"/>
    </row>
    <row r="252">
      <c r="A252" s="46" t="s">
        <v>169</v>
      </c>
      <c r="B252" s="46" t="s">
        <v>417</v>
      </c>
      <c r="C252" s="46">
        <v>30.0</v>
      </c>
      <c r="D252" s="46" t="s">
        <v>282</v>
      </c>
      <c r="E252" s="46" t="s">
        <v>2096</v>
      </c>
      <c r="F252" s="46"/>
      <c r="G252" s="46"/>
      <c r="H252" s="46"/>
      <c r="I252" s="46"/>
    </row>
    <row r="253">
      <c r="A253" s="46" t="s">
        <v>169</v>
      </c>
      <c r="B253" s="46" t="s">
        <v>417</v>
      </c>
      <c r="C253" s="46">
        <v>31.0</v>
      </c>
      <c r="D253" s="46" t="s">
        <v>282</v>
      </c>
      <c r="E253" s="46" t="s">
        <v>2097</v>
      </c>
      <c r="F253" s="46"/>
      <c r="G253" s="46"/>
      <c r="H253" s="46"/>
      <c r="I253" s="46"/>
    </row>
    <row r="254">
      <c r="A254" s="46" t="s">
        <v>169</v>
      </c>
      <c r="B254" s="46" t="s">
        <v>417</v>
      </c>
      <c r="C254" s="46">
        <v>32.0</v>
      </c>
      <c r="D254" s="46" t="s">
        <v>282</v>
      </c>
      <c r="E254" s="46" t="s">
        <v>2098</v>
      </c>
      <c r="F254" s="46"/>
      <c r="G254" s="46"/>
      <c r="H254" s="46"/>
      <c r="I254" s="46"/>
    </row>
    <row r="255">
      <c r="A255" s="46" t="s">
        <v>169</v>
      </c>
      <c r="B255" s="46" t="s">
        <v>417</v>
      </c>
      <c r="C255" s="46">
        <v>33.0</v>
      </c>
      <c r="D255" s="46" t="s">
        <v>282</v>
      </c>
      <c r="E255" s="46" t="s">
        <v>2099</v>
      </c>
      <c r="F255" s="46"/>
      <c r="G255" s="46"/>
      <c r="H255" s="46"/>
      <c r="I255" s="46"/>
    </row>
    <row r="256">
      <c r="A256" s="46" t="s">
        <v>169</v>
      </c>
      <c r="B256" s="46" t="s">
        <v>417</v>
      </c>
      <c r="C256" s="46">
        <v>34.0</v>
      </c>
      <c r="D256" s="46" t="s">
        <v>282</v>
      </c>
      <c r="E256" s="46" t="s">
        <v>2100</v>
      </c>
      <c r="F256" s="46"/>
      <c r="G256" s="46"/>
      <c r="H256" s="46"/>
      <c r="I256" s="46"/>
    </row>
    <row r="257">
      <c r="A257" s="46" t="s">
        <v>169</v>
      </c>
      <c r="B257" s="46" t="s">
        <v>417</v>
      </c>
      <c r="C257" s="46">
        <v>35.0</v>
      </c>
      <c r="D257" s="46" t="s">
        <v>282</v>
      </c>
      <c r="E257" s="46" t="s">
        <v>2101</v>
      </c>
      <c r="F257" s="46"/>
      <c r="G257" s="46"/>
      <c r="H257" s="46"/>
      <c r="I257" s="46"/>
    </row>
    <row r="258">
      <c r="A258" s="46" t="s">
        <v>169</v>
      </c>
      <c r="B258" s="46" t="s">
        <v>417</v>
      </c>
      <c r="C258" s="46">
        <v>36.0</v>
      </c>
      <c r="D258" s="46" t="s">
        <v>282</v>
      </c>
      <c r="E258" s="46" t="s">
        <v>2102</v>
      </c>
      <c r="F258" s="46"/>
      <c r="G258" s="46"/>
      <c r="H258" s="46"/>
      <c r="I258" s="46"/>
    </row>
    <row r="259">
      <c r="A259" s="46" t="s">
        <v>169</v>
      </c>
      <c r="B259" s="46" t="s">
        <v>417</v>
      </c>
      <c r="C259" s="46">
        <v>37.0</v>
      </c>
      <c r="D259" s="46" t="s">
        <v>282</v>
      </c>
      <c r="E259" s="46" t="s">
        <v>2103</v>
      </c>
      <c r="F259" s="46"/>
      <c r="G259" s="46"/>
      <c r="H259" s="46"/>
      <c r="I259" s="46"/>
    </row>
    <row r="260">
      <c r="A260" s="46" t="s">
        <v>169</v>
      </c>
      <c r="B260" s="46" t="s">
        <v>417</v>
      </c>
      <c r="C260" s="46">
        <v>38.0</v>
      </c>
      <c r="D260" s="46" t="s">
        <v>282</v>
      </c>
      <c r="E260" s="46" t="s">
        <v>2104</v>
      </c>
      <c r="F260" s="46"/>
      <c r="G260" s="46"/>
      <c r="H260" s="46"/>
      <c r="I260" s="46"/>
    </row>
    <row r="261">
      <c r="A261" s="46" t="s">
        <v>169</v>
      </c>
      <c r="B261" s="46" t="s">
        <v>417</v>
      </c>
      <c r="C261" s="46">
        <v>39.0</v>
      </c>
      <c r="D261" s="46" t="s">
        <v>282</v>
      </c>
      <c r="E261" s="46" t="s">
        <v>2105</v>
      </c>
      <c r="F261" s="46"/>
      <c r="G261" s="46"/>
      <c r="H261" s="46"/>
      <c r="I261" s="46"/>
    </row>
    <row r="262">
      <c r="A262" s="46" t="s">
        <v>169</v>
      </c>
      <c r="B262" s="46" t="s">
        <v>417</v>
      </c>
      <c r="C262" s="46">
        <v>40.0</v>
      </c>
      <c r="D262" s="46" t="s">
        <v>303</v>
      </c>
      <c r="E262" s="46" t="s">
        <v>2106</v>
      </c>
      <c r="F262" s="46"/>
      <c r="G262" s="46"/>
      <c r="H262" s="46"/>
      <c r="I262" s="46"/>
    </row>
    <row r="263">
      <c r="A263" s="46" t="s">
        <v>169</v>
      </c>
      <c r="B263" s="46" t="s">
        <v>417</v>
      </c>
      <c r="C263" s="46">
        <v>41.0</v>
      </c>
      <c r="D263" s="46" t="s">
        <v>303</v>
      </c>
      <c r="E263" s="46" t="s">
        <v>2107</v>
      </c>
      <c r="F263" s="46"/>
      <c r="G263" s="46"/>
      <c r="H263" s="46"/>
      <c r="I263" s="46"/>
    </row>
    <row r="264">
      <c r="A264" s="46" t="s">
        <v>169</v>
      </c>
      <c r="B264" s="46" t="s">
        <v>417</v>
      </c>
      <c r="C264" s="46">
        <v>42.0</v>
      </c>
      <c r="D264" s="46" t="s">
        <v>303</v>
      </c>
      <c r="E264" s="46" t="s">
        <v>2108</v>
      </c>
      <c r="F264" s="46"/>
      <c r="G264" s="46"/>
      <c r="H264" s="46"/>
      <c r="I264" s="46"/>
    </row>
    <row r="265">
      <c r="A265" s="46" t="s">
        <v>169</v>
      </c>
      <c r="B265" s="46" t="s">
        <v>417</v>
      </c>
      <c r="C265" s="46">
        <v>43.0</v>
      </c>
      <c r="D265" s="46" t="s">
        <v>303</v>
      </c>
      <c r="E265" s="46" t="s">
        <v>2109</v>
      </c>
      <c r="F265" s="46"/>
      <c r="G265" s="46"/>
      <c r="H265" s="46"/>
      <c r="I265" s="46"/>
    </row>
    <row r="266">
      <c r="A266" s="46" t="s">
        <v>169</v>
      </c>
      <c r="B266" s="46" t="s">
        <v>417</v>
      </c>
      <c r="C266" s="46">
        <v>44.0</v>
      </c>
      <c r="D266" s="46" t="s">
        <v>303</v>
      </c>
      <c r="E266" s="46" t="s">
        <v>2110</v>
      </c>
      <c r="F266" s="46"/>
      <c r="G266" s="46"/>
      <c r="H266" s="46"/>
      <c r="I266" s="46"/>
    </row>
    <row r="267">
      <c r="A267" s="46" t="s">
        <v>169</v>
      </c>
      <c r="B267" s="46" t="s">
        <v>417</v>
      </c>
      <c r="C267" s="46">
        <v>45.0</v>
      </c>
      <c r="D267" s="46" t="s">
        <v>303</v>
      </c>
      <c r="E267" s="46" t="s">
        <v>2111</v>
      </c>
      <c r="F267" s="46"/>
      <c r="G267" s="46"/>
      <c r="H267" s="46"/>
      <c r="I267" s="46"/>
    </row>
    <row r="268">
      <c r="A268" s="46" t="s">
        <v>169</v>
      </c>
      <c r="B268" s="46" t="s">
        <v>417</v>
      </c>
      <c r="C268" s="46">
        <v>46.0</v>
      </c>
      <c r="D268" s="46" t="s">
        <v>303</v>
      </c>
      <c r="E268" s="46" t="s">
        <v>2112</v>
      </c>
      <c r="F268" s="46"/>
      <c r="G268" s="46"/>
      <c r="H268" s="46"/>
      <c r="I268" s="46"/>
    </row>
    <row r="269">
      <c r="A269" s="46" t="s">
        <v>169</v>
      </c>
      <c r="B269" s="46" t="s">
        <v>417</v>
      </c>
      <c r="C269" s="46">
        <v>47.0</v>
      </c>
      <c r="D269" s="46" t="s">
        <v>318</v>
      </c>
      <c r="E269" s="46" t="s">
        <v>2113</v>
      </c>
      <c r="F269" s="46"/>
      <c r="G269" s="46"/>
      <c r="H269" s="46"/>
      <c r="I269" s="46"/>
    </row>
    <row r="270">
      <c r="A270" s="46" t="s">
        <v>169</v>
      </c>
      <c r="B270" s="46" t="s">
        <v>417</v>
      </c>
      <c r="C270" s="46">
        <v>48.0</v>
      </c>
      <c r="D270" s="46" t="s">
        <v>318</v>
      </c>
      <c r="E270" s="46" t="s">
        <v>2114</v>
      </c>
      <c r="F270" s="46"/>
      <c r="G270" s="46"/>
      <c r="H270" s="46"/>
      <c r="I270" s="46"/>
    </row>
    <row r="271">
      <c r="A271" s="46" t="s">
        <v>169</v>
      </c>
      <c r="B271" s="46" t="s">
        <v>417</v>
      </c>
      <c r="C271" s="46">
        <v>49.0</v>
      </c>
      <c r="D271" s="46" t="s">
        <v>318</v>
      </c>
      <c r="E271" s="46" t="s">
        <v>2115</v>
      </c>
      <c r="F271" s="46"/>
      <c r="G271" s="46"/>
      <c r="H271" s="46"/>
      <c r="I271" s="46"/>
    </row>
    <row r="272">
      <c r="A272" s="46" t="s">
        <v>169</v>
      </c>
      <c r="B272" s="46" t="s">
        <v>417</v>
      </c>
      <c r="C272" s="46">
        <v>50.0</v>
      </c>
      <c r="D272" s="46" t="s">
        <v>318</v>
      </c>
      <c r="E272" s="46" t="s">
        <v>2116</v>
      </c>
      <c r="F272" s="46"/>
      <c r="G272" s="46"/>
      <c r="H272" s="46"/>
      <c r="I272" s="46"/>
    </row>
    <row r="273">
      <c r="A273" s="46" t="s">
        <v>169</v>
      </c>
      <c r="B273" s="46" t="s">
        <v>417</v>
      </c>
      <c r="C273" s="46">
        <v>51.0</v>
      </c>
      <c r="D273" s="46" t="s">
        <v>327</v>
      </c>
      <c r="E273" s="46" t="s">
        <v>2117</v>
      </c>
      <c r="F273" s="46"/>
      <c r="G273" s="46"/>
      <c r="H273" s="46"/>
      <c r="I273" s="46"/>
    </row>
    <row r="274">
      <c r="A274" s="46" t="s">
        <v>169</v>
      </c>
      <c r="B274" s="46" t="s">
        <v>417</v>
      </c>
      <c r="C274" s="46">
        <v>52.0</v>
      </c>
      <c r="D274" s="46" t="s">
        <v>327</v>
      </c>
      <c r="E274" s="46" t="s">
        <v>2118</v>
      </c>
      <c r="F274" s="46"/>
      <c r="G274" s="46"/>
      <c r="H274" s="46"/>
      <c r="I274" s="46"/>
    </row>
    <row r="275">
      <c r="A275" s="46" t="s">
        <v>169</v>
      </c>
      <c r="B275" s="46" t="s">
        <v>417</v>
      </c>
      <c r="C275" s="46">
        <v>53.0</v>
      </c>
      <c r="D275" s="46" t="s">
        <v>327</v>
      </c>
      <c r="E275" s="46" t="s">
        <v>2119</v>
      </c>
      <c r="F275" s="46"/>
      <c r="G275" s="46"/>
      <c r="H275" s="46"/>
      <c r="I275" s="46"/>
    </row>
    <row r="276">
      <c r="A276" s="46" t="s">
        <v>169</v>
      </c>
      <c r="B276" s="46" t="s">
        <v>417</v>
      </c>
      <c r="C276" s="46">
        <v>54.0</v>
      </c>
      <c r="D276" s="46" t="s">
        <v>318</v>
      </c>
      <c r="E276" s="46" t="s">
        <v>2120</v>
      </c>
      <c r="F276" s="46"/>
      <c r="G276" s="46"/>
      <c r="H276" s="46"/>
      <c r="I276" s="46"/>
    </row>
    <row r="277">
      <c r="A277" s="46" t="s">
        <v>169</v>
      </c>
      <c r="B277" s="46" t="s">
        <v>417</v>
      </c>
      <c r="C277" s="46">
        <v>55.0</v>
      </c>
      <c r="D277" s="46" t="s">
        <v>243</v>
      </c>
      <c r="E277" s="46" t="s">
        <v>2121</v>
      </c>
      <c r="F277" s="46"/>
      <c r="G277" s="46"/>
      <c r="H277" s="46"/>
      <c r="I277" s="46"/>
    </row>
    <row r="278">
      <c r="A278" s="46" t="s">
        <v>169</v>
      </c>
      <c r="B278" s="46" t="s">
        <v>417</v>
      </c>
      <c r="C278" s="46">
        <v>56.0</v>
      </c>
      <c r="D278" s="46" t="s">
        <v>243</v>
      </c>
      <c r="E278" s="46" t="s">
        <v>2122</v>
      </c>
      <c r="F278" s="46"/>
      <c r="G278" s="46"/>
      <c r="H278" s="46"/>
      <c r="I278" s="46"/>
    </row>
    <row r="279">
      <c r="A279" s="46" t="s">
        <v>169</v>
      </c>
      <c r="B279" s="46" t="s">
        <v>417</v>
      </c>
      <c r="C279" s="46">
        <v>57.0</v>
      </c>
      <c r="D279" s="46" t="s">
        <v>243</v>
      </c>
      <c r="E279" s="46" t="s">
        <v>2123</v>
      </c>
      <c r="F279" s="46"/>
      <c r="G279" s="46"/>
      <c r="H279" s="46"/>
      <c r="I279" s="46"/>
    </row>
    <row r="280">
      <c r="A280" s="46" t="s">
        <v>169</v>
      </c>
      <c r="B280" s="46" t="s">
        <v>417</v>
      </c>
      <c r="C280" s="46">
        <v>58.0</v>
      </c>
      <c r="D280" s="46" t="s">
        <v>243</v>
      </c>
      <c r="E280" s="46" t="s">
        <v>2124</v>
      </c>
      <c r="F280" s="46"/>
      <c r="G280" s="46"/>
      <c r="H280" s="46"/>
      <c r="I280" s="46"/>
    </row>
    <row r="281">
      <c r="A281" s="46" t="s">
        <v>169</v>
      </c>
      <c r="B281" s="46" t="s">
        <v>417</v>
      </c>
      <c r="C281" s="46">
        <v>60.0</v>
      </c>
      <c r="D281" s="46" t="s">
        <v>223</v>
      </c>
      <c r="E281" s="46" t="s">
        <v>2125</v>
      </c>
      <c r="F281" s="46"/>
      <c r="G281" s="46"/>
      <c r="H281" s="46"/>
      <c r="I281" s="46"/>
    </row>
    <row r="282">
      <c r="A282" s="46" t="s">
        <v>169</v>
      </c>
      <c r="B282" s="46" t="s">
        <v>417</v>
      </c>
      <c r="C282" s="46">
        <v>62.0</v>
      </c>
      <c r="D282" s="46" t="s">
        <v>227</v>
      </c>
      <c r="E282" s="46" t="s">
        <v>2126</v>
      </c>
      <c r="F282" s="46"/>
      <c r="G282" s="46"/>
      <c r="H282" s="46"/>
      <c r="I282" s="46"/>
    </row>
    <row r="283">
      <c r="A283" s="46" t="s">
        <v>169</v>
      </c>
      <c r="B283" s="46" t="s">
        <v>417</v>
      </c>
      <c r="C283" s="46">
        <v>64.0</v>
      </c>
      <c r="D283" s="46" t="s">
        <v>223</v>
      </c>
      <c r="E283" s="46" t="s">
        <v>2127</v>
      </c>
      <c r="F283" s="46"/>
      <c r="G283" s="46"/>
      <c r="H283" s="46"/>
      <c r="I283" s="46"/>
    </row>
    <row r="284">
      <c r="A284" s="46" t="s">
        <v>169</v>
      </c>
      <c r="B284" s="46" t="s">
        <v>417</v>
      </c>
      <c r="C284" s="46">
        <v>66.0</v>
      </c>
      <c r="D284" s="46" t="s">
        <v>1931</v>
      </c>
      <c r="E284" s="46" t="s">
        <v>2128</v>
      </c>
      <c r="F284" s="46"/>
      <c r="G284" s="46"/>
      <c r="H284" s="46"/>
      <c r="I284" s="46"/>
    </row>
    <row r="285">
      <c r="A285" s="46" t="s">
        <v>169</v>
      </c>
      <c r="B285" s="46" t="s">
        <v>417</v>
      </c>
      <c r="C285" s="46">
        <v>67.0</v>
      </c>
      <c r="D285" s="46" t="s">
        <v>1931</v>
      </c>
      <c r="E285" s="46" t="s">
        <v>2129</v>
      </c>
      <c r="F285" s="46"/>
      <c r="G285" s="46"/>
      <c r="H285" s="46"/>
      <c r="I285" s="46"/>
    </row>
    <row r="286">
      <c r="A286" s="46" t="s">
        <v>169</v>
      </c>
      <c r="B286" s="46" t="s">
        <v>417</v>
      </c>
      <c r="C286" s="46">
        <v>69.0</v>
      </c>
      <c r="D286" s="46" t="s">
        <v>223</v>
      </c>
      <c r="E286" s="46" t="s">
        <v>2130</v>
      </c>
      <c r="F286" s="46"/>
      <c r="G286" s="46"/>
      <c r="H286" s="46"/>
      <c r="I286" s="46"/>
    </row>
    <row r="287">
      <c r="A287" s="46" t="s">
        <v>169</v>
      </c>
      <c r="B287" s="46" t="s">
        <v>417</v>
      </c>
      <c r="C287" s="46">
        <v>79.0</v>
      </c>
      <c r="D287" s="46" t="s">
        <v>318</v>
      </c>
      <c r="E287" s="46" t="s">
        <v>2131</v>
      </c>
      <c r="F287" s="46"/>
      <c r="G287" s="46"/>
      <c r="H287" s="46"/>
      <c r="I287" s="46"/>
    </row>
    <row r="288">
      <c r="A288" s="46" t="s">
        <v>169</v>
      </c>
      <c r="B288" s="46" t="s">
        <v>417</v>
      </c>
      <c r="C288" s="46">
        <v>80.0</v>
      </c>
      <c r="D288" s="46" t="s">
        <v>334</v>
      </c>
      <c r="E288" s="46" t="s">
        <v>2132</v>
      </c>
      <c r="F288" s="46"/>
      <c r="G288" s="46"/>
      <c r="H288" s="46"/>
      <c r="I288" s="46"/>
    </row>
    <row r="289">
      <c r="A289" s="46" t="s">
        <v>169</v>
      </c>
      <c r="B289" s="46" t="s">
        <v>417</v>
      </c>
      <c r="C289" s="46">
        <v>81.0</v>
      </c>
      <c r="D289" s="46" t="s">
        <v>334</v>
      </c>
      <c r="E289" s="46" t="s">
        <v>2133</v>
      </c>
      <c r="F289" s="46"/>
      <c r="G289" s="46"/>
      <c r="H289" s="46"/>
      <c r="I289" s="46"/>
    </row>
    <row r="290">
      <c r="A290" s="46" t="s">
        <v>169</v>
      </c>
      <c r="B290" s="46" t="s">
        <v>417</v>
      </c>
      <c r="C290" s="46">
        <v>82.0</v>
      </c>
      <c r="D290" s="46" t="s">
        <v>334</v>
      </c>
      <c r="E290" s="46" t="s">
        <v>2134</v>
      </c>
      <c r="F290" s="46"/>
      <c r="G290" s="46"/>
      <c r="H290" s="46"/>
      <c r="I290" s="46"/>
    </row>
    <row r="291">
      <c r="A291" s="46" t="s">
        <v>169</v>
      </c>
      <c r="B291" s="46" t="s">
        <v>417</v>
      </c>
      <c r="C291" s="46">
        <v>83.0</v>
      </c>
      <c r="D291" s="46" t="s">
        <v>334</v>
      </c>
      <c r="E291" s="46" t="s">
        <v>2135</v>
      </c>
      <c r="F291" s="46"/>
      <c r="G291" s="46"/>
      <c r="H291" s="46"/>
      <c r="I291" s="46"/>
    </row>
    <row r="292">
      <c r="A292" s="46" t="s">
        <v>169</v>
      </c>
      <c r="B292" s="46" t="s">
        <v>417</v>
      </c>
      <c r="C292" s="46">
        <v>84.0</v>
      </c>
      <c r="D292" s="46" t="s">
        <v>334</v>
      </c>
      <c r="E292" s="46" t="s">
        <v>2136</v>
      </c>
      <c r="F292" s="46"/>
      <c r="G292" s="46"/>
      <c r="H292" s="46"/>
      <c r="I292" s="46"/>
    </row>
    <row r="293">
      <c r="A293" s="46" t="s">
        <v>169</v>
      </c>
      <c r="B293" s="46" t="s">
        <v>417</v>
      </c>
      <c r="C293" s="46">
        <v>85.0</v>
      </c>
      <c r="D293" s="46" t="s">
        <v>334</v>
      </c>
      <c r="E293" s="46" t="s">
        <v>2137</v>
      </c>
      <c r="F293" s="46"/>
      <c r="G293" s="46"/>
      <c r="H293" s="46"/>
      <c r="I293" s="46"/>
    </row>
    <row r="294">
      <c r="A294" s="46" t="s">
        <v>169</v>
      </c>
      <c r="B294" s="46" t="s">
        <v>417</v>
      </c>
      <c r="C294" s="46">
        <v>86.0</v>
      </c>
      <c r="D294" s="46" t="s">
        <v>334</v>
      </c>
      <c r="E294" s="46" t="s">
        <v>2138</v>
      </c>
      <c r="F294" s="46"/>
      <c r="G294" s="46"/>
      <c r="H294" s="46"/>
      <c r="I294" s="46"/>
    </row>
    <row r="295">
      <c r="A295" s="46" t="s">
        <v>169</v>
      </c>
      <c r="B295" s="46" t="s">
        <v>417</v>
      </c>
      <c r="C295" s="46">
        <v>87.0</v>
      </c>
      <c r="D295" s="46" t="s">
        <v>334</v>
      </c>
      <c r="E295" s="46" t="s">
        <v>2139</v>
      </c>
      <c r="F295" s="46"/>
      <c r="G295" s="46"/>
      <c r="H295" s="46"/>
      <c r="I295" s="46"/>
    </row>
    <row r="296">
      <c r="A296" s="46" t="s">
        <v>169</v>
      </c>
      <c r="B296" s="46" t="s">
        <v>417</v>
      </c>
      <c r="C296" s="46">
        <v>88.0</v>
      </c>
      <c r="D296" s="46" t="s">
        <v>243</v>
      </c>
      <c r="E296" s="46" t="s">
        <v>2140</v>
      </c>
      <c r="F296" s="46"/>
      <c r="G296" s="46"/>
      <c r="H296" s="46"/>
      <c r="I296" s="46"/>
    </row>
    <row r="297">
      <c r="A297" s="46" t="s">
        <v>169</v>
      </c>
      <c r="B297" s="46" t="s">
        <v>417</v>
      </c>
      <c r="C297" s="46">
        <v>89.0</v>
      </c>
      <c r="D297" s="46" t="s">
        <v>243</v>
      </c>
      <c r="E297" s="46" t="s">
        <v>2141</v>
      </c>
      <c r="F297" s="46"/>
      <c r="G297" s="46"/>
      <c r="H297" s="46"/>
      <c r="I297" s="46"/>
    </row>
    <row r="298">
      <c r="A298" s="46" t="s">
        <v>169</v>
      </c>
      <c r="B298" s="46" t="s">
        <v>417</v>
      </c>
      <c r="C298" s="46">
        <v>90.0</v>
      </c>
      <c r="D298" s="46" t="s">
        <v>243</v>
      </c>
      <c r="E298" s="46" t="s">
        <v>2142</v>
      </c>
      <c r="F298" s="46"/>
      <c r="G298" s="46"/>
      <c r="H298" s="46"/>
      <c r="I298" s="46"/>
    </row>
    <row r="299">
      <c r="A299" s="46" t="s">
        <v>169</v>
      </c>
      <c r="B299" s="46" t="s">
        <v>417</v>
      </c>
      <c r="C299" s="46">
        <v>91.0</v>
      </c>
      <c r="D299" s="46" t="s">
        <v>243</v>
      </c>
      <c r="E299" s="46" t="s">
        <v>2143</v>
      </c>
      <c r="F299" s="46"/>
      <c r="G299" s="46"/>
      <c r="H299" s="46"/>
      <c r="I299" s="46"/>
    </row>
    <row r="300">
      <c r="A300" s="46" t="s">
        <v>169</v>
      </c>
      <c r="B300" s="46" t="s">
        <v>417</v>
      </c>
      <c r="C300" s="46">
        <v>92.0</v>
      </c>
      <c r="D300" s="46" t="s">
        <v>243</v>
      </c>
      <c r="E300" s="46" t="s">
        <v>2144</v>
      </c>
      <c r="F300" s="46"/>
      <c r="G300" s="46"/>
      <c r="H300" s="46"/>
      <c r="I300" s="46"/>
    </row>
    <row r="301">
      <c r="A301" s="46" t="s">
        <v>169</v>
      </c>
      <c r="B301" s="46" t="s">
        <v>417</v>
      </c>
      <c r="C301" s="46">
        <v>93.0</v>
      </c>
      <c r="D301" s="46" t="s">
        <v>243</v>
      </c>
      <c r="E301" s="46" t="s">
        <v>2145</v>
      </c>
      <c r="F301" s="46"/>
      <c r="G301" s="46"/>
      <c r="H301" s="46"/>
      <c r="I301" s="46"/>
    </row>
    <row r="302">
      <c r="A302" s="46" t="s">
        <v>479</v>
      </c>
      <c r="B302" s="46" t="s">
        <v>170</v>
      </c>
      <c r="C302" s="46">
        <v>2.0</v>
      </c>
      <c r="D302" s="46" t="s">
        <v>227</v>
      </c>
      <c r="E302" s="46" t="s">
        <v>2146</v>
      </c>
      <c r="F302" s="46"/>
      <c r="G302" s="46"/>
      <c r="H302" s="46"/>
      <c r="I302" s="46"/>
    </row>
    <row r="303">
      <c r="A303" s="46" t="s">
        <v>479</v>
      </c>
      <c r="B303" s="46" t="s">
        <v>170</v>
      </c>
      <c r="C303" s="46">
        <v>3.0</v>
      </c>
      <c r="D303" s="46" t="s">
        <v>231</v>
      </c>
      <c r="E303" s="46" t="s">
        <v>2147</v>
      </c>
      <c r="F303" s="46"/>
      <c r="G303" s="46"/>
      <c r="H303" s="46"/>
      <c r="I303" s="46"/>
    </row>
    <row r="304">
      <c r="A304" s="46" t="s">
        <v>479</v>
      </c>
      <c r="B304" s="46" t="s">
        <v>170</v>
      </c>
      <c r="C304" s="46">
        <v>4.0</v>
      </c>
      <c r="D304" s="46" t="s">
        <v>231</v>
      </c>
      <c r="E304" s="46" t="s">
        <v>2148</v>
      </c>
      <c r="F304" s="46"/>
      <c r="G304" s="46"/>
      <c r="H304" s="46"/>
      <c r="I304" s="46"/>
    </row>
    <row r="305">
      <c r="A305" s="46" t="s">
        <v>479</v>
      </c>
      <c r="B305" s="46" t="s">
        <v>170</v>
      </c>
      <c r="C305" s="46">
        <v>5.0</v>
      </c>
      <c r="D305" s="46" t="s">
        <v>231</v>
      </c>
      <c r="E305" s="46" t="s">
        <v>2149</v>
      </c>
      <c r="F305" s="46"/>
      <c r="G305" s="46"/>
      <c r="H305" s="46"/>
      <c r="I305" s="46"/>
    </row>
    <row r="306">
      <c r="A306" s="46" t="s">
        <v>479</v>
      </c>
      <c r="B306" s="46" t="s">
        <v>170</v>
      </c>
      <c r="C306" s="46">
        <v>6.0</v>
      </c>
      <c r="D306" s="46" t="s">
        <v>231</v>
      </c>
      <c r="E306" s="46" t="s">
        <v>2150</v>
      </c>
      <c r="F306" s="46"/>
      <c r="G306" s="46"/>
      <c r="H306" s="46"/>
      <c r="I306" s="46"/>
    </row>
    <row r="307">
      <c r="A307" s="46" t="s">
        <v>479</v>
      </c>
      <c r="B307" s="46" t="s">
        <v>170</v>
      </c>
      <c r="C307" s="46">
        <v>7.0</v>
      </c>
      <c r="D307" s="46" t="s">
        <v>223</v>
      </c>
      <c r="E307" s="46" t="s">
        <v>526</v>
      </c>
      <c r="F307" s="46"/>
      <c r="G307" s="46"/>
      <c r="H307" s="46"/>
      <c r="I307" s="46"/>
    </row>
    <row r="308">
      <c r="A308" s="46" t="s">
        <v>479</v>
      </c>
      <c r="B308" s="46" t="s">
        <v>170</v>
      </c>
      <c r="C308" s="46">
        <v>8.0</v>
      </c>
      <c r="D308" s="46" t="s">
        <v>223</v>
      </c>
      <c r="E308" s="46" t="s">
        <v>529</v>
      </c>
      <c r="F308" s="46"/>
      <c r="G308" s="46"/>
      <c r="H308" s="46"/>
      <c r="I308" s="46"/>
    </row>
    <row r="309">
      <c r="A309" s="46" t="s">
        <v>479</v>
      </c>
      <c r="B309" s="46" t="s">
        <v>170</v>
      </c>
      <c r="C309" s="46">
        <v>9.0</v>
      </c>
      <c r="D309" s="46" t="s">
        <v>334</v>
      </c>
      <c r="E309" s="46" t="s">
        <v>531</v>
      </c>
      <c r="F309" s="46"/>
      <c r="G309" s="46"/>
      <c r="H309" s="46"/>
      <c r="I309" s="46"/>
    </row>
    <row r="310">
      <c r="A310" s="46" t="s">
        <v>479</v>
      </c>
      <c r="B310" s="46" t="s">
        <v>170</v>
      </c>
      <c r="C310" s="46">
        <v>10.0</v>
      </c>
      <c r="D310" s="46" t="s">
        <v>334</v>
      </c>
      <c r="E310" s="46" t="s">
        <v>484</v>
      </c>
      <c r="F310" s="46"/>
      <c r="G310" s="46"/>
      <c r="H310" s="46"/>
      <c r="I310" s="46"/>
    </row>
    <row r="311">
      <c r="A311" s="46" t="s">
        <v>479</v>
      </c>
      <c r="B311" s="46" t="s">
        <v>170</v>
      </c>
      <c r="C311" s="46">
        <v>11.0</v>
      </c>
      <c r="D311" s="46" t="s">
        <v>334</v>
      </c>
      <c r="E311" s="46" t="s">
        <v>485</v>
      </c>
      <c r="F311" s="46"/>
      <c r="G311" s="46"/>
      <c r="H311" s="46"/>
      <c r="I311" s="46"/>
    </row>
    <row r="312">
      <c r="A312" s="46" t="s">
        <v>479</v>
      </c>
      <c r="B312" s="46" t="s">
        <v>170</v>
      </c>
      <c r="C312" s="46">
        <v>12.0</v>
      </c>
      <c r="D312" s="46" t="s">
        <v>334</v>
      </c>
      <c r="E312" s="46" t="s">
        <v>486</v>
      </c>
      <c r="F312" s="46"/>
      <c r="G312" s="46"/>
      <c r="H312" s="46"/>
      <c r="I312" s="46"/>
    </row>
    <row r="313">
      <c r="A313" s="46" t="s">
        <v>479</v>
      </c>
      <c r="B313" s="46" t="s">
        <v>170</v>
      </c>
      <c r="C313" s="46">
        <v>13.0</v>
      </c>
      <c r="D313" s="46" t="s">
        <v>334</v>
      </c>
      <c r="E313" s="46" t="s">
        <v>487</v>
      </c>
      <c r="F313" s="46"/>
      <c r="G313" s="46"/>
      <c r="H313" s="46"/>
      <c r="I313" s="46"/>
    </row>
    <row r="314">
      <c r="A314" s="46" t="s">
        <v>479</v>
      </c>
      <c r="B314" s="46" t="s">
        <v>170</v>
      </c>
      <c r="C314" s="46">
        <v>14.0</v>
      </c>
      <c r="D314" s="46" t="s">
        <v>334</v>
      </c>
      <c r="E314" s="46" t="s">
        <v>488</v>
      </c>
      <c r="F314" s="46"/>
      <c r="G314" s="46"/>
      <c r="H314" s="46"/>
      <c r="I314" s="46"/>
    </row>
    <row r="315">
      <c r="A315" s="46" t="s">
        <v>479</v>
      </c>
      <c r="B315" s="46" t="s">
        <v>170</v>
      </c>
      <c r="C315" s="46">
        <v>15.0</v>
      </c>
      <c r="D315" s="46" t="s">
        <v>334</v>
      </c>
      <c r="E315" s="46" t="s">
        <v>489</v>
      </c>
      <c r="F315" s="46"/>
      <c r="G315" s="46"/>
      <c r="H315" s="46"/>
      <c r="I315" s="46"/>
    </row>
    <row r="316">
      <c r="A316" s="46" t="s">
        <v>479</v>
      </c>
      <c r="B316" s="46" t="s">
        <v>170</v>
      </c>
      <c r="C316" s="46">
        <v>16.0</v>
      </c>
      <c r="D316" s="46" t="s">
        <v>334</v>
      </c>
      <c r="E316" s="46" t="s">
        <v>490</v>
      </c>
      <c r="F316" s="46"/>
      <c r="G316" s="46"/>
      <c r="H316" s="46"/>
      <c r="I316" s="46"/>
    </row>
    <row r="317">
      <c r="A317" s="46" t="s">
        <v>479</v>
      </c>
      <c r="B317" s="46" t="s">
        <v>170</v>
      </c>
      <c r="C317" s="46">
        <v>17.0</v>
      </c>
      <c r="D317" s="46" t="s">
        <v>243</v>
      </c>
      <c r="E317" s="46" t="s">
        <v>491</v>
      </c>
      <c r="F317" s="46"/>
      <c r="G317" s="46"/>
      <c r="H317" s="46"/>
      <c r="I317" s="46"/>
    </row>
    <row r="318">
      <c r="A318" s="46" t="s">
        <v>479</v>
      </c>
      <c r="B318" s="46" t="s">
        <v>170</v>
      </c>
      <c r="C318" s="46">
        <v>18.0</v>
      </c>
      <c r="D318" s="46" t="s">
        <v>243</v>
      </c>
      <c r="E318" s="46" t="s">
        <v>2151</v>
      </c>
      <c r="F318" s="46"/>
      <c r="G318" s="46"/>
      <c r="H318" s="46"/>
      <c r="I318" s="46"/>
    </row>
    <row r="319">
      <c r="A319" s="46" t="s">
        <v>479</v>
      </c>
      <c r="B319" s="46" t="s">
        <v>170</v>
      </c>
      <c r="C319" s="46">
        <v>19.0</v>
      </c>
      <c r="D319" s="46" t="s">
        <v>243</v>
      </c>
      <c r="E319" s="46" t="s">
        <v>492</v>
      </c>
      <c r="F319" s="46"/>
      <c r="G319" s="46"/>
      <c r="H319" s="46"/>
      <c r="I319" s="46"/>
    </row>
    <row r="320">
      <c r="A320" s="46" t="s">
        <v>479</v>
      </c>
      <c r="B320" s="46" t="s">
        <v>170</v>
      </c>
      <c r="C320" s="46">
        <v>20.0</v>
      </c>
      <c r="D320" s="46" t="s">
        <v>243</v>
      </c>
      <c r="E320" s="46" t="s">
        <v>2152</v>
      </c>
      <c r="F320" s="46"/>
      <c r="G320" s="46"/>
      <c r="H320" s="46"/>
      <c r="I320" s="46"/>
    </row>
    <row r="321">
      <c r="A321" s="46" t="s">
        <v>479</v>
      </c>
      <c r="B321" s="46" t="s">
        <v>170</v>
      </c>
      <c r="C321" s="46">
        <v>21.0</v>
      </c>
      <c r="D321" s="46" t="s">
        <v>243</v>
      </c>
      <c r="E321" s="46" t="s">
        <v>493</v>
      </c>
      <c r="F321" s="46"/>
      <c r="G321" s="46"/>
      <c r="H321" s="46"/>
      <c r="I321" s="46"/>
    </row>
    <row r="322">
      <c r="A322" s="46" t="s">
        <v>479</v>
      </c>
      <c r="B322" s="46" t="s">
        <v>170</v>
      </c>
      <c r="C322" s="46">
        <v>22.0</v>
      </c>
      <c r="D322" s="46" t="s">
        <v>243</v>
      </c>
      <c r="E322" s="46" t="s">
        <v>2153</v>
      </c>
      <c r="F322" s="46"/>
      <c r="G322" s="46"/>
      <c r="H322" s="46"/>
      <c r="I322" s="46"/>
    </row>
    <row r="323">
      <c r="A323" s="46" t="s">
        <v>479</v>
      </c>
      <c r="B323" s="46" t="s">
        <v>170</v>
      </c>
      <c r="C323" s="46">
        <v>23.0</v>
      </c>
      <c r="D323" s="46" t="s">
        <v>243</v>
      </c>
      <c r="E323" s="46" t="s">
        <v>494</v>
      </c>
      <c r="F323" s="46"/>
      <c r="G323" s="46"/>
      <c r="H323" s="46"/>
      <c r="I323" s="46"/>
    </row>
    <row r="324">
      <c r="A324" s="46" t="s">
        <v>479</v>
      </c>
      <c r="B324" s="46" t="s">
        <v>170</v>
      </c>
      <c r="C324" s="46">
        <v>24.0</v>
      </c>
      <c r="D324" s="46" t="s">
        <v>243</v>
      </c>
      <c r="E324" s="46" t="s">
        <v>2154</v>
      </c>
      <c r="F324" s="46"/>
      <c r="G324" s="46"/>
      <c r="H324" s="46"/>
      <c r="I324" s="46"/>
    </row>
    <row r="325">
      <c r="A325" s="46" t="s">
        <v>479</v>
      </c>
      <c r="B325" s="46" t="s">
        <v>170</v>
      </c>
      <c r="C325" s="46">
        <v>25.0</v>
      </c>
      <c r="D325" s="46" t="s">
        <v>249</v>
      </c>
      <c r="E325" s="46" t="s">
        <v>2155</v>
      </c>
      <c r="F325" s="46"/>
      <c r="G325" s="46"/>
      <c r="H325" s="46"/>
      <c r="I325" s="46"/>
    </row>
    <row r="326">
      <c r="A326" s="46" t="s">
        <v>479</v>
      </c>
      <c r="B326" s="46" t="s">
        <v>170</v>
      </c>
      <c r="C326" s="46">
        <v>26.0</v>
      </c>
      <c r="D326" s="46" t="s">
        <v>249</v>
      </c>
      <c r="E326" s="46" t="s">
        <v>2156</v>
      </c>
      <c r="F326" s="46"/>
      <c r="G326" s="46"/>
      <c r="H326" s="46"/>
      <c r="I326" s="46"/>
    </row>
    <row r="327">
      <c r="A327" s="46" t="s">
        <v>479</v>
      </c>
      <c r="B327" s="46" t="s">
        <v>170</v>
      </c>
      <c r="C327" s="46">
        <v>27.0</v>
      </c>
      <c r="D327" s="46" t="s">
        <v>249</v>
      </c>
      <c r="E327" s="46" t="s">
        <v>2157</v>
      </c>
      <c r="F327" s="46"/>
      <c r="G327" s="46"/>
      <c r="H327" s="46"/>
      <c r="I327" s="46"/>
    </row>
    <row r="328">
      <c r="A328" s="46" t="s">
        <v>479</v>
      </c>
      <c r="B328" s="46" t="s">
        <v>170</v>
      </c>
      <c r="C328" s="46">
        <v>28.0</v>
      </c>
      <c r="D328" s="46" t="s">
        <v>249</v>
      </c>
      <c r="E328" s="46" t="s">
        <v>2158</v>
      </c>
      <c r="F328" s="46"/>
      <c r="G328" s="46"/>
      <c r="H328" s="46"/>
      <c r="I328" s="46"/>
    </row>
    <row r="329">
      <c r="A329" s="46" t="s">
        <v>479</v>
      </c>
      <c r="B329" s="46" t="s">
        <v>170</v>
      </c>
      <c r="C329" s="46">
        <v>29.0</v>
      </c>
      <c r="D329" s="46" t="s">
        <v>249</v>
      </c>
      <c r="E329" s="46" t="s">
        <v>495</v>
      </c>
      <c r="F329" s="46"/>
      <c r="G329" s="46"/>
      <c r="H329" s="46"/>
      <c r="I329" s="46"/>
    </row>
    <row r="330">
      <c r="A330" s="46" t="s">
        <v>479</v>
      </c>
      <c r="B330" s="46" t="s">
        <v>170</v>
      </c>
      <c r="C330" s="46">
        <v>30.0</v>
      </c>
      <c r="D330" s="46" t="s">
        <v>243</v>
      </c>
      <c r="E330" s="46" t="s">
        <v>496</v>
      </c>
      <c r="F330" s="46"/>
      <c r="G330" s="46"/>
      <c r="H330" s="46"/>
      <c r="I330" s="46"/>
    </row>
    <row r="331">
      <c r="A331" s="46" t="s">
        <v>479</v>
      </c>
      <c r="B331" s="46" t="s">
        <v>170</v>
      </c>
      <c r="C331" s="46">
        <v>31.0</v>
      </c>
      <c r="D331" s="46" t="s">
        <v>243</v>
      </c>
      <c r="E331" s="46" t="s">
        <v>497</v>
      </c>
      <c r="F331" s="46"/>
      <c r="G331" s="46"/>
      <c r="H331" s="46"/>
      <c r="I331" s="46"/>
    </row>
    <row r="332">
      <c r="A332" s="46" t="s">
        <v>479</v>
      </c>
      <c r="B332" s="46" t="s">
        <v>170</v>
      </c>
      <c r="C332" s="46">
        <v>32.0</v>
      </c>
      <c r="D332" s="46" t="s">
        <v>1931</v>
      </c>
      <c r="E332" s="46" t="s">
        <v>498</v>
      </c>
      <c r="F332" s="46"/>
      <c r="G332" s="46"/>
      <c r="H332" s="46"/>
      <c r="I332" s="46"/>
    </row>
    <row r="333">
      <c r="A333" s="46" t="s">
        <v>479</v>
      </c>
      <c r="B333" s="46" t="s">
        <v>170</v>
      </c>
      <c r="C333" s="46">
        <v>33.0</v>
      </c>
      <c r="D333" s="46" t="s">
        <v>1931</v>
      </c>
      <c r="E333" s="46" t="s">
        <v>499</v>
      </c>
      <c r="F333" s="46"/>
      <c r="G333" s="46"/>
      <c r="H333" s="46"/>
      <c r="I333" s="46"/>
    </row>
    <row r="334">
      <c r="A334" s="46" t="s">
        <v>479</v>
      </c>
      <c r="B334" s="46" t="s">
        <v>170</v>
      </c>
      <c r="C334" s="46">
        <v>34.0</v>
      </c>
      <c r="D334" s="46" t="s">
        <v>1931</v>
      </c>
      <c r="E334" s="46" t="s">
        <v>500</v>
      </c>
      <c r="F334" s="46"/>
      <c r="G334" s="46"/>
      <c r="H334" s="46"/>
      <c r="I334" s="46"/>
    </row>
    <row r="335">
      <c r="A335" s="46" t="s">
        <v>479</v>
      </c>
      <c r="B335" s="46" t="s">
        <v>170</v>
      </c>
      <c r="C335" s="46">
        <v>35.0</v>
      </c>
      <c r="D335" s="46" t="s">
        <v>1931</v>
      </c>
      <c r="E335" s="46" t="s">
        <v>501</v>
      </c>
      <c r="F335" s="46"/>
      <c r="G335" s="46"/>
      <c r="H335" s="46"/>
      <c r="I335" s="46"/>
    </row>
    <row r="336">
      <c r="A336" s="46" t="s">
        <v>479</v>
      </c>
      <c r="B336" s="46" t="s">
        <v>170</v>
      </c>
      <c r="C336" s="46">
        <v>36.0</v>
      </c>
      <c r="D336" s="46" t="s">
        <v>1931</v>
      </c>
      <c r="E336" s="46" t="s">
        <v>502</v>
      </c>
      <c r="F336" s="46"/>
      <c r="G336" s="46"/>
      <c r="H336" s="46"/>
      <c r="I336" s="46"/>
    </row>
    <row r="337">
      <c r="A337" s="46" t="s">
        <v>479</v>
      </c>
      <c r="B337" s="46" t="s">
        <v>170</v>
      </c>
      <c r="C337" s="46">
        <v>37.0</v>
      </c>
      <c r="D337" s="46" t="s">
        <v>269</v>
      </c>
      <c r="E337" s="46" t="s">
        <v>503</v>
      </c>
      <c r="F337" s="46"/>
      <c r="G337" s="46"/>
      <c r="H337" s="46"/>
      <c r="I337" s="46"/>
    </row>
    <row r="338">
      <c r="A338" s="46" t="s">
        <v>479</v>
      </c>
      <c r="B338" s="46" t="s">
        <v>170</v>
      </c>
      <c r="C338" s="46">
        <v>38.0</v>
      </c>
      <c r="D338" s="46" t="s">
        <v>269</v>
      </c>
      <c r="E338" s="46" t="s">
        <v>2159</v>
      </c>
      <c r="F338" s="46"/>
      <c r="G338" s="46"/>
      <c r="H338" s="46"/>
      <c r="I338" s="46"/>
    </row>
    <row r="339">
      <c r="A339" s="46" t="s">
        <v>479</v>
      </c>
      <c r="B339" s="46" t="s">
        <v>170</v>
      </c>
      <c r="C339" s="46">
        <v>39.0</v>
      </c>
      <c r="D339" s="46" t="s">
        <v>269</v>
      </c>
      <c r="E339" s="46" t="s">
        <v>2160</v>
      </c>
      <c r="F339" s="46"/>
      <c r="G339" s="46"/>
      <c r="H339" s="46"/>
      <c r="I339" s="46"/>
    </row>
    <row r="340">
      <c r="A340" s="46" t="s">
        <v>479</v>
      </c>
      <c r="B340" s="46" t="s">
        <v>170</v>
      </c>
      <c r="C340" s="46">
        <v>40.0</v>
      </c>
      <c r="D340" s="46" t="s">
        <v>269</v>
      </c>
      <c r="E340" s="46" t="s">
        <v>2161</v>
      </c>
      <c r="F340" s="46"/>
      <c r="G340" s="46"/>
      <c r="H340" s="46"/>
      <c r="I340" s="46"/>
    </row>
    <row r="341">
      <c r="A341" s="46" t="s">
        <v>479</v>
      </c>
      <c r="B341" s="46" t="s">
        <v>170</v>
      </c>
      <c r="C341" s="46">
        <v>41.0</v>
      </c>
      <c r="D341" s="46" t="s">
        <v>269</v>
      </c>
      <c r="E341" s="46" t="s">
        <v>2162</v>
      </c>
      <c r="F341" s="46"/>
      <c r="G341" s="46"/>
      <c r="H341" s="46"/>
      <c r="I341" s="46"/>
    </row>
    <row r="342">
      <c r="A342" s="46" t="s">
        <v>479</v>
      </c>
      <c r="B342" s="46" t="s">
        <v>170</v>
      </c>
      <c r="C342" s="46">
        <v>42.0</v>
      </c>
      <c r="D342" s="46" t="s">
        <v>282</v>
      </c>
      <c r="E342" s="46" t="s">
        <v>2163</v>
      </c>
      <c r="F342" s="46"/>
      <c r="G342" s="46"/>
      <c r="H342" s="46"/>
      <c r="I342" s="46"/>
    </row>
    <row r="343">
      <c r="A343" s="46" t="s">
        <v>479</v>
      </c>
      <c r="B343" s="46" t="s">
        <v>170</v>
      </c>
      <c r="C343" s="46">
        <v>43.0</v>
      </c>
      <c r="D343" s="46" t="s">
        <v>282</v>
      </c>
      <c r="E343" s="46" t="s">
        <v>2164</v>
      </c>
      <c r="F343" s="46"/>
      <c r="G343" s="46"/>
      <c r="H343" s="46"/>
      <c r="I343" s="46"/>
    </row>
    <row r="344">
      <c r="A344" s="46" t="s">
        <v>479</v>
      </c>
      <c r="B344" s="46" t="s">
        <v>170</v>
      </c>
      <c r="C344" s="46">
        <v>44.0</v>
      </c>
      <c r="D344" s="46" t="s">
        <v>282</v>
      </c>
      <c r="E344" s="46" t="s">
        <v>2165</v>
      </c>
      <c r="F344" s="46"/>
      <c r="G344" s="46"/>
      <c r="H344" s="46"/>
      <c r="I344" s="46"/>
    </row>
    <row r="345">
      <c r="A345" s="46" t="s">
        <v>479</v>
      </c>
      <c r="B345" s="46" t="s">
        <v>170</v>
      </c>
      <c r="C345" s="46">
        <v>45.0</v>
      </c>
      <c r="D345" s="46" t="s">
        <v>282</v>
      </c>
      <c r="E345" s="46" t="s">
        <v>2166</v>
      </c>
      <c r="F345" s="46"/>
      <c r="G345" s="46"/>
      <c r="H345" s="46"/>
      <c r="I345" s="46"/>
    </row>
    <row r="346">
      <c r="A346" s="46" t="s">
        <v>479</v>
      </c>
      <c r="B346" s="46" t="s">
        <v>170</v>
      </c>
      <c r="C346" s="46">
        <v>46.0</v>
      </c>
      <c r="D346" s="46" t="s">
        <v>282</v>
      </c>
      <c r="E346" s="46" t="s">
        <v>2167</v>
      </c>
      <c r="F346" s="46"/>
      <c r="G346" s="46"/>
      <c r="H346" s="46"/>
      <c r="I346" s="46"/>
    </row>
    <row r="347">
      <c r="A347" s="46" t="s">
        <v>479</v>
      </c>
      <c r="B347" s="46" t="s">
        <v>170</v>
      </c>
      <c r="C347" s="46">
        <v>47.0</v>
      </c>
      <c r="D347" s="46" t="s">
        <v>282</v>
      </c>
      <c r="E347" s="46" t="s">
        <v>2168</v>
      </c>
      <c r="F347" s="46"/>
      <c r="G347" s="46"/>
      <c r="H347" s="46"/>
      <c r="I347" s="46"/>
    </row>
    <row r="348">
      <c r="A348" s="46" t="s">
        <v>479</v>
      </c>
      <c r="B348" s="46" t="s">
        <v>170</v>
      </c>
      <c r="C348" s="46">
        <v>48.0</v>
      </c>
      <c r="D348" s="46" t="s">
        <v>303</v>
      </c>
      <c r="E348" s="46" t="s">
        <v>510</v>
      </c>
      <c r="F348" s="46"/>
      <c r="G348" s="46"/>
      <c r="H348" s="46"/>
      <c r="I348" s="46"/>
    </row>
    <row r="349">
      <c r="A349" s="46" t="s">
        <v>479</v>
      </c>
      <c r="B349" s="46" t="s">
        <v>170</v>
      </c>
      <c r="C349" s="46">
        <v>49.0</v>
      </c>
      <c r="D349" s="46" t="s">
        <v>303</v>
      </c>
      <c r="E349" s="46" t="s">
        <v>2169</v>
      </c>
      <c r="F349" s="46"/>
      <c r="G349" s="46"/>
      <c r="H349" s="46"/>
      <c r="I349" s="46"/>
    </row>
    <row r="350">
      <c r="A350" s="46" t="s">
        <v>479</v>
      </c>
      <c r="B350" s="46" t="s">
        <v>170</v>
      </c>
      <c r="C350" s="46">
        <v>50.0</v>
      </c>
      <c r="D350" s="46" t="s">
        <v>303</v>
      </c>
      <c r="E350" s="46" t="s">
        <v>511</v>
      </c>
      <c r="F350" s="46"/>
      <c r="G350" s="46"/>
      <c r="H350" s="46"/>
      <c r="I350" s="46"/>
    </row>
    <row r="351">
      <c r="A351" s="46" t="s">
        <v>479</v>
      </c>
      <c r="B351" s="46" t="s">
        <v>170</v>
      </c>
      <c r="C351" s="46">
        <v>51.0</v>
      </c>
      <c r="D351" s="46" t="s">
        <v>303</v>
      </c>
      <c r="E351" s="46" t="s">
        <v>512</v>
      </c>
      <c r="F351" s="46"/>
      <c r="G351" s="46"/>
      <c r="H351" s="46"/>
      <c r="I351" s="46"/>
    </row>
    <row r="352">
      <c r="A352" s="46" t="s">
        <v>479</v>
      </c>
      <c r="B352" s="46" t="s">
        <v>170</v>
      </c>
      <c r="C352" s="46">
        <v>52.0</v>
      </c>
      <c r="D352" s="46" t="s">
        <v>303</v>
      </c>
      <c r="E352" s="46" t="s">
        <v>513</v>
      </c>
      <c r="F352" s="46"/>
      <c r="G352" s="46"/>
      <c r="H352" s="46"/>
      <c r="I352" s="46"/>
    </row>
    <row r="353">
      <c r="A353" s="46" t="s">
        <v>479</v>
      </c>
      <c r="B353" s="46" t="s">
        <v>170</v>
      </c>
      <c r="C353" s="46">
        <v>53.0</v>
      </c>
      <c r="D353" s="46" t="s">
        <v>303</v>
      </c>
      <c r="E353" s="46" t="s">
        <v>514</v>
      </c>
      <c r="F353" s="46"/>
      <c r="G353" s="46"/>
      <c r="H353" s="46"/>
      <c r="I353" s="46"/>
    </row>
    <row r="354">
      <c r="A354" s="46" t="s">
        <v>479</v>
      </c>
      <c r="B354" s="46" t="s">
        <v>170</v>
      </c>
      <c r="C354" s="46">
        <v>54.0</v>
      </c>
      <c r="D354" s="46" t="s">
        <v>303</v>
      </c>
      <c r="E354" s="46" t="s">
        <v>515</v>
      </c>
      <c r="F354" s="46"/>
      <c r="G354" s="46"/>
      <c r="H354" s="46"/>
      <c r="I354" s="46"/>
    </row>
    <row r="355">
      <c r="A355" s="46" t="s">
        <v>479</v>
      </c>
      <c r="B355" s="46" t="s">
        <v>170</v>
      </c>
      <c r="C355" s="46">
        <v>55.0</v>
      </c>
      <c r="D355" s="46" t="s">
        <v>318</v>
      </c>
      <c r="E355" s="46" t="s">
        <v>2170</v>
      </c>
      <c r="F355" s="46"/>
      <c r="G355" s="46"/>
      <c r="H355" s="46"/>
      <c r="I355" s="46"/>
    </row>
    <row r="356">
      <c r="A356" s="46" t="s">
        <v>479</v>
      </c>
      <c r="B356" s="46" t="s">
        <v>170</v>
      </c>
      <c r="C356" s="46">
        <v>56.0</v>
      </c>
      <c r="D356" s="46" t="s">
        <v>318</v>
      </c>
      <c r="E356" s="46" t="s">
        <v>2171</v>
      </c>
      <c r="F356" s="46"/>
      <c r="G356" s="46"/>
      <c r="H356" s="46"/>
      <c r="I356" s="46"/>
    </row>
    <row r="357">
      <c r="A357" s="46" t="s">
        <v>479</v>
      </c>
      <c r="B357" s="46" t="s">
        <v>170</v>
      </c>
      <c r="C357" s="46">
        <v>57.0</v>
      </c>
      <c r="D357" s="46" t="s">
        <v>318</v>
      </c>
      <c r="E357" s="46" t="s">
        <v>2172</v>
      </c>
      <c r="F357" s="46"/>
      <c r="G357" s="46"/>
      <c r="H357" s="46"/>
      <c r="I357" s="46"/>
    </row>
    <row r="358">
      <c r="A358" s="46" t="s">
        <v>479</v>
      </c>
      <c r="B358" s="46" t="s">
        <v>170</v>
      </c>
      <c r="C358" s="46">
        <v>58.0</v>
      </c>
      <c r="D358" s="46" t="s">
        <v>318</v>
      </c>
      <c r="E358" s="46" t="s">
        <v>516</v>
      </c>
      <c r="F358" s="46"/>
      <c r="G358" s="46"/>
      <c r="H358" s="46"/>
      <c r="I358" s="46"/>
    </row>
    <row r="359">
      <c r="A359" s="46" t="s">
        <v>479</v>
      </c>
      <c r="B359" s="46" t="s">
        <v>170</v>
      </c>
      <c r="C359" s="46">
        <v>59.0</v>
      </c>
      <c r="D359" s="46" t="s">
        <v>318</v>
      </c>
      <c r="E359" s="46" t="s">
        <v>2173</v>
      </c>
      <c r="F359" s="46"/>
      <c r="G359" s="46"/>
      <c r="H359" s="46"/>
      <c r="I359" s="46"/>
    </row>
    <row r="360">
      <c r="A360" s="46" t="s">
        <v>479</v>
      </c>
      <c r="B360" s="46" t="s">
        <v>170</v>
      </c>
      <c r="C360" s="46">
        <v>60.0</v>
      </c>
      <c r="D360" s="46" t="s">
        <v>318</v>
      </c>
      <c r="E360" s="46" t="s">
        <v>517</v>
      </c>
      <c r="F360" s="46"/>
      <c r="G360" s="46"/>
      <c r="H360" s="46"/>
      <c r="I360" s="46"/>
    </row>
    <row r="361">
      <c r="A361" s="46" t="s">
        <v>479</v>
      </c>
      <c r="B361" s="46" t="s">
        <v>170</v>
      </c>
      <c r="C361" s="46">
        <v>61.0</v>
      </c>
      <c r="D361" s="46" t="s">
        <v>327</v>
      </c>
      <c r="E361" s="46" t="s">
        <v>518</v>
      </c>
      <c r="F361" s="46"/>
      <c r="G361" s="46"/>
      <c r="H361" s="46"/>
      <c r="I361" s="46"/>
    </row>
    <row r="362">
      <c r="A362" s="46" t="s">
        <v>479</v>
      </c>
      <c r="B362" s="46" t="s">
        <v>170</v>
      </c>
      <c r="C362" s="46">
        <v>62.0</v>
      </c>
      <c r="D362" s="46" t="s">
        <v>327</v>
      </c>
      <c r="E362" s="46" t="s">
        <v>519</v>
      </c>
      <c r="F362" s="46"/>
      <c r="G362" s="46"/>
      <c r="H362" s="46"/>
      <c r="I362" s="46"/>
    </row>
    <row r="363">
      <c r="A363" s="46" t="s">
        <v>479</v>
      </c>
      <c r="B363" s="46" t="s">
        <v>170</v>
      </c>
      <c r="C363" s="46">
        <v>63.0</v>
      </c>
      <c r="D363" s="46" t="s">
        <v>327</v>
      </c>
      <c r="E363" s="46" t="s">
        <v>520</v>
      </c>
      <c r="F363" s="46"/>
      <c r="G363" s="46"/>
      <c r="H363" s="46"/>
      <c r="I363" s="46"/>
    </row>
    <row r="364">
      <c r="A364" s="46" t="s">
        <v>479</v>
      </c>
      <c r="B364" s="46" t="s">
        <v>170</v>
      </c>
      <c r="C364" s="46">
        <v>64.0</v>
      </c>
      <c r="D364" s="46" t="s">
        <v>243</v>
      </c>
      <c r="E364" s="46" t="s">
        <v>2174</v>
      </c>
      <c r="F364" s="46"/>
      <c r="G364" s="46"/>
      <c r="H364" s="46"/>
      <c r="I364" s="46"/>
    </row>
    <row r="365">
      <c r="A365" s="46" t="s">
        <v>479</v>
      </c>
      <c r="B365" s="46" t="s">
        <v>170</v>
      </c>
      <c r="C365" s="46">
        <v>65.0</v>
      </c>
      <c r="D365" s="46" t="s">
        <v>243</v>
      </c>
      <c r="E365" s="46" t="s">
        <v>521</v>
      </c>
      <c r="F365" s="46"/>
      <c r="G365" s="46"/>
      <c r="H365" s="46"/>
      <c r="I365" s="46"/>
    </row>
    <row r="366">
      <c r="A366" s="46" t="s">
        <v>479</v>
      </c>
      <c r="B366" s="46" t="s">
        <v>170</v>
      </c>
      <c r="C366" s="46">
        <v>66.0</v>
      </c>
      <c r="D366" s="46" t="s">
        <v>243</v>
      </c>
      <c r="E366" s="46" t="s">
        <v>522</v>
      </c>
      <c r="F366" s="46"/>
      <c r="G366" s="46"/>
      <c r="H366" s="46"/>
      <c r="I366" s="46"/>
    </row>
    <row r="367">
      <c r="A367" s="46" t="s">
        <v>479</v>
      </c>
      <c r="B367" s="46" t="s">
        <v>170</v>
      </c>
      <c r="C367" s="46">
        <v>67.0</v>
      </c>
      <c r="D367" s="46" t="s">
        <v>243</v>
      </c>
      <c r="E367" s="46" t="s">
        <v>523</v>
      </c>
      <c r="F367" s="46"/>
      <c r="G367" s="46"/>
      <c r="H367" s="46"/>
      <c r="I367" s="46"/>
    </row>
    <row r="368">
      <c r="A368" s="46" t="s">
        <v>479</v>
      </c>
      <c r="B368" s="46" t="s">
        <v>170</v>
      </c>
      <c r="C368" s="46">
        <v>68.0</v>
      </c>
      <c r="D368" s="46" t="s">
        <v>282</v>
      </c>
      <c r="E368" s="46" t="s">
        <v>2175</v>
      </c>
      <c r="F368" s="46"/>
      <c r="G368" s="46"/>
      <c r="H368" s="46"/>
      <c r="I368" s="46"/>
    </row>
    <row r="369">
      <c r="A369" s="46" t="s">
        <v>479</v>
      </c>
      <c r="B369" s="46" t="s">
        <v>170</v>
      </c>
      <c r="C369" s="46">
        <v>69.0</v>
      </c>
      <c r="D369" s="46" t="s">
        <v>282</v>
      </c>
      <c r="E369" s="46" t="s">
        <v>2176</v>
      </c>
      <c r="F369" s="46"/>
      <c r="G369" s="46"/>
      <c r="H369" s="46"/>
      <c r="I369" s="46"/>
    </row>
    <row r="370">
      <c r="A370" s="46" t="s">
        <v>479</v>
      </c>
      <c r="B370" s="46" t="s">
        <v>170</v>
      </c>
      <c r="C370" s="46">
        <v>71.0</v>
      </c>
      <c r="D370" s="46" t="s">
        <v>2177</v>
      </c>
      <c r="E370" s="46" t="s">
        <v>2178</v>
      </c>
      <c r="F370" s="46"/>
      <c r="G370" s="46"/>
      <c r="H370" s="46"/>
      <c r="I370" s="46"/>
    </row>
    <row r="371">
      <c r="A371" s="46" t="s">
        <v>479</v>
      </c>
      <c r="B371" s="46" t="s">
        <v>170</v>
      </c>
      <c r="C371" s="46">
        <v>73.0</v>
      </c>
      <c r="D371" s="46" t="s">
        <v>223</v>
      </c>
      <c r="E371" s="46" t="s">
        <v>2179</v>
      </c>
      <c r="F371" s="46"/>
      <c r="G371" s="46"/>
      <c r="H371" s="46"/>
      <c r="I371" s="46"/>
    </row>
    <row r="372">
      <c r="A372" s="46" t="s">
        <v>479</v>
      </c>
      <c r="B372" s="46" t="s">
        <v>170</v>
      </c>
      <c r="C372" s="46">
        <v>75.0</v>
      </c>
      <c r="D372" s="46" t="s">
        <v>223</v>
      </c>
      <c r="E372" s="46" t="s">
        <v>528</v>
      </c>
      <c r="F372" s="46"/>
      <c r="G372" s="46"/>
      <c r="H372" s="46"/>
      <c r="I372" s="46"/>
    </row>
    <row r="373">
      <c r="A373" s="46" t="s">
        <v>479</v>
      </c>
      <c r="B373" s="46" t="s">
        <v>170</v>
      </c>
      <c r="C373" s="46">
        <v>76.0</v>
      </c>
      <c r="D373" s="46" t="s">
        <v>223</v>
      </c>
      <c r="E373" s="46" t="s">
        <v>2180</v>
      </c>
      <c r="F373" s="46"/>
      <c r="G373" s="46"/>
      <c r="H373" s="46"/>
      <c r="I373" s="46"/>
    </row>
    <row r="374">
      <c r="A374" s="46" t="s">
        <v>479</v>
      </c>
      <c r="B374" s="46" t="s">
        <v>170</v>
      </c>
      <c r="C374" s="46">
        <v>85.0</v>
      </c>
      <c r="D374" s="46" t="s">
        <v>243</v>
      </c>
      <c r="E374" s="46" t="s">
        <v>530</v>
      </c>
      <c r="F374" s="46"/>
      <c r="G374" s="46"/>
      <c r="H374" s="46"/>
      <c r="I374" s="46"/>
    </row>
    <row r="375">
      <c r="A375" s="46" t="s">
        <v>479</v>
      </c>
      <c r="B375" s="46" t="s">
        <v>222</v>
      </c>
      <c r="C375" s="46">
        <v>2.0</v>
      </c>
      <c r="D375" s="46" t="s">
        <v>227</v>
      </c>
      <c r="E375" s="46" t="s">
        <v>2181</v>
      </c>
      <c r="F375" s="46"/>
      <c r="G375" s="46"/>
      <c r="H375" s="46"/>
      <c r="I375" s="46"/>
    </row>
    <row r="376">
      <c r="A376" s="46" t="s">
        <v>479</v>
      </c>
      <c r="B376" s="46" t="s">
        <v>222</v>
      </c>
      <c r="C376" s="46">
        <v>3.0</v>
      </c>
      <c r="D376" s="46" t="s">
        <v>231</v>
      </c>
      <c r="E376" s="46" t="s">
        <v>2182</v>
      </c>
      <c r="F376" s="46"/>
      <c r="G376" s="46"/>
      <c r="H376" s="46"/>
      <c r="I376" s="46"/>
    </row>
    <row r="377">
      <c r="A377" s="46" t="s">
        <v>479</v>
      </c>
      <c r="B377" s="46" t="s">
        <v>222</v>
      </c>
      <c r="C377" s="46">
        <v>4.0</v>
      </c>
      <c r="D377" s="46" t="s">
        <v>231</v>
      </c>
      <c r="E377" s="46" t="s">
        <v>2183</v>
      </c>
      <c r="F377" s="46"/>
      <c r="G377" s="46"/>
      <c r="H377" s="46"/>
      <c r="I377" s="46"/>
    </row>
    <row r="378">
      <c r="A378" s="46" t="s">
        <v>479</v>
      </c>
      <c r="B378" s="46" t="s">
        <v>222</v>
      </c>
      <c r="C378" s="46">
        <v>5.0</v>
      </c>
      <c r="D378" s="46" t="s">
        <v>231</v>
      </c>
      <c r="E378" s="46" t="s">
        <v>2184</v>
      </c>
      <c r="F378" s="46"/>
      <c r="G378" s="46"/>
      <c r="H378" s="46"/>
      <c r="I378" s="46"/>
    </row>
    <row r="379">
      <c r="A379" s="46" t="s">
        <v>479</v>
      </c>
      <c r="B379" s="46" t="s">
        <v>222</v>
      </c>
      <c r="C379" s="46">
        <v>6.0</v>
      </c>
      <c r="D379" s="46" t="s">
        <v>231</v>
      </c>
      <c r="E379" s="46" t="s">
        <v>2185</v>
      </c>
      <c r="F379" s="46"/>
      <c r="G379" s="46"/>
      <c r="H379" s="46"/>
      <c r="I379" s="46"/>
    </row>
    <row r="380">
      <c r="A380" s="46" t="s">
        <v>479</v>
      </c>
      <c r="B380" s="46" t="s">
        <v>222</v>
      </c>
      <c r="C380" s="46">
        <v>7.0</v>
      </c>
      <c r="D380" s="46" t="s">
        <v>223</v>
      </c>
      <c r="E380" s="46" t="s">
        <v>2186</v>
      </c>
      <c r="F380" s="46"/>
      <c r="G380" s="46"/>
      <c r="H380" s="46"/>
      <c r="I380" s="46"/>
    </row>
    <row r="381">
      <c r="A381" s="46" t="s">
        <v>479</v>
      </c>
      <c r="B381" s="46" t="s">
        <v>222</v>
      </c>
      <c r="C381" s="46">
        <v>8.0</v>
      </c>
      <c r="D381" s="46" t="s">
        <v>223</v>
      </c>
      <c r="E381" s="46" t="s">
        <v>2187</v>
      </c>
      <c r="F381" s="46"/>
      <c r="G381" s="46"/>
      <c r="H381" s="46"/>
      <c r="I381" s="46"/>
    </row>
    <row r="382">
      <c r="A382" s="46" t="s">
        <v>479</v>
      </c>
      <c r="B382" s="46" t="s">
        <v>222</v>
      </c>
      <c r="C382" s="46">
        <v>9.0</v>
      </c>
      <c r="D382" s="46" t="s">
        <v>243</v>
      </c>
      <c r="E382" s="46" t="s">
        <v>2188</v>
      </c>
      <c r="F382" s="46"/>
      <c r="G382" s="46"/>
      <c r="H382" s="46"/>
      <c r="I382" s="46"/>
    </row>
    <row r="383">
      <c r="A383" s="46" t="s">
        <v>479</v>
      </c>
      <c r="B383" s="46" t="s">
        <v>222</v>
      </c>
      <c r="C383" s="46">
        <v>10.0</v>
      </c>
      <c r="D383" s="46" t="s">
        <v>243</v>
      </c>
      <c r="E383" s="46" t="s">
        <v>2189</v>
      </c>
      <c r="F383" s="46"/>
      <c r="G383" s="46"/>
      <c r="H383" s="46"/>
      <c r="I383" s="46"/>
    </row>
    <row r="384">
      <c r="A384" s="46" t="s">
        <v>479</v>
      </c>
      <c r="B384" s="46" t="s">
        <v>222</v>
      </c>
      <c r="C384" s="46">
        <v>11.0</v>
      </c>
      <c r="D384" s="46" t="s">
        <v>243</v>
      </c>
      <c r="E384" s="46" t="s">
        <v>2190</v>
      </c>
      <c r="F384" s="46"/>
      <c r="G384" s="46"/>
      <c r="H384" s="46"/>
      <c r="I384" s="46"/>
    </row>
    <row r="385">
      <c r="A385" s="46" t="s">
        <v>479</v>
      </c>
      <c r="B385" s="46" t="s">
        <v>222</v>
      </c>
      <c r="C385" s="46">
        <v>12.0</v>
      </c>
      <c r="D385" s="46" t="s">
        <v>243</v>
      </c>
      <c r="E385" s="46" t="s">
        <v>2191</v>
      </c>
      <c r="F385" s="46"/>
      <c r="G385" s="46"/>
      <c r="H385" s="46"/>
      <c r="I385" s="46"/>
    </row>
    <row r="386">
      <c r="A386" s="46" t="s">
        <v>479</v>
      </c>
      <c r="B386" s="46" t="s">
        <v>222</v>
      </c>
      <c r="C386" s="46">
        <v>13.0</v>
      </c>
      <c r="D386" s="46" t="s">
        <v>249</v>
      </c>
      <c r="E386" s="46" t="s">
        <v>2192</v>
      </c>
      <c r="F386" s="46"/>
      <c r="G386" s="46"/>
      <c r="H386" s="46"/>
      <c r="I386" s="46"/>
    </row>
    <row r="387">
      <c r="A387" s="46" t="s">
        <v>479</v>
      </c>
      <c r="B387" s="46" t="s">
        <v>222</v>
      </c>
      <c r="C387" s="46">
        <v>14.0</v>
      </c>
      <c r="D387" s="46" t="s">
        <v>249</v>
      </c>
      <c r="E387" s="46" t="s">
        <v>2193</v>
      </c>
      <c r="F387" s="46"/>
      <c r="G387" s="46"/>
      <c r="H387" s="46"/>
      <c r="I387" s="46"/>
    </row>
    <row r="388">
      <c r="A388" s="46" t="s">
        <v>479</v>
      </c>
      <c r="B388" s="46" t="s">
        <v>222</v>
      </c>
      <c r="C388" s="46">
        <v>15.0</v>
      </c>
      <c r="D388" s="46" t="s">
        <v>249</v>
      </c>
      <c r="E388" s="46" t="s">
        <v>2194</v>
      </c>
      <c r="F388" s="46"/>
      <c r="G388" s="46"/>
      <c r="H388" s="46"/>
      <c r="I388" s="46"/>
    </row>
    <row r="389">
      <c r="A389" s="46" t="s">
        <v>479</v>
      </c>
      <c r="B389" s="46" t="s">
        <v>222</v>
      </c>
      <c r="C389" s="46">
        <v>16.0</v>
      </c>
      <c r="D389" s="46" t="s">
        <v>249</v>
      </c>
      <c r="E389" s="46" t="s">
        <v>2195</v>
      </c>
      <c r="F389" s="46"/>
      <c r="G389" s="46"/>
      <c r="H389" s="46"/>
      <c r="I389" s="46"/>
    </row>
    <row r="390">
      <c r="A390" s="46" t="s">
        <v>479</v>
      </c>
      <c r="B390" s="46" t="s">
        <v>222</v>
      </c>
      <c r="C390" s="46">
        <v>17.0</v>
      </c>
      <c r="D390" s="46" t="s">
        <v>249</v>
      </c>
      <c r="E390" s="46" t="s">
        <v>2196</v>
      </c>
      <c r="F390" s="46"/>
      <c r="G390" s="46"/>
      <c r="H390" s="46"/>
      <c r="I390" s="46"/>
    </row>
    <row r="391">
      <c r="A391" s="46" t="s">
        <v>479</v>
      </c>
      <c r="B391" s="46" t="s">
        <v>222</v>
      </c>
      <c r="C391" s="46">
        <v>18.0</v>
      </c>
      <c r="D391" s="46" t="s">
        <v>243</v>
      </c>
      <c r="E391" s="46" t="s">
        <v>2197</v>
      </c>
      <c r="F391" s="46"/>
      <c r="G391" s="46"/>
      <c r="H391" s="46"/>
      <c r="I391" s="46"/>
    </row>
    <row r="392">
      <c r="A392" s="46" t="s">
        <v>479</v>
      </c>
      <c r="B392" s="46" t="s">
        <v>222</v>
      </c>
      <c r="C392" s="46">
        <v>19.0</v>
      </c>
      <c r="D392" s="46" t="s">
        <v>243</v>
      </c>
      <c r="E392" s="46" t="s">
        <v>2198</v>
      </c>
      <c r="F392" s="46"/>
      <c r="G392" s="46"/>
      <c r="H392" s="46"/>
      <c r="I392" s="46"/>
    </row>
    <row r="393">
      <c r="A393" s="46" t="s">
        <v>479</v>
      </c>
      <c r="B393" s="46" t="s">
        <v>222</v>
      </c>
      <c r="C393" s="46">
        <v>20.0</v>
      </c>
      <c r="D393" s="46" t="s">
        <v>1931</v>
      </c>
      <c r="E393" s="46" t="s">
        <v>2199</v>
      </c>
      <c r="F393" s="46"/>
      <c r="G393" s="46"/>
      <c r="H393" s="46"/>
      <c r="I393" s="46"/>
    </row>
    <row r="394">
      <c r="A394" s="46" t="s">
        <v>479</v>
      </c>
      <c r="B394" s="46" t="s">
        <v>222</v>
      </c>
      <c r="C394" s="46">
        <v>21.0</v>
      </c>
      <c r="D394" s="46" t="s">
        <v>1931</v>
      </c>
      <c r="E394" s="46" t="s">
        <v>2200</v>
      </c>
      <c r="F394" s="46"/>
      <c r="G394" s="46"/>
      <c r="H394" s="46"/>
      <c r="I394" s="46"/>
    </row>
    <row r="395">
      <c r="A395" s="46" t="s">
        <v>479</v>
      </c>
      <c r="B395" s="46" t="s">
        <v>222</v>
      </c>
      <c r="C395" s="46">
        <v>22.0</v>
      </c>
      <c r="D395" s="46" t="s">
        <v>1931</v>
      </c>
      <c r="E395" s="46" t="s">
        <v>2201</v>
      </c>
      <c r="F395" s="46"/>
      <c r="G395" s="46"/>
      <c r="H395" s="46"/>
      <c r="I395" s="46"/>
    </row>
    <row r="396">
      <c r="A396" s="46" t="s">
        <v>479</v>
      </c>
      <c r="B396" s="46" t="s">
        <v>222</v>
      </c>
      <c r="C396" s="46">
        <v>23.0</v>
      </c>
      <c r="D396" s="46" t="s">
        <v>1931</v>
      </c>
      <c r="E396" s="46" t="s">
        <v>2202</v>
      </c>
      <c r="F396" s="46"/>
      <c r="G396" s="46"/>
      <c r="H396" s="46"/>
      <c r="I396" s="46"/>
    </row>
    <row r="397">
      <c r="A397" s="46" t="s">
        <v>479</v>
      </c>
      <c r="B397" s="46" t="s">
        <v>222</v>
      </c>
      <c r="C397" s="46">
        <v>24.0</v>
      </c>
      <c r="D397" s="46" t="s">
        <v>1931</v>
      </c>
      <c r="E397" s="46" t="s">
        <v>2203</v>
      </c>
      <c r="F397" s="46"/>
      <c r="G397" s="46"/>
      <c r="H397" s="46"/>
      <c r="I397" s="46"/>
    </row>
    <row r="398">
      <c r="A398" s="46" t="s">
        <v>479</v>
      </c>
      <c r="B398" s="46" t="s">
        <v>222</v>
      </c>
      <c r="C398" s="46">
        <v>25.0</v>
      </c>
      <c r="D398" s="46" t="s">
        <v>269</v>
      </c>
      <c r="E398" s="46" t="s">
        <v>2204</v>
      </c>
      <c r="F398" s="46"/>
      <c r="G398" s="46"/>
      <c r="H398" s="46"/>
      <c r="I398" s="46"/>
    </row>
    <row r="399">
      <c r="A399" s="46" t="s">
        <v>479</v>
      </c>
      <c r="B399" s="46" t="s">
        <v>222</v>
      </c>
      <c r="C399" s="46">
        <v>26.0</v>
      </c>
      <c r="D399" s="46" t="s">
        <v>269</v>
      </c>
      <c r="E399" s="46" t="s">
        <v>2205</v>
      </c>
      <c r="F399" s="46"/>
      <c r="G399" s="46"/>
      <c r="H399" s="46"/>
      <c r="I399" s="46"/>
    </row>
    <row r="400">
      <c r="A400" s="46" t="s">
        <v>479</v>
      </c>
      <c r="B400" s="46" t="s">
        <v>222</v>
      </c>
      <c r="C400" s="46">
        <v>27.0</v>
      </c>
      <c r="D400" s="46" t="s">
        <v>269</v>
      </c>
      <c r="E400" s="46" t="s">
        <v>2206</v>
      </c>
      <c r="F400" s="46"/>
      <c r="G400" s="46"/>
      <c r="H400" s="46"/>
      <c r="I400" s="46"/>
    </row>
    <row r="401">
      <c r="A401" s="46" t="s">
        <v>479</v>
      </c>
      <c r="B401" s="46" t="s">
        <v>222</v>
      </c>
      <c r="C401" s="46">
        <v>28.0</v>
      </c>
      <c r="D401" s="46" t="s">
        <v>269</v>
      </c>
      <c r="E401" s="46" t="s">
        <v>2207</v>
      </c>
      <c r="F401" s="46"/>
      <c r="G401" s="46"/>
      <c r="H401" s="46"/>
      <c r="I401" s="46"/>
    </row>
    <row r="402">
      <c r="A402" s="46" t="s">
        <v>479</v>
      </c>
      <c r="B402" s="46" t="s">
        <v>222</v>
      </c>
      <c r="C402" s="46">
        <v>29.0</v>
      </c>
      <c r="D402" s="46" t="s">
        <v>269</v>
      </c>
      <c r="E402" s="46" t="s">
        <v>2208</v>
      </c>
      <c r="F402" s="46"/>
      <c r="G402" s="46"/>
      <c r="H402" s="46"/>
      <c r="I402" s="46"/>
    </row>
    <row r="403">
      <c r="A403" s="46" t="s">
        <v>479</v>
      </c>
      <c r="B403" s="46" t="s">
        <v>222</v>
      </c>
      <c r="C403" s="46">
        <v>30.0</v>
      </c>
      <c r="D403" s="46" t="s">
        <v>282</v>
      </c>
      <c r="E403" s="46" t="s">
        <v>2209</v>
      </c>
      <c r="F403" s="46"/>
      <c r="G403" s="46"/>
      <c r="H403" s="46"/>
      <c r="I403" s="46"/>
    </row>
    <row r="404">
      <c r="A404" s="46" t="s">
        <v>479</v>
      </c>
      <c r="B404" s="46" t="s">
        <v>222</v>
      </c>
      <c r="C404" s="46">
        <v>31.0</v>
      </c>
      <c r="D404" s="46" t="s">
        <v>282</v>
      </c>
      <c r="E404" s="46" t="s">
        <v>2210</v>
      </c>
      <c r="F404" s="46"/>
      <c r="G404" s="46"/>
      <c r="H404" s="46"/>
      <c r="I404" s="46"/>
    </row>
    <row r="405">
      <c r="A405" s="46" t="s">
        <v>479</v>
      </c>
      <c r="B405" s="46" t="s">
        <v>222</v>
      </c>
      <c r="C405" s="46">
        <v>32.0</v>
      </c>
      <c r="D405" s="46" t="s">
        <v>282</v>
      </c>
      <c r="E405" s="46" t="s">
        <v>2211</v>
      </c>
      <c r="F405" s="46"/>
      <c r="G405" s="46"/>
      <c r="H405" s="46"/>
      <c r="I405" s="46"/>
    </row>
    <row r="406">
      <c r="A406" s="46" t="s">
        <v>479</v>
      </c>
      <c r="B406" s="46" t="s">
        <v>222</v>
      </c>
      <c r="C406" s="46">
        <v>33.0</v>
      </c>
      <c r="D406" s="46" t="s">
        <v>282</v>
      </c>
      <c r="E406" s="46" t="s">
        <v>2212</v>
      </c>
      <c r="F406" s="46"/>
      <c r="G406" s="46"/>
      <c r="H406" s="46"/>
      <c r="I406" s="46"/>
    </row>
    <row r="407">
      <c r="A407" s="46" t="s">
        <v>479</v>
      </c>
      <c r="B407" s="46" t="s">
        <v>222</v>
      </c>
      <c r="C407" s="46">
        <v>34.0</v>
      </c>
      <c r="D407" s="46" t="s">
        <v>282</v>
      </c>
      <c r="E407" s="46" t="s">
        <v>2213</v>
      </c>
      <c r="F407" s="46"/>
      <c r="G407" s="46"/>
      <c r="H407" s="46"/>
      <c r="I407" s="46"/>
    </row>
    <row r="408">
      <c r="A408" s="46" t="s">
        <v>479</v>
      </c>
      <c r="B408" s="46" t="s">
        <v>222</v>
      </c>
      <c r="C408" s="46">
        <v>35.0</v>
      </c>
      <c r="D408" s="46" t="s">
        <v>282</v>
      </c>
      <c r="E408" s="46" t="s">
        <v>2214</v>
      </c>
      <c r="F408" s="46"/>
      <c r="G408" s="46"/>
      <c r="H408" s="46"/>
      <c r="I408" s="46"/>
    </row>
    <row r="409">
      <c r="A409" s="46" t="s">
        <v>479</v>
      </c>
      <c r="B409" s="46" t="s">
        <v>222</v>
      </c>
      <c r="C409" s="46">
        <v>36.0</v>
      </c>
      <c r="D409" s="46" t="s">
        <v>282</v>
      </c>
      <c r="E409" s="46" t="s">
        <v>2215</v>
      </c>
      <c r="F409" s="46"/>
      <c r="G409" s="46"/>
      <c r="H409" s="46"/>
      <c r="I409" s="46"/>
    </row>
    <row r="410">
      <c r="A410" s="46" t="s">
        <v>479</v>
      </c>
      <c r="B410" s="46" t="s">
        <v>222</v>
      </c>
      <c r="C410" s="46">
        <v>37.0</v>
      </c>
      <c r="D410" s="46" t="s">
        <v>282</v>
      </c>
      <c r="E410" s="46" t="s">
        <v>2216</v>
      </c>
      <c r="F410" s="46"/>
      <c r="G410" s="46"/>
      <c r="H410" s="46"/>
      <c r="I410" s="46"/>
    </row>
    <row r="411">
      <c r="A411" s="46" t="s">
        <v>479</v>
      </c>
      <c r="B411" s="46" t="s">
        <v>222</v>
      </c>
      <c r="C411" s="46">
        <v>38.0</v>
      </c>
      <c r="D411" s="46" t="s">
        <v>303</v>
      </c>
      <c r="E411" s="46" t="s">
        <v>2217</v>
      </c>
      <c r="F411" s="46"/>
      <c r="G411" s="46"/>
      <c r="H411" s="46"/>
      <c r="I411" s="46"/>
    </row>
    <row r="412">
      <c r="A412" s="46" t="s">
        <v>479</v>
      </c>
      <c r="B412" s="46" t="s">
        <v>222</v>
      </c>
      <c r="C412" s="46">
        <v>39.0</v>
      </c>
      <c r="D412" s="46" t="s">
        <v>303</v>
      </c>
      <c r="E412" s="46" t="s">
        <v>2218</v>
      </c>
      <c r="F412" s="46"/>
      <c r="G412" s="46"/>
      <c r="H412" s="46"/>
      <c r="I412" s="46"/>
    </row>
    <row r="413">
      <c r="A413" s="46" t="s">
        <v>479</v>
      </c>
      <c r="B413" s="46" t="s">
        <v>222</v>
      </c>
      <c r="C413" s="46">
        <v>40.0</v>
      </c>
      <c r="D413" s="46" t="s">
        <v>303</v>
      </c>
      <c r="E413" s="46" t="s">
        <v>2219</v>
      </c>
      <c r="F413" s="46"/>
      <c r="G413" s="46"/>
      <c r="H413" s="46"/>
      <c r="I413" s="46"/>
    </row>
    <row r="414">
      <c r="A414" s="46" t="s">
        <v>479</v>
      </c>
      <c r="B414" s="46" t="s">
        <v>222</v>
      </c>
      <c r="C414" s="46">
        <v>41.0</v>
      </c>
      <c r="D414" s="46" t="s">
        <v>303</v>
      </c>
      <c r="E414" s="46" t="s">
        <v>2220</v>
      </c>
      <c r="F414" s="46"/>
      <c r="G414" s="46"/>
      <c r="H414" s="46"/>
      <c r="I414" s="46"/>
    </row>
    <row r="415">
      <c r="A415" s="46" t="s">
        <v>479</v>
      </c>
      <c r="B415" s="46" t="s">
        <v>222</v>
      </c>
      <c r="C415" s="46">
        <v>42.0</v>
      </c>
      <c r="D415" s="46" t="s">
        <v>303</v>
      </c>
      <c r="E415" s="46" t="s">
        <v>2221</v>
      </c>
      <c r="F415" s="46"/>
      <c r="G415" s="46"/>
      <c r="H415" s="46"/>
      <c r="I415" s="46"/>
    </row>
    <row r="416">
      <c r="A416" s="46" t="s">
        <v>479</v>
      </c>
      <c r="B416" s="46" t="s">
        <v>222</v>
      </c>
      <c r="C416" s="46">
        <v>43.0</v>
      </c>
      <c r="D416" s="46" t="s">
        <v>303</v>
      </c>
      <c r="E416" s="46" t="s">
        <v>2222</v>
      </c>
      <c r="F416" s="46"/>
      <c r="G416" s="46"/>
      <c r="H416" s="46"/>
      <c r="I416" s="46"/>
    </row>
    <row r="417">
      <c r="A417" s="46" t="s">
        <v>479</v>
      </c>
      <c r="B417" s="46" t="s">
        <v>222</v>
      </c>
      <c r="C417" s="46">
        <v>44.0</v>
      </c>
      <c r="D417" s="46" t="s">
        <v>303</v>
      </c>
      <c r="E417" s="46" t="s">
        <v>2223</v>
      </c>
      <c r="F417" s="46"/>
      <c r="G417" s="46"/>
      <c r="H417" s="46"/>
      <c r="I417" s="46"/>
    </row>
    <row r="418">
      <c r="A418" s="46" t="s">
        <v>479</v>
      </c>
      <c r="B418" s="46" t="s">
        <v>222</v>
      </c>
      <c r="C418" s="46">
        <v>45.0</v>
      </c>
      <c r="D418" s="46" t="s">
        <v>318</v>
      </c>
      <c r="E418" s="46" t="s">
        <v>2224</v>
      </c>
      <c r="F418" s="46"/>
      <c r="G418" s="46"/>
      <c r="H418" s="46"/>
      <c r="I418" s="46"/>
    </row>
    <row r="419">
      <c r="A419" s="46" t="s">
        <v>479</v>
      </c>
      <c r="B419" s="46" t="s">
        <v>222</v>
      </c>
      <c r="C419" s="46">
        <v>46.0</v>
      </c>
      <c r="D419" s="46" t="s">
        <v>318</v>
      </c>
      <c r="E419" s="46" t="s">
        <v>2225</v>
      </c>
      <c r="F419" s="46"/>
      <c r="G419" s="46"/>
      <c r="H419" s="46"/>
      <c r="I419" s="46"/>
    </row>
    <row r="420">
      <c r="A420" s="46" t="s">
        <v>479</v>
      </c>
      <c r="B420" s="46" t="s">
        <v>222</v>
      </c>
      <c r="C420" s="46">
        <v>47.0</v>
      </c>
      <c r="D420" s="46" t="s">
        <v>318</v>
      </c>
      <c r="E420" s="46" t="s">
        <v>2226</v>
      </c>
      <c r="F420" s="46"/>
      <c r="G420" s="46"/>
      <c r="H420" s="46"/>
      <c r="I420" s="46"/>
    </row>
    <row r="421">
      <c r="A421" s="46" t="s">
        <v>479</v>
      </c>
      <c r="B421" s="46" t="s">
        <v>222</v>
      </c>
      <c r="C421" s="46">
        <v>48.0</v>
      </c>
      <c r="D421" s="46" t="s">
        <v>318</v>
      </c>
      <c r="E421" s="46" t="s">
        <v>2227</v>
      </c>
      <c r="F421" s="46"/>
      <c r="G421" s="46"/>
      <c r="H421" s="46"/>
      <c r="I421" s="46"/>
    </row>
    <row r="422">
      <c r="A422" s="46" t="s">
        <v>479</v>
      </c>
      <c r="B422" s="46" t="s">
        <v>222</v>
      </c>
      <c r="C422" s="46">
        <v>49.0</v>
      </c>
      <c r="D422" s="46" t="s">
        <v>327</v>
      </c>
      <c r="E422" s="46" t="s">
        <v>2228</v>
      </c>
      <c r="F422" s="46"/>
      <c r="G422" s="46"/>
      <c r="H422" s="46"/>
      <c r="I422" s="46"/>
    </row>
    <row r="423">
      <c r="A423" s="46" t="s">
        <v>479</v>
      </c>
      <c r="B423" s="46" t="s">
        <v>222</v>
      </c>
      <c r="C423" s="46">
        <v>50.0</v>
      </c>
      <c r="D423" s="46" t="s">
        <v>327</v>
      </c>
      <c r="E423" s="46" t="s">
        <v>2229</v>
      </c>
      <c r="F423" s="46"/>
      <c r="G423" s="46"/>
      <c r="H423" s="46"/>
      <c r="I423" s="46"/>
    </row>
    <row r="424">
      <c r="A424" s="46" t="s">
        <v>479</v>
      </c>
      <c r="B424" s="46" t="s">
        <v>222</v>
      </c>
      <c r="C424" s="46">
        <v>51.0</v>
      </c>
      <c r="D424" s="46" t="s">
        <v>334</v>
      </c>
      <c r="E424" s="46" t="s">
        <v>2230</v>
      </c>
      <c r="F424" s="46"/>
      <c r="G424" s="46"/>
      <c r="H424" s="46"/>
      <c r="I424" s="46"/>
    </row>
    <row r="425">
      <c r="A425" s="46" t="s">
        <v>479</v>
      </c>
      <c r="B425" s="46" t="s">
        <v>222</v>
      </c>
      <c r="C425" s="46">
        <v>52.0</v>
      </c>
      <c r="D425" s="46" t="s">
        <v>334</v>
      </c>
      <c r="E425" s="46" t="s">
        <v>2231</v>
      </c>
      <c r="F425" s="46"/>
      <c r="G425" s="46"/>
      <c r="H425" s="46"/>
      <c r="I425" s="46"/>
    </row>
    <row r="426">
      <c r="A426" s="46" t="s">
        <v>479</v>
      </c>
      <c r="B426" s="46" t="s">
        <v>222</v>
      </c>
      <c r="C426" s="46">
        <v>53.0</v>
      </c>
      <c r="D426" s="46" t="s">
        <v>334</v>
      </c>
      <c r="E426" s="46" t="s">
        <v>2232</v>
      </c>
      <c r="F426" s="46"/>
      <c r="G426" s="46"/>
      <c r="H426" s="46"/>
      <c r="I426" s="46"/>
    </row>
    <row r="427">
      <c r="A427" s="46" t="s">
        <v>479</v>
      </c>
      <c r="B427" s="46" t="s">
        <v>222</v>
      </c>
      <c r="C427" s="46">
        <v>54.0</v>
      </c>
      <c r="D427" s="46" t="s">
        <v>334</v>
      </c>
      <c r="E427" s="46" t="s">
        <v>2233</v>
      </c>
      <c r="F427" s="46"/>
      <c r="G427" s="46"/>
      <c r="H427" s="46"/>
      <c r="I427" s="46"/>
    </row>
    <row r="428">
      <c r="A428" s="46" t="s">
        <v>479</v>
      </c>
      <c r="B428" s="46" t="s">
        <v>222</v>
      </c>
      <c r="C428" s="46">
        <v>55.0</v>
      </c>
      <c r="D428" s="46" t="s">
        <v>334</v>
      </c>
      <c r="E428" s="46" t="s">
        <v>2234</v>
      </c>
      <c r="F428" s="46"/>
      <c r="G428" s="46"/>
      <c r="H428" s="46"/>
      <c r="I428" s="46"/>
    </row>
    <row r="429">
      <c r="A429" s="46" t="s">
        <v>479</v>
      </c>
      <c r="B429" s="46" t="s">
        <v>222</v>
      </c>
      <c r="C429" s="46">
        <v>56.0</v>
      </c>
      <c r="D429" s="46" t="s">
        <v>334</v>
      </c>
      <c r="E429" s="46" t="s">
        <v>2235</v>
      </c>
      <c r="F429" s="46"/>
      <c r="G429" s="46"/>
      <c r="H429" s="46"/>
      <c r="I429" s="46"/>
    </row>
    <row r="430">
      <c r="A430" s="46" t="s">
        <v>479</v>
      </c>
      <c r="B430" s="46" t="s">
        <v>222</v>
      </c>
      <c r="C430" s="46">
        <v>57.0</v>
      </c>
      <c r="D430" s="46" t="s">
        <v>334</v>
      </c>
      <c r="E430" s="46" t="s">
        <v>2236</v>
      </c>
      <c r="F430" s="46"/>
      <c r="G430" s="46"/>
      <c r="H430" s="46"/>
      <c r="I430" s="46"/>
    </row>
    <row r="431">
      <c r="A431" s="46" t="s">
        <v>479</v>
      </c>
      <c r="B431" s="46" t="s">
        <v>222</v>
      </c>
      <c r="C431" s="46">
        <v>58.0</v>
      </c>
      <c r="D431" s="46" t="s">
        <v>334</v>
      </c>
      <c r="E431" s="46" t="s">
        <v>2237</v>
      </c>
      <c r="F431" s="46"/>
      <c r="G431" s="46"/>
      <c r="H431" s="46"/>
      <c r="I431" s="46"/>
    </row>
    <row r="432">
      <c r="A432" s="46" t="s">
        <v>479</v>
      </c>
      <c r="B432" s="46" t="s">
        <v>222</v>
      </c>
      <c r="C432" s="46">
        <v>59.0</v>
      </c>
      <c r="D432" s="46" t="s">
        <v>243</v>
      </c>
      <c r="E432" s="46" t="s">
        <v>2238</v>
      </c>
      <c r="F432" s="46"/>
      <c r="G432" s="46"/>
      <c r="H432" s="46"/>
      <c r="I432" s="46"/>
    </row>
    <row r="433">
      <c r="A433" s="46" t="s">
        <v>479</v>
      </c>
      <c r="B433" s="46" t="s">
        <v>222</v>
      </c>
      <c r="C433" s="46">
        <v>60.0</v>
      </c>
      <c r="D433" s="46" t="s">
        <v>243</v>
      </c>
      <c r="E433" s="46" t="s">
        <v>2239</v>
      </c>
      <c r="F433" s="46"/>
      <c r="G433" s="46"/>
      <c r="H433" s="46"/>
      <c r="I433" s="46"/>
    </row>
    <row r="434">
      <c r="A434" s="46" t="s">
        <v>479</v>
      </c>
      <c r="B434" s="46" t="s">
        <v>222</v>
      </c>
      <c r="C434" s="46">
        <v>61.0</v>
      </c>
      <c r="D434" s="46" t="s">
        <v>243</v>
      </c>
      <c r="E434" s="46" t="s">
        <v>2240</v>
      </c>
      <c r="F434" s="46"/>
      <c r="G434" s="46"/>
      <c r="H434" s="46"/>
      <c r="I434" s="46"/>
    </row>
    <row r="435">
      <c r="A435" s="46" t="s">
        <v>479</v>
      </c>
      <c r="B435" s="46" t="s">
        <v>222</v>
      </c>
      <c r="C435" s="46">
        <v>62.0</v>
      </c>
      <c r="D435" s="46" t="s">
        <v>243</v>
      </c>
      <c r="E435" s="46" t="s">
        <v>2241</v>
      </c>
      <c r="F435" s="46"/>
      <c r="G435" s="46"/>
      <c r="H435" s="46"/>
      <c r="I435" s="46"/>
    </row>
    <row r="436">
      <c r="A436" s="46" t="s">
        <v>479</v>
      </c>
      <c r="B436" s="46" t="s">
        <v>222</v>
      </c>
      <c r="C436" s="46">
        <v>63.0</v>
      </c>
      <c r="D436" s="46" t="s">
        <v>243</v>
      </c>
      <c r="E436" s="46" t="s">
        <v>2242</v>
      </c>
      <c r="F436" s="46"/>
      <c r="G436" s="46"/>
      <c r="H436" s="46"/>
      <c r="I436" s="46"/>
    </row>
    <row r="437">
      <c r="A437" s="46" t="s">
        <v>479</v>
      </c>
      <c r="B437" s="46" t="s">
        <v>222</v>
      </c>
      <c r="C437" s="46">
        <v>64.0</v>
      </c>
      <c r="D437" s="46" t="s">
        <v>243</v>
      </c>
      <c r="E437" s="46" t="s">
        <v>2243</v>
      </c>
      <c r="F437" s="46"/>
      <c r="G437" s="46"/>
      <c r="H437" s="46"/>
      <c r="I437" s="46"/>
    </row>
    <row r="438">
      <c r="A438" s="46" t="s">
        <v>479</v>
      </c>
      <c r="B438" s="46" t="s">
        <v>222</v>
      </c>
      <c r="C438" s="46">
        <v>65.0</v>
      </c>
      <c r="D438" s="46" t="s">
        <v>243</v>
      </c>
      <c r="E438" s="46" t="s">
        <v>2244</v>
      </c>
      <c r="F438" s="46"/>
      <c r="G438" s="46"/>
      <c r="H438" s="46"/>
      <c r="I438" s="46"/>
    </row>
    <row r="439">
      <c r="A439" s="46" t="s">
        <v>479</v>
      </c>
      <c r="B439" s="46" t="s">
        <v>222</v>
      </c>
      <c r="C439" s="46">
        <v>66.0</v>
      </c>
      <c r="D439" s="46" t="s">
        <v>243</v>
      </c>
      <c r="E439" s="46" t="s">
        <v>2245</v>
      </c>
      <c r="F439" s="46"/>
      <c r="G439" s="46"/>
      <c r="H439" s="46"/>
      <c r="I439" s="46"/>
    </row>
    <row r="440">
      <c r="A440" s="46" t="s">
        <v>479</v>
      </c>
      <c r="B440" s="46" t="s">
        <v>222</v>
      </c>
      <c r="C440" s="46">
        <v>67.0</v>
      </c>
      <c r="D440" s="46" t="s">
        <v>243</v>
      </c>
      <c r="E440" s="46" t="s">
        <v>2246</v>
      </c>
      <c r="F440" s="46"/>
      <c r="G440" s="46"/>
      <c r="H440" s="46"/>
      <c r="I440" s="46"/>
    </row>
    <row r="441">
      <c r="A441" s="46" t="s">
        <v>479</v>
      </c>
      <c r="B441" s="46" t="s">
        <v>222</v>
      </c>
      <c r="C441" s="46">
        <v>68.0</v>
      </c>
      <c r="D441" s="46" t="s">
        <v>318</v>
      </c>
      <c r="E441" s="46" t="s">
        <v>2247</v>
      </c>
      <c r="F441" s="46"/>
      <c r="G441" s="46"/>
      <c r="H441" s="46"/>
      <c r="I441" s="46"/>
    </row>
    <row r="442">
      <c r="A442" s="46" t="s">
        <v>479</v>
      </c>
      <c r="B442" s="46" t="s">
        <v>222</v>
      </c>
      <c r="C442" s="46">
        <v>69.0</v>
      </c>
      <c r="D442" s="46" t="s">
        <v>318</v>
      </c>
      <c r="E442" s="46" t="s">
        <v>2248</v>
      </c>
      <c r="F442" s="46"/>
      <c r="G442" s="46"/>
      <c r="H442" s="46"/>
      <c r="I442" s="46"/>
    </row>
    <row r="443">
      <c r="A443" s="46" t="s">
        <v>479</v>
      </c>
      <c r="B443" s="46" t="s">
        <v>222</v>
      </c>
      <c r="C443" s="46">
        <v>70.0</v>
      </c>
      <c r="D443" s="46" t="s">
        <v>327</v>
      </c>
      <c r="E443" s="46" t="s">
        <v>2249</v>
      </c>
      <c r="F443" s="46"/>
      <c r="G443" s="46"/>
      <c r="H443" s="46"/>
      <c r="I443" s="46"/>
    </row>
    <row r="444">
      <c r="A444" s="46" t="s">
        <v>479</v>
      </c>
      <c r="B444" s="46" t="s">
        <v>222</v>
      </c>
      <c r="C444" s="46">
        <v>72.0</v>
      </c>
      <c r="D444" s="46" t="s">
        <v>223</v>
      </c>
      <c r="E444" s="46" t="s">
        <v>2250</v>
      </c>
      <c r="F444" s="46"/>
      <c r="G444" s="46"/>
      <c r="H444" s="46"/>
      <c r="I444" s="46"/>
    </row>
    <row r="445">
      <c r="A445" s="46" t="s">
        <v>479</v>
      </c>
      <c r="B445" s="46" t="s">
        <v>222</v>
      </c>
      <c r="C445" s="46">
        <v>75.0</v>
      </c>
      <c r="D445" s="46" t="s">
        <v>223</v>
      </c>
      <c r="E445" s="46" t="s">
        <v>2251</v>
      </c>
      <c r="F445" s="46"/>
      <c r="G445" s="46"/>
      <c r="H445" s="46"/>
      <c r="I445" s="46"/>
    </row>
    <row r="446">
      <c r="A446" s="46" t="s">
        <v>479</v>
      </c>
      <c r="B446" s="46" t="s">
        <v>222</v>
      </c>
      <c r="C446" s="46">
        <v>77.0</v>
      </c>
      <c r="D446" s="46" t="s">
        <v>223</v>
      </c>
      <c r="E446" s="46" t="s">
        <v>2252</v>
      </c>
      <c r="F446" s="46"/>
      <c r="G446" s="46"/>
      <c r="H446" s="46"/>
      <c r="I446" s="46"/>
    </row>
    <row r="447">
      <c r="A447" s="46" t="s">
        <v>479</v>
      </c>
      <c r="B447" s="46" t="s">
        <v>222</v>
      </c>
      <c r="C447" s="46">
        <v>80.0</v>
      </c>
      <c r="D447" s="46" t="s">
        <v>223</v>
      </c>
      <c r="E447" s="46" t="s">
        <v>2253</v>
      </c>
      <c r="F447" s="46"/>
      <c r="G447" s="46"/>
      <c r="H447" s="46"/>
      <c r="I447" s="46"/>
    </row>
    <row r="448">
      <c r="A448" s="46" t="s">
        <v>479</v>
      </c>
      <c r="B448" s="46" t="s">
        <v>367</v>
      </c>
      <c r="C448" s="46">
        <v>1.0</v>
      </c>
      <c r="D448" s="46" t="s">
        <v>1931</v>
      </c>
      <c r="E448" s="46" t="s">
        <v>2254</v>
      </c>
      <c r="F448" s="46"/>
      <c r="G448" s="46"/>
      <c r="H448" s="46"/>
      <c r="I448" s="46"/>
    </row>
    <row r="449">
      <c r="A449" s="46" t="s">
        <v>479</v>
      </c>
      <c r="B449" s="46" t="s">
        <v>367</v>
      </c>
      <c r="C449" s="46">
        <v>2.0</v>
      </c>
      <c r="D449" s="46" t="s">
        <v>227</v>
      </c>
      <c r="E449" s="46" t="s">
        <v>2255</v>
      </c>
      <c r="F449" s="46"/>
      <c r="G449" s="46"/>
      <c r="H449" s="46"/>
      <c r="I449" s="46"/>
    </row>
    <row r="450">
      <c r="A450" s="46" t="s">
        <v>479</v>
      </c>
      <c r="B450" s="46" t="s">
        <v>367</v>
      </c>
      <c r="C450" s="46">
        <v>3.0</v>
      </c>
      <c r="D450" s="46" t="s">
        <v>231</v>
      </c>
      <c r="E450" s="46" t="s">
        <v>2256</v>
      </c>
      <c r="F450" s="46"/>
      <c r="G450" s="46"/>
      <c r="H450" s="46"/>
      <c r="I450" s="46"/>
    </row>
    <row r="451">
      <c r="A451" s="46" t="s">
        <v>479</v>
      </c>
      <c r="B451" s="46" t="s">
        <v>367</v>
      </c>
      <c r="C451" s="46">
        <v>4.0</v>
      </c>
      <c r="D451" s="46" t="s">
        <v>231</v>
      </c>
      <c r="E451" s="46" t="s">
        <v>2257</v>
      </c>
      <c r="F451" s="46"/>
      <c r="G451" s="46"/>
      <c r="H451" s="46"/>
      <c r="I451" s="46"/>
    </row>
    <row r="452">
      <c r="A452" s="46" t="s">
        <v>479</v>
      </c>
      <c r="B452" s="46" t="s">
        <v>367</v>
      </c>
      <c r="C452" s="46">
        <v>5.0</v>
      </c>
      <c r="D452" s="46" t="s">
        <v>231</v>
      </c>
      <c r="E452" s="46" t="s">
        <v>2258</v>
      </c>
      <c r="F452" s="46"/>
      <c r="G452" s="46"/>
      <c r="H452" s="46"/>
      <c r="I452" s="46"/>
    </row>
    <row r="453">
      <c r="A453" s="46" t="s">
        <v>479</v>
      </c>
      <c r="B453" s="46" t="s">
        <v>367</v>
      </c>
      <c r="C453" s="46">
        <v>6.0</v>
      </c>
      <c r="D453" s="46" t="s">
        <v>231</v>
      </c>
      <c r="E453" s="46" t="s">
        <v>2259</v>
      </c>
      <c r="F453" s="46"/>
      <c r="G453" s="46"/>
      <c r="H453" s="46"/>
      <c r="I453" s="46"/>
    </row>
    <row r="454">
      <c r="A454" s="46" t="s">
        <v>479</v>
      </c>
      <c r="B454" s="46" t="s">
        <v>367</v>
      </c>
      <c r="C454" s="46">
        <v>7.0</v>
      </c>
      <c r="D454" s="46" t="s">
        <v>223</v>
      </c>
      <c r="E454" s="46" t="s">
        <v>2260</v>
      </c>
      <c r="F454" s="46"/>
      <c r="G454" s="46"/>
      <c r="H454" s="46"/>
      <c r="I454" s="46"/>
    </row>
    <row r="455">
      <c r="A455" s="46" t="s">
        <v>479</v>
      </c>
      <c r="B455" s="46" t="s">
        <v>367</v>
      </c>
      <c r="C455" s="46">
        <v>8.0</v>
      </c>
      <c r="D455" s="46" t="s">
        <v>223</v>
      </c>
      <c r="E455" s="46" t="s">
        <v>2261</v>
      </c>
      <c r="F455" s="46"/>
      <c r="G455" s="46"/>
      <c r="H455" s="46"/>
      <c r="I455" s="46"/>
    </row>
    <row r="456">
      <c r="A456" s="46" t="s">
        <v>479</v>
      </c>
      <c r="B456" s="46" t="s">
        <v>367</v>
      </c>
      <c r="C456" s="46">
        <v>9.0</v>
      </c>
      <c r="D456" s="46" t="s">
        <v>243</v>
      </c>
      <c r="E456" s="46" t="s">
        <v>2262</v>
      </c>
      <c r="F456" s="46"/>
      <c r="G456" s="46"/>
      <c r="H456" s="46"/>
      <c r="I456" s="46"/>
    </row>
    <row r="457">
      <c r="A457" s="46" t="s">
        <v>479</v>
      </c>
      <c r="B457" s="46" t="s">
        <v>367</v>
      </c>
      <c r="C457" s="46">
        <v>10.0</v>
      </c>
      <c r="D457" s="46" t="s">
        <v>243</v>
      </c>
      <c r="E457" s="46" t="s">
        <v>2263</v>
      </c>
      <c r="F457" s="46"/>
      <c r="G457" s="46"/>
      <c r="H457" s="46"/>
      <c r="I457" s="46"/>
    </row>
    <row r="458">
      <c r="A458" s="46" t="s">
        <v>479</v>
      </c>
      <c r="B458" s="46" t="s">
        <v>367</v>
      </c>
      <c r="C458" s="46">
        <v>11.0</v>
      </c>
      <c r="D458" s="46" t="s">
        <v>243</v>
      </c>
      <c r="E458" s="46" t="s">
        <v>2264</v>
      </c>
      <c r="F458" s="46"/>
      <c r="G458" s="46"/>
      <c r="H458" s="46"/>
      <c r="I458" s="46"/>
    </row>
    <row r="459">
      <c r="A459" s="46" t="s">
        <v>479</v>
      </c>
      <c r="B459" s="46" t="s">
        <v>367</v>
      </c>
      <c r="C459" s="46">
        <v>12.0</v>
      </c>
      <c r="D459" s="46" t="s">
        <v>243</v>
      </c>
      <c r="E459" s="46" t="s">
        <v>2265</v>
      </c>
      <c r="F459" s="46"/>
      <c r="G459" s="46"/>
      <c r="H459" s="46"/>
      <c r="I459" s="46"/>
    </row>
    <row r="460">
      <c r="A460" s="46" t="s">
        <v>479</v>
      </c>
      <c r="B460" s="46" t="s">
        <v>367</v>
      </c>
      <c r="C460" s="46">
        <v>13.0</v>
      </c>
      <c r="D460" s="46" t="s">
        <v>249</v>
      </c>
      <c r="E460" s="46" t="s">
        <v>2266</v>
      </c>
      <c r="F460" s="46"/>
      <c r="G460" s="46"/>
      <c r="H460" s="46"/>
      <c r="I460" s="46"/>
    </row>
    <row r="461">
      <c r="A461" s="46" t="s">
        <v>479</v>
      </c>
      <c r="B461" s="46" t="s">
        <v>367</v>
      </c>
      <c r="C461" s="46">
        <v>14.0</v>
      </c>
      <c r="D461" s="46" t="s">
        <v>249</v>
      </c>
      <c r="E461" s="46" t="s">
        <v>2267</v>
      </c>
      <c r="F461" s="46"/>
      <c r="G461" s="46"/>
      <c r="H461" s="46"/>
      <c r="I461" s="46"/>
    </row>
    <row r="462">
      <c r="A462" s="46" t="s">
        <v>479</v>
      </c>
      <c r="B462" s="46" t="s">
        <v>367</v>
      </c>
      <c r="C462" s="46">
        <v>15.0</v>
      </c>
      <c r="D462" s="46" t="s">
        <v>249</v>
      </c>
      <c r="E462" s="46" t="s">
        <v>2268</v>
      </c>
      <c r="F462" s="46"/>
      <c r="G462" s="46"/>
      <c r="H462" s="46"/>
      <c r="I462" s="46"/>
    </row>
    <row r="463">
      <c r="A463" s="46" t="s">
        <v>479</v>
      </c>
      <c r="B463" s="46" t="s">
        <v>367</v>
      </c>
      <c r="C463" s="46">
        <v>16.0</v>
      </c>
      <c r="D463" s="46" t="s">
        <v>1931</v>
      </c>
      <c r="E463" s="46" t="s">
        <v>2269</v>
      </c>
      <c r="F463" s="46"/>
      <c r="G463" s="46"/>
      <c r="H463" s="46"/>
      <c r="I463" s="46"/>
    </row>
    <row r="464">
      <c r="A464" s="46" t="s">
        <v>479</v>
      </c>
      <c r="B464" s="46" t="s">
        <v>367</v>
      </c>
      <c r="C464" s="46">
        <v>17.0</v>
      </c>
      <c r="D464" s="46" t="s">
        <v>249</v>
      </c>
      <c r="E464" s="46" t="s">
        <v>2270</v>
      </c>
      <c r="F464" s="46"/>
      <c r="G464" s="46"/>
      <c r="H464" s="46"/>
      <c r="I464" s="46"/>
    </row>
    <row r="465">
      <c r="A465" s="46" t="s">
        <v>479</v>
      </c>
      <c r="B465" s="46" t="s">
        <v>367</v>
      </c>
      <c r="C465" s="46">
        <v>18.0</v>
      </c>
      <c r="D465" s="46" t="s">
        <v>1931</v>
      </c>
      <c r="E465" s="46" t="s">
        <v>2271</v>
      </c>
      <c r="F465" s="46"/>
      <c r="G465" s="46"/>
      <c r="H465" s="46"/>
      <c r="I465" s="46"/>
    </row>
    <row r="466">
      <c r="A466" s="46" t="s">
        <v>479</v>
      </c>
      <c r="B466" s="46" t="s">
        <v>367</v>
      </c>
      <c r="C466" s="46">
        <v>19.0</v>
      </c>
      <c r="D466" s="46" t="s">
        <v>1931</v>
      </c>
      <c r="E466" s="46" t="s">
        <v>2272</v>
      </c>
      <c r="F466" s="46"/>
      <c r="G466" s="46"/>
      <c r="H466" s="46"/>
      <c r="I466" s="46"/>
    </row>
    <row r="467">
      <c r="A467" s="46" t="s">
        <v>479</v>
      </c>
      <c r="B467" s="46" t="s">
        <v>367</v>
      </c>
      <c r="C467" s="46">
        <v>20.0</v>
      </c>
      <c r="D467" s="46" t="s">
        <v>1931</v>
      </c>
      <c r="E467" s="46" t="s">
        <v>2273</v>
      </c>
      <c r="F467" s="46"/>
      <c r="G467" s="46"/>
      <c r="H467" s="46"/>
      <c r="I467" s="46"/>
    </row>
    <row r="468">
      <c r="A468" s="46" t="s">
        <v>479</v>
      </c>
      <c r="B468" s="46" t="s">
        <v>367</v>
      </c>
      <c r="C468" s="46">
        <v>21.0</v>
      </c>
      <c r="D468" s="46" t="s">
        <v>1931</v>
      </c>
      <c r="E468" s="46" t="s">
        <v>2274</v>
      </c>
      <c r="F468" s="46"/>
      <c r="G468" s="46"/>
      <c r="H468" s="46"/>
      <c r="I468" s="46"/>
    </row>
    <row r="469">
      <c r="A469" s="46" t="s">
        <v>479</v>
      </c>
      <c r="B469" s="46" t="s">
        <v>367</v>
      </c>
      <c r="C469" s="46">
        <v>22.0</v>
      </c>
      <c r="D469" s="46" t="s">
        <v>1931</v>
      </c>
      <c r="E469" s="46" t="s">
        <v>2275</v>
      </c>
      <c r="F469" s="46"/>
      <c r="G469" s="46"/>
      <c r="H469" s="46"/>
      <c r="I469" s="46"/>
    </row>
    <row r="470">
      <c r="A470" s="46" t="s">
        <v>479</v>
      </c>
      <c r="B470" s="46" t="s">
        <v>367</v>
      </c>
      <c r="C470" s="46">
        <v>23.0</v>
      </c>
      <c r="D470" s="46" t="s">
        <v>269</v>
      </c>
      <c r="E470" s="46" t="s">
        <v>2276</v>
      </c>
      <c r="F470" s="46"/>
      <c r="G470" s="46"/>
      <c r="H470" s="46"/>
      <c r="I470" s="46"/>
    </row>
    <row r="471">
      <c r="A471" s="46" t="s">
        <v>479</v>
      </c>
      <c r="B471" s="46" t="s">
        <v>367</v>
      </c>
      <c r="C471" s="46">
        <v>24.0</v>
      </c>
      <c r="D471" s="46" t="s">
        <v>269</v>
      </c>
      <c r="E471" s="46" t="s">
        <v>2277</v>
      </c>
      <c r="F471" s="46"/>
      <c r="G471" s="46"/>
      <c r="H471" s="46"/>
      <c r="I471" s="46"/>
    </row>
    <row r="472">
      <c r="A472" s="46" t="s">
        <v>479</v>
      </c>
      <c r="B472" s="46" t="s">
        <v>367</v>
      </c>
      <c r="C472" s="46">
        <v>25.0</v>
      </c>
      <c r="D472" s="46" t="s">
        <v>269</v>
      </c>
      <c r="E472" s="46" t="s">
        <v>2278</v>
      </c>
      <c r="F472" s="46"/>
      <c r="G472" s="46"/>
      <c r="H472" s="46"/>
      <c r="I472" s="46"/>
    </row>
    <row r="473">
      <c r="A473" s="46" t="s">
        <v>479</v>
      </c>
      <c r="B473" s="46" t="s">
        <v>367</v>
      </c>
      <c r="C473" s="46">
        <v>26.0</v>
      </c>
      <c r="D473" s="46" t="s">
        <v>269</v>
      </c>
      <c r="E473" s="46" t="s">
        <v>2279</v>
      </c>
      <c r="F473" s="46"/>
      <c r="G473" s="46"/>
      <c r="H473" s="46"/>
      <c r="I473" s="46"/>
    </row>
    <row r="474">
      <c r="A474" s="46" t="s">
        <v>479</v>
      </c>
      <c r="B474" s="46" t="s">
        <v>367</v>
      </c>
      <c r="C474" s="46">
        <v>27.0</v>
      </c>
      <c r="D474" s="46" t="s">
        <v>269</v>
      </c>
      <c r="E474" s="46" t="s">
        <v>2280</v>
      </c>
      <c r="F474" s="46"/>
      <c r="G474" s="46"/>
      <c r="H474" s="46"/>
      <c r="I474" s="46"/>
    </row>
    <row r="475">
      <c r="A475" s="46" t="s">
        <v>479</v>
      </c>
      <c r="B475" s="46" t="s">
        <v>367</v>
      </c>
      <c r="C475" s="46">
        <v>28.0</v>
      </c>
      <c r="D475" s="46" t="s">
        <v>282</v>
      </c>
      <c r="E475" s="46" t="s">
        <v>2281</v>
      </c>
      <c r="F475" s="46"/>
      <c r="G475" s="46"/>
      <c r="H475" s="46"/>
      <c r="I475" s="46"/>
    </row>
    <row r="476">
      <c r="A476" s="46" t="s">
        <v>479</v>
      </c>
      <c r="B476" s="46" t="s">
        <v>367</v>
      </c>
      <c r="C476" s="46">
        <v>29.0</v>
      </c>
      <c r="D476" s="46" t="s">
        <v>282</v>
      </c>
      <c r="E476" s="46" t="s">
        <v>2282</v>
      </c>
      <c r="F476" s="46"/>
      <c r="G476" s="46"/>
      <c r="H476" s="46"/>
      <c r="I476" s="46"/>
    </row>
    <row r="477">
      <c r="A477" s="46" t="s">
        <v>479</v>
      </c>
      <c r="B477" s="46" t="s">
        <v>367</v>
      </c>
      <c r="C477" s="46">
        <v>30.0</v>
      </c>
      <c r="D477" s="46" t="s">
        <v>282</v>
      </c>
      <c r="E477" s="46" t="s">
        <v>2283</v>
      </c>
      <c r="F477" s="46"/>
      <c r="G477" s="46"/>
      <c r="H477" s="46"/>
      <c r="I477" s="46"/>
    </row>
    <row r="478">
      <c r="A478" s="46" t="s">
        <v>479</v>
      </c>
      <c r="B478" s="46" t="s">
        <v>367</v>
      </c>
      <c r="C478" s="46">
        <v>31.0</v>
      </c>
      <c r="D478" s="46" t="s">
        <v>282</v>
      </c>
      <c r="E478" s="46" t="s">
        <v>2284</v>
      </c>
      <c r="F478" s="46"/>
      <c r="G478" s="46"/>
      <c r="H478" s="46"/>
      <c r="I478" s="46"/>
    </row>
    <row r="479">
      <c r="A479" s="46" t="s">
        <v>479</v>
      </c>
      <c r="B479" s="46" t="s">
        <v>367</v>
      </c>
      <c r="C479" s="46">
        <v>32.0</v>
      </c>
      <c r="D479" s="46" t="s">
        <v>282</v>
      </c>
      <c r="E479" s="46" t="s">
        <v>2285</v>
      </c>
      <c r="F479" s="46"/>
      <c r="G479" s="46"/>
      <c r="H479" s="46"/>
      <c r="I479" s="46"/>
    </row>
    <row r="480">
      <c r="A480" s="46" t="s">
        <v>479</v>
      </c>
      <c r="B480" s="46" t="s">
        <v>367</v>
      </c>
      <c r="C480" s="46">
        <v>33.0</v>
      </c>
      <c r="D480" s="46" t="s">
        <v>282</v>
      </c>
      <c r="E480" s="46" t="s">
        <v>2286</v>
      </c>
      <c r="F480" s="46"/>
      <c r="G480" s="46"/>
      <c r="H480" s="46"/>
      <c r="I480" s="46"/>
    </row>
    <row r="481">
      <c r="A481" s="46" t="s">
        <v>479</v>
      </c>
      <c r="B481" s="46" t="s">
        <v>367</v>
      </c>
      <c r="C481" s="46">
        <v>34.0</v>
      </c>
      <c r="D481" s="46" t="s">
        <v>282</v>
      </c>
      <c r="E481" s="46" t="s">
        <v>2287</v>
      </c>
      <c r="F481" s="46"/>
      <c r="G481" s="46"/>
      <c r="H481" s="46"/>
      <c r="I481" s="46"/>
    </row>
    <row r="482">
      <c r="A482" s="46" t="s">
        <v>479</v>
      </c>
      <c r="B482" s="46" t="s">
        <v>367</v>
      </c>
      <c r="C482" s="46">
        <v>35.0</v>
      </c>
      <c r="D482" s="46" t="s">
        <v>282</v>
      </c>
      <c r="E482" s="46" t="s">
        <v>2288</v>
      </c>
      <c r="F482" s="46"/>
      <c r="G482" s="46"/>
      <c r="H482" s="46"/>
      <c r="I482" s="46"/>
    </row>
    <row r="483">
      <c r="A483" s="46" t="s">
        <v>479</v>
      </c>
      <c r="B483" s="46" t="s">
        <v>367</v>
      </c>
      <c r="C483" s="46">
        <v>36.0</v>
      </c>
      <c r="D483" s="46" t="s">
        <v>303</v>
      </c>
      <c r="E483" s="46" t="s">
        <v>2289</v>
      </c>
      <c r="F483" s="46"/>
      <c r="G483" s="46"/>
      <c r="H483" s="46"/>
      <c r="I483" s="46"/>
    </row>
    <row r="484">
      <c r="A484" s="46" t="s">
        <v>479</v>
      </c>
      <c r="B484" s="46" t="s">
        <v>367</v>
      </c>
      <c r="C484" s="46">
        <v>37.0</v>
      </c>
      <c r="D484" s="46" t="s">
        <v>303</v>
      </c>
      <c r="E484" s="46" t="s">
        <v>2290</v>
      </c>
      <c r="F484" s="46"/>
      <c r="G484" s="46"/>
      <c r="H484" s="46"/>
      <c r="I484" s="46"/>
    </row>
    <row r="485">
      <c r="A485" s="46" t="s">
        <v>479</v>
      </c>
      <c r="B485" s="46" t="s">
        <v>367</v>
      </c>
      <c r="C485" s="46">
        <v>38.0</v>
      </c>
      <c r="D485" s="46" t="s">
        <v>303</v>
      </c>
      <c r="E485" s="46" t="s">
        <v>2291</v>
      </c>
      <c r="F485" s="46"/>
      <c r="G485" s="46"/>
      <c r="H485" s="46"/>
      <c r="I485" s="46"/>
    </row>
    <row r="486">
      <c r="A486" s="46" t="s">
        <v>479</v>
      </c>
      <c r="B486" s="46" t="s">
        <v>367</v>
      </c>
      <c r="C486" s="46">
        <v>39.0</v>
      </c>
      <c r="D486" s="46" t="s">
        <v>303</v>
      </c>
      <c r="E486" s="46" t="s">
        <v>2292</v>
      </c>
      <c r="F486" s="46"/>
      <c r="G486" s="46"/>
      <c r="H486" s="46"/>
      <c r="I486" s="46"/>
    </row>
    <row r="487">
      <c r="A487" s="46" t="s">
        <v>479</v>
      </c>
      <c r="B487" s="46" t="s">
        <v>367</v>
      </c>
      <c r="C487" s="46">
        <v>40.0</v>
      </c>
      <c r="D487" s="46" t="s">
        <v>303</v>
      </c>
      <c r="E487" s="46" t="s">
        <v>2293</v>
      </c>
      <c r="F487" s="46"/>
      <c r="G487" s="46"/>
      <c r="H487" s="46"/>
      <c r="I487" s="46"/>
    </row>
    <row r="488">
      <c r="A488" s="46" t="s">
        <v>479</v>
      </c>
      <c r="B488" s="46" t="s">
        <v>367</v>
      </c>
      <c r="C488" s="46">
        <v>41.0</v>
      </c>
      <c r="D488" s="46" t="s">
        <v>303</v>
      </c>
      <c r="E488" s="46" t="s">
        <v>2294</v>
      </c>
      <c r="F488" s="46"/>
      <c r="G488" s="46"/>
      <c r="H488" s="46"/>
      <c r="I488" s="46"/>
    </row>
    <row r="489">
      <c r="A489" s="46" t="s">
        <v>479</v>
      </c>
      <c r="B489" s="46" t="s">
        <v>367</v>
      </c>
      <c r="C489" s="46">
        <v>42.0</v>
      </c>
      <c r="D489" s="46" t="s">
        <v>303</v>
      </c>
      <c r="E489" s="46" t="s">
        <v>2295</v>
      </c>
      <c r="F489" s="46"/>
      <c r="G489" s="46"/>
      <c r="H489" s="46"/>
      <c r="I489" s="46"/>
    </row>
    <row r="490">
      <c r="A490" s="46" t="s">
        <v>479</v>
      </c>
      <c r="B490" s="46" t="s">
        <v>367</v>
      </c>
      <c r="C490" s="46">
        <v>43.0</v>
      </c>
      <c r="D490" s="46" t="s">
        <v>318</v>
      </c>
      <c r="E490" s="46" t="s">
        <v>2296</v>
      </c>
      <c r="F490" s="46"/>
      <c r="G490" s="46"/>
      <c r="H490" s="46"/>
      <c r="I490" s="46"/>
    </row>
    <row r="491">
      <c r="A491" s="46" t="s">
        <v>479</v>
      </c>
      <c r="B491" s="46" t="s">
        <v>367</v>
      </c>
      <c r="C491" s="46">
        <v>44.0</v>
      </c>
      <c r="D491" s="46" t="s">
        <v>318</v>
      </c>
      <c r="E491" s="46" t="s">
        <v>2297</v>
      </c>
      <c r="F491" s="46"/>
      <c r="G491" s="46"/>
      <c r="H491" s="46"/>
      <c r="I491" s="46"/>
    </row>
    <row r="492">
      <c r="A492" s="46" t="s">
        <v>479</v>
      </c>
      <c r="B492" s="46" t="s">
        <v>367</v>
      </c>
      <c r="C492" s="46">
        <v>45.0</v>
      </c>
      <c r="D492" s="46" t="s">
        <v>318</v>
      </c>
      <c r="E492" s="46" t="s">
        <v>2298</v>
      </c>
      <c r="F492" s="46"/>
      <c r="G492" s="46"/>
      <c r="H492" s="46"/>
      <c r="I492" s="46"/>
    </row>
    <row r="493">
      <c r="A493" s="46" t="s">
        <v>479</v>
      </c>
      <c r="B493" s="46" t="s">
        <v>367</v>
      </c>
      <c r="C493" s="46">
        <v>46.0</v>
      </c>
      <c r="D493" s="46" t="s">
        <v>318</v>
      </c>
      <c r="E493" s="46" t="s">
        <v>2299</v>
      </c>
      <c r="F493" s="46"/>
      <c r="G493" s="46"/>
      <c r="H493" s="46"/>
      <c r="I493" s="46"/>
    </row>
    <row r="494">
      <c r="A494" s="46" t="s">
        <v>479</v>
      </c>
      <c r="B494" s="46" t="s">
        <v>367</v>
      </c>
      <c r="C494" s="46">
        <v>47.0</v>
      </c>
      <c r="D494" s="46" t="s">
        <v>327</v>
      </c>
      <c r="E494" s="46" t="s">
        <v>2300</v>
      </c>
      <c r="F494" s="46"/>
      <c r="G494" s="46"/>
      <c r="H494" s="46"/>
      <c r="I494" s="46"/>
    </row>
    <row r="495">
      <c r="A495" s="46" t="s">
        <v>479</v>
      </c>
      <c r="B495" s="46" t="s">
        <v>367</v>
      </c>
      <c r="C495" s="46">
        <v>48.0</v>
      </c>
      <c r="D495" s="46" t="s">
        <v>327</v>
      </c>
      <c r="E495" s="46" t="s">
        <v>2301</v>
      </c>
      <c r="F495" s="46"/>
      <c r="G495" s="46"/>
      <c r="H495" s="46"/>
      <c r="I495" s="46"/>
    </row>
    <row r="496">
      <c r="A496" s="46" t="s">
        <v>479</v>
      </c>
      <c r="B496" s="46" t="s">
        <v>367</v>
      </c>
      <c r="C496" s="46">
        <v>49.0</v>
      </c>
      <c r="D496" s="46" t="s">
        <v>318</v>
      </c>
      <c r="E496" s="46" t="s">
        <v>2302</v>
      </c>
      <c r="F496" s="46"/>
      <c r="G496" s="46"/>
      <c r="H496" s="46"/>
      <c r="I496" s="46"/>
    </row>
    <row r="497">
      <c r="A497" s="46" t="s">
        <v>479</v>
      </c>
      <c r="B497" s="46" t="s">
        <v>367</v>
      </c>
      <c r="C497" s="46">
        <v>50.0</v>
      </c>
      <c r="D497" s="46" t="s">
        <v>318</v>
      </c>
      <c r="E497" s="46" t="s">
        <v>2303</v>
      </c>
      <c r="F497" s="46"/>
      <c r="G497" s="46"/>
      <c r="H497" s="46"/>
      <c r="I497" s="46"/>
    </row>
    <row r="498">
      <c r="A498" s="46" t="s">
        <v>479</v>
      </c>
      <c r="B498" s="46" t="s">
        <v>367</v>
      </c>
      <c r="C498" s="46">
        <v>51.0</v>
      </c>
      <c r="D498" s="46" t="s">
        <v>243</v>
      </c>
      <c r="E498" s="46" t="s">
        <v>2304</v>
      </c>
      <c r="F498" s="46"/>
      <c r="G498" s="46"/>
      <c r="H498" s="46"/>
      <c r="I498" s="46"/>
    </row>
    <row r="499">
      <c r="A499" s="46" t="s">
        <v>479</v>
      </c>
      <c r="B499" s="46" t="s">
        <v>367</v>
      </c>
      <c r="C499" s="46">
        <v>52.0</v>
      </c>
      <c r="D499" s="46" t="s">
        <v>243</v>
      </c>
      <c r="E499" s="46" t="s">
        <v>2305</v>
      </c>
      <c r="F499" s="46"/>
      <c r="G499" s="46"/>
      <c r="H499" s="46"/>
      <c r="I499" s="46"/>
    </row>
    <row r="500">
      <c r="A500" s="46" t="s">
        <v>479</v>
      </c>
      <c r="B500" s="46" t="s">
        <v>367</v>
      </c>
      <c r="C500" s="46">
        <v>53.0</v>
      </c>
      <c r="D500" s="46" t="s">
        <v>243</v>
      </c>
      <c r="E500" s="46" t="s">
        <v>2306</v>
      </c>
      <c r="F500" s="46"/>
      <c r="G500" s="46"/>
      <c r="H500" s="46"/>
      <c r="I500" s="46"/>
    </row>
    <row r="501">
      <c r="A501" s="46" t="s">
        <v>479</v>
      </c>
      <c r="B501" s="46" t="s">
        <v>367</v>
      </c>
      <c r="C501" s="46">
        <v>54.0</v>
      </c>
      <c r="D501" s="46" t="s">
        <v>243</v>
      </c>
      <c r="E501" s="46" t="s">
        <v>2307</v>
      </c>
      <c r="F501" s="46"/>
      <c r="G501" s="46"/>
      <c r="H501" s="46"/>
      <c r="I501" s="46"/>
    </row>
    <row r="502">
      <c r="A502" s="46" t="s">
        <v>479</v>
      </c>
      <c r="B502" s="46" t="s">
        <v>367</v>
      </c>
      <c r="C502" s="46">
        <v>55.0</v>
      </c>
      <c r="D502" s="46" t="s">
        <v>334</v>
      </c>
      <c r="E502" s="46" t="s">
        <v>2308</v>
      </c>
      <c r="F502" s="46"/>
      <c r="G502" s="46"/>
      <c r="H502" s="46"/>
      <c r="I502" s="46"/>
    </row>
    <row r="503">
      <c r="A503" s="46" t="s">
        <v>479</v>
      </c>
      <c r="B503" s="46" t="s">
        <v>367</v>
      </c>
      <c r="C503" s="46">
        <v>56.0</v>
      </c>
      <c r="D503" s="46" t="s">
        <v>334</v>
      </c>
      <c r="E503" s="46" t="s">
        <v>2309</v>
      </c>
      <c r="F503" s="46"/>
      <c r="G503" s="46"/>
      <c r="H503" s="46"/>
      <c r="I503" s="46"/>
    </row>
    <row r="504">
      <c r="A504" s="46" t="s">
        <v>479</v>
      </c>
      <c r="B504" s="46" t="s">
        <v>367</v>
      </c>
      <c r="C504" s="46">
        <v>57.0</v>
      </c>
      <c r="D504" s="46" t="s">
        <v>334</v>
      </c>
      <c r="E504" s="46" t="s">
        <v>2310</v>
      </c>
      <c r="F504" s="46"/>
      <c r="G504" s="46"/>
      <c r="H504" s="46"/>
      <c r="I504" s="46"/>
    </row>
    <row r="505">
      <c r="A505" s="46" t="s">
        <v>479</v>
      </c>
      <c r="B505" s="46" t="s">
        <v>367</v>
      </c>
      <c r="C505" s="46">
        <v>58.0</v>
      </c>
      <c r="D505" s="46" t="s">
        <v>334</v>
      </c>
      <c r="E505" s="46" t="s">
        <v>2311</v>
      </c>
      <c r="F505" s="46"/>
      <c r="G505" s="46"/>
      <c r="H505" s="46"/>
      <c r="I505" s="46"/>
    </row>
    <row r="506">
      <c r="A506" s="46" t="s">
        <v>479</v>
      </c>
      <c r="B506" s="46" t="s">
        <v>367</v>
      </c>
      <c r="C506" s="46">
        <v>59.0</v>
      </c>
      <c r="D506" s="46" t="s">
        <v>334</v>
      </c>
      <c r="E506" s="46" t="s">
        <v>2312</v>
      </c>
      <c r="F506" s="46"/>
      <c r="G506" s="46"/>
      <c r="H506" s="46"/>
      <c r="I506" s="46"/>
    </row>
    <row r="507">
      <c r="A507" s="46" t="s">
        <v>479</v>
      </c>
      <c r="B507" s="46" t="s">
        <v>367</v>
      </c>
      <c r="C507" s="46">
        <v>60.0</v>
      </c>
      <c r="D507" s="46" t="s">
        <v>334</v>
      </c>
      <c r="E507" s="46" t="s">
        <v>2313</v>
      </c>
      <c r="F507" s="46"/>
      <c r="G507" s="46"/>
      <c r="H507" s="46"/>
      <c r="I507" s="46"/>
    </row>
    <row r="508">
      <c r="A508" s="46" t="s">
        <v>479</v>
      </c>
      <c r="B508" s="46" t="s">
        <v>367</v>
      </c>
      <c r="C508" s="46">
        <v>61.0</v>
      </c>
      <c r="D508" s="46" t="s">
        <v>334</v>
      </c>
      <c r="E508" s="46" t="s">
        <v>2314</v>
      </c>
      <c r="F508" s="46"/>
      <c r="G508" s="46"/>
      <c r="H508" s="46"/>
      <c r="I508" s="46"/>
    </row>
    <row r="509">
      <c r="A509" s="46" t="s">
        <v>479</v>
      </c>
      <c r="B509" s="46" t="s">
        <v>367</v>
      </c>
      <c r="C509" s="46">
        <v>62.0</v>
      </c>
      <c r="D509" s="46" t="s">
        <v>334</v>
      </c>
      <c r="E509" s="46" t="s">
        <v>2315</v>
      </c>
      <c r="F509" s="46"/>
      <c r="G509" s="46"/>
      <c r="H509" s="46"/>
      <c r="I509" s="46"/>
    </row>
    <row r="510">
      <c r="A510" s="46" t="s">
        <v>479</v>
      </c>
      <c r="B510" s="46" t="s">
        <v>367</v>
      </c>
      <c r="C510" s="46">
        <v>63.0</v>
      </c>
      <c r="D510" s="46" t="s">
        <v>243</v>
      </c>
      <c r="E510" s="46" t="s">
        <v>2316</v>
      </c>
      <c r="F510" s="46"/>
      <c r="G510" s="46"/>
      <c r="H510" s="46"/>
      <c r="I510" s="46"/>
    </row>
    <row r="511">
      <c r="A511" s="46" t="s">
        <v>479</v>
      </c>
      <c r="B511" s="46" t="s">
        <v>367</v>
      </c>
      <c r="C511" s="46">
        <v>64.0</v>
      </c>
      <c r="D511" s="46" t="s">
        <v>243</v>
      </c>
      <c r="E511" s="46" t="s">
        <v>2317</v>
      </c>
      <c r="F511" s="46"/>
      <c r="G511" s="46"/>
      <c r="H511" s="46"/>
      <c r="I511" s="46"/>
    </row>
    <row r="512">
      <c r="A512" s="46" t="s">
        <v>479</v>
      </c>
      <c r="B512" s="46" t="s">
        <v>367</v>
      </c>
      <c r="C512" s="46">
        <v>65.0</v>
      </c>
      <c r="D512" s="46" t="s">
        <v>243</v>
      </c>
      <c r="E512" s="46" t="s">
        <v>2318</v>
      </c>
      <c r="F512" s="46"/>
      <c r="G512" s="46"/>
      <c r="H512" s="46"/>
      <c r="I512" s="46"/>
    </row>
    <row r="513">
      <c r="A513" s="46" t="s">
        <v>479</v>
      </c>
      <c r="B513" s="46" t="s">
        <v>367</v>
      </c>
      <c r="C513" s="46">
        <v>66.0</v>
      </c>
      <c r="D513" s="46" t="s">
        <v>243</v>
      </c>
      <c r="E513" s="46" t="s">
        <v>2319</v>
      </c>
      <c r="F513" s="46"/>
      <c r="G513" s="46"/>
      <c r="H513" s="46"/>
      <c r="I513" s="46"/>
    </row>
    <row r="514">
      <c r="A514" s="46" t="s">
        <v>479</v>
      </c>
      <c r="B514" s="46" t="s">
        <v>367</v>
      </c>
      <c r="C514" s="46">
        <v>67.0</v>
      </c>
      <c r="D514" s="46" t="s">
        <v>243</v>
      </c>
      <c r="E514" s="46" t="s">
        <v>2320</v>
      </c>
      <c r="F514" s="46"/>
      <c r="G514" s="46"/>
      <c r="H514" s="46"/>
      <c r="I514" s="46"/>
    </row>
    <row r="515">
      <c r="A515" s="46" t="s">
        <v>479</v>
      </c>
      <c r="B515" s="46" t="s">
        <v>367</v>
      </c>
      <c r="C515" s="46">
        <v>68.0</v>
      </c>
      <c r="D515" s="46" t="s">
        <v>327</v>
      </c>
      <c r="E515" s="46" t="s">
        <v>2321</v>
      </c>
      <c r="F515" s="46"/>
      <c r="G515" s="46"/>
      <c r="H515" s="46"/>
      <c r="I515" s="46"/>
    </row>
    <row r="516">
      <c r="A516" s="46" t="s">
        <v>479</v>
      </c>
      <c r="B516" s="46" t="s">
        <v>367</v>
      </c>
      <c r="C516" s="46">
        <v>69.0</v>
      </c>
      <c r="D516" s="46" t="s">
        <v>243</v>
      </c>
      <c r="E516" s="46" t="s">
        <v>2322</v>
      </c>
      <c r="F516" s="46"/>
      <c r="G516" s="46"/>
      <c r="H516" s="46"/>
      <c r="I516" s="46"/>
    </row>
    <row r="517">
      <c r="A517" s="46" t="s">
        <v>479</v>
      </c>
      <c r="B517" s="46" t="s">
        <v>367</v>
      </c>
      <c r="C517" s="46">
        <v>70.0</v>
      </c>
      <c r="D517" s="46" t="s">
        <v>243</v>
      </c>
      <c r="E517" s="46" t="s">
        <v>2323</v>
      </c>
      <c r="F517" s="46"/>
      <c r="G517" s="46"/>
      <c r="H517" s="46"/>
      <c r="I517" s="46"/>
    </row>
    <row r="518">
      <c r="A518" s="46" t="s">
        <v>479</v>
      </c>
      <c r="B518" s="46" t="s">
        <v>367</v>
      </c>
      <c r="C518" s="46">
        <v>71.0</v>
      </c>
      <c r="D518" s="46" t="s">
        <v>1931</v>
      </c>
      <c r="E518" s="46" t="s">
        <v>2324</v>
      </c>
      <c r="F518" s="46"/>
      <c r="G518" s="46"/>
      <c r="H518" s="46"/>
      <c r="I518" s="46"/>
    </row>
    <row r="519">
      <c r="A519" s="46" t="s">
        <v>479</v>
      </c>
      <c r="B519" s="46" t="s">
        <v>367</v>
      </c>
      <c r="C519" s="46">
        <v>72.0</v>
      </c>
      <c r="D519" s="46" t="s">
        <v>1931</v>
      </c>
      <c r="E519" s="46" t="s">
        <v>2325</v>
      </c>
      <c r="F519" s="46"/>
      <c r="G519" s="46"/>
      <c r="H519" s="46"/>
      <c r="I519" s="46"/>
    </row>
    <row r="520">
      <c r="A520" s="46" t="s">
        <v>479</v>
      </c>
      <c r="B520" s="46" t="s">
        <v>367</v>
      </c>
      <c r="C520" s="46">
        <v>73.0</v>
      </c>
      <c r="D520" s="46" t="s">
        <v>1931</v>
      </c>
      <c r="E520" s="46" t="s">
        <v>2326</v>
      </c>
      <c r="F520" s="46"/>
      <c r="G520" s="46"/>
      <c r="H520" s="46"/>
      <c r="I520" s="46"/>
    </row>
    <row r="521">
      <c r="A521" s="46" t="s">
        <v>479</v>
      </c>
      <c r="B521" s="46" t="s">
        <v>367</v>
      </c>
      <c r="C521" s="46">
        <v>74.0</v>
      </c>
      <c r="D521" s="46" t="s">
        <v>1931</v>
      </c>
      <c r="E521" s="46" t="s">
        <v>2327</v>
      </c>
      <c r="F521" s="46"/>
      <c r="G521" s="46"/>
      <c r="H521" s="46"/>
      <c r="I521" s="46"/>
    </row>
    <row r="522">
      <c r="A522" s="46" t="s">
        <v>479</v>
      </c>
      <c r="B522" s="46" t="s">
        <v>367</v>
      </c>
      <c r="C522" s="46">
        <v>75.0</v>
      </c>
      <c r="D522" s="46" t="s">
        <v>1931</v>
      </c>
      <c r="E522" s="46" t="s">
        <v>2328</v>
      </c>
      <c r="F522" s="46"/>
      <c r="G522" s="46"/>
      <c r="H522" s="46"/>
      <c r="I522" s="46"/>
    </row>
    <row r="523">
      <c r="A523" s="46" t="s">
        <v>479</v>
      </c>
      <c r="B523" s="46" t="s">
        <v>367</v>
      </c>
      <c r="C523" s="46">
        <v>76.0</v>
      </c>
      <c r="D523" s="46" t="s">
        <v>1931</v>
      </c>
      <c r="E523" s="46" t="s">
        <v>2329</v>
      </c>
      <c r="F523" s="46"/>
      <c r="G523" s="46"/>
      <c r="H523" s="46"/>
      <c r="I523" s="46"/>
    </row>
    <row r="524">
      <c r="A524" s="46" t="s">
        <v>479</v>
      </c>
      <c r="B524" s="46" t="s">
        <v>367</v>
      </c>
      <c r="C524" s="46">
        <v>77.0</v>
      </c>
      <c r="D524" s="46" t="s">
        <v>1931</v>
      </c>
      <c r="E524" s="46" t="s">
        <v>2330</v>
      </c>
      <c r="F524" s="46"/>
      <c r="G524" s="46"/>
      <c r="H524" s="46"/>
      <c r="I524" s="46"/>
    </row>
    <row r="525">
      <c r="A525" s="46" t="s">
        <v>479</v>
      </c>
      <c r="B525" s="46" t="s">
        <v>367</v>
      </c>
      <c r="C525" s="46">
        <v>78.0</v>
      </c>
      <c r="D525" s="46" t="s">
        <v>249</v>
      </c>
      <c r="E525" s="46" t="s">
        <v>2331</v>
      </c>
      <c r="F525" s="46"/>
      <c r="G525" s="46"/>
      <c r="H525" s="46"/>
      <c r="I525" s="46"/>
    </row>
    <row r="526">
      <c r="A526" s="46" t="s">
        <v>479</v>
      </c>
      <c r="B526" s="46" t="s">
        <v>367</v>
      </c>
      <c r="C526" s="46">
        <v>79.0</v>
      </c>
      <c r="D526" s="46" t="s">
        <v>223</v>
      </c>
      <c r="E526" s="46" t="s">
        <v>2332</v>
      </c>
      <c r="F526" s="46"/>
      <c r="G526" s="46"/>
      <c r="H526" s="46"/>
      <c r="I526" s="46"/>
    </row>
    <row r="527">
      <c r="A527" s="46" t="s">
        <v>479</v>
      </c>
      <c r="B527" s="46" t="s">
        <v>367</v>
      </c>
      <c r="C527" s="46">
        <v>82.0</v>
      </c>
      <c r="D527" s="46" t="s">
        <v>223</v>
      </c>
      <c r="E527" s="46" t="s">
        <v>2333</v>
      </c>
      <c r="F527" s="46"/>
      <c r="G527" s="46"/>
      <c r="H527" s="46"/>
      <c r="I527" s="46"/>
    </row>
    <row r="528">
      <c r="A528" s="46" t="s">
        <v>479</v>
      </c>
      <c r="B528" s="46" t="s">
        <v>367</v>
      </c>
      <c r="C528" s="46">
        <v>84.0</v>
      </c>
      <c r="D528" s="46" t="s">
        <v>1931</v>
      </c>
      <c r="E528" s="46" t="s">
        <v>2334</v>
      </c>
      <c r="F528" s="46"/>
      <c r="G528" s="46"/>
      <c r="H528" s="46"/>
      <c r="I528" s="46"/>
    </row>
    <row r="529">
      <c r="A529" s="46" t="s">
        <v>479</v>
      </c>
      <c r="B529" s="46" t="s">
        <v>367</v>
      </c>
      <c r="C529" s="46">
        <v>86.0</v>
      </c>
      <c r="D529" s="46" t="s">
        <v>223</v>
      </c>
      <c r="E529" s="46" t="s">
        <v>2335</v>
      </c>
      <c r="F529" s="46"/>
      <c r="G529" s="46"/>
      <c r="H529" s="46"/>
      <c r="I529" s="46"/>
    </row>
    <row r="530">
      <c r="A530" s="46" t="s">
        <v>479</v>
      </c>
      <c r="B530" s="46" t="s">
        <v>367</v>
      </c>
      <c r="C530" s="46">
        <v>87.0</v>
      </c>
      <c r="D530" s="46" t="s">
        <v>249</v>
      </c>
      <c r="E530" s="46" t="s">
        <v>2336</v>
      </c>
      <c r="F530" s="46"/>
      <c r="G530" s="46"/>
      <c r="H530" s="46"/>
      <c r="I530" s="46"/>
    </row>
    <row r="531">
      <c r="A531" s="46" t="s">
        <v>479</v>
      </c>
      <c r="B531" s="46" t="s">
        <v>367</v>
      </c>
      <c r="C531" s="46">
        <v>88.0</v>
      </c>
      <c r="D531" s="46" t="s">
        <v>243</v>
      </c>
      <c r="E531" s="46" t="s">
        <v>2337</v>
      </c>
      <c r="F531" s="46"/>
      <c r="G531" s="46"/>
      <c r="H531" s="46"/>
      <c r="I531" s="46"/>
    </row>
    <row r="532">
      <c r="A532" s="46" t="s">
        <v>479</v>
      </c>
      <c r="B532" s="46" t="s">
        <v>367</v>
      </c>
      <c r="C532" s="46">
        <v>89.0</v>
      </c>
      <c r="D532" s="46" t="s">
        <v>243</v>
      </c>
      <c r="E532" s="46" t="s">
        <v>2338</v>
      </c>
      <c r="F532" s="46"/>
      <c r="G532" s="46"/>
      <c r="H532" s="46"/>
      <c r="I532" s="46"/>
    </row>
    <row r="533">
      <c r="A533" s="46" t="s">
        <v>479</v>
      </c>
      <c r="B533" s="46" t="s">
        <v>367</v>
      </c>
      <c r="C533" s="46">
        <v>90.0</v>
      </c>
      <c r="D533" s="46" t="s">
        <v>223</v>
      </c>
      <c r="E533" s="46" t="s">
        <v>2339</v>
      </c>
      <c r="F533" s="46"/>
      <c r="G533" s="46"/>
      <c r="H533" s="46"/>
      <c r="I533" s="46"/>
    </row>
    <row r="534">
      <c r="A534" s="46" t="s">
        <v>479</v>
      </c>
      <c r="B534" s="46" t="s">
        <v>367</v>
      </c>
      <c r="C534" s="46">
        <v>92.0</v>
      </c>
      <c r="D534" s="46" t="s">
        <v>2177</v>
      </c>
      <c r="E534" s="46" t="s">
        <v>2340</v>
      </c>
      <c r="F534" s="46"/>
      <c r="G534" s="46"/>
      <c r="H534" s="46"/>
      <c r="I534" s="46"/>
    </row>
    <row r="535">
      <c r="A535" s="46" t="s">
        <v>479</v>
      </c>
      <c r="B535" s="46" t="s">
        <v>367</v>
      </c>
      <c r="C535" s="46">
        <v>93.0</v>
      </c>
      <c r="D535" s="46" t="s">
        <v>2177</v>
      </c>
      <c r="E535" s="46" t="s">
        <v>2341</v>
      </c>
      <c r="F535" s="46"/>
      <c r="G535" s="46"/>
      <c r="H535" s="46"/>
      <c r="I535" s="46"/>
    </row>
    <row r="536">
      <c r="A536" s="46" t="s">
        <v>479</v>
      </c>
      <c r="B536" s="46" t="s">
        <v>367</v>
      </c>
      <c r="C536" s="46">
        <v>94.0</v>
      </c>
      <c r="D536" s="46" t="s">
        <v>2177</v>
      </c>
      <c r="E536" s="46" t="s">
        <v>2342</v>
      </c>
      <c r="F536" s="46"/>
      <c r="G536" s="46"/>
      <c r="H536" s="46"/>
      <c r="I536" s="46"/>
    </row>
    <row r="537">
      <c r="A537" s="46" t="s">
        <v>479</v>
      </c>
      <c r="B537" s="46" t="s">
        <v>730</v>
      </c>
      <c r="C537" s="46">
        <v>2.0</v>
      </c>
      <c r="D537" s="46" t="s">
        <v>227</v>
      </c>
      <c r="E537" s="46" t="s">
        <v>2343</v>
      </c>
      <c r="F537" s="46"/>
      <c r="G537" s="46"/>
      <c r="H537" s="46"/>
      <c r="I537" s="46"/>
    </row>
    <row r="538">
      <c r="A538" s="46" t="s">
        <v>479</v>
      </c>
      <c r="B538" s="46" t="s">
        <v>730</v>
      </c>
      <c r="C538" s="46">
        <v>3.0</v>
      </c>
      <c r="D538" s="46" t="s">
        <v>231</v>
      </c>
      <c r="E538" s="46" t="s">
        <v>2344</v>
      </c>
      <c r="F538" s="46"/>
      <c r="G538" s="46"/>
      <c r="H538" s="46"/>
      <c r="I538" s="46"/>
    </row>
    <row r="539">
      <c r="A539" s="46" t="s">
        <v>479</v>
      </c>
      <c r="B539" s="46" t="s">
        <v>730</v>
      </c>
      <c r="C539" s="46">
        <v>4.0</v>
      </c>
      <c r="D539" s="46" t="s">
        <v>231</v>
      </c>
      <c r="E539" s="46" t="s">
        <v>2345</v>
      </c>
      <c r="F539" s="46"/>
      <c r="G539" s="46"/>
      <c r="H539" s="46"/>
      <c r="I539" s="46"/>
    </row>
    <row r="540">
      <c r="A540" s="46" t="s">
        <v>479</v>
      </c>
      <c r="B540" s="46" t="s">
        <v>730</v>
      </c>
      <c r="C540" s="46">
        <v>5.0</v>
      </c>
      <c r="D540" s="46" t="s">
        <v>231</v>
      </c>
      <c r="E540" s="46" t="s">
        <v>2346</v>
      </c>
      <c r="F540" s="46"/>
      <c r="G540" s="46"/>
      <c r="H540" s="46"/>
      <c r="I540" s="46"/>
    </row>
    <row r="541">
      <c r="A541" s="46" t="s">
        <v>479</v>
      </c>
      <c r="B541" s="46" t="s">
        <v>730</v>
      </c>
      <c r="C541" s="46">
        <v>6.0</v>
      </c>
      <c r="D541" s="46" t="s">
        <v>231</v>
      </c>
      <c r="E541" s="46" t="s">
        <v>2347</v>
      </c>
      <c r="F541" s="46"/>
      <c r="G541" s="46"/>
      <c r="H541" s="46"/>
      <c r="I541" s="46"/>
    </row>
    <row r="542">
      <c r="A542" s="46" t="s">
        <v>479</v>
      </c>
      <c r="B542" s="46" t="s">
        <v>730</v>
      </c>
      <c r="C542" s="46">
        <v>7.0</v>
      </c>
      <c r="D542" s="46" t="s">
        <v>223</v>
      </c>
      <c r="E542" s="46" t="s">
        <v>2348</v>
      </c>
      <c r="F542" s="46"/>
      <c r="G542" s="46"/>
      <c r="H542" s="46"/>
      <c r="I542" s="46"/>
    </row>
    <row r="543">
      <c r="A543" s="46" t="s">
        <v>479</v>
      </c>
      <c r="B543" s="46" t="s">
        <v>730</v>
      </c>
      <c r="C543" s="46">
        <v>8.0</v>
      </c>
      <c r="D543" s="46" t="s">
        <v>223</v>
      </c>
      <c r="E543" s="46" t="s">
        <v>2349</v>
      </c>
      <c r="F543" s="46"/>
      <c r="G543" s="46"/>
      <c r="H543" s="46"/>
      <c r="I543" s="46"/>
    </row>
    <row r="544">
      <c r="A544" s="46" t="s">
        <v>479</v>
      </c>
      <c r="B544" s="46" t="s">
        <v>730</v>
      </c>
      <c r="C544" s="46">
        <v>9.0</v>
      </c>
      <c r="D544" s="46" t="s">
        <v>243</v>
      </c>
      <c r="E544" s="46" t="s">
        <v>2350</v>
      </c>
      <c r="F544" s="46"/>
      <c r="G544" s="46"/>
      <c r="H544" s="46"/>
      <c r="I544" s="46"/>
    </row>
    <row r="545">
      <c r="A545" s="46" t="s">
        <v>479</v>
      </c>
      <c r="B545" s="46" t="s">
        <v>730</v>
      </c>
      <c r="C545" s="46">
        <v>10.0</v>
      </c>
      <c r="D545" s="46" t="s">
        <v>243</v>
      </c>
      <c r="E545" s="46" t="s">
        <v>2351</v>
      </c>
      <c r="F545" s="46"/>
      <c r="G545" s="46"/>
      <c r="H545" s="46"/>
      <c r="I545" s="46"/>
    </row>
    <row r="546">
      <c r="A546" s="46" t="s">
        <v>479</v>
      </c>
      <c r="B546" s="46" t="s">
        <v>730</v>
      </c>
      <c r="C546" s="46">
        <v>11.0</v>
      </c>
      <c r="D546" s="46" t="s">
        <v>243</v>
      </c>
      <c r="E546" s="46" t="s">
        <v>2352</v>
      </c>
      <c r="F546" s="46"/>
      <c r="G546" s="46"/>
      <c r="H546" s="46"/>
      <c r="I546" s="46"/>
    </row>
    <row r="547">
      <c r="A547" s="46" t="s">
        <v>479</v>
      </c>
      <c r="B547" s="46" t="s">
        <v>730</v>
      </c>
      <c r="C547" s="46">
        <v>12.0</v>
      </c>
      <c r="D547" s="46" t="s">
        <v>243</v>
      </c>
      <c r="E547" s="46" t="s">
        <v>2353</v>
      </c>
      <c r="F547" s="46"/>
      <c r="G547" s="46"/>
      <c r="H547" s="46"/>
      <c r="I547" s="46"/>
    </row>
    <row r="548">
      <c r="A548" s="46" t="s">
        <v>479</v>
      </c>
      <c r="B548" s="46" t="s">
        <v>730</v>
      </c>
      <c r="C548" s="46">
        <v>13.0</v>
      </c>
      <c r="D548" s="46" t="s">
        <v>249</v>
      </c>
      <c r="E548" s="46" t="s">
        <v>2354</v>
      </c>
      <c r="F548" s="46"/>
      <c r="G548" s="46"/>
      <c r="H548" s="46"/>
      <c r="I548" s="46"/>
    </row>
    <row r="549">
      <c r="A549" s="46" t="s">
        <v>479</v>
      </c>
      <c r="B549" s="46" t="s">
        <v>730</v>
      </c>
      <c r="C549" s="46">
        <v>14.0</v>
      </c>
      <c r="D549" s="46" t="s">
        <v>249</v>
      </c>
      <c r="E549" s="46" t="s">
        <v>2355</v>
      </c>
      <c r="F549" s="46"/>
      <c r="G549" s="46"/>
      <c r="H549" s="46"/>
      <c r="I549" s="46"/>
    </row>
    <row r="550">
      <c r="A550" s="46" t="s">
        <v>479</v>
      </c>
      <c r="B550" s="46" t="s">
        <v>730</v>
      </c>
      <c r="C550" s="46">
        <v>15.0</v>
      </c>
      <c r="D550" s="46" t="s">
        <v>249</v>
      </c>
      <c r="E550" s="46" t="s">
        <v>2356</v>
      </c>
      <c r="F550" s="46"/>
      <c r="G550" s="46"/>
      <c r="H550" s="46"/>
      <c r="I550" s="46"/>
    </row>
    <row r="551">
      <c r="A551" s="46" t="s">
        <v>479</v>
      </c>
      <c r="B551" s="46" t="s">
        <v>730</v>
      </c>
      <c r="C551" s="46">
        <v>16.0</v>
      </c>
      <c r="D551" s="46" t="s">
        <v>249</v>
      </c>
      <c r="E551" s="46" t="s">
        <v>2357</v>
      </c>
      <c r="F551" s="46"/>
      <c r="G551" s="46"/>
      <c r="H551" s="46"/>
      <c r="I551" s="46"/>
    </row>
    <row r="552">
      <c r="A552" s="46" t="s">
        <v>479</v>
      </c>
      <c r="B552" s="46" t="s">
        <v>730</v>
      </c>
      <c r="C552" s="46">
        <v>17.0</v>
      </c>
      <c r="D552" s="46" t="s">
        <v>249</v>
      </c>
      <c r="E552" s="46" t="s">
        <v>2358</v>
      </c>
      <c r="F552" s="46"/>
      <c r="G552" s="46"/>
      <c r="H552" s="46"/>
      <c r="I552" s="46"/>
    </row>
    <row r="553">
      <c r="A553" s="46" t="s">
        <v>479</v>
      </c>
      <c r="B553" s="46" t="s">
        <v>730</v>
      </c>
      <c r="C553" s="46">
        <v>18.0</v>
      </c>
      <c r="D553" s="46" t="s">
        <v>243</v>
      </c>
      <c r="E553" s="46" t="s">
        <v>2359</v>
      </c>
      <c r="F553" s="46"/>
      <c r="G553" s="46"/>
      <c r="H553" s="46"/>
      <c r="I553" s="46"/>
    </row>
    <row r="554">
      <c r="A554" s="46" t="s">
        <v>479</v>
      </c>
      <c r="B554" s="46" t="s">
        <v>730</v>
      </c>
      <c r="C554" s="46">
        <v>19.0</v>
      </c>
      <c r="D554" s="46" t="s">
        <v>243</v>
      </c>
      <c r="E554" s="46" t="s">
        <v>2360</v>
      </c>
      <c r="F554" s="46"/>
      <c r="G554" s="46"/>
      <c r="H554" s="46"/>
      <c r="I554" s="46"/>
    </row>
    <row r="555">
      <c r="A555" s="46" t="s">
        <v>479</v>
      </c>
      <c r="B555" s="46" t="s">
        <v>730</v>
      </c>
      <c r="C555" s="46">
        <v>20.0</v>
      </c>
      <c r="D555" s="46" t="s">
        <v>1931</v>
      </c>
      <c r="E555" s="46" t="s">
        <v>2361</v>
      </c>
      <c r="F555" s="46"/>
      <c r="G555" s="46"/>
      <c r="H555" s="46"/>
      <c r="I555" s="46"/>
    </row>
    <row r="556">
      <c r="A556" s="46" t="s">
        <v>479</v>
      </c>
      <c r="B556" s="46" t="s">
        <v>730</v>
      </c>
      <c r="C556" s="46">
        <v>21.0</v>
      </c>
      <c r="D556" s="46" t="s">
        <v>1931</v>
      </c>
      <c r="E556" s="46" t="s">
        <v>2362</v>
      </c>
      <c r="F556" s="46"/>
      <c r="G556" s="46"/>
      <c r="H556" s="46"/>
      <c r="I556" s="46"/>
    </row>
    <row r="557">
      <c r="A557" s="46" t="s">
        <v>479</v>
      </c>
      <c r="B557" s="46" t="s">
        <v>730</v>
      </c>
      <c r="C557" s="46">
        <v>22.0</v>
      </c>
      <c r="D557" s="46" t="s">
        <v>1931</v>
      </c>
      <c r="E557" s="46" t="s">
        <v>2363</v>
      </c>
      <c r="F557" s="46"/>
      <c r="G557" s="46"/>
      <c r="H557" s="46"/>
      <c r="I557" s="46"/>
    </row>
    <row r="558">
      <c r="A558" s="46" t="s">
        <v>479</v>
      </c>
      <c r="B558" s="46" t="s">
        <v>730</v>
      </c>
      <c r="C558" s="46">
        <v>23.0</v>
      </c>
      <c r="D558" s="46" t="s">
        <v>1931</v>
      </c>
      <c r="E558" s="46" t="s">
        <v>2364</v>
      </c>
      <c r="F558" s="46"/>
      <c r="G558" s="46"/>
      <c r="H558" s="46"/>
      <c r="I558" s="46"/>
    </row>
    <row r="559">
      <c r="A559" s="46" t="s">
        <v>479</v>
      </c>
      <c r="B559" s="46" t="s">
        <v>730</v>
      </c>
      <c r="C559" s="46">
        <v>24.0</v>
      </c>
      <c r="D559" s="46" t="s">
        <v>1931</v>
      </c>
      <c r="E559" s="46" t="s">
        <v>2365</v>
      </c>
      <c r="F559" s="46"/>
      <c r="G559" s="46"/>
      <c r="H559" s="46"/>
      <c r="I559" s="46"/>
    </row>
    <row r="560">
      <c r="A560" s="46" t="s">
        <v>479</v>
      </c>
      <c r="B560" s="46" t="s">
        <v>730</v>
      </c>
      <c r="C560" s="46">
        <v>25.0</v>
      </c>
      <c r="D560" s="46" t="s">
        <v>269</v>
      </c>
      <c r="E560" s="46" t="s">
        <v>2366</v>
      </c>
      <c r="F560" s="46"/>
      <c r="G560" s="46"/>
      <c r="H560" s="46"/>
      <c r="I560" s="46"/>
    </row>
    <row r="561">
      <c r="A561" s="46" t="s">
        <v>479</v>
      </c>
      <c r="B561" s="46" t="s">
        <v>730</v>
      </c>
      <c r="C561" s="46">
        <v>26.0</v>
      </c>
      <c r="D561" s="46" t="s">
        <v>269</v>
      </c>
      <c r="E561" s="46" t="s">
        <v>2367</v>
      </c>
      <c r="F561" s="46"/>
      <c r="G561" s="46"/>
      <c r="H561" s="46"/>
      <c r="I561" s="46"/>
    </row>
    <row r="562">
      <c r="A562" s="46" t="s">
        <v>479</v>
      </c>
      <c r="B562" s="46" t="s">
        <v>730</v>
      </c>
      <c r="C562" s="46">
        <v>27.0</v>
      </c>
      <c r="D562" s="46" t="s">
        <v>269</v>
      </c>
      <c r="E562" s="46" t="s">
        <v>2368</v>
      </c>
      <c r="F562" s="46"/>
      <c r="G562" s="46"/>
      <c r="H562" s="46"/>
      <c r="I562" s="46"/>
    </row>
    <row r="563">
      <c r="A563" s="46" t="s">
        <v>479</v>
      </c>
      <c r="B563" s="46" t="s">
        <v>730</v>
      </c>
      <c r="C563" s="46">
        <v>28.0</v>
      </c>
      <c r="D563" s="46" t="s">
        <v>269</v>
      </c>
      <c r="E563" s="46" t="s">
        <v>2369</v>
      </c>
      <c r="F563" s="46"/>
      <c r="G563" s="46"/>
      <c r="H563" s="46"/>
      <c r="I563" s="46"/>
    </row>
    <row r="564">
      <c r="A564" s="46" t="s">
        <v>479</v>
      </c>
      <c r="B564" s="46" t="s">
        <v>730</v>
      </c>
      <c r="C564" s="46">
        <v>29.0</v>
      </c>
      <c r="D564" s="46" t="s">
        <v>269</v>
      </c>
      <c r="E564" s="46" t="s">
        <v>2370</v>
      </c>
      <c r="F564" s="46"/>
      <c r="G564" s="46"/>
      <c r="H564" s="46"/>
      <c r="I564" s="46"/>
    </row>
    <row r="565">
      <c r="A565" s="46" t="s">
        <v>479</v>
      </c>
      <c r="B565" s="46" t="s">
        <v>730</v>
      </c>
      <c r="C565" s="46">
        <v>30.0</v>
      </c>
      <c r="D565" s="46" t="s">
        <v>282</v>
      </c>
      <c r="E565" s="46" t="s">
        <v>2371</v>
      </c>
      <c r="F565" s="46"/>
      <c r="G565" s="46"/>
      <c r="H565" s="46"/>
      <c r="I565" s="46"/>
    </row>
    <row r="566">
      <c r="A566" s="46" t="s">
        <v>479</v>
      </c>
      <c r="B566" s="46" t="s">
        <v>730</v>
      </c>
      <c r="C566" s="46">
        <v>31.0</v>
      </c>
      <c r="D566" s="46" t="s">
        <v>282</v>
      </c>
      <c r="E566" s="46" t="s">
        <v>2372</v>
      </c>
      <c r="F566" s="46"/>
      <c r="G566" s="46"/>
      <c r="H566" s="46"/>
      <c r="I566" s="46"/>
    </row>
    <row r="567">
      <c r="A567" s="46" t="s">
        <v>479</v>
      </c>
      <c r="B567" s="46" t="s">
        <v>730</v>
      </c>
      <c r="C567" s="46">
        <v>32.0</v>
      </c>
      <c r="D567" s="46" t="s">
        <v>282</v>
      </c>
      <c r="E567" s="46" t="s">
        <v>2373</v>
      </c>
      <c r="F567" s="46"/>
      <c r="G567" s="46"/>
      <c r="H567" s="46"/>
      <c r="I567" s="46"/>
    </row>
    <row r="568">
      <c r="A568" s="46" t="s">
        <v>479</v>
      </c>
      <c r="B568" s="46" t="s">
        <v>730</v>
      </c>
      <c r="C568" s="46">
        <v>33.0</v>
      </c>
      <c r="D568" s="46" t="s">
        <v>282</v>
      </c>
      <c r="E568" s="46" t="s">
        <v>2374</v>
      </c>
      <c r="F568" s="46"/>
      <c r="G568" s="46"/>
      <c r="H568" s="46"/>
      <c r="I568" s="46"/>
    </row>
    <row r="569">
      <c r="A569" s="46" t="s">
        <v>479</v>
      </c>
      <c r="B569" s="46" t="s">
        <v>730</v>
      </c>
      <c r="C569" s="46">
        <v>34.0</v>
      </c>
      <c r="D569" s="46" t="s">
        <v>282</v>
      </c>
      <c r="E569" s="46" t="s">
        <v>2375</v>
      </c>
      <c r="F569" s="46"/>
      <c r="G569" s="46"/>
      <c r="H569" s="46"/>
      <c r="I569" s="46"/>
    </row>
    <row r="570">
      <c r="A570" s="46" t="s">
        <v>479</v>
      </c>
      <c r="B570" s="46" t="s">
        <v>730</v>
      </c>
      <c r="C570" s="46">
        <v>35.0</v>
      </c>
      <c r="D570" s="46" t="s">
        <v>282</v>
      </c>
      <c r="E570" s="46" t="s">
        <v>2376</v>
      </c>
      <c r="F570" s="46"/>
      <c r="G570" s="46"/>
      <c r="H570" s="46"/>
      <c r="I570" s="46"/>
    </row>
    <row r="571">
      <c r="A571" s="46" t="s">
        <v>479</v>
      </c>
      <c r="B571" s="46" t="s">
        <v>730</v>
      </c>
      <c r="C571" s="46">
        <v>36.0</v>
      </c>
      <c r="D571" s="46" t="s">
        <v>282</v>
      </c>
      <c r="E571" s="46" t="s">
        <v>2377</v>
      </c>
      <c r="F571" s="46"/>
      <c r="G571" s="46"/>
      <c r="H571" s="46"/>
      <c r="I571" s="46"/>
    </row>
    <row r="572">
      <c r="A572" s="46" t="s">
        <v>479</v>
      </c>
      <c r="B572" s="46" t="s">
        <v>730</v>
      </c>
      <c r="C572" s="46">
        <v>37.0</v>
      </c>
      <c r="D572" s="46" t="s">
        <v>282</v>
      </c>
      <c r="E572" s="46" t="s">
        <v>2378</v>
      </c>
      <c r="F572" s="46"/>
      <c r="G572" s="46"/>
      <c r="H572" s="46"/>
      <c r="I572" s="46"/>
    </row>
    <row r="573">
      <c r="A573" s="46" t="s">
        <v>479</v>
      </c>
      <c r="B573" s="46" t="s">
        <v>730</v>
      </c>
      <c r="C573" s="46">
        <v>38.0</v>
      </c>
      <c r="D573" s="46" t="s">
        <v>303</v>
      </c>
      <c r="E573" s="46" t="s">
        <v>2379</v>
      </c>
      <c r="F573" s="46"/>
      <c r="G573" s="46"/>
      <c r="H573" s="46"/>
      <c r="I573" s="46"/>
    </row>
    <row r="574">
      <c r="A574" s="46" t="s">
        <v>479</v>
      </c>
      <c r="B574" s="46" t="s">
        <v>730</v>
      </c>
      <c r="C574" s="46">
        <v>39.0</v>
      </c>
      <c r="D574" s="46" t="s">
        <v>303</v>
      </c>
      <c r="E574" s="46" t="s">
        <v>2380</v>
      </c>
      <c r="F574" s="46"/>
      <c r="G574" s="46"/>
      <c r="H574" s="46"/>
      <c r="I574" s="46"/>
    </row>
    <row r="575">
      <c r="A575" s="46" t="s">
        <v>479</v>
      </c>
      <c r="B575" s="46" t="s">
        <v>730</v>
      </c>
      <c r="C575" s="46">
        <v>40.0</v>
      </c>
      <c r="D575" s="46" t="s">
        <v>303</v>
      </c>
      <c r="E575" s="46" t="s">
        <v>2381</v>
      </c>
      <c r="F575" s="46"/>
      <c r="G575" s="46"/>
      <c r="H575" s="46"/>
      <c r="I575" s="46"/>
    </row>
    <row r="576">
      <c r="A576" s="46" t="s">
        <v>479</v>
      </c>
      <c r="B576" s="46" t="s">
        <v>730</v>
      </c>
      <c r="C576" s="46">
        <v>41.0</v>
      </c>
      <c r="D576" s="46" t="s">
        <v>303</v>
      </c>
      <c r="E576" s="46" t="s">
        <v>2382</v>
      </c>
      <c r="F576" s="46"/>
      <c r="G576" s="46"/>
      <c r="H576" s="46"/>
      <c r="I576" s="46"/>
    </row>
    <row r="577">
      <c r="A577" s="46" t="s">
        <v>479</v>
      </c>
      <c r="B577" s="46" t="s">
        <v>730</v>
      </c>
      <c r="C577" s="46">
        <v>42.0</v>
      </c>
      <c r="D577" s="46" t="s">
        <v>303</v>
      </c>
      <c r="E577" s="46" t="s">
        <v>2383</v>
      </c>
      <c r="F577" s="46"/>
      <c r="G577" s="46"/>
      <c r="H577" s="46"/>
      <c r="I577" s="46"/>
    </row>
    <row r="578">
      <c r="A578" s="46" t="s">
        <v>479</v>
      </c>
      <c r="B578" s="46" t="s">
        <v>730</v>
      </c>
      <c r="C578" s="46">
        <v>43.0</v>
      </c>
      <c r="D578" s="46" t="s">
        <v>303</v>
      </c>
      <c r="E578" s="46" t="s">
        <v>2384</v>
      </c>
      <c r="F578" s="46"/>
      <c r="G578" s="46"/>
      <c r="H578" s="46"/>
      <c r="I578" s="46"/>
    </row>
    <row r="579">
      <c r="A579" s="46" t="s">
        <v>479</v>
      </c>
      <c r="B579" s="46" t="s">
        <v>730</v>
      </c>
      <c r="C579" s="46">
        <v>44.0</v>
      </c>
      <c r="D579" s="46" t="s">
        <v>303</v>
      </c>
      <c r="E579" s="46" t="s">
        <v>2385</v>
      </c>
      <c r="F579" s="46"/>
      <c r="G579" s="46"/>
      <c r="H579" s="46"/>
      <c r="I579" s="46"/>
    </row>
    <row r="580">
      <c r="A580" s="46" t="s">
        <v>479</v>
      </c>
      <c r="B580" s="46" t="s">
        <v>730</v>
      </c>
      <c r="C580" s="46">
        <v>45.0</v>
      </c>
      <c r="D580" s="46" t="s">
        <v>318</v>
      </c>
      <c r="E580" s="46" t="s">
        <v>2386</v>
      </c>
      <c r="F580" s="46"/>
      <c r="G580" s="46"/>
      <c r="H580" s="46"/>
      <c r="I580" s="46"/>
    </row>
    <row r="581">
      <c r="A581" s="46" t="s">
        <v>479</v>
      </c>
      <c r="B581" s="46" t="s">
        <v>730</v>
      </c>
      <c r="C581" s="46">
        <v>46.0</v>
      </c>
      <c r="D581" s="46" t="s">
        <v>318</v>
      </c>
      <c r="E581" s="46" t="s">
        <v>2387</v>
      </c>
      <c r="F581" s="46"/>
      <c r="G581" s="46"/>
      <c r="H581" s="46"/>
      <c r="I581" s="46"/>
    </row>
    <row r="582">
      <c r="A582" s="46" t="s">
        <v>479</v>
      </c>
      <c r="B582" s="46" t="s">
        <v>730</v>
      </c>
      <c r="C582" s="46">
        <v>47.0</v>
      </c>
      <c r="D582" s="46" t="s">
        <v>318</v>
      </c>
      <c r="E582" s="46" t="s">
        <v>2388</v>
      </c>
      <c r="F582" s="46"/>
      <c r="G582" s="46"/>
      <c r="H582" s="46"/>
      <c r="I582" s="46"/>
    </row>
    <row r="583">
      <c r="A583" s="46" t="s">
        <v>479</v>
      </c>
      <c r="B583" s="46" t="s">
        <v>730</v>
      </c>
      <c r="C583" s="46">
        <v>48.0</v>
      </c>
      <c r="D583" s="46" t="s">
        <v>318</v>
      </c>
      <c r="E583" s="46" t="s">
        <v>2389</v>
      </c>
      <c r="F583" s="46"/>
      <c r="G583" s="46"/>
      <c r="H583" s="46"/>
      <c r="I583" s="46"/>
    </row>
    <row r="584">
      <c r="A584" s="46" t="s">
        <v>479</v>
      </c>
      <c r="B584" s="46" t="s">
        <v>730</v>
      </c>
      <c r="C584" s="46">
        <v>49.0</v>
      </c>
      <c r="D584" s="46" t="s">
        <v>327</v>
      </c>
      <c r="E584" s="46" t="s">
        <v>2390</v>
      </c>
      <c r="F584" s="46"/>
      <c r="G584" s="46"/>
      <c r="H584" s="46"/>
      <c r="I584" s="46"/>
    </row>
    <row r="585">
      <c r="A585" s="46" t="s">
        <v>479</v>
      </c>
      <c r="B585" s="46" t="s">
        <v>730</v>
      </c>
      <c r="C585" s="46">
        <v>50.0</v>
      </c>
      <c r="D585" s="46" t="s">
        <v>327</v>
      </c>
      <c r="E585" s="46" t="s">
        <v>2391</v>
      </c>
      <c r="F585" s="46"/>
      <c r="G585" s="46"/>
      <c r="H585" s="46"/>
      <c r="I585" s="46"/>
    </row>
    <row r="586">
      <c r="A586" s="46" t="s">
        <v>479</v>
      </c>
      <c r="B586" s="46" t="s">
        <v>730</v>
      </c>
      <c r="C586" s="46">
        <v>51.0</v>
      </c>
      <c r="D586" s="46" t="s">
        <v>327</v>
      </c>
      <c r="E586" s="46" t="s">
        <v>2392</v>
      </c>
      <c r="F586" s="46"/>
      <c r="G586" s="46"/>
      <c r="H586" s="46"/>
      <c r="I586" s="46"/>
    </row>
    <row r="587">
      <c r="A587" s="46" t="s">
        <v>479</v>
      </c>
      <c r="B587" s="46" t="s">
        <v>730</v>
      </c>
      <c r="C587" s="46">
        <v>52.0</v>
      </c>
      <c r="D587" s="46" t="s">
        <v>318</v>
      </c>
      <c r="E587" s="46" t="s">
        <v>2393</v>
      </c>
      <c r="F587" s="46"/>
      <c r="G587" s="46"/>
      <c r="H587" s="46"/>
      <c r="I587" s="46"/>
    </row>
    <row r="588">
      <c r="A588" s="46" t="s">
        <v>479</v>
      </c>
      <c r="B588" s="46" t="s">
        <v>730</v>
      </c>
      <c r="C588" s="46">
        <v>53.0</v>
      </c>
      <c r="D588" s="46" t="s">
        <v>318</v>
      </c>
      <c r="E588" s="46" t="s">
        <v>2394</v>
      </c>
      <c r="F588" s="46"/>
      <c r="G588" s="46"/>
      <c r="H588" s="46"/>
      <c r="I588" s="46"/>
    </row>
    <row r="589">
      <c r="A589" s="46" t="s">
        <v>479</v>
      </c>
      <c r="B589" s="46" t="s">
        <v>730</v>
      </c>
      <c r="C589" s="46">
        <v>54.0</v>
      </c>
      <c r="D589" s="46" t="s">
        <v>243</v>
      </c>
      <c r="E589" s="46" t="s">
        <v>2395</v>
      </c>
      <c r="F589" s="46"/>
      <c r="G589" s="46"/>
      <c r="H589" s="46"/>
      <c r="I589" s="46"/>
    </row>
    <row r="590">
      <c r="A590" s="46" t="s">
        <v>479</v>
      </c>
      <c r="B590" s="46" t="s">
        <v>730</v>
      </c>
      <c r="C590" s="46">
        <v>55.0</v>
      </c>
      <c r="D590" s="46" t="s">
        <v>243</v>
      </c>
      <c r="E590" s="46" t="s">
        <v>2396</v>
      </c>
      <c r="F590" s="46"/>
      <c r="G590" s="46"/>
      <c r="H590" s="46"/>
      <c r="I590" s="46"/>
    </row>
    <row r="591">
      <c r="A591" s="46" t="s">
        <v>479</v>
      </c>
      <c r="B591" s="46" t="s">
        <v>730</v>
      </c>
      <c r="C591" s="46">
        <v>56.0</v>
      </c>
      <c r="D591" s="46" t="s">
        <v>243</v>
      </c>
      <c r="E591" s="46" t="s">
        <v>2397</v>
      </c>
      <c r="F591" s="46"/>
      <c r="G591" s="46"/>
      <c r="H591" s="46"/>
      <c r="I591" s="46"/>
    </row>
    <row r="592">
      <c r="A592" s="46" t="s">
        <v>479</v>
      </c>
      <c r="B592" s="46" t="s">
        <v>730</v>
      </c>
      <c r="C592" s="46">
        <v>57.0</v>
      </c>
      <c r="D592" s="46" t="s">
        <v>334</v>
      </c>
      <c r="E592" s="46" t="s">
        <v>2398</v>
      </c>
      <c r="F592" s="46"/>
      <c r="G592" s="46"/>
      <c r="H592" s="46"/>
      <c r="I592" s="46"/>
    </row>
    <row r="593">
      <c r="A593" s="46" t="s">
        <v>479</v>
      </c>
      <c r="B593" s="46" t="s">
        <v>730</v>
      </c>
      <c r="C593" s="46">
        <v>58.0</v>
      </c>
      <c r="D593" s="46" t="s">
        <v>334</v>
      </c>
      <c r="E593" s="46" t="s">
        <v>2399</v>
      </c>
      <c r="F593" s="46"/>
      <c r="G593" s="46"/>
      <c r="H593" s="46"/>
      <c r="I593" s="46"/>
    </row>
    <row r="594">
      <c r="A594" s="46" t="s">
        <v>479</v>
      </c>
      <c r="B594" s="46" t="s">
        <v>730</v>
      </c>
      <c r="C594" s="46">
        <v>59.0</v>
      </c>
      <c r="D594" s="46" t="s">
        <v>334</v>
      </c>
      <c r="E594" s="46" t="s">
        <v>2400</v>
      </c>
      <c r="F594" s="46"/>
      <c r="G594" s="46"/>
      <c r="H594" s="46"/>
      <c r="I594" s="46"/>
    </row>
    <row r="595">
      <c r="A595" s="46" t="s">
        <v>479</v>
      </c>
      <c r="B595" s="46" t="s">
        <v>730</v>
      </c>
      <c r="C595" s="46">
        <v>60.0</v>
      </c>
      <c r="D595" s="46" t="s">
        <v>334</v>
      </c>
      <c r="E595" s="46" t="s">
        <v>2401</v>
      </c>
      <c r="F595" s="46"/>
      <c r="G595" s="46"/>
      <c r="H595" s="46"/>
      <c r="I595" s="46"/>
    </row>
    <row r="596">
      <c r="A596" s="46" t="s">
        <v>479</v>
      </c>
      <c r="B596" s="46" t="s">
        <v>730</v>
      </c>
      <c r="C596" s="46">
        <v>61.0</v>
      </c>
      <c r="D596" s="46" t="s">
        <v>334</v>
      </c>
      <c r="E596" s="46" t="s">
        <v>2402</v>
      </c>
      <c r="F596" s="46"/>
      <c r="G596" s="46"/>
      <c r="H596" s="46"/>
      <c r="I596" s="46"/>
    </row>
    <row r="597">
      <c r="A597" s="46" t="s">
        <v>479</v>
      </c>
      <c r="B597" s="46" t="s">
        <v>730</v>
      </c>
      <c r="C597" s="46">
        <v>62.0</v>
      </c>
      <c r="D597" s="46" t="s">
        <v>334</v>
      </c>
      <c r="E597" s="46" t="s">
        <v>2403</v>
      </c>
      <c r="F597" s="46"/>
      <c r="G597" s="46"/>
      <c r="H597" s="46"/>
      <c r="I597" s="46"/>
    </row>
    <row r="598">
      <c r="A598" s="46" t="s">
        <v>479</v>
      </c>
      <c r="B598" s="46" t="s">
        <v>730</v>
      </c>
      <c r="C598" s="46">
        <v>63.0</v>
      </c>
      <c r="D598" s="46" t="s">
        <v>334</v>
      </c>
      <c r="E598" s="46" t="s">
        <v>2404</v>
      </c>
      <c r="F598" s="46"/>
      <c r="G598" s="46"/>
      <c r="H598" s="46"/>
      <c r="I598" s="46"/>
    </row>
    <row r="599">
      <c r="A599" s="46" t="s">
        <v>479</v>
      </c>
      <c r="B599" s="46" t="s">
        <v>730</v>
      </c>
      <c r="C599" s="46">
        <v>64.0</v>
      </c>
      <c r="D599" s="46" t="s">
        <v>334</v>
      </c>
      <c r="E599" s="46" t="s">
        <v>2405</v>
      </c>
      <c r="F599" s="46"/>
      <c r="G599" s="46"/>
      <c r="H599" s="46"/>
      <c r="I599" s="46"/>
    </row>
    <row r="600">
      <c r="A600" s="46" t="s">
        <v>479</v>
      </c>
      <c r="B600" s="46" t="s">
        <v>730</v>
      </c>
      <c r="C600" s="46">
        <v>65.0</v>
      </c>
      <c r="D600" s="46" t="s">
        <v>243</v>
      </c>
      <c r="E600" s="46" t="s">
        <v>2406</v>
      </c>
      <c r="F600" s="46"/>
      <c r="G600" s="46"/>
      <c r="H600" s="46"/>
      <c r="I600" s="46"/>
    </row>
    <row r="601">
      <c r="A601" s="46" t="s">
        <v>479</v>
      </c>
      <c r="B601" s="46" t="s">
        <v>730</v>
      </c>
      <c r="C601" s="46">
        <v>66.0</v>
      </c>
      <c r="D601" s="46" t="s">
        <v>243</v>
      </c>
      <c r="E601" s="46" t="s">
        <v>2407</v>
      </c>
      <c r="F601" s="46"/>
      <c r="G601" s="46"/>
      <c r="H601" s="46"/>
      <c r="I601" s="46"/>
    </row>
    <row r="602">
      <c r="A602" s="46" t="s">
        <v>479</v>
      </c>
      <c r="B602" s="46" t="s">
        <v>730</v>
      </c>
      <c r="C602" s="46">
        <v>67.0</v>
      </c>
      <c r="D602" s="46" t="s">
        <v>243</v>
      </c>
      <c r="E602" s="46" t="s">
        <v>2408</v>
      </c>
      <c r="F602" s="46"/>
      <c r="G602" s="46"/>
      <c r="H602" s="46"/>
      <c r="I602" s="46"/>
    </row>
    <row r="603">
      <c r="A603" s="46" t="s">
        <v>479</v>
      </c>
      <c r="B603" s="46" t="s">
        <v>730</v>
      </c>
      <c r="C603" s="46">
        <v>68.0</v>
      </c>
      <c r="D603" s="46" t="s">
        <v>243</v>
      </c>
      <c r="E603" s="46" t="s">
        <v>2409</v>
      </c>
      <c r="F603" s="46"/>
      <c r="G603" s="46"/>
      <c r="H603" s="46"/>
      <c r="I603" s="46"/>
    </row>
    <row r="604">
      <c r="A604" s="46" t="s">
        <v>479</v>
      </c>
      <c r="B604" s="46" t="s">
        <v>730</v>
      </c>
      <c r="C604" s="46">
        <v>69.0</v>
      </c>
      <c r="D604" s="46" t="s">
        <v>243</v>
      </c>
      <c r="E604" s="46" t="s">
        <v>2410</v>
      </c>
      <c r="F604" s="46"/>
      <c r="G604" s="46"/>
      <c r="H604" s="46"/>
      <c r="I604" s="46"/>
    </row>
    <row r="605">
      <c r="A605" s="46" t="s">
        <v>479</v>
      </c>
      <c r="B605" s="46" t="s">
        <v>730</v>
      </c>
      <c r="C605" s="46">
        <v>70.0</v>
      </c>
      <c r="D605" s="46" t="s">
        <v>243</v>
      </c>
      <c r="E605" s="46" t="s">
        <v>2411</v>
      </c>
      <c r="F605" s="46"/>
      <c r="G605" s="46"/>
      <c r="H605" s="46"/>
      <c r="I605" s="46"/>
    </row>
    <row r="606">
      <c r="A606" s="46" t="s">
        <v>479</v>
      </c>
      <c r="B606" s="46" t="s">
        <v>730</v>
      </c>
      <c r="C606" s="46">
        <v>72.0</v>
      </c>
      <c r="D606" s="46" t="s">
        <v>223</v>
      </c>
      <c r="E606" s="46" t="s">
        <v>2412</v>
      </c>
      <c r="F606" s="46"/>
      <c r="G606" s="46"/>
      <c r="H606" s="46"/>
      <c r="I606" s="46"/>
    </row>
    <row r="607">
      <c r="A607" s="46" t="s">
        <v>479</v>
      </c>
      <c r="B607" s="46" t="s">
        <v>730</v>
      </c>
      <c r="C607" s="46">
        <v>74.0</v>
      </c>
      <c r="D607" s="46" t="s">
        <v>223</v>
      </c>
      <c r="E607" s="46" t="s">
        <v>2413</v>
      </c>
      <c r="F607" s="46"/>
      <c r="G607" s="46"/>
      <c r="H607" s="46"/>
      <c r="I607" s="46"/>
    </row>
    <row r="608">
      <c r="A608" s="46" t="s">
        <v>479</v>
      </c>
      <c r="B608" s="46" t="s">
        <v>730</v>
      </c>
      <c r="C608" s="46">
        <v>75.0</v>
      </c>
      <c r="D608" s="46" t="s">
        <v>223</v>
      </c>
      <c r="E608" s="46" t="s">
        <v>2414</v>
      </c>
      <c r="F608" s="46"/>
      <c r="G608" s="46"/>
      <c r="H608" s="46"/>
      <c r="I608" s="46"/>
    </row>
    <row r="609">
      <c r="A609" s="46" t="s">
        <v>792</v>
      </c>
      <c r="B609" s="46" t="s">
        <v>367</v>
      </c>
      <c r="C609" s="46">
        <v>2.0</v>
      </c>
      <c r="D609" s="46" t="s">
        <v>227</v>
      </c>
      <c r="E609" s="46" t="s">
        <v>2415</v>
      </c>
      <c r="F609" s="46"/>
      <c r="G609" s="46"/>
      <c r="H609" s="46"/>
      <c r="I609" s="46"/>
    </row>
    <row r="610">
      <c r="A610" s="46" t="s">
        <v>792</v>
      </c>
      <c r="B610" s="46" t="s">
        <v>367</v>
      </c>
      <c r="C610" s="46">
        <v>3.0</v>
      </c>
      <c r="D610" s="46" t="s">
        <v>231</v>
      </c>
      <c r="E610" s="46" t="s">
        <v>2416</v>
      </c>
      <c r="F610" s="46"/>
      <c r="G610" s="46"/>
      <c r="H610" s="46"/>
      <c r="I610" s="46"/>
    </row>
    <row r="611">
      <c r="A611" s="46" t="s">
        <v>792</v>
      </c>
      <c r="B611" s="46" t="s">
        <v>367</v>
      </c>
      <c r="C611" s="46">
        <v>4.0</v>
      </c>
      <c r="D611" s="46" t="s">
        <v>231</v>
      </c>
      <c r="E611" s="46" t="s">
        <v>2417</v>
      </c>
      <c r="F611" s="46"/>
      <c r="G611" s="46"/>
      <c r="H611" s="46"/>
      <c r="I611" s="46"/>
    </row>
    <row r="612">
      <c r="A612" s="46" t="s">
        <v>792</v>
      </c>
      <c r="B612" s="46" t="s">
        <v>367</v>
      </c>
      <c r="C612" s="46">
        <v>5.0</v>
      </c>
      <c r="D612" s="46" t="s">
        <v>231</v>
      </c>
      <c r="E612" s="46" t="s">
        <v>2418</v>
      </c>
      <c r="F612" s="46"/>
      <c r="G612" s="46"/>
      <c r="H612" s="46"/>
      <c r="I612" s="46"/>
    </row>
    <row r="613">
      <c r="A613" s="46" t="s">
        <v>792</v>
      </c>
      <c r="B613" s="46" t="s">
        <v>367</v>
      </c>
      <c r="C613" s="46">
        <v>6.0</v>
      </c>
      <c r="D613" s="46" t="s">
        <v>231</v>
      </c>
      <c r="E613" s="46" t="s">
        <v>2419</v>
      </c>
      <c r="F613" s="46"/>
      <c r="G613" s="46"/>
      <c r="H613" s="46"/>
      <c r="I613" s="46"/>
    </row>
    <row r="614">
      <c r="A614" s="46" t="s">
        <v>792</v>
      </c>
      <c r="B614" s="46" t="s">
        <v>367</v>
      </c>
      <c r="C614" s="46">
        <v>7.0</v>
      </c>
      <c r="D614" s="46" t="s">
        <v>223</v>
      </c>
      <c r="E614" s="46" t="s">
        <v>2420</v>
      </c>
      <c r="F614" s="46"/>
      <c r="G614" s="46"/>
      <c r="H614" s="46"/>
      <c r="I614" s="46"/>
    </row>
    <row r="615">
      <c r="A615" s="46" t="s">
        <v>792</v>
      </c>
      <c r="B615" s="46" t="s">
        <v>367</v>
      </c>
      <c r="C615" s="46">
        <v>8.0</v>
      </c>
      <c r="D615" s="46" t="s">
        <v>223</v>
      </c>
      <c r="E615" s="46" t="s">
        <v>796</v>
      </c>
      <c r="F615" s="46"/>
      <c r="G615" s="46"/>
      <c r="H615" s="46"/>
      <c r="I615" s="46"/>
    </row>
    <row r="616">
      <c r="A616" s="46" t="s">
        <v>792</v>
      </c>
      <c r="B616" s="46" t="s">
        <v>367</v>
      </c>
      <c r="C616" s="46">
        <v>9.0</v>
      </c>
      <c r="D616" s="46" t="s">
        <v>223</v>
      </c>
      <c r="E616" s="46" t="s">
        <v>813</v>
      </c>
      <c r="F616" s="46"/>
      <c r="G616" s="46"/>
      <c r="H616" s="46"/>
      <c r="I616" s="46"/>
    </row>
    <row r="617">
      <c r="A617" s="46" t="s">
        <v>792</v>
      </c>
      <c r="B617" s="46" t="s">
        <v>367</v>
      </c>
      <c r="C617" s="46">
        <v>10.0</v>
      </c>
      <c r="D617" s="46" t="s">
        <v>243</v>
      </c>
      <c r="E617" s="46" t="s">
        <v>2421</v>
      </c>
      <c r="F617" s="46"/>
      <c r="G617" s="46"/>
      <c r="H617" s="46"/>
      <c r="I617" s="46"/>
    </row>
    <row r="618">
      <c r="A618" s="46" t="s">
        <v>792</v>
      </c>
      <c r="B618" s="46" t="s">
        <v>367</v>
      </c>
      <c r="C618" s="46">
        <v>11.0</v>
      </c>
      <c r="D618" s="46" t="s">
        <v>243</v>
      </c>
      <c r="E618" s="46" t="s">
        <v>913</v>
      </c>
      <c r="F618" s="46"/>
      <c r="G618" s="46"/>
      <c r="H618" s="46"/>
      <c r="I618" s="46"/>
    </row>
    <row r="619">
      <c r="A619" s="46" t="s">
        <v>792</v>
      </c>
      <c r="B619" s="46" t="s">
        <v>367</v>
      </c>
      <c r="C619" s="46">
        <v>12.0</v>
      </c>
      <c r="D619" s="46" t="s">
        <v>243</v>
      </c>
      <c r="E619" s="46" t="s">
        <v>911</v>
      </c>
      <c r="F619" s="46"/>
      <c r="G619" s="46"/>
      <c r="H619" s="46"/>
      <c r="I619" s="46"/>
    </row>
    <row r="620">
      <c r="A620" s="46" t="s">
        <v>792</v>
      </c>
      <c r="B620" s="46" t="s">
        <v>367</v>
      </c>
      <c r="C620" s="46">
        <v>13.0</v>
      </c>
      <c r="D620" s="46" t="s">
        <v>243</v>
      </c>
      <c r="E620" s="46" t="s">
        <v>2422</v>
      </c>
      <c r="F620" s="46"/>
      <c r="G620" s="46"/>
      <c r="H620" s="46"/>
      <c r="I620" s="46"/>
    </row>
    <row r="621">
      <c r="A621" s="46" t="s">
        <v>792</v>
      </c>
      <c r="B621" s="46" t="s">
        <v>367</v>
      </c>
      <c r="C621" s="46">
        <v>14.0</v>
      </c>
      <c r="D621" s="46" t="s">
        <v>249</v>
      </c>
      <c r="E621" s="46" t="s">
        <v>871</v>
      </c>
      <c r="F621" s="46"/>
      <c r="G621" s="46"/>
      <c r="H621" s="46"/>
      <c r="I621" s="46"/>
    </row>
    <row r="622">
      <c r="A622" s="46" t="s">
        <v>792</v>
      </c>
      <c r="B622" s="46" t="s">
        <v>367</v>
      </c>
      <c r="C622" s="46">
        <v>15.0</v>
      </c>
      <c r="D622" s="46" t="s">
        <v>249</v>
      </c>
      <c r="E622" s="46" t="s">
        <v>2423</v>
      </c>
      <c r="F622" s="46"/>
      <c r="G622" s="46"/>
      <c r="H622" s="46"/>
      <c r="I622" s="46"/>
    </row>
    <row r="623">
      <c r="A623" s="46" t="s">
        <v>792</v>
      </c>
      <c r="B623" s="46" t="s">
        <v>367</v>
      </c>
      <c r="C623" s="46">
        <v>16.0</v>
      </c>
      <c r="D623" s="46" t="s">
        <v>249</v>
      </c>
      <c r="E623" s="46" t="s">
        <v>2424</v>
      </c>
      <c r="F623" s="46"/>
      <c r="G623" s="46"/>
      <c r="H623" s="46"/>
      <c r="I623" s="46"/>
    </row>
    <row r="624">
      <c r="A624" s="46" t="s">
        <v>792</v>
      </c>
      <c r="B624" s="46" t="s">
        <v>367</v>
      </c>
      <c r="C624" s="46">
        <v>17.0</v>
      </c>
      <c r="D624" s="46" t="s">
        <v>249</v>
      </c>
      <c r="E624" s="46" t="s">
        <v>2425</v>
      </c>
      <c r="F624" s="46"/>
      <c r="G624" s="46"/>
      <c r="H624" s="46"/>
      <c r="I624" s="46"/>
    </row>
    <row r="625">
      <c r="A625" s="46" t="s">
        <v>792</v>
      </c>
      <c r="B625" s="46" t="s">
        <v>367</v>
      </c>
      <c r="C625" s="46">
        <v>18.0</v>
      </c>
      <c r="D625" s="46" t="s">
        <v>1931</v>
      </c>
      <c r="E625" s="46" t="s">
        <v>873</v>
      </c>
      <c r="F625" s="46"/>
      <c r="G625" s="46"/>
      <c r="H625" s="46"/>
      <c r="I625" s="46"/>
    </row>
    <row r="626">
      <c r="A626" s="46" t="s">
        <v>792</v>
      </c>
      <c r="B626" s="46" t="s">
        <v>367</v>
      </c>
      <c r="C626" s="46">
        <v>19.0</v>
      </c>
      <c r="D626" s="46" t="s">
        <v>1931</v>
      </c>
      <c r="E626" s="46" t="s">
        <v>875</v>
      </c>
      <c r="F626" s="46"/>
      <c r="G626" s="46"/>
      <c r="H626" s="46"/>
      <c r="I626" s="46"/>
    </row>
    <row r="627">
      <c r="A627" s="46" t="s">
        <v>792</v>
      </c>
      <c r="B627" s="46" t="s">
        <v>367</v>
      </c>
      <c r="C627" s="46">
        <v>20.0</v>
      </c>
      <c r="D627" s="46" t="s">
        <v>1931</v>
      </c>
      <c r="E627" s="46" t="s">
        <v>877</v>
      </c>
      <c r="F627" s="46"/>
      <c r="G627" s="46"/>
      <c r="H627" s="46"/>
      <c r="I627" s="46"/>
    </row>
    <row r="628">
      <c r="A628" s="46" t="s">
        <v>792</v>
      </c>
      <c r="B628" s="46" t="s">
        <v>367</v>
      </c>
      <c r="C628" s="46">
        <v>21.0</v>
      </c>
      <c r="D628" s="46" t="s">
        <v>1931</v>
      </c>
      <c r="E628" s="46" t="s">
        <v>879</v>
      </c>
      <c r="F628" s="46"/>
      <c r="G628" s="46"/>
      <c r="H628" s="46"/>
      <c r="I628" s="46"/>
    </row>
    <row r="629">
      <c r="A629" s="46" t="s">
        <v>792</v>
      </c>
      <c r="B629" s="46" t="s">
        <v>367</v>
      </c>
      <c r="C629" s="46">
        <v>22.0</v>
      </c>
      <c r="D629" s="46" t="s">
        <v>1931</v>
      </c>
      <c r="E629" s="46" t="s">
        <v>881</v>
      </c>
      <c r="F629" s="46"/>
      <c r="G629" s="46"/>
      <c r="H629" s="46"/>
      <c r="I629" s="46"/>
    </row>
    <row r="630">
      <c r="A630" s="46" t="s">
        <v>792</v>
      </c>
      <c r="B630" s="46" t="s">
        <v>367</v>
      </c>
      <c r="C630" s="46">
        <v>23.0</v>
      </c>
      <c r="D630" s="46" t="s">
        <v>269</v>
      </c>
      <c r="E630" s="46" t="s">
        <v>903</v>
      </c>
      <c r="F630" s="46"/>
      <c r="G630" s="46"/>
      <c r="H630" s="46"/>
      <c r="I630" s="46"/>
    </row>
    <row r="631">
      <c r="A631" s="46" t="s">
        <v>792</v>
      </c>
      <c r="B631" s="46" t="s">
        <v>367</v>
      </c>
      <c r="C631" s="46">
        <v>24.0</v>
      </c>
      <c r="D631" s="46" t="s">
        <v>269</v>
      </c>
      <c r="E631" s="46" t="s">
        <v>2426</v>
      </c>
      <c r="F631" s="46"/>
      <c r="G631" s="46"/>
      <c r="H631" s="46"/>
      <c r="I631" s="46"/>
    </row>
    <row r="632">
      <c r="A632" s="46" t="s">
        <v>792</v>
      </c>
      <c r="B632" s="46" t="s">
        <v>367</v>
      </c>
      <c r="C632" s="46">
        <v>25.0</v>
      </c>
      <c r="D632" s="46" t="s">
        <v>269</v>
      </c>
      <c r="E632" s="46" t="s">
        <v>2427</v>
      </c>
      <c r="F632" s="46"/>
      <c r="G632" s="46"/>
      <c r="H632" s="46"/>
      <c r="I632" s="46"/>
    </row>
    <row r="633">
      <c r="A633" s="46" t="s">
        <v>792</v>
      </c>
      <c r="B633" s="46" t="s">
        <v>367</v>
      </c>
      <c r="C633" s="46">
        <v>26.0</v>
      </c>
      <c r="D633" s="46" t="s">
        <v>269</v>
      </c>
      <c r="E633" s="46" t="s">
        <v>2428</v>
      </c>
      <c r="F633" s="46"/>
      <c r="G633" s="46"/>
      <c r="H633" s="46"/>
      <c r="I633" s="46"/>
    </row>
    <row r="634">
      <c r="A634" s="46" t="s">
        <v>792</v>
      </c>
      <c r="B634" s="46" t="s">
        <v>367</v>
      </c>
      <c r="C634" s="46">
        <v>27.0</v>
      </c>
      <c r="D634" s="46" t="s">
        <v>269</v>
      </c>
      <c r="E634" s="46" t="s">
        <v>2429</v>
      </c>
      <c r="F634" s="46"/>
      <c r="G634" s="46"/>
      <c r="H634" s="46"/>
      <c r="I634" s="46"/>
    </row>
    <row r="635">
      <c r="A635" s="46" t="s">
        <v>792</v>
      </c>
      <c r="B635" s="46" t="s">
        <v>367</v>
      </c>
      <c r="C635" s="46">
        <v>28.0</v>
      </c>
      <c r="D635" s="46" t="s">
        <v>282</v>
      </c>
      <c r="E635" s="46" t="s">
        <v>2430</v>
      </c>
      <c r="F635" s="46"/>
      <c r="G635" s="46"/>
      <c r="H635" s="46"/>
      <c r="I635" s="46"/>
    </row>
    <row r="636">
      <c r="A636" s="46" t="s">
        <v>792</v>
      </c>
      <c r="B636" s="46" t="s">
        <v>367</v>
      </c>
      <c r="C636" s="46">
        <v>29.0</v>
      </c>
      <c r="D636" s="46" t="s">
        <v>282</v>
      </c>
      <c r="E636" s="46" t="s">
        <v>2431</v>
      </c>
      <c r="F636" s="46"/>
      <c r="G636" s="46"/>
      <c r="H636" s="46"/>
      <c r="I636" s="46"/>
    </row>
    <row r="637">
      <c r="A637" s="46" t="s">
        <v>792</v>
      </c>
      <c r="B637" s="46" t="s">
        <v>367</v>
      </c>
      <c r="C637" s="46">
        <v>30.0</v>
      </c>
      <c r="D637" s="46" t="s">
        <v>282</v>
      </c>
      <c r="E637" s="46" t="s">
        <v>2432</v>
      </c>
      <c r="F637" s="46"/>
      <c r="G637" s="46"/>
      <c r="H637" s="46"/>
      <c r="I637" s="46"/>
    </row>
    <row r="638">
      <c r="A638" s="46" t="s">
        <v>792</v>
      </c>
      <c r="B638" s="46" t="s">
        <v>367</v>
      </c>
      <c r="C638" s="46">
        <v>31.0</v>
      </c>
      <c r="D638" s="46" t="s">
        <v>282</v>
      </c>
      <c r="E638" s="46" t="s">
        <v>2433</v>
      </c>
      <c r="F638" s="46"/>
      <c r="G638" s="46"/>
      <c r="H638" s="46"/>
      <c r="I638" s="46"/>
    </row>
    <row r="639">
      <c r="A639" s="46" t="s">
        <v>792</v>
      </c>
      <c r="B639" s="46" t="s">
        <v>367</v>
      </c>
      <c r="C639" s="46">
        <v>32.0</v>
      </c>
      <c r="D639" s="46" t="s">
        <v>282</v>
      </c>
      <c r="E639" s="46" t="s">
        <v>2434</v>
      </c>
      <c r="F639" s="46"/>
      <c r="G639" s="46"/>
      <c r="H639" s="46"/>
      <c r="I639" s="46"/>
    </row>
    <row r="640">
      <c r="A640" s="46" t="s">
        <v>792</v>
      </c>
      <c r="B640" s="46" t="s">
        <v>367</v>
      </c>
      <c r="C640" s="46">
        <v>33.0</v>
      </c>
      <c r="D640" s="46" t="s">
        <v>282</v>
      </c>
      <c r="E640" s="46" t="s">
        <v>2435</v>
      </c>
      <c r="F640" s="46"/>
      <c r="G640" s="46"/>
      <c r="H640" s="46"/>
      <c r="I640" s="46"/>
    </row>
    <row r="641">
      <c r="A641" s="46" t="s">
        <v>792</v>
      </c>
      <c r="B641" s="46" t="s">
        <v>367</v>
      </c>
      <c r="C641" s="46">
        <v>34.0</v>
      </c>
      <c r="D641" s="46" t="s">
        <v>282</v>
      </c>
      <c r="E641" s="46" t="s">
        <v>2436</v>
      </c>
      <c r="F641" s="46"/>
      <c r="G641" s="46"/>
      <c r="H641" s="46"/>
      <c r="I641" s="46"/>
    </row>
    <row r="642">
      <c r="A642" s="46" t="s">
        <v>792</v>
      </c>
      <c r="B642" s="46" t="s">
        <v>367</v>
      </c>
      <c r="C642" s="46">
        <v>35.0</v>
      </c>
      <c r="D642" s="46" t="s">
        <v>282</v>
      </c>
      <c r="E642" s="46" t="s">
        <v>2437</v>
      </c>
      <c r="F642" s="46"/>
      <c r="G642" s="46"/>
      <c r="H642" s="46"/>
      <c r="I642" s="46"/>
    </row>
    <row r="643">
      <c r="A643" s="46" t="s">
        <v>792</v>
      </c>
      <c r="B643" s="46" t="s">
        <v>367</v>
      </c>
      <c r="C643" s="46">
        <v>36.0</v>
      </c>
      <c r="D643" s="46" t="s">
        <v>303</v>
      </c>
      <c r="E643" s="46" t="s">
        <v>866</v>
      </c>
      <c r="F643" s="46"/>
      <c r="G643" s="46"/>
      <c r="H643" s="46"/>
      <c r="I643" s="46"/>
    </row>
    <row r="644">
      <c r="A644" s="46" t="s">
        <v>792</v>
      </c>
      <c r="B644" s="46" t="s">
        <v>367</v>
      </c>
      <c r="C644" s="46">
        <v>37.0</v>
      </c>
      <c r="D644" s="46" t="s">
        <v>303</v>
      </c>
      <c r="E644" s="46" t="s">
        <v>869</v>
      </c>
      <c r="F644" s="46"/>
      <c r="G644" s="46"/>
      <c r="H644" s="46"/>
      <c r="I644" s="46"/>
    </row>
    <row r="645">
      <c r="A645" s="46" t="s">
        <v>792</v>
      </c>
      <c r="B645" s="46" t="s">
        <v>367</v>
      </c>
      <c r="C645" s="46">
        <v>38.0</v>
      </c>
      <c r="D645" s="46" t="s">
        <v>303</v>
      </c>
      <c r="E645" s="46" t="s">
        <v>2438</v>
      </c>
      <c r="F645" s="46"/>
      <c r="G645" s="46"/>
      <c r="H645" s="46"/>
      <c r="I645" s="46"/>
    </row>
    <row r="646">
      <c r="A646" s="46" t="s">
        <v>792</v>
      </c>
      <c r="B646" s="46" t="s">
        <v>367</v>
      </c>
      <c r="C646" s="46">
        <v>39.0</v>
      </c>
      <c r="D646" s="46" t="s">
        <v>303</v>
      </c>
      <c r="E646" s="46" t="s">
        <v>863</v>
      </c>
      <c r="F646" s="46"/>
      <c r="G646" s="46"/>
      <c r="H646" s="46"/>
      <c r="I646" s="46"/>
    </row>
    <row r="647">
      <c r="A647" s="46" t="s">
        <v>792</v>
      </c>
      <c r="B647" s="46" t="s">
        <v>367</v>
      </c>
      <c r="C647" s="46">
        <v>40.0</v>
      </c>
      <c r="D647" s="46" t="s">
        <v>303</v>
      </c>
      <c r="E647" s="46" t="s">
        <v>853</v>
      </c>
      <c r="F647" s="46"/>
      <c r="G647" s="46"/>
      <c r="H647" s="46"/>
      <c r="I647" s="46"/>
    </row>
    <row r="648">
      <c r="A648" s="46" t="s">
        <v>792</v>
      </c>
      <c r="B648" s="46" t="s">
        <v>367</v>
      </c>
      <c r="C648" s="46">
        <v>41.0</v>
      </c>
      <c r="D648" s="46" t="s">
        <v>303</v>
      </c>
      <c r="E648" s="46" t="s">
        <v>857</v>
      </c>
      <c r="F648" s="46"/>
      <c r="G648" s="46"/>
      <c r="H648" s="46"/>
      <c r="I648" s="46"/>
    </row>
    <row r="649">
      <c r="A649" s="46" t="s">
        <v>792</v>
      </c>
      <c r="B649" s="46" t="s">
        <v>367</v>
      </c>
      <c r="C649" s="46">
        <v>42.0</v>
      </c>
      <c r="D649" s="46" t="s">
        <v>303</v>
      </c>
      <c r="E649" s="46" t="s">
        <v>860</v>
      </c>
      <c r="F649" s="46"/>
      <c r="G649" s="46"/>
      <c r="H649" s="46"/>
      <c r="I649" s="46"/>
    </row>
    <row r="650">
      <c r="A650" s="46" t="s">
        <v>792</v>
      </c>
      <c r="B650" s="46" t="s">
        <v>367</v>
      </c>
      <c r="C650" s="46">
        <v>43.0</v>
      </c>
      <c r="D650" s="46" t="s">
        <v>318</v>
      </c>
      <c r="E650" s="46" t="s">
        <v>2439</v>
      </c>
      <c r="F650" s="46"/>
      <c r="G650" s="46"/>
      <c r="H650" s="46"/>
      <c r="I650" s="46"/>
    </row>
    <row r="651">
      <c r="A651" s="46" t="s">
        <v>792</v>
      </c>
      <c r="B651" s="46" t="s">
        <v>367</v>
      </c>
      <c r="C651" s="46">
        <v>44.0</v>
      </c>
      <c r="D651" s="46" t="s">
        <v>318</v>
      </c>
      <c r="E651" s="46" t="s">
        <v>917</v>
      </c>
      <c r="F651" s="46"/>
      <c r="G651" s="46"/>
      <c r="H651" s="46"/>
      <c r="I651" s="46"/>
    </row>
    <row r="652">
      <c r="A652" s="46" t="s">
        <v>792</v>
      </c>
      <c r="B652" s="46" t="s">
        <v>367</v>
      </c>
      <c r="C652" s="46">
        <v>45.0</v>
      </c>
      <c r="D652" s="46" t="s">
        <v>318</v>
      </c>
      <c r="E652" s="46" t="s">
        <v>919</v>
      </c>
      <c r="F652" s="46"/>
      <c r="G652" s="46"/>
      <c r="H652" s="46"/>
      <c r="I652" s="46"/>
    </row>
    <row r="653">
      <c r="A653" s="46" t="s">
        <v>792</v>
      </c>
      <c r="B653" s="46" t="s">
        <v>367</v>
      </c>
      <c r="C653" s="46">
        <v>46.0</v>
      </c>
      <c r="D653" s="46" t="s">
        <v>318</v>
      </c>
      <c r="E653" s="46" t="s">
        <v>921</v>
      </c>
      <c r="F653" s="46"/>
      <c r="G653" s="46"/>
      <c r="H653" s="46"/>
      <c r="I653" s="46"/>
    </row>
    <row r="654">
      <c r="A654" s="46" t="s">
        <v>792</v>
      </c>
      <c r="B654" s="46" t="s">
        <v>367</v>
      </c>
      <c r="C654" s="46">
        <v>47.0</v>
      </c>
      <c r="D654" s="46" t="s">
        <v>327</v>
      </c>
      <c r="E654" s="46" t="s">
        <v>845</v>
      </c>
      <c r="F654" s="46"/>
      <c r="G654" s="46"/>
      <c r="H654" s="46"/>
      <c r="I654" s="46"/>
    </row>
    <row r="655">
      <c r="A655" s="46" t="s">
        <v>792</v>
      </c>
      <c r="B655" s="46" t="s">
        <v>367</v>
      </c>
      <c r="C655" s="46">
        <v>48.0</v>
      </c>
      <c r="D655" s="46" t="s">
        <v>327</v>
      </c>
      <c r="E655" s="46" t="s">
        <v>848</v>
      </c>
      <c r="F655" s="46"/>
      <c r="G655" s="46"/>
      <c r="H655" s="46"/>
      <c r="I655" s="46"/>
    </row>
    <row r="656">
      <c r="A656" s="46" t="s">
        <v>792</v>
      </c>
      <c r="B656" s="46" t="s">
        <v>367</v>
      </c>
      <c r="C656" s="46">
        <v>49.0</v>
      </c>
      <c r="D656" s="46" t="s">
        <v>318</v>
      </c>
      <c r="E656" s="46" t="s">
        <v>915</v>
      </c>
      <c r="F656" s="46"/>
      <c r="G656" s="46"/>
      <c r="H656" s="46"/>
      <c r="I656" s="46"/>
    </row>
    <row r="657">
      <c r="A657" s="46" t="s">
        <v>792</v>
      </c>
      <c r="B657" s="46" t="s">
        <v>367</v>
      </c>
      <c r="C657" s="46">
        <v>50.0</v>
      </c>
      <c r="D657" s="46" t="s">
        <v>318</v>
      </c>
      <c r="E657" s="46" t="s">
        <v>2440</v>
      </c>
      <c r="F657" s="46"/>
      <c r="G657" s="46"/>
      <c r="H657" s="46"/>
      <c r="I657" s="46"/>
    </row>
    <row r="658">
      <c r="A658" s="46" t="s">
        <v>792</v>
      </c>
      <c r="B658" s="46" t="s">
        <v>367</v>
      </c>
      <c r="C658" s="46">
        <v>51.0</v>
      </c>
      <c r="D658" s="46" t="s">
        <v>327</v>
      </c>
      <c r="E658" s="46" t="s">
        <v>841</v>
      </c>
      <c r="F658" s="46"/>
      <c r="G658" s="46"/>
      <c r="H658" s="46"/>
      <c r="I658" s="46"/>
    </row>
    <row r="659">
      <c r="A659" s="46" t="s">
        <v>792</v>
      </c>
      <c r="B659" s="46" t="s">
        <v>367</v>
      </c>
      <c r="C659" s="46">
        <v>52.0</v>
      </c>
      <c r="D659" s="46" t="s">
        <v>243</v>
      </c>
      <c r="E659" s="46" t="s">
        <v>2441</v>
      </c>
      <c r="F659" s="46"/>
      <c r="G659" s="46"/>
      <c r="H659" s="46"/>
      <c r="I659" s="46"/>
    </row>
    <row r="660">
      <c r="A660" s="46" t="s">
        <v>792</v>
      </c>
      <c r="B660" s="46" t="s">
        <v>367</v>
      </c>
      <c r="C660" s="46">
        <v>53.0</v>
      </c>
      <c r="D660" s="46" t="s">
        <v>243</v>
      </c>
      <c r="E660" s="46" t="s">
        <v>905</v>
      </c>
      <c r="F660" s="46"/>
      <c r="G660" s="46"/>
      <c r="H660" s="46"/>
      <c r="I660" s="46"/>
    </row>
    <row r="661">
      <c r="A661" s="46" t="s">
        <v>792</v>
      </c>
      <c r="B661" s="46" t="s">
        <v>367</v>
      </c>
      <c r="C661" s="46">
        <v>54.0</v>
      </c>
      <c r="D661" s="46" t="s">
        <v>243</v>
      </c>
      <c r="E661" s="46" t="s">
        <v>907</v>
      </c>
      <c r="F661" s="46"/>
      <c r="G661" s="46"/>
      <c r="H661" s="46"/>
      <c r="I661" s="46"/>
    </row>
    <row r="662">
      <c r="A662" s="46" t="s">
        <v>792</v>
      </c>
      <c r="B662" s="46" t="s">
        <v>367</v>
      </c>
      <c r="C662" s="46">
        <v>55.0</v>
      </c>
      <c r="D662" s="46" t="s">
        <v>243</v>
      </c>
      <c r="E662" s="46" t="s">
        <v>909</v>
      </c>
      <c r="F662" s="46"/>
      <c r="G662" s="46"/>
      <c r="H662" s="46"/>
      <c r="I662" s="46"/>
    </row>
    <row r="663">
      <c r="A663" s="46" t="s">
        <v>792</v>
      </c>
      <c r="B663" s="46" t="s">
        <v>367</v>
      </c>
      <c r="C663" s="46">
        <v>56.0</v>
      </c>
      <c r="D663" s="46" t="s">
        <v>223</v>
      </c>
      <c r="E663" s="46" t="s">
        <v>2442</v>
      </c>
      <c r="F663" s="46"/>
      <c r="G663" s="46"/>
      <c r="H663" s="46"/>
      <c r="I663" s="46"/>
    </row>
    <row r="664">
      <c r="A664" s="46" t="s">
        <v>792</v>
      </c>
      <c r="B664" s="46" t="s">
        <v>367</v>
      </c>
      <c r="C664" s="46">
        <v>58.0</v>
      </c>
      <c r="D664" s="46" t="s">
        <v>223</v>
      </c>
      <c r="E664" s="46" t="s">
        <v>828</v>
      </c>
      <c r="F664" s="46"/>
      <c r="G664" s="46"/>
      <c r="H664" s="46"/>
      <c r="I664" s="46"/>
    </row>
    <row r="665">
      <c r="A665" s="46" t="s">
        <v>792</v>
      </c>
      <c r="B665" s="46" t="s">
        <v>367</v>
      </c>
      <c r="C665" s="46">
        <v>59.0</v>
      </c>
      <c r="D665" s="46" t="s">
        <v>327</v>
      </c>
      <c r="E665" s="46" t="s">
        <v>851</v>
      </c>
      <c r="F665" s="46"/>
      <c r="G665" s="46"/>
      <c r="H665" s="46"/>
      <c r="I665" s="46"/>
    </row>
    <row r="666">
      <c r="A666" s="46" t="s">
        <v>792</v>
      </c>
      <c r="B666" s="46" t="s">
        <v>367</v>
      </c>
      <c r="C666" s="46">
        <v>63.0</v>
      </c>
      <c r="D666" s="46" t="s">
        <v>334</v>
      </c>
      <c r="E666" s="46" t="s">
        <v>800</v>
      </c>
      <c r="F666" s="46"/>
      <c r="G666" s="46"/>
      <c r="H666" s="46"/>
      <c r="I666" s="46"/>
    </row>
    <row r="667">
      <c r="A667" s="46" t="s">
        <v>792</v>
      </c>
      <c r="B667" s="46" t="s">
        <v>367</v>
      </c>
      <c r="C667" s="46">
        <v>64.0</v>
      </c>
      <c r="D667" s="46" t="s">
        <v>334</v>
      </c>
      <c r="E667" s="46" t="s">
        <v>802</v>
      </c>
      <c r="F667" s="46"/>
      <c r="G667" s="46"/>
      <c r="H667" s="46"/>
      <c r="I667" s="46"/>
    </row>
    <row r="668">
      <c r="A668" s="46" t="s">
        <v>792</v>
      </c>
      <c r="B668" s="46" t="s">
        <v>367</v>
      </c>
      <c r="C668" s="46">
        <v>65.0</v>
      </c>
      <c r="D668" s="46" t="s">
        <v>334</v>
      </c>
      <c r="E668" s="46" t="s">
        <v>805</v>
      </c>
      <c r="F668" s="46"/>
      <c r="G668" s="46"/>
      <c r="H668" s="46"/>
      <c r="I668" s="46"/>
    </row>
    <row r="669">
      <c r="A669" s="46" t="s">
        <v>792</v>
      </c>
      <c r="B669" s="46" t="s">
        <v>367</v>
      </c>
      <c r="C669" s="46">
        <v>66.0</v>
      </c>
      <c r="D669" s="46" t="s">
        <v>334</v>
      </c>
      <c r="E669" s="46" t="s">
        <v>808</v>
      </c>
      <c r="F669" s="46"/>
      <c r="G669" s="46"/>
      <c r="H669" s="46"/>
      <c r="I669" s="46"/>
    </row>
    <row r="670">
      <c r="A670" s="46" t="s">
        <v>792</v>
      </c>
      <c r="B670" s="46" t="s">
        <v>367</v>
      </c>
      <c r="C670" s="46">
        <v>67.0</v>
      </c>
      <c r="D670" s="46" t="s">
        <v>334</v>
      </c>
      <c r="E670" s="46" t="s">
        <v>816</v>
      </c>
      <c r="F670" s="46"/>
      <c r="G670" s="46"/>
      <c r="H670" s="46"/>
      <c r="I670" s="46"/>
    </row>
    <row r="671">
      <c r="A671" s="46" t="s">
        <v>792</v>
      </c>
      <c r="B671" s="46" t="s">
        <v>367</v>
      </c>
      <c r="C671" s="46">
        <v>68.0</v>
      </c>
      <c r="D671" s="46" t="s">
        <v>334</v>
      </c>
      <c r="E671" s="46" t="s">
        <v>819</v>
      </c>
      <c r="F671" s="46"/>
      <c r="G671" s="46"/>
      <c r="H671" s="46"/>
      <c r="I671" s="46"/>
    </row>
    <row r="672">
      <c r="A672" s="46" t="s">
        <v>792</v>
      </c>
      <c r="B672" s="46" t="s">
        <v>367</v>
      </c>
      <c r="C672" s="46">
        <v>69.0</v>
      </c>
      <c r="D672" s="46" t="s">
        <v>334</v>
      </c>
      <c r="E672" s="46" t="s">
        <v>822</v>
      </c>
      <c r="F672" s="46"/>
      <c r="G672" s="46"/>
      <c r="H672" s="46"/>
      <c r="I672" s="46"/>
    </row>
    <row r="673">
      <c r="A673" s="46" t="s">
        <v>792</v>
      </c>
      <c r="B673" s="46" t="s">
        <v>367</v>
      </c>
      <c r="C673" s="46">
        <v>70.0</v>
      </c>
      <c r="D673" s="46" t="s">
        <v>334</v>
      </c>
      <c r="E673" s="46" t="s">
        <v>825</v>
      </c>
      <c r="F673" s="46"/>
      <c r="G673" s="46"/>
      <c r="H673" s="46"/>
      <c r="I673" s="46"/>
    </row>
    <row r="674">
      <c r="A674" s="46" t="s">
        <v>792</v>
      </c>
      <c r="B674" s="46" t="s">
        <v>367</v>
      </c>
      <c r="C674" s="46">
        <v>71.0</v>
      </c>
      <c r="D674" s="46" t="s">
        <v>243</v>
      </c>
      <c r="E674" s="46" t="s">
        <v>835</v>
      </c>
      <c r="F674" s="46"/>
      <c r="G674" s="46"/>
      <c r="H674" s="46"/>
      <c r="I674" s="46"/>
    </row>
    <row r="675">
      <c r="A675" s="46" t="s">
        <v>792</v>
      </c>
      <c r="B675" s="46" t="s">
        <v>367</v>
      </c>
      <c r="C675" s="46">
        <v>72.0</v>
      </c>
      <c r="D675" s="46" t="s">
        <v>243</v>
      </c>
      <c r="E675" s="46" t="s">
        <v>837</v>
      </c>
      <c r="F675" s="46"/>
      <c r="G675" s="46"/>
      <c r="H675" s="46"/>
      <c r="I675" s="46"/>
    </row>
    <row r="676">
      <c r="A676" s="46" t="s">
        <v>792</v>
      </c>
      <c r="B676" s="46" t="s">
        <v>367</v>
      </c>
      <c r="C676" s="46">
        <v>73.0</v>
      </c>
      <c r="D676" s="46" t="s">
        <v>243</v>
      </c>
      <c r="E676" s="46" t="s">
        <v>2443</v>
      </c>
      <c r="F676" s="46"/>
      <c r="G676" s="46"/>
      <c r="H676" s="46"/>
      <c r="I676" s="46"/>
    </row>
    <row r="677">
      <c r="A677" s="46" t="s">
        <v>792</v>
      </c>
      <c r="B677" s="46" t="s">
        <v>367</v>
      </c>
      <c r="C677" s="46">
        <v>74.0</v>
      </c>
      <c r="D677" s="46" t="s">
        <v>243</v>
      </c>
      <c r="E677" s="46" t="s">
        <v>2444</v>
      </c>
      <c r="F677" s="46"/>
      <c r="G677" s="46"/>
      <c r="H677" s="46"/>
      <c r="I677" s="46"/>
    </row>
    <row r="678">
      <c r="A678" s="46" t="s">
        <v>792</v>
      </c>
      <c r="B678" s="46" t="s">
        <v>367</v>
      </c>
      <c r="C678" s="46">
        <v>75.0</v>
      </c>
      <c r="D678" s="46" t="s">
        <v>243</v>
      </c>
      <c r="E678" s="46" t="s">
        <v>839</v>
      </c>
      <c r="F678" s="46"/>
      <c r="G678" s="46"/>
      <c r="H678" s="46"/>
      <c r="I678" s="46"/>
    </row>
    <row r="679">
      <c r="A679" s="46" t="s">
        <v>792</v>
      </c>
      <c r="B679" s="46" t="s">
        <v>367</v>
      </c>
      <c r="C679" s="46">
        <v>76.0</v>
      </c>
      <c r="D679" s="46" t="s">
        <v>243</v>
      </c>
      <c r="E679" s="46" t="s">
        <v>831</v>
      </c>
      <c r="F679" s="46"/>
      <c r="G679" s="46"/>
      <c r="H679" s="46"/>
      <c r="I679" s="46"/>
    </row>
    <row r="680">
      <c r="A680" s="46" t="s">
        <v>792</v>
      </c>
      <c r="B680" s="46" t="s">
        <v>367</v>
      </c>
      <c r="C680" s="46">
        <v>77.0</v>
      </c>
      <c r="D680" s="46" t="s">
        <v>243</v>
      </c>
      <c r="E680" s="46" t="s">
        <v>883</v>
      </c>
      <c r="F680" s="46"/>
      <c r="G680" s="46"/>
      <c r="H680" s="46"/>
      <c r="I680" s="46"/>
    </row>
    <row r="681">
      <c r="A681" s="46" t="s">
        <v>792</v>
      </c>
      <c r="B681" s="46" t="s">
        <v>367</v>
      </c>
      <c r="C681" s="46">
        <v>78.0</v>
      </c>
      <c r="D681" s="46" t="s">
        <v>243</v>
      </c>
      <c r="E681" s="46" t="s">
        <v>885</v>
      </c>
      <c r="F681" s="46"/>
      <c r="G681" s="46"/>
      <c r="H681" s="46"/>
      <c r="I681" s="46"/>
    </row>
    <row r="682">
      <c r="A682" s="46" t="s">
        <v>792</v>
      </c>
      <c r="B682" s="46" t="s">
        <v>367</v>
      </c>
      <c r="C682" s="46">
        <v>79.0</v>
      </c>
      <c r="D682" s="46" t="s">
        <v>249</v>
      </c>
      <c r="E682" s="46" t="s">
        <v>2445</v>
      </c>
      <c r="F682" s="46"/>
      <c r="G682" s="46"/>
      <c r="H682" s="46"/>
      <c r="I682" s="46"/>
    </row>
    <row r="683">
      <c r="A683" s="46" t="s">
        <v>792</v>
      </c>
      <c r="B683" s="46" t="s">
        <v>730</v>
      </c>
      <c r="C683" s="46">
        <v>2.0</v>
      </c>
      <c r="D683" s="46" t="s">
        <v>227</v>
      </c>
      <c r="E683" s="46" t="s">
        <v>2446</v>
      </c>
      <c r="F683" s="46"/>
      <c r="G683" s="46"/>
      <c r="H683" s="46"/>
      <c r="I683" s="46"/>
    </row>
    <row r="684">
      <c r="A684" s="46" t="s">
        <v>792</v>
      </c>
      <c r="B684" s="46" t="s">
        <v>730</v>
      </c>
      <c r="C684" s="46">
        <v>3.0</v>
      </c>
      <c r="D684" s="46" t="s">
        <v>231</v>
      </c>
      <c r="E684" s="46" t="s">
        <v>2447</v>
      </c>
      <c r="F684" s="46"/>
      <c r="G684" s="46"/>
      <c r="H684" s="46"/>
      <c r="I684" s="46"/>
    </row>
    <row r="685">
      <c r="A685" s="46" t="s">
        <v>792</v>
      </c>
      <c r="B685" s="46" t="s">
        <v>730</v>
      </c>
      <c r="C685" s="46">
        <v>4.0</v>
      </c>
      <c r="D685" s="46" t="s">
        <v>231</v>
      </c>
      <c r="E685" s="46" t="s">
        <v>2448</v>
      </c>
      <c r="F685" s="46"/>
      <c r="G685" s="46"/>
      <c r="H685" s="46"/>
      <c r="I685" s="46"/>
    </row>
    <row r="686">
      <c r="A686" s="46" t="s">
        <v>792</v>
      </c>
      <c r="B686" s="46" t="s">
        <v>730</v>
      </c>
      <c r="C686" s="46">
        <v>5.0</v>
      </c>
      <c r="D686" s="46" t="s">
        <v>231</v>
      </c>
      <c r="E686" s="46" t="s">
        <v>2449</v>
      </c>
      <c r="F686" s="46"/>
      <c r="G686" s="46"/>
      <c r="H686" s="46"/>
      <c r="I686" s="46"/>
    </row>
    <row r="687">
      <c r="A687" s="46" t="s">
        <v>792</v>
      </c>
      <c r="B687" s="46" t="s">
        <v>730</v>
      </c>
      <c r="C687" s="46">
        <v>6.0</v>
      </c>
      <c r="D687" s="46" t="s">
        <v>231</v>
      </c>
      <c r="E687" s="46" t="s">
        <v>2450</v>
      </c>
      <c r="F687" s="46"/>
      <c r="G687" s="46"/>
      <c r="H687" s="46"/>
      <c r="I687" s="46"/>
    </row>
    <row r="688">
      <c r="A688" s="46" t="s">
        <v>792</v>
      </c>
      <c r="B688" s="46" t="s">
        <v>730</v>
      </c>
      <c r="C688" s="46">
        <v>7.0</v>
      </c>
      <c r="D688" s="46" t="s">
        <v>223</v>
      </c>
      <c r="E688" s="46" t="s">
        <v>1015</v>
      </c>
      <c r="F688" s="46"/>
      <c r="G688" s="46"/>
      <c r="H688" s="46"/>
      <c r="I688" s="46"/>
    </row>
    <row r="689">
      <c r="A689" s="46" t="s">
        <v>792</v>
      </c>
      <c r="B689" s="46" t="s">
        <v>730</v>
      </c>
      <c r="C689" s="46">
        <v>8.0</v>
      </c>
      <c r="D689" s="46" t="s">
        <v>223</v>
      </c>
      <c r="E689" s="46" t="s">
        <v>1024</v>
      </c>
      <c r="F689" s="46"/>
      <c r="G689" s="46"/>
      <c r="H689" s="46"/>
      <c r="I689" s="46"/>
    </row>
    <row r="690">
      <c r="A690" s="46" t="s">
        <v>792</v>
      </c>
      <c r="B690" s="46" t="s">
        <v>730</v>
      </c>
      <c r="C690" s="46">
        <v>9.0</v>
      </c>
      <c r="D690" s="46" t="s">
        <v>243</v>
      </c>
      <c r="E690" s="46" t="s">
        <v>2451</v>
      </c>
      <c r="F690" s="46"/>
      <c r="G690" s="46"/>
      <c r="H690" s="46"/>
      <c r="I690" s="46"/>
    </row>
    <row r="691">
      <c r="A691" s="46" t="s">
        <v>792</v>
      </c>
      <c r="B691" s="46" t="s">
        <v>730</v>
      </c>
      <c r="C691" s="46">
        <v>10.0</v>
      </c>
      <c r="D691" s="46" t="s">
        <v>243</v>
      </c>
      <c r="E691" s="46" t="s">
        <v>973</v>
      </c>
      <c r="F691" s="46"/>
      <c r="G691" s="46"/>
      <c r="H691" s="46"/>
      <c r="I691" s="46"/>
    </row>
    <row r="692">
      <c r="A692" s="46" t="s">
        <v>792</v>
      </c>
      <c r="B692" s="46" t="s">
        <v>730</v>
      </c>
      <c r="C692" s="46">
        <v>11.0</v>
      </c>
      <c r="D692" s="46" t="s">
        <v>243</v>
      </c>
      <c r="E692" s="46" t="s">
        <v>974</v>
      </c>
      <c r="F692" s="46"/>
      <c r="G692" s="46"/>
      <c r="H692" s="46"/>
      <c r="I692" s="46"/>
    </row>
    <row r="693">
      <c r="A693" s="46" t="s">
        <v>792</v>
      </c>
      <c r="B693" s="46" t="s">
        <v>730</v>
      </c>
      <c r="C693" s="46">
        <v>12.0</v>
      </c>
      <c r="D693" s="46" t="s">
        <v>243</v>
      </c>
      <c r="E693" s="46" t="s">
        <v>2452</v>
      </c>
      <c r="F693" s="46"/>
      <c r="G693" s="46"/>
      <c r="H693" s="46"/>
      <c r="I693" s="46"/>
    </row>
    <row r="694">
      <c r="A694" s="46" t="s">
        <v>792</v>
      </c>
      <c r="B694" s="46" t="s">
        <v>730</v>
      </c>
      <c r="C694" s="46">
        <v>13.0</v>
      </c>
      <c r="D694" s="46" t="s">
        <v>249</v>
      </c>
      <c r="E694" s="46" t="s">
        <v>2453</v>
      </c>
      <c r="F694" s="46"/>
      <c r="G694" s="46"/>
      <c r="H694" s="46"/>
      <c r="I694" s="46"/>
    </row>
    <row r="695">
      <c r="A695" s="46" t="s">
        <v>792</v>
      </c>
      <c r="B695" s="46" t="s">
        <v>730</v>
      </c>
      <c r="C695" s="46">
        <v>14.0</v>
      </c>
      <c r="D695" s="46" t="s">
        <v>249</v>
      </c>
      <c r="E695" s="46" t="s">
        <v>2454</v>
      </c>
      <c r="F695" s="46"/>
      <c r="G695" s="46"/>
      <c r="H695" s="46"/>
      <c r="I695" s="46"/>
    </row>
    <row r="696">
      <c r="A696" s="46" t="s">
        <v>792</v>
      </c>
      <c r="B696" s="46" t="s">
        <v>730</v>
      </c>
      <c r="C696" s="46">
        <v>15.0</v>
      </c>
      <c r="D696" s="46" t="s">
        <v>249</v>
      </c>
      <c r="E696" s="46" t="s">
        <v>2455</v>
      </c>
      <c r="F696" s="46"/>
      <c r="G696" s="46"/>
      <c r="H696" s="46"/>
      <c r="I696" s="46"/>
    </row>
    <row r="697">
      <c r="A697" s="46" t="s">
        <v>792</v>
      </c>
      <c r="B697" s="46" t="s">
        <v>730</v>
      </c>
      <c r="C697" s="46">
        <v>16.0</v>
      </c>
      <c r="D697" s="46" t="s">
        <v>249</v>
      </c>
      <c r="E697" s="46" t="s">
        <v>2456</v>
      </c>
      <c r="F697" s="46"/>
      <c r="G697" s="46"/>
      <c r="H697" s="46"/>
      <c r="I697" s="46"/>
    </row>
    <row r="698">
      <c r="A698" s="46" t="s">
        <v>792</v>
      </c>
      <c r="B698" s="46" t="s">
        <v>730</v>
      </c>
      <c r="C698" s="46">
        <v>17.0</v>
      </c>
      <c r="D698" s="46" t="s">
        <v>249</v>
      </c>
      <c r="E698" s="46" t="s">
        <v>975</v>
      </c>
      <c r="F698" s="46"/>
      <c r="G698" s="46"/>
      <c r="H698" s="46"/>
      <c r="I698" s="46"/>
    </row>
    <row r="699">
      <c r="A699" s="46" t="s">
        <v>792</v>
      </c>
      <c r="B699" s="46" t="s">
        <v>730</v>
      </c>
      <c r="C699" s="46">
        <v>18.0</v>
      </c>
      <c r="D699" s="46" t="s">
        <v>243</v>
      </c>
      <c r="E699" s="46" t="s">
        <v>976</v>
      </c>
      <c r="F699" s="46"/>
      <c r="G699" s="46"/>
      <c r="H699" s="46"/>
      <c r="I699" s="46"/>
    </row>
    <row r="700">
      <c r="A700" s="46" t="s">
        <v>792</v>
      </c>
      <c r="B700" s="46" t="s">
        <v>730</v>
      </c>
      <c r="C700" s="46">
        <v>19.0</v>
      </c>
      <c r="D700" s="46" t="s">
        <v>243</v>
      </c>
      <c r="E700" s="46" t="s">
        <v>977</v>
      </c>
      <c r="F700" s="46"/>
      <c r="G700" s="46"/>
      <c r="H700" s="46"/>
      <c r="I700" s="46"/>
    </row>
    <row r="701">
      <c r="A701" s="46" t="s">
        <v>792</v>
      </c>
      <c r="B701" s="46" t="s">
        <v>730</v>
      </c>
      <c r="C701" s="46">
        <v>20.0</v>
      </c>
      <c r="D701" s="46" t="s">
        <v>223</v>
      </c>
      <c r="E701" s="46" t="s">
        <v>2457</v>
      </c>
      <c r="F701" s="46"/>
      <c r="G701" s="46"/>
      <c r="H701" s="46"/>
      <c r="I701" s="46"/>
    </row>
    <row r="702">
      <c r="A702" s="46" t="s">
        <v>792</v>
      </c>
      <c r="B702" s="46" t="s">
        <v>730</v>
      </c>
      <c r="C702" s="46">
        <v>21.0</v>
      </c>
      <c r="D702" s="46" t="s">
        <v>1931</v>
      </c>
      <c r="E702" s="46" t="s">
        <v>978</v>
      </c>
      <c r="F702" s="46"/>
      <c r="G702" s="46"/>
      <c r="H702" s="46"/>
      <c r="I702" s="46"/>
    </row>
    <row r="703">
      <c r="A703" s="46" t="s">
        <v>792</v>
      </c>
      <c r="B703" s="46" t="s">
        <v>730</v>
      </c>
      <c r="C703" s="46">
        <v>22.0</v>
      </c>
      <c r="D703" s="46" t="s">
        <v>1931</v>
      </c>
      <c r="E703" s="46" t="s">
        <v>979</v>
      </c>
      <c r="F703" s="46"/>
      <c r="G703" s="46"/>
      <c r="H703" s="46"/>
      <c r="I703" s="46"/>
    </row>
    <row r="704">
      <c r="A704" s="46" t="s">
        <v>792</v>
      </c>
      <c r="B704" s="46" t="s">
        <v>730</v>
      </c>
      <c r="C704" s="46">
        <v>23.0</v>
      </c>
      <c r="D704" s="46" t="s">
        <v>1931</v>
      </c>
      <c r="E704" s="46" t="s">
        <v>980</v>
      </c>
      <c r="F704" s="46"/>
      <c r="G704" s="46"/>
      <c r="H704" s="46"/>
      <c r="I704" s="46"/>
    </row>
    <row r="705">
      <c r="A705" s="46" t="s">
        <v>792</v>
      </c>
      <c r="B705" s="46" t="s">
        <v>730</v>
      </c>
      <c r="C705" s="46">
        <v>24.0</v>
      </c>
      <c r="D705" s="46" t="s">
        <v>1931</v>
      </c>
      <c r="E705" s="46" t="s">
        <v>981</v>
      </c>
      <c r="F705" s="46"/>
      <c r="G705" s="46"/>
      <c r="H705" s="46"/>
      <c r="I705" s="46"/>
    </row>
    <row r="706">
      <c r="A706" s="46" t="s">
        <v>792</v>
      </c>
      <c r="B706" s="46" t="s">
        <v>730</v>
      </c>
      <c r="C706" s="46">
        <v>25.0</v>
      </c>
      <c r="D706" s="46" t="s">
        <v>1931</v>
      </c>
      <c r="E706" s="46" t="s">
        <v>982</v>
      </c>
      <c r="F706" s="46"/>
      <c r="G706" s="46"/>
      <c r="H706" s="46"/>
      <c r="I706" s="46"/>
    </row>
    <row r="707">
      <c r="A707" s="46" t="s">
        <v>792</v>
      </c>
      <c r="B707" s="46" t="s">
        <v>730</v>
      </c>
      <c r="C707" s="46">
        <v>26.0</v>
      </c>
      <c r="D707" s="46" t="s">
        <v>269</v>
      </c>
      <c r="E707" s="46" t="s">
        <v>983</v>
      </c>
      <c r="F707" s="46"/>
      <c r="G707" s="46"/>
      <c r="H707" s="46"/>
      <c r="I707" s="46"/>
    </row>
    <row r="708">
      <c r="A708" s="46" t="s">
        <v>792</v>
      </c>
      <c r="B708" s="46" t="s">
        <v>730</v>
      </c>
      <c r="C708" s="46">
        <v>27.0</v>
      </c>
      <c r="D708" s="46" t="s">
        <v>269</v>
      </c>
      <c r="E708" s="46" t="s">
        <v>2458</v>
      </c>
      <c r="F708" s="46"/>
      <c r="G708" s="46"/>
      <c r="H708" s="46"/>
      <c r="I708" s="46"/>
    </row>
    <row r="709">
      <c r="A709" s="46" t="s">
        <v>792</v>
      </c>
      <c r="B709" s="46" t="s">
        <v>730</v>
      </c>
      <c r="C709" s="46">
        <v>28.0</v>
      </c>
      <c r="D709" s="46" t="s">
        <v>269</v>
      </c>
      <c r="E709" s="46" t="s">
        <v>2459</v>
      </c>
      <c r="F709" s="46"/>
      <c r="G709" s="46"/>
      <c r="H709" s="46"/>
      <c r="I709" s="46"/>
    </row>
    <row r="710">
      <c r="A710" s="46" t="s">
        <v>792</v>
      </c>
      <c r="B710" s="46" t="s">
        <v>730</v>
      </c>
      <c r="C710" s="46">
        <v>29.0</v>
      </c>
      <c r="D710" s="46" t="s">
        <v>269</v>
      </c>
      <c r="E710" s="46" t="s">
        <v>2460</v>
      </c>
      <c r="F710" s="46"/>
      <c r="G710" s="46"/>
      <c r="H710" s="46"/>
      <c r="I710" s="46"/>
    </row>
    <row r="711">
      <c r="A711" s="46" t="s">
        <v>792</v>
      </c>
      <c r="B711" s="46" t="s">
        <v>730</v>
      </c>
      <c r="C711" s="46">
        <v>30.0</v>
      </c>
      <c r="D711" s="46" t="s">
        <v>269</v>
      </c>
      <c r="E711" s="46" t="s">
        <v>2461</v>
      </c>
      <c r="F711" s="46"/>
      <c r="G711" s="46"/>
      <c r="H711" s="46"/>
      <c r="I711" s="46"/>
    </row>
    <row r="712">
      <c r="A712" s="46" t="s">
        <v>792</v>
      </c>
      <c r="B712" s="46" t="s">
        <v>730</v>
      </c>
      <c r="C712" s="46">
        <v>31.0</v>
      </c>
      <c r="D712" s="46" t="s">
        <v>282</v>
      </c>
      <c r="E712" s="46" t="s">
        <v>2462</v>
      </c>
      <c r="F712" s="46"/>
      <c r="G712" s="46"/>
      <c r="H712" s="46"/>
      <c r="I712" s="46"/>
    </row>
    <row r="713">
      <c r="A713" s="46" t="s">
        <v>792</v>
      </c>
      <c r="B713" s="46" t="s">
        <v>730</v>
      </c>
      <c r="C713" s="46">
        <v>32.0</v>
      </c>
      <c r="D713" s="46" t="s">
        <v>282</v>
      </c>
      <c r="E713" s="46" t="s">
        <v>2463</v>
      </c>
      <c r="F713" s="46"/>
      <c r="G713" s="46"/>
      <c r="H713" s="46"/>
      <c r="I713" s="46"/>
    </row>
    <row r="714">
      <c r="A714" s="46" t="s">
        <v>792</v>
      </c>
      <c r="B714" s="46" t="s">
        <v>730</v>
      </c>
      <c r="C714" s="46">
        <v>33.0</v>
      </c>
      <c r="D714" s="46" t="s">
        <v>282</v>
      </c>
      <c r="E714" s="46" t="s">
        <v>2464</v>
      </c>
      <c r="F714" s="46"/>
      <c r="G714" s="46"/>
      <c r="H714" s="46"/>
      <c r="I714" s="46"/>
    </row>
    <row r="715">
      <c r="A715" s="46" t="s">
        <v>792</v>
      </c>
      <c r="B715" s="46" t="s">
        <v>730</v>
      </c>
      <c r="C715" s="46">
        <v>34.0</v>
      </c>
      <c r="D715" s="46" t="s">
        <v>282</v>
      </c>
      <c r="E715" s="46" t="s">
        <v>2465</v>
      </c>
      <c r="F715" s="46"/>
      <c r="G715" s="46"/>
      <c r="H715" s="46"/>
      <c r="I715" s="46"/>
    </row>
    <row r="716">
      <c r="A716" s="46" t="s">
        <v>792</v>
      </c>
      <c r="B716" s="46" t="s">
        <v>730</v>
      </c>
      <c r="C716" s="46">
        <v>35.0</v>
      </c>
      <c r="D716" s="46" t="s">
        <v>282</v>
      </c>
      <c r="E716" s="46" t="s">
        <v>2466</v>
      </c>
      <c r="F716" s="46"/>
      <c r="G716" s="46"/>
      <c r="H716" s="46"/>
      <c r="I716" s="46"/>
    </row>
    <row r="717">
      <c r="A717" s="46" t="s">
        <v>792</v>
      </c>
      <c r="B717" s="46" t="s">
        <v>730</v>
      </c>
      <c r="C717" s="46">
        <v>36.0</v>
      </c>
      <c r="D717" s="46" t="s">
        <v>282</v>
      </c>
      <c r="E717" s="46" t="s">
        <v>2467</v>
      </c>
      <c r="F717" s="46"/>
      <c r="G717" s="46"/>
      <c r="H717" s="46"/>
      <c r="I717" s="46"/>
    </row>
    <row r="718">
      <c r="A718" s="46" t="s">
        <v>792</v>
      </c>
      <c r="B718" s="46" t="s">
        <v>730</v>
      </c>
      <c r="C718" s="46">
        <v>37.0</v>
      </c>
      <c r="D718" s="46" t="s">
        <v>282</v>
      </c>
      <c r="E718" s="46" t="s">
        <v>2468</v>
      </c>
      <c r="F718" s="46"/>
      <c r="G718" s="46"/>
      <c r="H718" s="46"/>
      <c r="I718" s="46"/>
    </row>
    <row r="719">
      <c r="A719" s="46" t="s">
        <v>792</v>
      </c>
      <c r="B719" s="46" t="s">
        <v>730</v>
      </c>
      <c r="C719" s="46">
        <v>38.0</v>
      </c>
      <c r="D719" s="46" t="s">
        <v>282</v>
      </c>
      <c r="E719" s="46" t="s">
        <v>2469</v>
      </c>
      <c r="F719" s="46"/>
      <c r="G719" s="46"/>
      <c r="H719" s="46"/>
      <c r="I719" s="46"/>
    </row>
    <row r="720">
      <c r="A720" s="46" t="s">
        <v>792</v>
      </c>
      <c r="B720" s="46" t="s">
        <v>730</v>
      </c>
      <c r="C720" s="46">
        <v>39.0</v>
      </c>
      <c r="D720" s="46" t="s">
        <v>303</v>
      </c>
      <c r="E720" s="46" t="s">
        <v>2470</v>
      </c>
      <c r="F720" s="46"/>
      <c r="G720" s="46"/>
      <c r="H720" s="46"/>
      <c r="I720" s="46"/>
    </row>
    <row r="721">
      <c r="A721" s="46" t="s">
        <v>792</v>
      </c>
      <c r="B721" s="46" t="s">
        <v>730</v>
      </c>
      <c r="C721" s="46">
        <v>40.0</v>
      </c>
      <c r="D721" s="46" t="s">
        <v>303</v>
      </c>
      <c r="E721" s="46" t="s">
        <v>992</v>
      </c>
      <c r="F721" s="46"/>
      <c r="G721" s="46"/>
      <c r="H721" s="46"/>
      <c r="I721" s="46"/>
    </row>
    <row r="722">
      <c r="A722" s="46" t="s">
        <v>792</v>
      </c>
      <c r="B722" s="46" t="s">
        <v>730</v>
      </c>
      <c r="C722" s="46">
        <v>41.0</v>
      </c>
      <c r="D722" s="46" t="s">
        <v>303</v>
      </c>
      <c r="E722" s="46" t="s">
        <v>993</v>
      </c>
      <c r="F722" s="46"/>
      <c r="G722" s="46"/>
      <c r="H722" s="46"/>
      <c r="I722" s="46"/>
    </row>
    <row r="723">
      <c r="A723" s="46" t="s">
        <v>792</v>
      </c>
      <c r="B723" s="46" t="s">
        <v>730</v>
      </c>
      <c r="C723" s="46">
        <v>42.0</v>
      </c>
      <c r="D723" s="46" t="s">
        <v>303</v>
      </c>
      <c r="E723" s="46" t="s">
        <v>994</v>
      </c>
      <c r="F723" s="46"/>
      <c r="G723" s="46"/>
      <c r="H723" s="46"/>
      <c r="I723" s="46"/>
    </row>
    <row r="724">
      <c r="A724" s="46" t="s">
        <v>792</v>
      </c>
      <c r="B724" s="46" t="s">
        <v>730</v>
      </c>
      <c r="C724" s="46">
        <v>43.0</v>
      </c>
      <c r="D724" s="46" t="s">
        <v>303</v>
      </c>
      <c r="E724" s="46" t="s">
        <v>995</v>
      </c>
      <c r="F724" s="46"/>
      <c r="G724" s="46"/>
      <c r="H724" s="46"/>
      <c r="I724" s="46"/>
    </row>
    <row r="725">
      <c r="A725" s="46" t="s">
        <v>792</v>
      </c>
      <c r="B725" s="46" t="s">
        <v>730</v>
      </c>
      <c r="C725" s="46">
        <v>44.0</v>
      </c>
      <c r="D725" s="46" t="s">
        <v>303</v>
      </c>
      <c r="E725" s="46" t="s">
        <v>996</v>
      </c>
      <c r="F725" s="46"/>
      <c r="G725" s="46"/>
      <c r="H725" s="46"/>
      <c r="I725" s="46"/>
    </row>
    <row r="726">
      <c r="A726" s="46" t="s">
        <v>792</v>
      </c>
      <c r="B726" s="46" t="s">
        <v>730</v>
      </c>
      <c r="C726" s="46">
        <v>45.0</v>
      </c>
      <c r="D726" s="46" t="s">
        <v>303</v>
      </c>
      <c r="E726" s="46" t="s">
        <v>997</v>
      </c>
      <c r="F726" s="46"/>
      <c r="G726" s="46"/>
      <c r="H726" s="46"/>
      <c r="I726" s="46"/>
    </row>
    <row r="727">
      <c r="A727" s="46" t="s">
        <v>792</v>
      </c>
      <c r="B727" s="46" t="s">
        <v>730</v>
      </c>
      <c r="C727" s="46">
        <v>46.0</v>
      </c>
      <c r="D727" s="46" t="s">
        <v>318</v>
      </c>
      <c r="E727" s="46" t="s">
        <v>998</v>
      </c>
      <c r="F727" s="46"/>
      <c r="G727" s="46"/>
      <c r="H727" s="46"/>
      <c r="I727" s="46"/>
    </row>
    <row r="728">
      <c r="A728" s="46" t="s">
        <v>792</v>
      </c>
      <c r="B728" s="46" t="s">
        <v>730</v>
      </c>
      <c r="C728" s="46">
        <v>47.0</v>
      </c>
      <c r="D728" s="46" t="s">
        <v>318</v>
      </c>
      <c r="E728" s="46" t="s">
        <v>999</v>
      </c>
      <c r="F728" s="46"/>
      <c r="G728" s="46"/>
      <c r="H728" s="46"/>
      <c r="I728" s="46"/>
    </row>
    <row r="729">
      <c r="A729" s="46" t="s">
        <v>792</v>
      </c>
      <c r="B729" s="46" t="s">
        <v>730</v>
      </c>
      <c r="C729" s="46">
        <v>48.0</v>
      </c>
      <c r="D729" s="46" t="s">
        <v>318</v>
      </c>
      <c r="E729" s="46" t="s">
        <v>1000</v>
      </c>
      <c r="F729" s="46"/>
      <c r="G729" s="46"/>
      <c r="H729" s="46"/>
      <c r="I729" s="46"/>
    </row>
    <row r="730">
      <c r="A730" s="46" t="s">
        <v>792</v>
      </c>
      <c r="B730" s="46" t="s">
        <v>730</v>
      </c>
      <c r="C730" s="46">
        <v>49.0</v>
      </c>
      <c r="D730" s="46" t="s">
        <v>318</v>
      </c>
      <c r="E730" s="46" t="s">
        <v>2471</v>
      </c>
      <c r="F730" s="46"/>
      <c r="G730" s="46"/>
      <c r="H730" s="46"/>
      <c r="I730" s="46"/>
    </row>
    <row r="731">
      <c r="A731" s="46" t="s">
        <v>792</v>
      </c>
      <c r="B731" s="46" t="s">
        <v>730</v>
      </c>
      <c r="C731" s="46">
        <v>50.0</v>
      </c>
      <c r="D731" s="46" t="s">
        <v>327</v>
      </c>
      <c r="E731" s="46" t="s">
        <v>1001</v>
      </c>
      <c r="F731" s="46"/>
      <c r="G731" s="46"/>
      <c r="H731" s="46"/>
      <c r="I731" s="46"/>
    </row>
    <row r="732">
      <c r="A732" s="46" t="s">
        <v>792</v>
      </c>
      <c r="B732" s="46" t="s">
        <v>730</v>
      </c>
      <c r="C732" s="46">
        <v>51.0</v>
      </c>
      <c r="D732" s="46" t="s">
        <v>327</v>
      </c>
      <c r="E732" s="46" t="s">
        <v>1002</v>
      </c>
      <c r="F732" s="46"/>
      <c r="G732" s="46"/>
      <c r="H732" s="46"/>
      <c r="I732" s="46"/>
    </row>
    <row r="733">
      <c r="A733" s="46" t="s">
        <v>792</v>
      </c>
      <c r="B733" s="46" t="s">
        <v>730</v>
      </c>
      <c r="C733" s="46">
        <v>52.0</v>
      </c>
      <c r="D733" s="46" t="s">
        <v>327</v>
      </c>
      <c r="E733" s="46" t="s">
        <v>1003</v>
      </c>
      <c r="F733" s="46"/>
      <c r="G733" s="46"/>
      <c r="H733" s="46"/>
      <c r="I733" s="46"/>
    </row>
    <row r="734">
      <c r="A734" s="46" t="s">
        <v>792</v>
      </c>
      <c r="B734" s="46" t="s">
        <v>730</v>
      </c>
      <c r="C734" s="46">
        <v>53.0</v>
      </c>
      <c r="D734" s="46" t="s">
        <v>318</v>
      </c>
      <c r="E734" s="46" t="s">
        <v>2472</v>
      </c>
      <c r="F734" s="46"/>
      <c r="G734" s="46"/>
      <c r="H734" s="46"/>
      <c r="I734" s="46"/>
    </row>
    <row r="735">
      <c r="A735" s="46" t="s">
        <v>792</v>
      </c>
      <c r="B735" s="46" t="s">
        <v>730</v>
      </c>
      <c r="C735" s="46">
        <v>54.0</v>
      </c>
      <c r="D735" s="46" t="s">
        <v>318</v>
      </c>
      <c r="E735" s="46" t="s">
        <v>2473</v>
      </c>
      <c r="F735" s="46"/>
      <c r="G735" s="46"/>
      <c r="H735" s="46"/>
      <c r="I735" s="46"/>
    </row>
    <row r="736">
      <c r="A736" s="46" t="s">
        <v>792</v>
      </c>
      <c r="B736" s="46" t="s">
        <v>730</v>
      </c>
      <c r="C736" s="46">
        <v>55.0</v>
      </c>
      <c r="D736" s="46" t="s">
        <v>243</v>
      </c>
      <c r="E736" s="46" t="s">
        <v>2474</v>
      </c>
      <c r="F736" s="46"/>
      <c r="G736" s="46"/>
      <c r="H736" s="46"/>
      <c r="I736" s="46"/>
    </row>
    <row r="737">
      <c r="A737" s="46" t="s">
        <v>792</v>
      </c>
      <c r="B737" s="46" t="s">
        <v>730</v>
      </c>
      <c r="C737" s="46">
        <v>56.0</v>
      </c>
      <c r="D737" s="46" t="s">
        <v>243</v>
      </c>
      <c r="E737" s="46" t="s">
        <v>1004</v>
      </c>
      <c r="F737" s="46"/>
      <c r="G737" s="46"/>
      <c r="H737" s="46"/>
      <c r="I737" s="46"/>
    </row>
    <row r="738">
      <c r="A738" s="46" t="s">
        <v>792</v>
      </c>
      <c r="B738" s="46" t="s">
        <v>730</v>
      </c>
      <c r="C738" s="46">
        <v>57.0</v>
      </c>
      <c r="D738" s="46" t="s">
        <v>243</v>
      </c>
      <c r="E738" s="46" t="s">
        <v>1005</v>
      </c>
      <c r="F738" s="46"/>
      <c r="G738" s="46"/>
      <c r="H738" s="46"/>
      <c r="I738" s="46"/>
    </row>
    <row r="739">
      <c r="A739" s="46" t="s">
        <v>792</v>
      </c>
      <c r="B739" s="46" t="s">
        <v>730</v>
      </c>
      <c r="C739" s="46">
        <v>58.0</v>
      </c>
      <c r="D739" s="46" t="s">
        <v>243</v>
      </c>
      <c r="E739" s="46" t="s">
        <v>1006</v>
      </c>
      <c r="F739" s="46"/>
      <c r="G739" s="46"/>
      <c r="H739" s="46"/>
      <c r="I739" s="46"/>
    </row>
    <row r="740">
      <c r="A740" s="46" t="s">
        <v>792</v>
      </c>
      <c r="B740" s="46" t="s">
        <v>730</v>
      </c>
      <c r="C740" s="46">
        <v>60.0</v>
      </c>
      <c r="D740" s="46" t="s">
        <v>223</v>
      </c>
      <c r="E740" s="46" t="s">
        <v>2475</v>
      </c>
      <c r="F740" s="46"/>
      <c r="G740" s="46"/>
      <c r="H740" s="46"/>
      <c r="I740" s="46"/>
    </row>
    <row r="741">
      <c r="A741" s="46" t="s">
        <v>792</v>
      </c>
      <c r="B741" s="46" t="s">
        <v>730</v>
      </c>
      <c r="C741" s="46">
        <v>62.0</v>
      </c>
      <c r="D741" s="46" t="s">
        <v>327</v>
      </c>
      <c r="E741" s="46" t="s">
        <v>1007</v>
      </c>
      <c r="F741" s="46"/>
      <c r="G741" s="46"/>
      <c r="H741" s="46"/>
      <c r="I741" s="46"/>
    </row>
    <row r="742">
      <c r="A742" s="46" t="s">
        <v>792</v>
      </c>
      <c r="B742" s="46" t="s">
        <v>730</v>
      </c>
      <c r="C742" s="46">
        <v>63.0</v>
      </c>
      <c r="D742" s="46" t="s">
        <v>1931</v>
      </c>
      <c r="E742" s="46" t="s">
        <v>1008</v>
      </c>
      <c r="F742" s="46"/>
      <c r="G742" s="46"/>
      <c r="H742" s="46"/>
      <c r="I742" s="46"/>
    </row>
    <row r="743">
      <c r="A743" s="46" t="s">
        <v>792</v>
      </c>
      <c r="B743" s="46" t="s">
        <v>730</v>
      </c>
      <c r="C743" s="46">
        <v>64.0</v>
      </c>
      <c r="D743" s="46" t="s">
        <v>1931</v>
      </c>
      <c r="E743" s="46" t="s">
        <v>1009</v>
      </c>
      <c r="F743" s="46"/>
      <c r="G743" s="46"/>
      <c r="H743" s="46"/>
      <c r="I743" s="46"/>
    </row>
    <row r="744">
      <c r="A744" s="46" t="s">
        <v>792</v>
      </c>
      <c r="B744" s="46" t="s">
        <v>730</v>
      </c>
      <c r="C744" s="46">
        <v>65.0</v>
      </c>
      <c r="D744" s="46" t="s">
        <v>334</v>
      </c>
      <c r="E744" s="46" t="s">
        <v>1010</v>
      </c>
      <c r="F744" s="46"/>
      <c r="G744" s="46"/>
      <c r="H744" s="46"/>
      <c r="I744" s="46"/>
    </row>
    <row r="745">
      <c r="A745" s="46" t="s">
        <v>792</v>
      </c>
      <c r="B745" s="46" t="s">
        <v>730</v>
      </c>
      <c r="C745" s="46">
        <v>66.0</v>
      </c>
      <c r="D745" s="46" t="s">
        <v>334</v>
      </c>
      <c r="E745" s="46" t="s">
        <v>1011</v>
      </c>
      <c r="F745" s="46"/>
      <c r="G745" s="46"/>
      <c r="H745" s="46"/>
      <c r="I745" s="46"/>
    </row>
    <row r="746">
      <c r="A746" s="46" t="s">
        <v>792</v>
      </c>
      <c r="B746" s="46" t="s">
        <v>730</v>
      </c>
      <c r="C746" s="46">
        <v>67.0</v>
      </c>
      <c r="D746" s="46" t="s">
        <v>334</v>
      </c>
      <c r="E746" s="46" t="s">
        <v>1012</v>
      </c>
      <c r="F746" s="46"/>
      <c r="G746" s="46"/>
      <c r="H746" s="46"/>
      <c r="I746" s="46"/>
    </row>
    <row r="747">
      <c r="A747" s="46" t="s">
        <v>792</v>
      </c>
      <c r="B747" s="46" t="s">
        <v>730</v>
      </c>
      <c r="C747" s="46">
        <v>68.0</v>
      </c>
      <c r="D747" s="46" t="s">
        <v>334</v>
      </c>
      <c r="E747" s="46" t="s">
        <v>1013</v>
      </c>
      <c r="F747" s="46"/>
      <c r="G747" s="46"/>
      <c r="H747" s="46"/>
      <c r="I747" s="46"/>
    </row>
    <row r="748">
      <c r="A748" s="46" t="s">
        <v>792</v>
      </c>
      <c r="B748" s="46" t="s">
        <v>730</v>
      </c>
      <c r="C748" s="46">
        <v>69.0</v>
      </c>
      <c r="D748" s="46" t="s">
        <v>334</v>
      </c>
      <c r="E748" s="46" t="s">
        <v>1014</v>
      </c>
      <c r="F748" s="46"/>
      <c r="G748" s="46"/>
      <c r="H748" s="46"/>
      <c r="I748" s="46"/>
    </row>
    <row r="749">
      <c r="A749" s="46" t="s">
        <v>792</v>
      </c>
      <c r="B749" s="46" t="s">
        <v>730</v>
      </c>
      <c r="C749" s="46">
        <v>70.0</v>
      </c>
      <c r="D749" s="46" t="s">
        <v>334</v>
      </c>
      <c r="E749" s="46" t="s">
        <v>1016</v>
      </c>
      <c r="F749" s="46"/>
      <c r="G749" s="46"/>
      <c r="H749" s="46"/>
      <c r="I749" s="46"/>
    </row>
    <row r="750">
      <c r="A750" s="46" t="s">
        <v>792</v>
      </c>
      <c r="B750" s="46" t="s">
        <v>730</v>
      </c>
      <c r="C750" s="46">
        <v>71.0</v>
      </c>
      <c r="D750" s="46" t="s">
        <v>334</v>
      </c>
      <c r="E750" s="46" t="s">
        <v>1017</v>
      </c>
      <c r="F750" s="46"/>
      <c r="G750" s="46"/>
      <c r="H750" s="46"/>
      <c r="I750" s="46"/>
    </row>
    <row r="751">
      <c r="A751" s="46" t="s">
        <v>792</v>
      </c>
      <c r="B751" s="46" t="s">
        <v>730</v>
      </c>
      <c r="C751" s="46">
        <v>72.0</v>
      </c>
      <c r="D751" s="46" t="s">
        <v>334</v>
      </c>
      <c r="E751" s="46" t="s">
        <v>1018</v>
      </c>
      <c r="F751" s="46"/>
      <c r="G751" s="46"/>
      <c r="H751" s="46"/>
      <c r="I751" s="46"/>
    </row>
    <row r="752">
      <c r="A752" s="46" t="s">
        <v>792</v>
      </c>
      <c r="B752" s="46" t="s">
        <v>730</v>
      </c>
      <c r="C752" s="46">
        <v>73.0</v>
      </c>
      <c r="D752" s="46" t="s">
        <v>243</v>
      </c>
      <c r="E752" s="46" t="s">
        <v>1019</v>
      </c>
      <c r="F752" s="46"/>
      <c r="G752" s="46"/>
      <c r="H752" s="46"/>
      <c r="I752" s="46"/>
    </row>
    <row r="753">
      <c r="A753" s="46" t="s">
        <v>792</v>
      </c>
      <c r="B753" s="46" t="s">
        <v>730</v>
      </c>
      <c r="C753" s="46">
        <v>74.0</v>
      </c>
      <c r="D753" s="46" t="s">
        <v>243</v>
      </c>
      <c r="E753" s="46" t="s">
        <v>1020</v>
      </c>
      <c r="F753" s="46"/>
      <c r="G753" s="46"/>
      <c r="H753" s="46"/>
      <c r="I753" s="46"/>
    </row>
    <row r="754">
      <c r="A754" s="46" t="s">
        <v>792</v>
      </c>
      <c r="B754" s="46" t="s">
        <v>730</v>
      </c>
      <c r="C754" s="46">
        <v>75.0</v>
      </c>
      <c r="D754" s="46" t="s">
        <v>243</v>
      </c>
      <c r="E754" s="46" t="s">
        <v>2476</v>
      </c>
      <c r="F754" s="46"/>
      <c r="G754" s="46"/>
      <c r="H754" s="46"/>
      <c r="I754" s="46"/>
    </row>
    <row r="755">
      <c r="A755" s="46" t="s">
        <v>792</v>
      </c>
      <c r="B755" s="46" t="s">
        <v>730</v>
      </c>
      <c r="C755" s="46">
        <v>76.0</v>
      </c>
      <c r="D755" s="46" t="s">
        <v>243</v>
      </c>
      <c r="E755" s="46" t="s">
        <v>2477</v>
      </c>
      <c r="F755" s="46"/>
      <c r="G755" s="46"/>
      <c r="H755" s="46"/>
      <c r="I755" s="46"/>
    </row>
    <row r="756">
      <c r="A756" s="46" t="s">
        <v>792</v>
      </c>
      <c r="B756" s="46" t="s">
        <v>730</v>
      </c>
      <c r="C756" s="46">
        <v>77.0</v>
      </c>
      <c r="D756" s="46" t="s">
        <v>243</v>
      </c>
      <c r="E756" s="46" t="s">
        <v>1021</v>
      </c>
      <c r="F756" s="46"/>
      <c r="G756" s="46"/>
      <c r="H756" s="46"/>
      <c r="I756" s="46"/>
    </row>
    <row r="757">
      <c r="A757" s="46" t="s">
        <v>792</v>
      </c>
      <c r="B757" s="46" t="s">
        <v>730</v>
      </c>
      <c r="C757" s="46">
        <v>78.0</v>
      </c>
      <c r="D757" s="46" t="s">
        <v>243</v>
      </c>
      <c r="E757" s="46" t="s">
        <v>1022</v>
      </c>
      <c r="F757" s="46"/>
      <c r="G757" s="46"/>
      <c r="H757" s="46"/>
      <c r="I757" s="46"/>
    </row>
    <row r="758">
      <c r="A758" s="46" t="s">
        <v>792</v>
      </c>
      <c r="B758" s="46" t="s">
        <v>730</v>
      </c>
      <c r="C758" s="46">
        <v>79.0</v>
      </c>
      <c r="D758" s="46" t="s">
        <v>223</v>
      </c>
      <c r="E758" s="46" t="s">
        <v>1023</v>
      </c>
      <c r="F758" s="46"/>
      <c r="G758" s="46"/>
      <c r="H758" s="46"/>
      <c r="I758" s="46"/>
    </row>
    <row r="759">
      <c r="A759" s="46" t="s">
        <v>1025</v>
      </c>
      <c r="B759" s="46" t="s">
        <v>170</v>
      </c>
      <c r="C759" s="46">
        <v>1.0</v>
      </c>
      <c r="D759" s="46" t="s">
        <v>269</v>
      </c>
      <c r="E759" s="46" t="s">
        <v>2478</v>
      </c>
      <c r="F759" s="46"/>
      <c r="G759" s="46"/>
      <c r="H759" s="46"/>
      <c r="I759" s="46"/>
    </row>
    <row r="760">
      <c r="A760" s="46" t="s">
        <v>1025</v>
      </c>
      <c r="B760" s="46" t="s">
        <v>170</v>
      </c>
      <c r="C760" s="46">
        <v>2.0</v>
      </c>
      <c r="D760" s="46" t="s">
        <v>223</v>
      </c>
      <c r="E760" s="46" t="s">
        <v>2479</v>
      </c>
      <c r="F760" s="46"/>
      <c r="G760" s="46"/>
      <c r="H760" s="46"/>
      <c r="I760" s="46"/>
    </row>
    <row r="761">
      <c r="A761" s="46" t="s">
        <v>1025</v>
      </c>
      <c r="B761" s="46" t="s">
        <v>170</v>
      </c>
      <c r="C761" s="46">
        <v>3.0</v>
      </c>
      <c r="D761" s="46" t="s">
        <v>231</v>
      </c>
      <c r="E761" s="46" t="s">
        <v>2480</v>
      </c>
      <c r="F761" s="46"/>
      <c r="G761" s="46"/>
      <c r="H761" s="46"/>
      <c r="I761" s="46"/>
    </row>
    <row r="762">
      <c r="A762" s="46" t="s">
        <v>1025</v>
      </c>
      <c r="B762" s="46" t="s">
        <v>170</v>
      </c>
      <c r="C762" s="46">
        <v>4.0</v>
      </c>
      <c r="D762" s="46" t="s">
        <v>231</v>
      </c>
      <c r="E762" s="46" t="s">
        <v>2481</v>
      </c>
      <c r="F762" s="46"/>
      <c r="G762" s="46"/>
      <c r="H762" s="46"/>
      <c r="I762" s="46"/>
    </row>
    <row r="763">
      <c r="A763" s="46" t="s">
        <v>1025</v>
      </c>
      <c r="B763" s="46" t="s">
        <v>170</v>
      </c>
      <c r="C763" s="46">
        <v>5.0</v>
      </c>
      <c r="D763" s="46" t="s">
        <v>231</v>
      </c>
      <c r="E763" s="46" t="s">
        <v>2482</v>
      </c>
      <c r="F763" s="46"/>
      <c r="G763" s="46"/>
      <c r="H763" s="46"/>
      <c r="I763" s="46"/>
    </row>
    <row r="764">
      <c r="A764" s="46" t="s">
        <v>1025</v>
      </c>
      <c r="B764" s="46" t="s">
        <v>170</v>
      </c>
      <c r="C764" s="46">
        <v>6.0</v>
      </c>
      <c r="D764" s="46" t="s">
        <v>231</v>
      </c>
      <c r="E764" s="46" t="s">
        <v>2483</v>
      </c>
      <c r="F764" s="46"/>
      <c r="G764" s="46"/>
      <c r="H764" s="46"/>
      <c r="I764" s="46"/>
    </row>
    <row r="765">
      <c r="A765" s="46" t="s">
        <v>1025</v>
      </c>
      <c r="B765" s="46" t="s">
        <v>170</v>
      </c>
      <c r="C765" s="46">
        <v>7.0</v>
      </c>
      <c r="D765" s="46" t="s">
        <v>223</v>
      </c>
      <c r="E765" s="46" t="s">
        <v>1073</v>
      </c>
      <c r="F765" s="46"/>
      <c r="G765" s="46"/>
      <c r="H765" s="46"/>
      <c r="I765" s="46"/>
    </row>
    <row r="766">
      <c r="A766" s="46" t="s">
        <v>1025</v>
      </c>
      <c r="B766" s="46" t="s">
        <v>170</v>
      </c>
      <c r="C766" s="46">
        <v>8.0</v>
      </c>
      <c r="D766" s="46" t="s">
        <v>223</v>
      </c>
      <c r="E766" s="46" t="s">
        <v>1075</v>
      </c>
      <c r="F766" s="46"/>
      <c r="G766" s="46"/>
      <c r="H766" s="46"/>
      <c r="I766" s="46"/>
    </row>
    <row r="767">
      <c r="A767" s="46" t="s">
        <v>1025</v>
      </c>
      <c r="B767" s="46" t="s">
        <v>170</v>
      </c>
      <c r="C767" s="46">
        <v>9.0</v>
      </c>
      <c r="D767" s="46" t="s">
        <v>243</v>
      </c>
      <c r="E767" s="46" t="s">
        <v>2484</v>
      </c>
      <c r="F767" s="46"/>
      <c r="G767" s="46"/>
      <c r="H767" s="46"/>
      <c r="I767" s="46"/>
    </row>
    <row r="768">
      <c r="A768" s="46" t="s">
        <v>1025</v>
      </c>
      <c r="B768" s="46" t="s">
        <v>170</v>
      </c>
      <c r="C768" s="46">
        <v>10.0</v>
      </c>
      <c r="D768" s="46" t="s">
        <v>243</v>
      </c>
      <c r="E768" s="46" t="s">
        <v>1026</v>
      </c>
      <c r="F768" s="46"/>
      <c r="G768" s="46"/>
      <c r="H768" s="46"/>
      <c r="I768" s="46"/>
    </row>
    <row r="769">
      <c r="A769" s="46" t="s">
        <v>1025</v>
      </c>
      <c r="B769" s="46" t="s">
        <v>170</v>
      </c>
      <c r="C769" s="46">
        <v>11.0</v>
      </c>
      <c r="D769" s="46" t="s">
        <v>243</v>
      </c>
      <c r="E769" s="46" t="s">
        <v>1027</v>
      </c>
      <c r="F769" s="46"/>
      <c r="G769" s="46"/>
      <c r="H769" s="46"/>
      <c r="I769" s="46"/>
    </row>
    <row r="770">
      <c r="A770" s="46" t="s">
        <v>1025</v>
      </c>
      <c r="B770" s="46" t="s">
        <v>170</v>
      </c>
      <c r="C770" s="46">
        <v>12.0</v>
      </c>
      <c r="D770" s="46" t="s">
        <v>243</v>
      </c>
      <c r="E770" s="46" t="s">
        <v>2485</v>
      </c>
      <c r="F770" s="46"/>
      <c r="G770" s="46"/>
      <c r="H770" s="46"/>
      <c r="I770" s="46"/>
    </row>
    <row r="771">
      <c r="A771" s="46" t="s">
        <v>1025</v>
      </c>
      <c r="B771" s="46" t="s">
        <v>170</v>
      </c>
      <c r="C771" s="46">
        <v>13.0</v>
      </c>
      <c r="D771" s="46" t="s">
        <v>249</v>
      </c>
      <c r="E771" s="46" t="s">
        <v>2486</v>
      </c>
      <c r="F771" s="46"/>
      <c r="G771" s="46"/>
      <c r="H771" s="46"/>
      <c r="I771" s="46"/>
    </row>
    <row r="772">
      <c r="A772" s="46" t="s">
        <v>1025</v>
      </c>
      <c r="B772" s="46" t="s">
        <v>170</v>
      </c>
      <c r="C772" s="46">
        <v>14.0</v>
      </c>
      <c r="D772" s="46" t="s">
        <v>249</v>
      </c>
      <c r="E772" s="46" t="s">
        <v>2487</v>
      </c>
      <c r="F772" s="46"/>
      <c r="G772" s="46"/>
      <c r="H772" s="46"/>
      <c r="I772" s="46"/>
    </row>
    <row r="773">
      <c r="A773" s="46" t="s">
        <v>1025</v>
      </c>
      <c r="B773" s="46" t="s">
        <v>170</v>
      </c>
      <c r="C773" s="46">
        <v>15.0</v>
      </c>
      <c r="D773" s="46" t="s">
        <v>249</v>
      </c>
      <c r="E773" s="46" t="s">
        <v>2488</v>
      </c>
      <c r="F773" s="46"/>
      <c r="G773" s="46"/>
      <c r="H773" s="46"/>
      <c r="I773" s="46"/>
    </row>
    <row r="774">
      <c r="A774" s="46" t="s">
        <v>1025</v>
      </c>
      <c r="B774" s="46" t="s">
        <v>170</v>
      </c>
      <c r="C774" s="46">
        <v>16.0</v>
      </c>
      <c r="D774" s="46" t="s">
        <v>249</v>
      </c>
      <c r="E774" s="46" t="s">
        <v>1028</v>
      </c>
      <c r="F774" s="46"/>
      <c r="G774" s="46"/>
      <c r="H774" s="46"/>
      <c r="I774" s="46"/>
    </row>
    <row r="775">
      <c r="A775" s="46" t="s">
        <v>1025</v>
      </c>
      <c r="B775" s="46" t="s">
        <v>170</v>
      </c>
      <c r="C775" s="46">
        <v>17.0</v>
      </c>
      <c r="D775" s="46" t="s">
        <v>1931</v>
      </c>
      <c r="E775" s="46" t="s">
        <v>1029</v>
      </c>
      <c r="F775" s="46"/>
      <c r="G775" s="46"/>
      <c r="H775" s="46"/>
      <c r="I775" s="46"/>
    </row>
    <row r="776">
      <c r="A776" s="46" t="s">
        <v>1025</v>
      </c>
      <c r="B776" s="46" t="s">
        <v>170</v>
      </c>
      <c r="C776" s="46">
        <v>18.0</v>
      </c>
      <c r="D776" s="46" t="s">
        <v>1931</v>
      </c>
      <c r="E776" s="46" t="s">
        <v>1030</v>
      </c>
      <c r="F776" s="46"/>
      <c r="G776" s="46"/>
      <c r="H776" s="46"/>
      <c r="I776" s="46"/>
    </row>
    <row r="777">
      <c r="A777" s="46" t="s">
        <v>1025</v>
      </c>
      <c r="B777" s="46" t="s">
        <v>170</v>
      </c>
      <c r="C777" s="46">
        <v>19.0</v>
      </c>
      <c r="D777" s="46" t="s">
        <v>1931</v>
      </c>
      <c r="E777" s="46" t="s">
        <v>1031</v>
      </c>
      <c r="F777" s="46"/>
      <c r="G777" s="46"/>
      <c r="H777" s="46"/>
      <c r="I777" s="46"/>
    </row>
    <row r="778">
      <c r="A778" s="46" t="s">
        <v>1025</v>
      </c>
      <c r="B778" s="46" t="s">
        <v>170</v>
      </c>
      <c r="C778" s="46">
        <v>20.0</v>
      </c>
      <c r="D778" s="46" t="s">
        <v>1931</v>
      </c>
      <c r="E778" s="46" t="s">
        <v>1033</v>
      </c>
      <c r="F778" s="46"/>
      <c r="G778" s="46"/>
      <c r="H778" s="46"/>
      <c r="I778" s="46"/>
    </row>
    <row r="779">
      <c r="A779" s="46" t="s">
        <v>1025</v>
      </c>
      <c r="B779" s="46" t="s">
        <v>170</v>
      </c>
      <c r="C779" s="46">
        <v>21.0</v>
      </c>
      <c r="D779" s="46" t="s">
        <v>1931</v>
      </c>
      <c r="E779" s="46" t="s">
        <v>1034</v>
      </c>
      <c r="F779" s="46"/>
      <c r="G779" s="46"/>
      <c r="H779" s="46"/>
      <c r="I779" s="46"/>
    </row>
    <row r="780">
      <c r="A780" s="46" t="s">
        <v>1025</v>
      </c>
      <c r="B780" s="46" t="s">
        <v>170</v>
      </c>
      <c r="C780" s="46">
        <v>22.0</v>
      </c>
      <c r="D780" s="46" t="s">
        <v>269</v>
      </c>
      <c r="E780" s="46" t="s">
        <v>2489</v>
      </c>
      <c r="F780" s="46"/>
      <c r="G780" s="46"/>
      <c r="H780" s="46"/>
      <c r="I780" s="46"/>
    </row>
    <row r="781">
      <c r="A781" s="46" t="s">
        <v>1025</v>
      </c>
      <c r="B781" s="46" t="s">
        <v>170</v>
      </c>
      <c r="C781" s="46">
        <v>23.0</v>
      </c>
      <c r="D781" s="46" t="s">
        <v>269</v>
      </c>
      <c r="E781" s="46" t="s">
        <v>2490</v>
      </c>
      <c r="F781" s="46"/>
      <c r="G781" s="46"/>
      <c r="H781" s="46"/>
      <c r="I781" s="46"/>
    </row>
    <row r="782">
      <c r="A782" s="46" t="s">
        <v>1025</v>
      </c>
      <c r="B782" s="46" t="s">
        <v>170</v>
      </c>
      <c r="C782" s="46">
        <v>24.0</v>
      </c>
      <c r="D782" s="46" t="s">
        <v>269</v>
      </c>
      <c r="E782" s="46" t="s">
        <v>2491</v>
      </c>
      <c r="F782" s="46"/>
      <c r="G782" s="46"/>
      <c r="H782" s="46"/>
      <c r="I782" s="46"/>
    </row>
    <row r="783">
      <c r="A783" s="46" t="s">
        <v>1025</v>
      </c>
      <c r="B783" s="46" t="s">
        <v>170</v>
      </c>
      <c r="C783" s="46">
        <v>25.0</v>
      </c>
      <c r="D783" s="46" t="s">
        <v>269</v>
      </c>
      <c r="E783" s="46" t="s">
        <v>2492</v>
      </c>
      <c r="F783" s="46"/>
      <c r="G783" s="46"/>
      <c r="H783" s="46"/>
      <c r="I783" s="46"/>
    </row>
    <row r="784">
      <c r="A784" s="46" t="s">
        <v>1025</v>
      </c>
      <c r="B784" s="46" t="s">
        <v>170</v>
      </c>
      <c r="C784" s="46">
        <v>26.0</v>
      </c>
      <c r="D784" s="46" t="s">
        <v>269</v>
      </c>
      <c r="E784" s="46" t="s">
        <v>1035</v>
      </c>
      <c r="F784" s="46"/>
      <c r="G784" s="46"/>
      <c r="H784" s="46"/>
      <c r="I784" s="46"/>
    </row>
    <row r="785">
      <c r="A785" s="46" t="s">
        <v>1025</v>
      </c>
      <c r="B785" s="46" t="s">
        <v>170</v>
      </c>
      <c r="C785" s="46">
        <v>27.0</v>
      </c>
      <c r="D785" s="46" t="s">
        <v>282</v>
      </c>
      <c r="E785" s="46" t="s">
        <v>2493</v>
      </c>
      <c r="F785" s="46"/>
      <c r="G785" s="46"/>
      <c r="H785" s="46"/>
      <c r="I785" s="46"/>
    </row>
    <row r="786">
      <c r="A786" s="46" t="s">
        <v>1025</v>
      </c>
      <c r="B786" s="46" t="s">
        <v>170</v>
      </c>
      <c r="C786" s="46">
        <v>28.0</v>
      </c>
      <c r="D786" s="46" t="s">
        <v>282</v>
      </c>
      <c r="E786" s="46" t="s">
        <v>2494</v>
      </c>
      <c r="F786" s="46"/>
      <c r="G786" s="46"/>
      <c r="H786" s="46"/>
      <c r="I786" s="46"/>
    </row>
    <row r="787">
      <c r="A787" s="46" t="s">
        <v>1025</v>
      </c>
      <c r="B787" s="46" t="s">
        <v>170</v>
      </c>
      <c r="C787" s="46">
        <v>29.0</v>
      </c>
      <c r="D787" s="46" t="s">
        <v>282</v>
      </c>
      <c r="E787" s="46" t="s">
        <v>2495</v>
      </c>
      <c r="F787" s="46"/>
      <c r="G787" s="46"/>
      <c r="H787" s="46"/>
      <c r="I787" s="46"/>
    </row>
    <row r="788">
      <c r="A788" s="46" t="s">
        <v>1025</v>
      </c>
      <c r="B788" s="46" t="s">
        <v>170</v>
      </c>
      <c r="C788" s="46">
        <v>30.0</v>
      </c>
      <c r="D788" s="46" t="s">
        <v>282</v>
      </c>
      <c r="E788" s="46" t="s">
        <v>2496</v>
      </c>
      <c r="F788" s="46"/>
      <c r="G788" s="46"/>
      <c r="H788" s="46"/>
      <c r="I788" s="46"/>
    </row>
    <row r="789">
      <c r="A789" s="46" t="s">
        <v>1025</v>
      </c>
      <c r="B789" s="46" t="s">
        <v>170</v>
      </c>
      <c r="C789" s="46">
        <v>31.0</v>
      </c>
      <c r="D789" s="46" t="s">
        <v>282</v>
      </c>
      <c r="E789" s="46" t="s">
        <v>2497</v>
      </c>
      <c r="F789" s="46"/>
      <c r="G789" s="46"/>
      <c r="H789" s="46"/>
      <c r="I789" s="46"/>
    </row>
    <row r="790">
      <c r="A790" s="46" t="s">
        <v>1025</v>
      </c>
      <c r="B790" s="46" t="s">
        <v>170</v>
      </c>
      <c r="C790" s="46">
        <v>32.0</v>
      </c>
      <c r="D790" s="46" t="s">
        <v>282</v>
      </c>
      <c r="E790" s="46" t="s">
        <v>2498</v>
      </c>
      <c r="F790" s="46"/>
      <c r="G790" s="46"/>
      <c r="H790" s="46"/>
      <c r="I790" s="46"/>
    </row>
    <row r="791">
      <c r="A791" s="46" t="s">
        <v>1025</v>
      </c>
      <c r="B791" s="46" t="s">
        <v>170</v>
      </c>
      <c r="C791" s="46">
        <v>33.0</v>
      </c>
      <c r="D791" s="46" t="s">
        <v>282</v>
      </c>
      <c r="E791" s="46" t="s">
        <v>2499</v>
      </c>
      <c r="F791" s="46"/>
      <c r="G791" s="46"/>
      <c r="H791" s="46"/>
      <c r="I791" s="46"/>
    </row>
    <row r="792">
      <c r="A792" s="46" t="s">
        <v>1025</v>
      </c>
      <c r="B792" s="46" t="s">
        <v>170</v>
      </c>
      <c r="C792" s="46">
        <v>34.0</v>
      </c>
      <c r="D792" s="46" t="s">
        <v>282</v>
      </c>
      <c r="E792" s="46" t="s">
        <v>2500</v>
      </c>
      <c r="F792" s="46"/>
      <c r="G792" s="46"/>
      <c r="H792" s="46"/>
      <c r="I792" s="46"/>
    </row>
    <row r="793">
      <c r="A793" s="46" t="s">
        <v>1025</v>
      </c>
      <c r="B793" s="46" t="s">
        <v>170</v>
      </c>
      <c r="C793" s="46">
        <v>35.0</v>
      </c>
      <c r="D793" s="46" t="s">
        <v>303</v>
      </c>
      <c r="E793" s="46" t="s">
        <v>1044</v>
      </c>
      <c r="F793" s="46"/>
      <c r="G793" s="46"/>
      <c r="H793" s="46"/>
      <c r="I793" s="46"/>
    </row>
    <row r="794">
      <c r="A794" s="46" t="s">
        <v>1025</v>
      </c>
      <c r="B794" s="46" t="s">
        <v>170</v>
      </c>
      <c r="C794" s="46">
        <v>36.0</v>
      </c>
      <c r="D794" s="46" t="s">
        <v>303</v>
      </c>
      <c r="E794" s="46" t="s">
        <v>2501</v>
      </c>
      <c r="F794" s="46"/>
      <c r="G794" s="46"/>
      <c r="H794" s="46"/>
      <c r="I794" s="46"/>
    </row>
    <row r="795">
      <c r="A795" s="46" t="s">
        <v>1025</v>
      </c>
      <c r="B795" s="46" t="s">
        <v>170</v>
      </c>
      <c r="C795" s="46">
        <v>37.0</v>
      </c>
      <c r="D795" s="46" t="s">
        <v>303</v>
      </c>
      <c r="E795" s="46" t="s">
        <v>1045</v>
      </c>
      <c r="F795" s="46"/>
      <c r="G795" s="46"/>
      <c r="H795" s="46"/>
      <c r="I795" s="46"/>
    </row>
    <row r="796">
      <c r="A796" s="46" t="s">
        <v>1025</v>
      </c>
      <c r="B796" s="46" t="s">
        <v>170</v>
      </c>
      <c r="C796" s="46">
        <v>38.0</v>
      </c>
      <c r="D796" s="46" t="s">
        <v>303</v>
      </c>
      <c r="E796" s="46" t="s">
        <v>1046</v>
      </c>
      <c r="F796" s="46"/>
      <c r="G796" s="46"/>
      <c r="H796" s="46"/>
      <c r="I796" s="46"/>
    </row>
    <row r="797">
      <c r="A797" s="46" t="s">
        <v>1025</v>
      </c>
      <c r="B797" s="46" t="s">
        <v>170</v>
      </c>
      <c r="C797" s="46">
        <v>39.0</v>
      </c>
      <c r="D797" s="46" t="s">
        <v>303</v>
      </c>
      <c r="E797" s="46" t="s">
        <v>1047</v>
      </c>
      <c r="F797" s="46"/>
      <c r="G797" s="46"/>
      <c r="H797" s="46"/>
      <c r="I797" s="46"/>
    </row>
    <row r="798">
      <c r="A798" s="46" t="s">
        <v>1025</v>
      </c>
      <c r="B798" s="46" t="s">
        <v>170</v>
      </c>
      <c r="C798" s="46">
        <v>40.0</v>
      </c>
      <c r="D798" s="46" t="s">
        <v>303</v>
      </c>
      <c r="E798" s="46" t="s">
        <v>1048</v>
      </c>
      <c r="F798" s="46"/>
      <c r="G798" s="46"/>
      <c r="H798" s="46"/>
      <c r="I798" s="46"/>
    </row>
    <row r="799">
      <c r="A799" s="46" t="s">
        <v>1025</v>
      </c>
      <c r="B799" s="46" t="s">
        <v>170</v>
      </c>
      <c r="C799" s="46">
        <v>41.0</v>
      </c>
      <c r="D799" s="46" t="s">
        <v>303</v>
      </c>
      <c r="E799" s="46" t="s">
        <v>1049</v>
      </c>
      <c r="F799" s="46"/>
      <c r="G799" s="46"/>
      <c r="H799" s="46"/>
      <c r="I799" s="46"/>
    </row>
    <row r="800">
      <c r="A800" s="46" t="s">
        <v>1025</v>
      </c>
      <c r="B800" s="46" t="s">
        <v>170</v>
      </c>
      <c r="C800" s="46">
        <v>42.0</v>
      </c>
      <c r="D800" s="46" t="s">
        <v>318</v>
      </c>
      <c r="E800" s="46" t="s">
        <v>1050</v>
      </c>
      <c r="F800" s="46"/>
      <c r="G800" s="46"/>
      <c r="H800" s="46"/>
      <c r="I800" s="46"/>
    </row>
    <row r="801">
      <c r="A801" s="46" t="s">
        <v>1025</v>
      </c>
      <c r="B801" s="46" t="s">
        <v>170</v>
      </c>
      <c r="C801" s="46">
        <v>43.0</v>
      </c>
      <c r="D801" s="46" t="s">
        <v>318</v>
      </c>
      <c r="E801" s="46" t="s">
        <v>2502</v>
      </c>
      <c r="F801" s="46"/>
      <c r="G801" s="46"/>
      <c r="H801" s="46"/>
      <c r="I801" s="46"/>
    </row>
    <row r="802">
      <c r="A802" s="46" t="s">
        <v>1025</v>
      </c>
      <c r="B802" s="46" t="s">
        <v>170</v>
      </c>
      <c r="C802" s="46">
        <v>44.0</v>
      </c>
      <c r="D802" s="46" t="s">
        <v>318</v>
      </c>
      <c r="E802" s="46" t="s">
        <v>1051</v>
      </c>
      <c r="F802" s="46"/>
      <c r="G802" s="46"/>
      <c r="H802" s="46"/>
      <c r="I802" s="46"/>
    </row>
    <row r="803">
      <c r="A803" s="46" t="s">
        <v>1025</v>
      </c>
      <c r="B803" s="46" t="s">
        <v>170</v>
      </c>
      <c r="C803" s="46">
        <v>45.0</v>
      </c>
      <c r="D803" s="46" t="s">
        <v>318</v>
      </c>
      <c r="E803" s="46" t="s">
        <v>2503</v>
      </c>
      <c r="F803" s="46"/>
      <c r="G803" s="46"/>
      <c r="H803" s="46"/>
      <c r="I803" s="46"/>
    </row>
    <row r="804">
      <c r="A804" s="46" t="s">
        <v>1025</v>
      </c>
      <c r="B804" s="46" t="s">
        <v>170</v>
      </c>
      <c r="C804" s="46">
        <v>46.0</v>
      </c>
      <c r="D804" s="46" t="s">
        <v>327</v>
      </c>
      <c r="E804" s="46" t="s">
        <v>1052</v>
      </c>
      <c r="F804" s="46"/>
      <c r="G804" s="46"/>
      <c r="H804" s="46"/>
      <c r="I804" s="46"/>
    </row>
    <row r="805">
      <c r="A805" s="46" t="s">
        <v>1025</v>
      </c>
      <c r="B805" s="46" t="s">
        <v>170</v>
      </c>
      <c r="C805" s="46">
        <v>47.0</v>
      </c>
      <c r="D805" s="46" t="s">
        <v>327</v>
      </c>
      <c r="E805" s="46" t="s">
        <v>1053</v>
      </c>
      <c r="F805" s="46"/>
      <c r="G805" s="46"/>
      <c r="H805" s="46"/>
      <c r="I805" s="46"/>
    </row>
    <row r="806">
      <c r="A806" s="46" t="s">
        <v>1025</v>
      </c>
      <c r="B806" s="46" t="s">
        <v>170</v>
      </c>
      <c r="C806" s="46">
        <v>48.0</v>
      </c>
      <c r="D806" s="46" t="s">
        <v>243</v>
      </c>
      <c r="E806" s="46" t="s">
        <v>1054</v>
      </c>
      <c r="F806" s="46"/>
      <c r="G806" s="46"/>
      <c r="H806" s="46"/>
      <c r="I806" s="46"/>
    </row>
    <row r="807">
      <c r="A807" s="46" t="s">
        <v>1025</v>
      </c>
      <c r="B807" s="46" t="s">
        <v>170</v>
      </c>
      <c r="C807" s="46">
        <v>49.0</v>
      </c>
      <c r="D807" s="46" t="s">
        <v>243</v>
      </c>
      <c r="E807" s="46" t="s">
        <v>1055</v>
      </c>
      <c r="F807" s="46"/>
      <c r="G807" s="46"/>
      <c r="H807" s="46"/>
      <c r="I807" s="46"/>
    </row>
    <row r="808">
      <c r="A808" s="46" t="s">
        <v>1025</v>
      </c>
      <c r="B808" s="46" t="s">
        <v>170</v>
      </c>
      <c r="C808" s="46">
        <v>50.0</v>
      </c>
      <c r="D808" s="46" t="s">
        <v>243</v>
      </c>
      <c r="E808" s="46" t="s">
        <v>1056</v>
      </c>
      <c r="F808" s="46"/>
      <c r="G808" s="46"/>
      <c r="H808" s="46"/>
      <c r="I808" s="46"/>
    </row>
    <row r="809">
      <c r="A809" s="46" t="s">
        <v>1025</v>
      </c>
      <c r="B809" s="46" t="s">
        <v>170</v>
      </c>
      <c r="C809" s="46">
        <v>51.0</v>
      </c>
      <c r="D809" s="46" t="s">
        <v>243</v>
      </c>
      <c r="E809" s="46" t="s">
        <v>1057</v>
      </c>
      <c r="F809" s="46"/>
      <c r="G809" s="46"/>
      <c r="H809" s="46"/>
      <c r="I809" s="46"/>
    </row>
    <row r="810">
      <c r="A810" s="46" t="s">
        <v>1025</v>
      </c>
      <c r="B810" s="46" t="s">
        <v>170</v>
      </c>
      <c r="C810" s="46">
        <v>52.0</v>
      </c>
      <c r="D810" s="46" t="s">
        <v>334</v>
      </c>
      <c r="E810" s="46" t="s">
        <v>1058</v>
      </c>
      <c r="F810" s="46"/>
      <c r="G810" s="46"/>
      <c r="H810" s="46"/>
      <c r="I810" s="46"/>
    </row>
    <row r="811">
      <c r="A811" s="46" t="s">
        <v>1025</v>
      </c>
      <c r="B811" s="46" t="s">
        <v>170</v>
      </c>
      <c r="C811" s="46">
        <v>53.0</v>
      </c>
      <c r="D811" s="46" t="s">
        <v>334</v>
      </c>
      <c r="E811" s="46" t="s">
        <v>1059</v>
      </c>
      <c r="F811" s="46"/>
      <c r="G811" s="46"/>
      <c r="H811" s="46"/>
      <c r="I811" s="46"/>
    </row>
    <row r="812">
      <c r="A812" s="46" t="s">
        <v>1025</v>
      </c>
      <c r="B812" s="46" t="s">
        <v>170</v>
      </c>
      <c r="C812" s="46">
        <v>54.0</v>
      </c>
      <c r="D812" s="46" t="s">
        <v>334</v>
      </c>
      <c r="E812" s="46" t="s">
        <v>1060</v>
      </c>
      <c r="F812" s="46"/>
      <c r="G812" s="46"/>
      <c r="H812" s="46"/>
      <c r="I812" s="46"/>
    </row>
    <row r="813">
      <c r="A813" s="46" t="s">
        <v>1025</v>
      </c>
      <c r="B813" s="46" t="s">
        <v>170</v>
      </c>
      <c r="C813" s="46">
        <v>55.0</v>
      </c>
      <c r="D813" s="46" t="s">
        <v>334</v>
      </c>
      <c r="E813" s="46" t="s">
        <v>1061</v>
      </c>
      <c r="F813" s="46"/>
      <c r="G813" s="46"/>
      <c r="H813" s="46"/>
      <c r="I813" s="46"/>
    </row>
    <row r="814">
      <c r="A814" s="46" t="s">
        <v>1025</v>
      </c>
      <c r="B814" s="46" t="s">
        <v>170</v>
      </c>
      <c r="C814" s="46">
        <v>56.0</v>
      </c>
      <c r="D814" s="46" t="s">
        <v>334</v>
      </c>
      <c r="E814" s="46" t="s">
        <v>1062</v>
      </c>
      <c r="F814" s="46"/>
      <c r="G814" s="46"/>
      <c r="H814" s="46"/>
      <c r="I814" s="46"/>
    </row>
    <row r="815">
      <c r="A815" s="46" t="s">
        <v>1025</v>
      </c>
      <c r="B815" s="46" t="s">
        <v>170</v>
      </c>
      <c r="C815" s="46">
        <v>57.0</v>
      </c>
      <c r="D815" s="46" t="s">
        <v>334</v>
      </c>
      <c r="E815" s="46" t="s">
        <v>1063</v>
      </c>
      <c r="F815" s="46"/>
      <c r="G815" s="46"/>
      <c r="H815" s="46"/>
      <c r="I815" s="46"/>
    </row>
    <row r="816">
      <c r="A816" s="46" t="s">
        <v>1025</v>
      </c>
      <c r="B816" s="46" t="s">
        <v>170</v>
      </c>
      <c r="C816" s="46">
        <v>58.0</v>
      </c>
      <c r="D816" s="46" t="s">
        <v>334</v>
      </c>
      <c r="E816" s="46" t="s">
        <v>1064</v>
      </c>
      <c r="F816" s="46"/>
      <c r="G816" s="46"/>
      <c r="H816" s="46"/>
      <c r="I816" s="46"/>
    </row>
    <row r="817">
      <c r="A817" s="46" t="s">
        <v>1025</v>
      </c>
      <c r="B817" s="46" t="s">
        <v>170</v>
      </c>
      <c r="C817" s="46">
        <v>59.0</v>
      </c>
      <c r="D817" s="46" t="s">
        <v>334</v>
      </c>
      <c r="E817" s="46" t="s">
        <v>1065</v>
      </c>
      <c r="F817" s="46"/>
      <c r="G817" s="46"/>
      <c r="H817" s="46"/>
      <c r="I817" s="46"/>
    </row>
    <row r="818">
      <c r="A818" s="46" t="s">
        <v>1025</v>
      </c>
      <c r="B818" s="46" t="s">
        <v>170</v>
      </c>
      <c r="C818" s="46">
        <v>60.0</v>
      </c>
      <c r="D818" s="46" t="s">
        <v>243</v>
      </c>
      <c r="E818" s="46" t="s">
        <v>1066</v>
      </c>
      <c r="F818" s="46"/>
      <c r="G818" s="46"/>
      <c r="H818" s="46"/>
      <c r="I818" s="46"/>
    </row>
    <row r="819">
      <c r="A819" s="46" t="s">
        <v>1025</v>
      </c>
      <c r="B819" s="46" t="s">
        <v>170</v>
      </c>
      <c r="C819" s="46">
        <v>61.0</v>
      </c>
      <c r="D819" s="46" t="s">
        <v>243</v>
      </c>
      <c r="E819" s="46" t="s">
        <v>1067</v>
      </c>
      <c r="F819" s="46"/>
      <c r="G819" s="46"/>
      <c r="H819" s="46"/>
      <c r="I819" s="46"/>
    </row>
    <row r="820">
      <c r="A820" s="46" t="s">
        <v>1025</v>
      </c>
      <c r="B820" s="46" t="s">
        <v>170</v>
      </c>
      <c r="C820" s="46">
        <v>62.0</v>
      </c>
      <c r="D820" s="46" t="s">
        <v>243</v>
      </c>
      <c r="E820" s="46" t="s">
        <v>2504</v>
      </c>
      <c r="F820" s="46"/>
      <c r="G820" s="46"/>
      <c r="H820" s="46"/>
      <c r="I820" s="46"/>
    </row>
    <row r="821">
      <c r="A821" s="46" t="s">
        <v>1025</v>
      </c>
      <c r="B821" s="46" t="s">
        <v>170</v>
      </c>
      <c r="C821" s="46">
        <v>63.0</v>
      </c>
      <c r="D821" s="46" t="s">
        <v>243</v>
      </c>
      <c r="E821" s="46" t="s">
        <v>2505</v>
      </c>
      <c r="F821" s="46"/>
      <c r="G821" s="46"/>
      <c r="H821" s="46"/>
      <c r="I821" s="46"/>
    </row>
    <row r="822">
      <c r="A822" s="46" t="s">
        <v>1025</v>
      </c>
      <c r="B822" s="46" t="s">
        <v>170</v>
      </c>
      <c r="C822" s="46">
        <v>64.0</v>
      </c>
      <c r="D822" s="46" t="s">
        <v>243</v>
      </c>
      <c r="E822" s="46" t="s">
        <v>1068</v>
      </c>
      <c r="F822" s="46"/>
      <c r="G822" s="46"/>
      <c r="H822" s="46"/>
      <c r="I822" s="46"/>
    </row>
    <row r="823">
      <c r="A823" s="46" t="s">
        <v>1025</v>
      </c>
      <c r="B823" s="46" t="s">
        <v>170</v>
      </c>
      <c r="C823" s="46">
        <v>65.0</v>
      </c>
      <c r="D823" s="46" t="s">
        <v>243</v>
      </c>
      <c r="E823" s="46" t="s">
        <v>1069</v>
      </c>
      <c r="F823" s="46"/>
      <c r="G823" s="46"/>
      <c r="H823" s="46"/>
      <c r="I823" s="46"/>
    </row>
    <row r="824">
      <c r="A824" s="46" t="s">
        <v>1025</v>
      </c>
      <c r="B824" s="46" t="s">
        <v>170</v>
      </c>
      <c r="C824" s="46">
        <v>66.0</v>
      </c>
      <c r="D824" s="46" t="s">
        <v>243</v>
      </c>
      <c r="E824" s="46" t="s">
        <v>1070</v>
      </c>
      <c r="F824" s="46"/>
      <c r="G824" s="46"/>
      <c r="H824" s="46"/>
      <c r="I824" s="46"/>
    </row>
    <row r="825">
      <c r="A825" s="46" t="s">
        <v>1025</v>
      </c>
      <c r="B825" s="46" t="s">
        <v>170</v>
      </c>
      <c r="C825" s="46">
        <v>67.0</v>
      </c>
      <c r="D825" s="46" t="s">
        <v>243</v>
      </c>
      <c r="E825" s="46" t="s">
        <v>1071</v>
      </c>
      <c r="F825" s="46"/>
      <c r="G825" s="46"/>
      <c r="H825" s="46"/>
      <c r="I825" s="46"/>
    </row>
    <row r="826">
      <c r="A826" s="46" t="s">
        <v>1025</v>
      </c>
      <c r="B826" s="46" t="s">
        <v>170</v>
      </c>
      <c r="C826" s="46">
        <v>68.0</v>
      </c>
      <c r="D826" s="46" t="s">
        <v>318</v>
      </c>
      <c r="E826" s="46" t="s">
        <v>2506</v>
      </c>
      <c r="F826" s="46"/>
      <c r="G826" s="46"/>
      <c r="H826" s="46"/>
      <c r="I826" s="46"/>
    </row>
    <row r="827">
      <c r="A827" s="46" t="s">
        <v>1025</v>
      </c>
      <c r="B827" s="46" t="s">
        <v>170</v>
      </c>
      <c r="C827" s="46">
        <v>69.0</v>
      </c>
      <c r="D827" s="46" t="s">
        <v>318</v>
      </c>
      <c r="E827" s="46" t="s">
        <v>1072</v>
      </c>
      <c r="F827" s="46"/>
      <c r="G827" s="46"/>
      <c r="H827" s="46"/>
      <c r="I827" s="46"/>
    </row>
    <row r="828">
      <c r="A828" s="46" t="s">
        <v>1025</v>
      </c>
      <c r="B828" s="46" t="s">
        <v>170</v>
      </c>
      <c r="C828" s="46">
        <v>70.0</v>
      </c>
      <c r="D828" s="46" t="s">
        <v>327</v>
      </c>
      <c r="E828" s="46" t="s">
        <v>1074</v>
      </c>
      <c r="F828" s="46"/>
      <c r="G828" s="46"/>
      <c r="H828" s="46"/>
      <c r="I828" s="46"/>
    </row>
    <row r="829">
      <c r="A829" s="46" t="s">
        <v>1025</v>
      </c>
      <c r="B829" s="46" t="s">
        <v>170</v>
      </c>
      <c r="C829" s="46">
        <v>71.0</v>
      </c>
      <c r="D829" s="46" t="s">
        <v>249</v>
      </c>
      <c r="E829" s="46" t="s">
        <v>2507</v>
      </c>
      <c r="F829" s="46"/>
      <c r="G829" s="46"/>
      <c r="H829" s="46"/>
      <c r="I829" s="46"/>
    </row>
    <row r="830">
      <c r="A830" s="46" t="s">
        <v>1025</v>
      </c>
      <c r="B830" s="46" t="s">
        <v>170</v>
      </c>
      <c r="C830" s="46">
        <v>72.0</v>
      </c>
      <c r="D830" s="46" t="s">
        <v>223</v>
      </c>
      <c r="E830" s="46" t="s">
        <v>2508</v>
      </c>
      <c r="F830" s="46"/>
      <c r="G830" s="46"/>
      <c r="H830" s="46"/>
      <c r="I830" s="46"/>
    </row>
    <row r="831">
      <c r="A831" s="46" t="s">
        <v>1025</v>
      </c>
      <c r="B831" s="46" t="s">
        <v>170</v>
      </c>
      <c r="C831" s="46">
        <v>74.0</v>
      </c>
      <c r="D831" s="46" t="s">
        <v>227</v>
      </c>
      <c r="E831" s="46" t="s">
        <v>2509</v>
      </c>
      <c r="F831" s="46"/>
      <c r="G831" s="46"/>
      <c r="H831" s="46"/>
      <c r="I831" s="46"/>
    </row>
    <row r="832">
      <c r="A832" s="46" t="s">
        <v>1025</v>
      </c>
      <c r="B832" s="46" t="s">
        <v>222</v>
      </c>
      <c r="C832" s="46">
        <v>1.0</v>
      </c>
      <c r="D832" s="46" t="s">
        <v>249</v>
      </c>
      <c r="E832" s="46" t="s">
        <v>2510</v>
      </c>
      <c r="F832" s="46"/>
      <c r="G832" s="46"/>
      <c r="H832" s="46"/>
      <c r="I832" s="46"/>
    </row>
    <row r="833">
      <c r="A833" s="46" t="s">
        <v>1025</v>
      </c>
      <c r="B833" s="46" t="s">
        <v>222</v>
      </c>
      <c r="C833" s="46">
        <v>2.0</v>
      </c>
      <c r="D833" s="46" t="s">
        <v>227</v>
      </c>
      <c r="E833" s="46" t="s">
        <v>2511</v>
      </c>
      <c r="F833" s="46"/>
      <c r="G833" s="46"/>
      <c r="H833" s="46"/>
      <c r="I833" s="46"/>
    </row>
    <row r="834">
      <c r="A834" s="46" t="s">
        <v>1025</v>
      </c>
      <c r="B834" s="46" t="s">
        <v>222</v>
      </c>
      <c r="C834" s="46">
        <v>3.0</v>
      </c>
      <c r="D834" s="46" t="s">
        <v>231</v>
      </c>
      <c r="E834" s="46" t="s">
        <v>2512</v>
      </c>
      <c r="F834" s="46"/>
      <c r="G834" s="46"/>
      <c r="H834" s="46"/>
      <c r="I834" s="46"/>
    </row>
    <row r="835">
      <c r="A835" s="46" t="s">
        <v>1025</v>
      </c>
      <c r="B835" s="46" t="s">
        <v>222</v>
      </c>
      <c r="C835" s="46">
        <v>4.0</v>
      </c>
      <c r="D835" s="46" t="s">
        <v>231</v>
      </c>
      <c r="E835" s="46" t="s">
        <v>2513</v>
      </c>
      <c r="F835" s="46"/>
      <c r="G835" s="46"/>
      <c r="H835" s="46"/>
      <c r="I835" s="46"/>
    </row>
    <row r="836">
      <c r="A836" s="46" t="s">
        <v>1025</v>
      </c>
      <c r="B836" s="46" t="s">
        <v>222</v>
      </c>
      <c r="C836" s="46">
        <v>5.0</v>
      </c>
      <c r="D836" s="46" t="s">
        <v>231</v>
      </c>
      <c r="E836" s="46" t="s">
        <v>2514</v>
      </c>
      <c r="F836" s="46"/>
      <c r="G836" s="46"/>
      <c r="H836" s="46"/>
      <c r="I836" s="46"/>
    </row>
    <row r="837">
      <c r="A837" s="46" t="s">
        <v>1025</v>
      </c>
      <c r="B837" s="46" t="s">
        <v>222</v>
      </c>
      <c r="C837" s="46">
        <v>6.0</v>
      </c>
      <c r="D837" s="46" t="s">
        <v>231</v>
      </c>
      <c r="E837" s="46" t="s">
        <v>2515</v>
      </c>
      <c r="F837" s="46"/>
      <c r="G837" s="46"/>
      <c r="H837" s="46"/>
      <c r="I837" s="46"/>
    </row>
    <row r="838">
      <c r="A838" s="46" t="s">
        <v>1025</v>
      </c>
      <c r="B838" s="46" t="s">
        <v>222</v>
      </c>
      <c r="C838" s="46">
        <v>7.0</v>
      </c>
      <c r="D838" s="46" t="s">
        <v>223</v>
      </c>
      <c r="E838" s="46" t="s">
        <v>2516</v>
      </c>
      <c r="F838" s="46"/>
      <c r="G838" s="46"/>
      <c r="H838" s="46"/>
      <c r="I838" s="46"/>
    </row>
    <row r="839">
      <c r="A839" s="46" t="s">
        <v>1025</v>
      </c>
      <c r="B839" s="46" t="s">
        <v>222</v>
      </c>
      <c r="C839" s="46">
        <v>8.0</v>
      </c>
      <c r="D839" s="46" t="s">
        <v>223</v>
      </c>
      <c r="E839" s="46" t="s">
        <v>2517</v>
      </c>
      <c r="F839" s="46"/>
      <c r="G839" s="46"/>
      <c r="H839" s="46"/>
      <c r="I839" s="46"/>
    </row>
    <row r="840">
      <c r="A840" s="46" t="s">
        <v>1025</v>
      </c>
      <c r="B840" s="46" t="s">
        <v>222</v>
      </c>
      <c r="C840" s="46">
        <v>9.0</v>
      </c>
      <c r="D840" s="46" t="s">
        <v>243</v>
      </c>
      <c r="E840" s="46" t="s">
        <v>2518</v>
      </c>
      <c r="F840" s="46"/>
      <c r="G840" s="46"/>
      <c r="H840" s="46"/>
      <c r="I840" s="46"/>
    </row>
    <row r="841">
      <c r="A841" s="46" t="s">
        <v>1025</v>
      </c>
      <c r="B841" s="46" t="s">
        <v>222</v>
      </c>
      <c r="C841" s="46">
        <v>10.0</v>
      </c>
      <c r="D841" s="46" t="s">
        <v>243</v>
      </c>
      <c r="E841" s="46" t="s">
        <v>2519</v>
      </c>
      <c r="F841" s="46"/>
      <c r="G841" s="46"/>
      <c r="H841" s="46"/>
      <c r="I841" s="46"/>
    </row>
    <row r="842">
      <c r="A842" s="46" t="s">
        <v>1025</v>
      </c>
      <c r="B842" s="46" t="s">
        <v>222</v>
      </c>
      <c r="C842" s="46">
        <v>11.0</v>
      </c>
      <c r="D842" s="46" t="s">
        <v>243</v>
      </c>
      <c r="E842" s="46" t="s">
        <v>2520</v>
      </c>
      <c r="F842" s="46"/>
      <c r="G842" s="46"/>
      <c r="H842" s="46"/>
      <c r="I842" s="46"/>
    </row>
    <row r="843">
      <c r="A843" s="46" t="s">
        <v>1025</v>
      </c>
      <c r="B843" s="46" t="s">
        <v>222</v>
      </c>
      <c r="C843" s="46">
        <v>12.0</v>
      </c>
      <c r="D843" s="46" t="s">
        <v>243</v>
      </c>
      <c r="E843" s="46" t="s">
        <v>2521</v>
      </c>
      <c r="F843" s="46"/>
      <c r="G843" s="46"/>
      <c r="H843" s="46"/>
      <c r="I843" s="46"/>
    </row>
    <row r="844">
      <c r="A844" s="46" t="s">
        <v>1025</v>
      </c>
      <c r="B844" s="46" t="s">
        <v>222</v>
      </c>
      <c r="C844" s="46">
        <v>13.0</v>
      </c>
      <c r="D844" s="46" t="s">
        <v>249</v>
      </c>
      <c r="E844" s="46" t="s">
        <v>2522</v>
      </c>
      <c r="F844" s="46"/>
      <c r="G844" s="46"/>
      <c r="H844" s="46"/>
      <c r="I844" s="46"/>
    </row>
    <row r="845">
      <c r="A845" s="46" t="s">
        <v>1025</v>
      </c>
      <c r="B845" s="46" t="s">
        <v>222</v>
      </c>
      <c r="C845" s="46">
        <v>14.0</v>
      </c>
      <c r="D845" s="46" t="s">
        <v>249</v>
      </c>
      <c r="E845" s="46" t="s">
        <v>2523</v>
      </c>
      <c r="F845" s="46"/>
      <c r="G845" s="46"/>
      <c r="H845" s="46"/>
      <c r="I845" s="46"/>
    </row>
    <row r="846">
      <c r="A846" s="46" t="s">
        <v>1025</v>
      </c>
      <c r="B846" s="46" t="s">
        <v>222</v>
      </c>
      <c r="C846" s="46">
        <v>15.0</v>
      </c>
      <c r="D846" s="46" t="s">
        <v>249</v>
      </c>
      <c r="E846" s="46" t="s">
        <v>2524</v>
      </c>
      <c r="F846" s="46"/>
      <c r="G846" s="46"/>
      <c r="H846" s="46"/>
      <c r="I846" s="46"/>
    </row>
    <row r="847">
      <c r="A847" s="46" t="s">
        <v>1025</v>
      </c>
      <c r="B847" s="46" t="s">
        <v>222</v>
      </c>
      <c r="C847" s="46">
        <v>16.0</v>
      </c>
      <c r="D847" s="46" t="s">
        <v>249</v>
      </c>
      <c r="E847" s="46" t="s">
        <v>2525</v>
      </c>
      <c r="F847" s="46"/>
      <c r="G847" s="46"/>
      <c r="H847" s="46"/>
      <c r="I847" s="46"/>
    </row>
    <row r="848">
      <c r="A848" s="46" t="s">
        <v>1025</v>
      </c>
      <c r="B848" s="46" t="s">
        <v>222</v>
      </c>
      <c r="C848" s="46">
        <v>17.0</v>
      </c>
      <c r="D848" s="46" t="s">
        <v>1931</v>
      </c>
      <c r="E848" s="46" t="s">
        <v>2526</v>
      </c>
      <c r="F848" s="46"/>
      <c r="G848" s="46"/>
      <c r="H848" s="46"/>
      <c r="I848" s="46"/>
    </row>
    <row r="849">
      <c r="A849" s="46" t="s">
        <v>1025</v>
      </c>
      <c r="B849" s="46" t="s">
        <v>222</v>
      </c>
      <c r="C849" s="46">
        <v>18.0</v>
      </c>
      <c r="D849" s="46" t="s">
        <v>1931</v>
      </c>
      <c r="E849" s="46" t="s">
        <v>2527</v>
      </c>
      <c r="F849" s="46"/>
      <c r="G849" s="46"/>
      <c r="H849" s="46"/>
      <c r="I849" s="46"/>
    </row>
    <row r="850">
      <c r="A850" s="46" t="s">
        <v>1025</v>
      </c>
      <c r="B850" s="46" t="s">
        <v>222</v>
      </c>
      <c r="C850" s="46">
        <v>19.0</v>
      </c>
      <c r="D850" s="46" t="s">
        <v>1931</v>
      </c>
      <c r="E850" s="46" t="s">
        <v>2528</v>
      </c>
      <c r="F850" s="46"/>
      <c r="G850" s="46"/>
      <c r="H850" s="46"/>
      <c r="I850" s="46"/>
    </row>
    <row r="851">
      <c r="A851" s="46" t="s">
        <v>1025</v>
      </c>
      <c r="B851" s="46" t="s">
        <v>222</v>
      </c>
      <c r="C851" s="46">
        <v>20.0</v>
      </c>
      <c r="D851" s="46" t="s">
        <v>1931</v>
      </c>
      <c r="E851" s="46" t="s">
        <v>2529</v>
      </c>
      <c r="F851" s="46"/>
      <c r="G851" s="46"/>
      <c r="H851" s="46"/>
      <c r="I851" s="46"/>
    </row>
    <row r="852">
      <c r="A852" s="46" t="s">
        <v>1025</v>
      </c>
      <c r="B852" s="46" t="s">
        <v>222</v>
      </c>
      <c r="C852" s="46">
        <v>21.0</v>
      </c>
      <c r="D852" s="46" t="s">
        <v>1931</v>
      </c>
      <c r="E852" s="46" t="s">
        <v>2530</v>
      </c>
      <c r="F852" s="46"/>
      <c r="G852" s="46"/>
      <c r="H852" s="46"/>
      <c r="I852" s="46"/>
    </row>
    <row r="853">
      <c r="A853" s="46" t="s">
        <v>1025</v>
      </c>
      <c r="B853" s="46" t="s">
        <v>222</v>
      </c>
      <c r="C853" s="46">
        <v>22.0</v>
      </c>
      <c r="D853" s="46" t="s">
        <v>269</v>
      </c>
      <c r="E853" s="46" t="s">
        <v>2531</v>
      </c>
      <c r="F853" s="46"/>
      <c r="G853" s="46"/>
      <c r="H853" s="46"/>
      <c r="I853" s="46"/>
    </row>
    <row r="854">
      <c r="A854" s="46" t="s">
        <v>1025</v>
      </c>
      <c r="B854" s="46" t="s">
        <v>222</v>
      </c>
      <c r="C854" s="46">
        <v>23.0</v>
      </c>
      <c r="D854" s="46" t="s">
        <v>269</v>
      </c>
      <c r="E854" s="46" t="s">
        <v>2532</v>
      </c>
      <c r="F854" s="46"/>
      <c r="G854" s="46"/>
      <c r="H854" s="46"/>
      <c r="I854" s="46"/>
    </row>
    <row r="855">
      <c r="A855" s="46" t="s">
        <v>1025</v>
      </c>
      <c r="B855" s="46" t="s">
        <v>222</v>
      </c>
      <c r="C855" s="46">
        <v>24.0</v>
      </c>
      <c r="D855" s="46" t="s">
        <v>269</v>
      </c>
      <c r="E855" s="46" t="s">
        <v>2533</v>
      </c>
      <c r="F855" s="46"/>
      <c r="G855" s="46"/>
      <c r="H855" s="46"/>
      <c r="I855" s="46"/>
    </row>
    <row r="856">
      <c r="A856" s="46" t="s">
        <v>1025</v>
      </c>
      <c r="B856" s="46" t="s">
        <v>222</v>
      </c>
      <c r="C856" s="46">
        <v>25.0</v>
      </c>
      <c r="D856" s="46" t="s">
        <v>269</v>
      </c>
      <c r="E856" s="46" t="s">
        <v>2534</v>
      </c>
      <c r="F856" s="46"/>
      <c r="G856" s="46"/>
      <c r="H856" s="46"/>
      <c r="I856" s="46"/>
    </row>
    <row r="857">
      <c r="A857" s="46" t="s">
        <v>1025</v>
      </c>
      <c r="B857" s="46" t="s">
        <v>222</v>
      </c>
      <c r="C857" s="46">
        <v>26.0</v>
      </c>
      <c r="D857" s="46" t="s">
        <v>269</v>
      </c>
      <c r="E857" s="46" t="s">
        <v>2535</v>
      </c>
      <c r="F857" s="46"/>
      <c r="G857" s="46"/>
      <c r="H857" s="46"/>
      <c r="I857" s="46"/>
    </row>
    <row r="858">
      <c r="A858" s="46" t="s">
        <v>1025</v>
      </c>
      <c r="B858" s="46" t="s">
        <v>222</v>
      </c>
      <c r="C858" s="46">
        <v>27.0</v>
      </c>
      <c r="D858" s="46" t="s">
        <v>282</v>
      </c>
      <c r="E858" s="46" t="s">
        <v>2536</v>
      </c>
      <c r="F858" s="46"/>
      <c r="G858" s="46"/>
      <c r="H858" s="46"/>
      <c r="I858" s="46"/>
    </row>
    <row r="859">
      <c r="A859" s="46" t="s">
        <v>1025</v>
      </c>
      <c r="B859" s="46" t="s">
        <v>222</v>
      </c>
      <c r="C859" s="46">
        <v>28.0</v>
      </c>
      <c r="D859" s="46" t="s">
        <v>282</v>
      </c>
      <c r="E859" s="46" t="s">
        <v>2537</v>
      </c>
      <c r="F859" s="46"/>
      <c r="G859" s="46"/>
      <c r="H859" s="46"/>
      <c r="I859" s="46"/>
    </row>
    <row r="860">
      <c r="A860" s="46" t="s">
        <v>1025</v>
      </c>
      <c r="B860" s="46" t="s">
        <v>222</v>
      </c>
      <c r="C860" s="46">
        <v>29.0</v>
      </c>
      <c r="D860" s="46" t="s">
        <v>282</v>
      </c>
      <c r="E860" s="46" t="s">
        <v>2538</v>
      </c>
      <c r="F860" s="46"/>
      <c r="G860" s="46"/>
      <c r="H860" s="46"/>
      <c r="I860" s="46"/>
    </row>
    <row r="861">
      <c r="A861" s="46" t="s">
        <v>1025</v>
      </c>
      <c r="B861" s="46" t="s">
        <v>222</v>
      </c>
      <c r="C861" s="46">
        <v>30.0</v>
      </c>
      <c r="D861" s="46" t="s">
        <v>282</v>
      </c>
      <c r="E861" s="46" t="s">
        <v>2539</v>
      </c>
      <c r="F861" s="46"/>
      <c r="G861" s="46"/>
      <c r="H861" s="46"/>
      <c r="I861" s="46"/>
    </row>
    <row r="862">
      <c r="A862" s="46" t="s">
        <v>1025</v>
      </c>
      <c r="B862" s="46" t="s">
        <v>222</v>
      </c>
      <c r="C862" s="46">
        <v>31.0</v>
      </c>
      <c r="D862" s="46" t="s">
        <v>282</v>
      </c>
      <c r="E862" s="46" t="s">
        <v>2540</v>
      </c>
      <c r="F862" s="46"/>
      <c r="G862" s="46"/>
      <c r="H862" s="46"/>
      <c r="I862" s="46"/>
    </row>
    <row r="863">
      <c r="A863" s="46" t="s">
        <v>1025</v>
      </c>
      <c r="B863" s="46" t="s">
        <v>222</v>
      </c>
      <c r="C863" s="46">
        <v>32.0</v>
      </c>
      <c r="D863" s="46" t="s">
        <v>282</v>
      </c>
      <c r="E863" s="46" t="s">
        <v>2541</v>
      </c>
      <c r="F863" s="46"/>
      <c r="G863" s="46"/>
      <c r="H863" s="46"/>
      <c r="I863" s="46"/>
    </row>
    <row r="864">
      <c r="A864" s="46" t="s">
        <v>1025</v>
      </c>
      <c r="B864" s="46" t="s">
        <v>222</v>
      </c>
      <c r="C864" s="46">
        <v>33.0</v>
      </c>
      <c r="D864" s="46" t="s">
        <v>282</v>
      </c>
      <c r="E864" s="46" t="s">
        <v>2542</v>
      </c>
      <c r="F864" s="46"/>
      <c r="G864" s="46"/>
      <c r="H864" s="46"/>
      <c r="I864" s="46"/>
    </row>
    <row r="865">
      <c r="A865" s="46" t="s">
        <v>1025</v>
      </c>
      <c r="B865" s="46" t="s">
        <v>222</v>
      </c>
      <c r="C865" s="46">
        <v>34.0</v>
      </c>
      <c r="D865" s="46" t="s">
        <v>282</v>
      </c>
      <c r="E865" s="46" t="s">
        <v>2543</v>
      </c>
      <c r="F865" s="46"/>
      <c r="G865" s="46"/>
      <c r="H865" s="46"/>
      <c r="I865" s="46"/>
    </row>
    <row r="866">
      <c r="A866" s="46" t="s">
        <v>1025</v>
      </c>
      <c r="B866" s="46" t="s">
        <v>222</v>
      </c>
      <c r="C866" s="46">
        <v>35.0</v>
      </c>
      <c r="D866" s="46" t="s">
        <v>303</v>
      </c>
      <c r="E866" s="46" t="s">
        <v>2544</v>
      </c>
      <c r="F866" s="46"/>
      <c r="G866" s="46"/>
      <c r="H866" s="46"/>
      <c r="I866" s="46"/>
    </row>
    <row r="867">
      <c r="A867" s="46" t="s">
        <v>1025</v>
      </c>
      <c r="B867" s="46" t="s">
        <v>222</v>
      </c>
      <c r="C867" s="46">
        <v>36.0</v>
      </c>
      <c r="D867" s="46" t="s">
        <v>303</v>
      </c>
      <c r="E867" s="46" t="s">
        <v>2545</v>
      </c>
      <c r="F867" s="46"/>
      <c r="G867" s="46"/>
      <c r="H867" s="46"/>
      <c r="I867" s="46"/>
    </row>
    <row r="868">
      <c r="A868" s="46" t="s">
        <v>1025</v>
      </c>
      <c r="B868" s="46" t="s">
        <v>222</v>
      </c>
      <c r="C868" s="46">
        <v>37.0</v>
      </c>
      <c r="D868" s="46" t="s">
        <v>303</v>
      </c>
      <c r="E868" s="46" t="s">
        <v>2546</v>
      </c>
      <c r="F868" s="46"/>
      <c r="G868" s="46"/>
      <c r="H868" s="46"/>
      <c r="I868" s="46"/>
    </row>
    <row r="869">
      <c r="A869" s="46" t="s">
        <v>1025</v>
      </c>
      <c r="B869" s="46" t="s">
        <v>222</v>
      </c>
      <c r="C869" s="46">
        <v>38.0</v>
      </c>
      <c r="D869" s="46" t="s">
        <v>303</v>
      </c>
      <c r="E869" s="46" t="s">
        <v>2547</v>
      </c>
      <c r="F869" s="46"/>
      <c r="G869" s="46"/>
      <c r="H869" s="46"/>
      <c r="I869" s="46"/>
    </row>
    <row r="870">
      <c r="A870" s="46" t="s">
        <v>1025</v>
      </c>
      <c r="B870" s="46" t="s">
        <v>222</v>
      </c>
      <c r="C870" s="46">
        <v>39.0</v>
      </c>
      <c r="D870" s="46" t="s">
        <v>303</v>
      </c>
      <c r="E870" s="46" t="s">
        <v>2548</v>
      </c>
      <c r="F870" s="46"/>
      <c r="G870" s="46"/>
      <c r="H870" s="46"/>
      <c r="I870" s="46"/>
    </row>
    <row r="871">
      <c r="A871" s="46" t="s">
        <v>1025</v>
      </c>
      <c r="B871" s="46" t="s">
        <v>222</v>
      </c>
      <c r="C871" s="46">
        <v>40.0</v>
      </c>
      <c r="D871" s="46" t="s">
        <v>303</v>
      </c>
      <c r="E871" s="46" t="s">
        <v>2549</v>
      </c>
      <c r="F871" s="46"/>
      <c r="G871" s="46"/>
      <c r="H871" s="46"/>
      <c r="I871" s="46"/>
    </row>
    <row r="872">
      <c r="A872" s="46" t="s">
        <v>1025</v>
      </c>
      <c r="B872" s="46" t="s">
        <v>222</v>
      </c>
      <c r="C872" s="46">
        <v>41.0</v>
      </c>
      <c r="D872" s="46" t="s">
        <v>303</v>
      </c>
      <c r="E872" s="46" t="s">
        <v>2550</v>
      </c>
      <c r="F872" s="46"/>
      <c r="G872" s="46"/>
      <c r="H872" s="46"/>
      <c r="I872" s="46"/>
    </row>
    <row r="873">
      <c r="A873" s="46" t="s">
        <v>1025</v>
      </c>
      <c r="B873" s="46" t="s">
        <v>222</v>
      </c>
      <c r="C873" s="46">
        <v>42.0</v>
      </c>
      <c r="D873" s="46" t="s">
        <v>318</v>
      </c>
      <c r="E873" s="46" t="s">
        <v>2551</v>
      </c>
      <c r="F873" s="46"/>
      <c r="G873" s="46"/>
      <c r="H873" s="46"/>
      <c r="I873" s="46"/>
    </row>
    <row r="874">
      <c r="A874" s="46" t="s">
        <v>1025</v>
      </c>
      <c r="B874" s="46" t="s">
        <v>222</v>
      </c>
      <c r="C874" s="46">
        <v>43.0</v>
      </c>
      <c r="D874" s="46" t="s">
        <v>318</v>
      </c>
      <c r="E874" s="46" t="s">
        <v>2552</v>
      </c>
      <c r="F874" s="46"/>
      <c r="G874" s="46"/>
      <c r="H874" s="46"/>
      <c r="I874" s="46"/>
    </row>
    <row r="875">
      <c r="A875" s="46" t="s">
        <v>1025</v>
      </c>
      <c r="B875" s="46" t="s">
        <v>222</v>
      </c>
      <c r="C875" s="46">
        <v>44.0</v>
      </c>
      <c r="D875" s="46" t="s">
        <v>318</v>
      </c>
      <c r="E875" s="46" t="s">
        <v>2553</v>
      </c>
      <c r="F875" s="46"/>
      <c r="G875" s="46"/>
      <c r="H875" s="46"/>
      <c r="I875" s="46"/>
    </row>
    <row r="876">
      <c r="A876" s="46" t="s">
        <v>1025</v>
      </c>
      <c r="B876" s="46" t="s">
        <v>222</v>
      </c>
      <c r="C876" s="46">
        <v>45.0</v>
      </c>
      <c r="D876" s="46" t="s">
        <v>318</v>
      </c>
      <c r="E876" s="46" t="s">
        <v>2554</v>
      </c>
      <c r="F876" s="46"/>
      <c r="G876" s="46"/>
      <c r="H876" s="46"/>
      <c r="I876" s="46"/>
    </row>
    <row r="877">
      <c r="A877" s="46" t="s">
        <v>1025</v>
      </c>
      <c r="B877" s="46" t="s">
        <v>222</v>
      </c>
      <c r="C877" s="46">
        <v>46.0</v>
      </c>
      <c r="D877" s="46" t="s">
        <v>318</v>
      </c>
      <c r="E877" s="46" t="s">
        <v>2555</v>
      </c>
      <c r="F877" s="46"/>
      <c r="G877" s="46"/>
      <c r="H877" s="46"/>
      <c r="I877" s="46"/>
    </row>
    <row r="878">
      <c r="A878" s="46" t="s">
        <v>1025</v>
      </c>
      <c r="B878" s="46" t="s">
        <v>222</v>
      </c>
      <c r="C878" s="46">
        <v>47.0</v>
      </c>
      <c r="D878" s="46" t="s">
        <v>327</v>
      </c>
      <c r="E878" s="46" t="s">
        <v>2556</v>
      </c>
      <c r="F878" s="46"/>
      <c r="G878" s="46"/>
      <c r="H878" s="46"/>
      <c r="I878" s="46"/>
    </row>
    <row r="879">
      <c r="A879" s="46" t="s">
        <v>1025</v>
      </c>
      <c r="B879" s="46" t="s">
        <v>222</v>
      </c>
      <c r="C879" s="46">
        <v>48.0</v>
      </c>
      <c r="D879" s="46" t="s">
        <v>327</v>
      </c>
      <c r="E879" s="46" t="s">
        <v>2557</v>
      </c>
      <c r="F879" s="46"/>
      <c r="G879" s="46"/>
      <c r="H879" s="46"/>
      <c r="I879" s="46"/>
    </row>
    <row r="880">
      <c r="A880" s="46" t="s">
        <v>1025</v>
      </c>
      <c r="B880" s="46" t="s">
        <v>222</v>
      </c>
      <c r="C880" s="46">
        <v>49.0</v>
      </c>
      <c r="D880" s="46" t="s">
        <v>243</v>
      </c>
      <c r="E880" s="46" t="s">
        <v>2558</v>
      </c>
      <c r="F880" s="46"/>
      <c r="G880" s="46"/>
      <c r="H880" s="46"/>
      <c r="I880" s="46"/>
    </row>
    <row r="881">
      <c r="A881" s="46" t="s">
        <v>1025</v>
      </c>
      <c r="B881" s="46" t="s">
        <v>222</v>
      </c>
      <c r="C881" s="46">
        <v>50.0</v>
      </c>
      <c r="D881" s="46" t="s">
        <v>243</v>
      </c>
      <c r="E881" s="46" t="s">
        <v>2559</v>
      </c>
      <c r="F881" s="46"/>
      <c r="G881" s="46"/>
      <c r="H881" s="46"/>
      <c r="I881" s="46"/>
    </row>
    <row r="882">
      <c r="A882" s="46" t="s">
        <v>1025</v>
      </c>
      <c r="B882" s="46" t="s">
        <v>222</v>
      </c>
      <c r="C882" s="46">
        <v>51.0</v>
      </c>
      <c r="D882" s="46" t="s">
        <v>243</v>
      </c>
      <c r="E882" s="46" t="s">
        <v>2560</v>
      </c>
      <c r="F882" s="46"/>
      <c r="G882" s="46"/>
      <c r="H882" s="46"/>
      <c r="I882" s="46"/>
    </row>
    <row r="883">
      <c r="A883" s="46" t="s">
        <v>1025</v>
      </c>
      <c r="B883" s="46" t="s">
        <v>222</v>
      </c>
      <c r="C883" s="46">
        <v>52.0</v>
      </c>
      <c r="D883" s="46" t="s">
        <v>243</v>
      </c>
      <c r="E883" s="46" t="s">
        <v>2561</v>
      </c>
      <c r="F883" s="46"/>
      <c r="G883" s="46"/>
      <c r="H883" s="46"/>
      <c r="I883" s="46"/>
    </row>
    <row r="884">
      <c r="A884" s="46" t="s">
        <v>1025</v>
      </c>
      <c r="B884" s="46" t="s">
        <v>222</v>
      </c>
      <c r="C884" s="46">
        <v>54.0</v>
      </c>
      <c r="D884" s="46" t="s">
        <v>334</v>
      </c>
      <c r="E884" s="46" t="s">
        <v>2562</v>
      </c>
      <c r="F884" s="46"/>
      <c r="G884" s="46"/>
      <c r="H884" s="46"/>
      <c r="I884" s="46"/>
    </row>
    <row r="885">
      <c r="A885" s="46" t="s">
        <v>1025</v>
      </c>
      <c r="B885" s="46" t="s">
        <v>222</v>
      </c>
      <c r="C885" s="46">
        <v>55.0</v>
      </c>
      <c r="D885" s="46" t="s">
        <v>334</v>
      </c>
      <c r="E885" s="46" t="s">
        <v>2563</v>
      </c>
      <c r="F885" s="46"/>
      <c r="G885" s="46"/>
      <c r="H885" s="46"/>
      <c r="I885" s="46"/>
    </row>
    <row r="886">
      <c r="A886" s="46" t="s">
        <v>1025</v>
      </c>
      <c r="B886" s="46" t="s">
        <v>222</v>
      </c>
      <c r="C886" s="46">
        <v>56.0</v>
      </c>
      <c r="D886" s="46" t="s">
        <v>334</v>
      </c>
      <c r="E886" s="46" t="s">
        <v>2564</v>
      </c>
      <c r="F886" s="46"/>
      <c r="G886" s="46"/>
      <c r="H886" s="46"/>
      <c r="I886" s="46"/>
    </row>
    <row r="887">
      <c r="A887" s="46" t="s">
        <v>1025</v>
      </c>
      <c r="B887" s="46" t="s">
        <v>222</v>
      </c>
      <c r="C887" s="46">
        <v>57.0</v>
      </c>
      <c r="D887" s="46" t="s">
        <v>334</v>
      </c>
      <c r="E887" s="46" t="s">
        <v>2565</v>
      </c>
      <c r="F887" s="46"/>
      <c r="G887" s="46"/>
      <c r="H887" s="46"/>
      <c r="I887" s="46"/>
    </row>
    <row r="888">
      <c r="A888" s="46" t="s">
        <v>1025</v>
      </c>
      <c r="B888" s="46" t="s">
        <v>222</v>
      </c>
      <c r="C888" s="46">
        <v>58.0</v>
      </c>
      <c r="D888" s="46" t="s">
        <v>334</v>
      </c>
      <c r="E888" s="46" t="s">
        <v>2566</v>
      </c>
      <c r="F888" s="46"/>
      <c r="G888" s="46"/>
      <c r="H888" s="46"/>
      <c r="I888" s="46"/>
    </row>
    <row r="889">
      <c r="A889" s="46" t="s">
        <v>1025</v>
      </c>
      <c r="B889" s="46" t="s">
        <v>222</v>
      </c>
      <c r="C889" s="46">
        <v>59.0</v>
      </c>
      <c r="D889" s="46" t="s">
        <v>334</v>
      </c>
      <c r="E889" s="46" t="s">
        <v>2567</v>
      </c>
      <c r="F889" s="46"/>
      <c r="G889" s="46"/>
      <c r="H889" s="46"/>
      <c r="I889" s="46"/>
    </row>
    <row r="890">
      <c r="A890" s="46" t="s">
        <v>1025</v>
      </c>
      <c r="B890" s="46" t="s">
        <v>222</v>
      </c>
      <c r="C890" s="46">
        <v>60.0</v>
      </c>
      <c r="D890" s="46" t="s">
        <v>334</v>
      </c>
      <c r="E890" s="46" t="s">
        <v>2568</v>
      </c>
      <c r="F890" s="46"/>
      <c r="G890" s="46"/>
      <c r="H890" s="46"/>
      <c r="I890" s="46"/>
    </row>
    <row r="891">
      <c r="A891" s="46" t="s">
        <v>1025</v>
      </c>
      <c r="B891" s="46" t="s">
        <v>222</v>
      </c>
      <c r="C891" s="46">
        <v>61.0</v>
      </c>
      <c r="D891" s="46" t="s">
        <v>334</v>
      </c>
      <c r="E891" s="46" t="s">
        <v>2569</v>
      </c>
      <c r="F891" s="46"/>
      <c r="G891" s="46"/>
      <c r="H891" s="46"/>
      <c r="I891" s="46"/>
    </row>
    <row r="892">
      <c r="A892" s="46" t="s">
        <v>1025</v>
      </c>
      <c r="B892" s="46" t="s">
        <v>222</v>
      </c>
      <c r="C892" s="46">
        <v>62.0</v>
      </c>
      <c r="D892" s="46" t="s">
        <v>243</v>
      </c>
      <c r="E892" s="46" t="s">
        <v>2570</v>
      </c>
      <c r="F892" s="46"/>
      <c r="G892" s="46"/>
      <c r="H892" s="46"/>
      <c r="I892" s="46"/>
    </row>
    <row r="893">
      <c r="A893" s="46" t="s">
        <v>1025</v>
      </c>
      <c r="B893" s="46" t="s">
        <v>222</v>
      </c>
      <c r="C893" s="46">
        <v>63.0</v>
      </c>
      <c r="D893" s="46" t="s">
        <v>243</v>
      </c>
      <c r="E893" s="46" t="s">
        <v>2571</v>
      </c>
      <c r="F893" s="46"/>
      <c r="G893" s="46"/>
      <c r="H893" s="46"/>
      <c r="I893" s="46"/>
    </row>
    <row r="894">
      <c r="A894" s="46" t="s">
        <v>1025</v>
      </c>
      <c r="B894" s="46" t="s">
        <v>222</v>
      </c>
      <c r="C894" s="46">
        <v>64.0</v>
      </c>
      <c r="D894" s="46" t="s">
        <v>243</v>
      </c>
      <c r="E894" s="46" t="s">
        <v>2572</v>
      </c>
      <c r="F894" s="46"/>
      <c r="G894" s="46"/>
      <c r="H894" s="46"/>
      <c r="I894" s="46"/>
    </row>
    <row r="895">
      <c r="A895" s="46" t="s">
        <v>1025</v>
      </c>
      <c r="B895" s="46" t="s">
        <v>222</v>
      </c>
      <c r="C895" s="46">
        <v>65.0</v>
      </c>
      <c r="D895" s="46" t="s">
        <v>243</v>
      </c>
      <c r="E895" s="46" t="s">
        <v>2573</v>
      </c>
      <c r="F895" s="46"/>
      <c r="G895" s="46"/>
      <c r="H895" s="46"/>
      <c r="I895" s="46"/>
    </row>
    <row r="896">
      <c r="A896" s="46" t="s">
        <v>1025</v>
      </c>
      <c r="B896" s="46" t="s">
        <v>222</v>
      </c>
      <c r="C896" s="46">
        <v>66.0</v>
      </c>
      <c r="D896" s="46" t="s">
        <v>243</v>
      </c>
      <c r="E896" s="46" t="s">
        <v>2574</v>
      </c>
      <c r="F896" s="46"/>
      <c r="G896" s="46"/>
      <c r="H896" s="46"/>
      <c r="I896" s="46"/>
    </row>
    <row r="897">
      <c r="A897" s="46" t="s">
        <v>1025</v>
      </c>
      <c r="B897" s="46" t="s">
        <v>222</v>
      </c>
      <c r="C897" s="46">
        <v>67.0</v>
      </c>
      <c r="D897" s="46" t="s">
        <v>243</v>
      </c>
      <c r="E897" s="46" t="s">
        <v>2575</v>
      </c>
      <c r="F897" s="46"/>
      <c r="G897" s="46"/>
      <c r="H897" s="46"/>
      <c r="I897" s="46"/>
    </row>
    <row r="898">
      <c r="A898" s="46" t="s">
        <v>1025</v>
      </c>
      <c r="B898" s="46" t="s">
        <v>222</v>
      </c>
      <c r="C898" s="46">
        <v>68.0</v>
      </c>
      <c r="D898" s="46" t="s">
        <v>327</v>
      </c>
      <c r="E898" s="46" t="s">
        <v>2576</v>
      </c>
      <c r="F898" s="46"/>
      <c r="G898" s="46"/>
      <c r="H898" s="46"/>
      <c r="I898" s="46"/>
    </row>
    <row r="899">
      <c r="A899" s="46" t="s">
        <v>1025</v>
      </c>
      <c r="B899" s="46" t="s">
        <v>222</v>
      </c>
      <c r="C899" s="46">
        <v>69.0</v>
      </c>
      <c r="D899" s="46" t="s">
        <v>243</v>
      </c>
      <c r="E899" s="46" t="s">
        <v>2577</v>
      </c>
      <c r="F899" s="46"/>
      <c r="G899" s="46"/>
      <c r="H899" s="46"/>
      <c r="I899" s="46"/>
    </row>
    <row r="900">
      <c r="A900" s="46" t="s">
        <v>1025</v>
      </c>
      <c r="B900" s="46" t="s">
        <v>222</v>
      </c>
      <c r="C900" s="46">
        <v>70.0</v>
      </c>
      <c r="D900" s="46" t="s">
        <v>243</v>
      </c>
      <c r="E900" s="46" t="s">
        <v>2578</v>
      </c>
      <c r="F900" s="46"/>
      <c r="G900" s="46"/>
      <c r="H900" s="46"/>
      <c r="I900" s="46"/>
    </row>
    <row r="901">
      <c r="A901" s="46" t="s">
        <v>1025</v>
      </c>
      <c r="B901" s="46" t="s">
        <v>222</v>
      </c>
      <c r="C901" s="46">
        <v>71.0</v>
      </c>
      <c r="D901" s="46" t="s">
        <v>249</v>
      </c>
      <c r="E901" s="46" t="s">
        <v>2579</v>
      </c>
      <c r="F901" s="46"/>
      <c r="G901" s="46"/>
      <c r="H901" s="46"/>
      <c r="I901" s="46"/>
    </row>
    <row r="902">
      <c r="A902" s="46" t="s">
        <v>1025</v>
      </c>
      <c r="B902" s="46" t="s">
        <v>222</v>
      </c>
      <c r="C902" s="46">
        <v>72.0</v>
      </c>
      <c r="D902" s="46" t="s">
        <v>318</v>
      </c>
      <c r="E902" s="46" t="s">
        <v>2580</v>
      </c>
      <c r="F902" s="46"/>
      <c r="G902" s="46"/>
      <c r="H902" s="46"/>
      <c r="I902" s="46"/>
    </row>
    <row r="903">
      <c r="A903" s="46" t="s">
        <v>1025</v>
      </c>
      <c r="B903" s="46" t="s">
        <v>222</v>
      </c>
      <c r="C903" s="46">
        <v>75.0</v>
      </c>
      <c r="D903" s="46" t="s">
        <v>223</v>
      </c>
      <c r="E903" s="46" t="s">
        <v>2581</v>
      </c>
      <c r="F903" s="46"/>
      <c r="G903" s="46"/>
      <c r="H903" s="46"/>
      <c r="I903" s="46"/>
    </row>
    <row r="904">
      <c r="A904" s="46" t="s">
        <v>1025</v>
      </c>
      <c r="B904" s="46" t="s">
        <v>222</v>
      </c>
      <c r="C904" s="46">
        <v>78.0</v>
      </c>
      <c r="D904" s="46" t="s">
        <v>249</v>
      </c>
      <c r="E904" s="46" t="s">
        <v>2582</v>
      </c>
      <c r="F904" s="46"/>
      <c r="G904" s="46"/>
      <c r="H904" s="46"/>
      <c r="I904" s="46"/>
    </row>
    <row r="905">
      <c r="A905" s="46" t="s">
        <v>1025</v>
      </c>
      <c r="B905" s="46" t="s">
        <v>222</v>
      </c>
      <c r="C905" s="46">
        <v>79.0</v>
      </c>
      <c r="D905" s="46" t="s">
        <v>223</v>
      </c>
      <c r="E905" s="46" t="s">
        <v>2583</v>
      </c>
      <c r="F905" s="46"/>
      <c r="G905" s="46"/>
      <c r="H905" s="46"/>
      <c r="I905" s="46"/>
    </row>
    <row r="906">
      <c r="A906" s="46" t="s">
        <v>1025</v>
      </c>
      <c r="B906" s="46" t="s">
        <v>222</v>
      </c>
      <c r="C906" s="46">
        <v>81.0</v>
      </c>
      <c r="D906" s="46" t="s">
        <v>223</v>
      </c>
      <c r="E906" s="46" t="s">
        <v>2584</v>
      </c>
      <c r="F906" s="46"/>
      <c r="G906" s="46"/>
      <c r="H906" s="46"/>
      <c r="I906" s="46"/>
    </row>
    <row r="907">
      <c r="A907" s="46" t="s">
        <v>1025</v>
      </c>
      <c r="B907" s="46" t="s">
        <v>730</v>
      </c>
      <c r="C907" s="46">
        <v>2.0</v>
      </c>
      <c r="D907" s="46" t="s">
        <v>227</v>
      </c>
      <c r="E907" s="46" t="s">
        <v>2585</v>
      </c>
      <c r="F907" s="46"/>
      <c r="G907" s="46"/>
      <c r="H907" s="46"/>
      <c r="I907" s="46"/>
    </row>
    <row r="908">
      <c r="A908" s="46" t="s">
        <v>1025</v>
      </c>
      <c r="B908" s="46" t="s">
        <v>730</v>
      </c>
      <c r="C908" s="46">
        <v>3.0</v>
      </c>
      <c r="D908" s="46" t="s">
        <v>231</v>
      </c>
      <c r="E908" s="46" t="s">
        <v>2586</v>
      </c>
      <c r="F908" s="46"/>
      <c r="G908" s="46"/>
      <c r="H908" s="46"/>
      <c r="I908" s="46"/>
    </row>
    <row r="909">
      <c r="A909" s="46" t="s">
        <v>1025</v>
      </c>
      <c r="B909" s="46" t="s">
        <v>730</v>
      </c>
      <c r="C909" s="46">
        <v>4.0</v>
      </c>
      <c r="D909" s="46" t="s">
        <v>231</v>
      </c>
      <c r="E909" s="46" t="s">
        <v>2587</v>
      </c>
      <c r="F909" s="46"/>
      <c r="G909" s="46"/>
      <c r="H909" s="46"/>
      <c r="I909" s="46"/>
    </row>
    <row r="910">
      <c r="A910" s="46" t="s">
        <v>1025</v>
      </c>
      <c r="B910" s="46" t="s">
        <v>730</v>
      </c>
      <c r="C910" s="46">
        <v>5.0</v>
      </c>
      <c r="D910" s="46" t="s">
        <v>231</v>
      </c>
      <c r="E910" s="46" t="s">
        <v>2588</v>
      </c>
      <c r="F910" s="46"/>
      <c r="G910" s="46"/>
      <c r="H910" s="46"/>
      <c r="I910" s="46"/>
    </row>
    <row r="911">
      <c r="A911" s="46" t="s">
        <v>1025</v>
      </c>
      <c r="B911" s="46" t="s">
        <v>730</v>
      </c>
      <c r="C911" s="46">
        <v>6.0</v>
      </c>
      <c r="D911" s="46" t="s">
        <v>231</v>
      </c>
      <c r="E911" s="46" t="s">
        <v>2589</v>
      </c>
      <c r="F911" s="46"/>
      <c r="G911" s="46"/>
      <c r="H911" s="46"/>
      <c r="I911" s="46"/>
    </row>
    <row r="912">
      <c r="A912" s="46" t="s">
        <v>1025</v>
      </c>
      <c r="B912" s="46" t="s">
        <v>730</v>
      </c>
      <c r="C912" s="46">
        <v>7.0</v>
      </c>
      <c r="D912" s="46" t="s">
        <v>223</v>
      </c>
      <c r="E912" s="46" t="s">
        <v>1207</v>
      </c>
      <c r="F912" s="46"/>
      <c r="G912" s="46"/>
      <c r="H912" s="46"/>
      <c r="I912" s="46"/>
    </row>
    <row r="913">
      <c r="A913" s="46" t="s">
        <v>1025</v>
      </c>
      <c r="B913" s="46" t="s">
        <v>730</v>
      </c>
      <c r="C913" s="46">
        <v>8.0</v>
      </c>
      <c r="D913" s="46" t="s">
        <v>223</v>
      </c>
      <c r="E913" s="46" t="s">
        <v>1210</v>
      </c>
      <c r="F913" s="46"/>
      <c r="G913" s="46"/>
      <c r="H913" s="46"/>
      <c r="I913" s="46"/>
    </row>
    <row r="914">
      <c r="A914" s="46" t="s">
        <v>1025</v>
      </c>
      <c r="B914" s="46" t="s">
        <v>730</v>
      </c>
      <c r="C914" s="46">
        <v>9.0</v>
      </c>
      <c r="D914" s="46" t="s">
        <v>334</v>
      </c>
      <c r="E914" s="46" t="s">
        <v>1211</v>
      </c>
      <c r="F914" s="46"/>
      <c r="G914" s="46"/>
      <c r="H914" s="46"/>
      <c r="I914" s="46"/>
    </row>
    <row r="915">
      <c r="A915" s="46" t="s">
        <v>1025</v>
      </c>
      <c r="B915" s="46" t="s">
        <v>730</v>
      </c>
      <c r="C915" s="46">
        <v>10.0</v>
      </c>
      <c r="D915" s="46" t="s">
        <v>334</v>
      </c>
      <c r="E915" s="46" t="s">
        <v>1162</v>
      </c>
      <c r="F915" s="46"/>
      <c r="G915" s="46"/>
      <c r="H915" s="46"/>
      <c r="I915" s="46"/>
    </row>
    <row r="916">
      <c r="A916" s="46" t="s">
        <v>1025</v>
      </c>
      <c r="B916" s="46" t="s">
        <v>730</v>
      </c>
      <c r="C916" s="46">
        <v>11.0</v>
      </c>
      <c r="D916" s="46" t="s">
        <v>334</v>
      </c>
      <c r="E916" s="46" t="s">
        <v>1163</v>
      </c>
      <c r="F916" s="46"/>
      <c r="G916" s="46"/>
      <c r="H916" s="46"/>
      <c r="I916" s="46"/>
    </row>
    <row r="917">
      <c r="A917" s="46" t="s">
        <v>1025</v>
      </c>
      <c r="B917" s="46" t="s">
        <v>730</v>
      </c>
      <c r="C917" s="46">
        <v>12.0</v>
      </c>
      <c r="D917" s="46" t="s">
        <v>334</v>
      </c>
      <c r="E917" s="46" t="s">
        <v>1164</v>
      </c>
      <c r="F917" s="46"/>
      <c r="G917" s="46"/>
      <c r="H917" s="46"/>
      <c r="I917" s="46"/>
    </row>
    <row r="918">
      <c r="A918" s="46" t="s">
        <v>1025</v>
      </c>
      <c r="B918" s="46" t="s">
        <v>730</v>
      </c>
      <c r="C918" s="46">
        <v>13.0</v>
      </c>
      <c r="D918" s="46" t="s">
        <v>334</v>
      </c>
      <c r="E918" s="46" t="s">
        <v>1165</v>
      </c>
      <c r="F918" s="46"/>
      <c r="G918" s="46"/>
      <c r="H918" s="46"/>
      <c r="I918" s="46"/>
    </row>
    <row r="919">
      <c r="A919" s="46" t="s">
        <v>1025</v>
      </c>
      <c r="B919" s="46" t="s">
        <v>730</v>
      </c>
      <c r="C919" s="46">
        <v>14.0</v>
      </c>
      <c r="D919" s="46" t="s">
        <v>334</v>
      </c>
      <c r="E919" s="46" t="s">
        <v>1166</v>
      </c>
      <c r="F919" s="46"/>
      <c r="G919" s="46"/>
      <c r="H919" s="46"/>
      <c r="I919" s="46"/>
    </row>
    <row r="920">
      <c r="A920" s="46" t="s">
        <v>1025</v>
      </c>
      <c r="B920" s="46" t="s">
        <v>730</v>
      </c>
      <c r="C920" s="46">
        <v>15.0</v>
      </c>
      <c r="D920" s="46" t="s">
        <v>334</v>
      </c>
      <c r="E920" s="46" t="s">
        <v>1167</v>
      </c>
      <c r="F920" s="46"/>
      <c r="G920" s="46"/>
      <c r="H920" s="46"/>
      <c r="I920" s="46"/>
    </row>
    <row r="921">
      <c r="A921" s="46" t="s">
        <v>1025</v>
      </c>
      <c r="B921" s="46" t="s">
        <v>730</v>
      </c>
      <c r="C921" s="46">
        <v>16.0</v>
      </c>
      <c r="D921" s="46" t="s">
        <v>243</v>
      </c>
      <c r="E921" s="46" t="s">
        <v>1168</v>
      </c>
      <c r="F921" s="46"/>
      <c r="G921" s="46"/>
      <c r="H921" s="46"/>
      <c r="I921" s="46"/>
    </row>
    <row r="922">
      <c r="A922" s="46" t="s">
        <v>1025</v>
      </c>
      <c r="B922" s="46" t="s">
        <v>730</v>
      </c>
      <c r="C922" s="46">
        <v>17.0</v>
      </c>
      <c r="D922" s="46" t="s">
        <v>243</v>
      </c>
      <c r="E922" s="46" t="s">
        <v>1169</v>
      </c>
      <c r="F922" s="46"/>
      <c r="G922" s="46"/>
      <c r="H922" s="46"/>
      <c r="I922" s="46"/>
    </row>
    <row r="923">
      <c r="A923" s="46" t="s">
        <v>1025</v>
      </c>
      <c r="B923" s="46" t="s">
        <v>730</v>
      </c>
      <c r="C923" s="46">
        <v>18.0</v>
      </c>
      <c r="D923" s="46" t="s">
        <v>243</v>
      </c>
      <c r="E923" s="46" t="s">
        <v>2590</v>
      </c>
      <c r="F923" s="46"/>
      <c r="G923" s="46"/>
      <c r="H923" s="46"/>
      <c r="I923" s="46"/>
    </row>
    <row r="924">
      <c r="A924" s="46" t="s">
        <v>1025</v>
      </c>
      <c r="B924" s="46" t="s">
        <v>730</v>
      </c>
      <c r="C924" s="46">
        <v>19.0</v>
      </c>
      <c r="D924" s="46" t="s">
        <v>243</v>
      </c>
      <c r="E924" s="46" t="s">
        <v>2591</v>
      </c>
      <c r="F924" s="46"/>
      <c r="G924" s="46"/>
      <c r="H924" s="46"/>
      <c r="I924" s="46"/>
    </row>
    <row r="925">
      <c r="A925" s="46" t="s">
        <v>1025</v>
      </c>
      <c r="B925" s="46" t="s">
        <v>730</v>
      </c>
      <c r="C925" s="46">
        <v>20.0</v>
      </c>
      <c r="D925" s="46" t="s">
        <v>243</v>
      </c>
      <c r="E925" s="46" t="s">
        <v>1170</v>
      </c>
      <c r="F925" s="46"/>
      <c r="G925" s="46"/>
      <c r="H925" s="46"/>
      <c r="I925" s="46"/>
    </row>
    <row r="926">
      <c r="A926" s="46" t="s">
        <v>1025</v>
      </c>
      <c r="B926" s="46" t="s">
        <v>730</v>
      </c>
      <c r="C926" s="46">
        <v>21.0</v>
      </c>
      <c r="D926" s="46" t="s">
        <v>243</v>
      </c>
      <c r="E926" s="46" t="s">
        <v>1171</v>
      </c>
      <c r="F926" s="46"/>
      <c r="G926" s="46"/>
      <c r="H926" s="46"/>
      <c r="I926" s="46"/>
    </row>
    <row r="927">
      <c r="A927" s="46" t="s">
        <v>1025</v>
      </c>
      <c r="B927" s="46" t="s">
        <v>730</v>
      </c>
      <c r="C927" s="46">
        <v>22.0</v>
      </c>
      <c r="D927" s="46" t="s">
        <v>334</v>
      </c>
      <c r="E927" s="46" t="s">
        <v>1172</v>
      </c>
      <c r="F927" s="46"/>
      <c r="G927" s="46"/>
      <c r="H927" s="46"/>
      <c r="I927" s="46"/>
    </row>
    <row r="928">
      <c r="A928" s="46" t="s">
        <v>1025</v>
      </c>
      <c r="B928" s="46" t="s">
        <v>730</v>
      </c>
      <c r="C928" s="46">
        <v>23.0</v>
      </c>
      <c r="D928" s="46" t="s">
        <v>243</v>
      </c>
      <c r="E928" s="46" t="s">
        <v>2592</v>
      </c>
      <c r="F928" s="46"/>
      <c r="G928" s="46"/>
      <c r="H928" s="46"/>
      <c r="I928" s="46"/>
    </row>
    <row r="929">
      <c r="A929" s="46" t="s">
        <v>1025</v>
      </c>
      <c r="B929" s="46" t="s">
        <v>730</v>
      </c>
      <c r="C929" s="46">
        <v>24.0</v>
      </c>
      <c r="D929" s="46" t="s">
        <v>243</v>
      </c>
      <c r="E929" s="46" t="s">
        <v>1173</v>
      </c>
      <c r="F929" s="46"/>
      <c r="G929" s="46"/>
      <c r="H929" s="46"/>
      <c r="I929" s="46"/>
    </row>
    <row r="930">
      <c r="A930" s="46" t="s">
        <v>1025</v>
      </c>
      <c r="B930" s="46" t="s">
        <v>730</v>
      </c>
      <c r="C930" s="46">
        <v>25.0</v>
      </c>
      <c r="D930" s="46" t="s">
        <v>243</v>
      </c>
      <c r="E930" s="46" t="s">
        <v>1174</v>
      </c>
      <c r="F930" s="46"/>
      <c r="G930" s="46"/>
      <c r="H930" s="46"/>
      <c r="I930" s="46"/>
    </row>
    <row r="931">
      <c r="A931" s="46" t="s">
        <v>1025</v>
      </c>
      <c r="B931" s="46" t="s">
        <v>730</v>
      </c>
      <c r="C931" s="46">
        <v>26.0</v>
      </c>
      <c r="D931" s="46" t="s">
        <v>243</v>
      </c>
      <c r="E931" s="46" t="s">
        <v>2593</v>
      </c>
      <c r="F931" s="46"/>
      <c r="G931" s="46"/>
      <c r="H931" s="46"/>
      <c r="I931" s="46"/>
    </row>
    <row r="932">
      <c r="A932" s="46" t="s">
        <v>1025</v>
      </c>
      <c r="B932" s="46" t="s">
        <v>730</v>
      </c>
      <c r="C932" s="46">
        <v>27.0</v>
      </c>
      <c r="D932" s="46" t="s">
        <v>249</v>
      </c>
      <c r="E932" s="46" t="s">
        <v>2594</v>
      </c>
      <c r="F932" s="46"/>
      <c r="G932" s="46"/>
      <c r="H932" s="46"/>
      <c r="I932" s="46"/>
    </row>
    <row r="933">
      <c r="A933" s="46" t="s">
        <v>1025</v>
      </c>
      <c r="B933" s="46" t="s">
        <v>730</v>
      </c>
      <c r="C933" s="46">
        <v>28.0</v>
      </c>
      <c r="D933" s="46" t="s">
        <v>249</v>
      </c>
      <c r="E933" s="46" t="s">
        <v>2595</v>
      </c>
      <c r="F933" s="46"/>
      <c r="G933" s="46"/>
      <c r="H933" s="46"/>
      <c r="I933" s="46"/>
    </row>
    <row r="934">
      <c r="A934" s="46" t="s">
        <v>1025</v>
      </c>
      <c r="B934" s="46" t="s">
        <v>730</v>
      </c>
      <c r="C934" s="46">
        <v>29.0</v>
      </c>
      <c r="D934" s="46" t="s">
        <v>249</v>
      </c>
      <c r="E934" s="46" t="s">
        <v>2596</v>
      </c>
      <c r="F934" s="46"/>
      <c r="G934" s="46"/>
      <c r="H934" s="46"/>
      <c r="I934" s="46"/>
    </row>
    <row r="935">
      <c r="A935" s="46" t="s">
        <v>1025</v>
      </c>
      <c r="B935" s="46" t="s">
        <v>730</v>
      </c>
      <c r="C935" s="46">
        <v>30.0</v>
      </c>
      <c r="D935" s="46" t="s">
        <v>249</v>
      </c>
      <c r="E935" s="46" t="s">
        <v>1175</v>
      </c>
      <c r="F935" s="46"/>
      <c r="G935" s="46"/>
      <c r="H935" s="46"/>
      <c r="I935" s="46"/>
    </row>
    <row r="936">
      <c r="A936" s="46" t="s">
        <v>1025</v>
      </c>
      <c r="B936" s="46" t="s">
        <v>730</v>
      </c>
      <c r="C936" s="46">
        <v>31.0</v>
      </c>
      <c r="D936" s="46" t="s">
        <v>1931</v>
      </c>
      <c r="E936" s="46" t="s">
        <v>1176</v>
      </c>
      <c r="F936" s="46"/>
      <c r="G936" s="46"/>
      <c r="H936" s="46"/>
      <c r="I936" s="46"/>
    </row>
    <row r="937">
      <c r="A937" s="46" t="s">
        <v>1025</v>
      </c>
      <c r="B937" s="46" t="s">
        <v>730</v>
      </c>
      <c r="C937" s="46">
        <v>32.0</v>
      </c>
      <c r="D937" s="46" t="s">
        <v>1931</v>
      </c>
      <c r="E937" s="46" t="s">
        <v>1177</v>
      </c>
      <c r="F937" s="46"/>
      <c r="G937" s="46"/>
      <c r="H937" s="46"/>
      <c r="I937" s="46"/>
    </row>
    <row r="938">
      <c r="A938" s="46" t="s">
        <v>1025</v>
      </c>
      <c r="B938" s="46" t="s">
        <v>730</v>
      </c>
      <c r="C938" s="46">
        <v>33.0</v>
      </c>
      <c r="D938" s="46" t="s">
        <v>1931</v>
      </c>
      <c r="E938" s="46" t="s">
        <v>1178</v>
      </c>
      <c r="F938" s="46"/>
      <c r="G938" s="46"/>
      <c r="H938" s="46"/>
      <c r="I938" s="46"/>
    </row>
    <row r="939">
      <c r="A939" s="46" t="s">
        <v>1025</v>
      </c>
      <c r="B939" s="46" t="s">
        <v>730</v>
      </c>
      <c r="C939" s="46">
        <v>34.0</v>
      </c>
      <c r="D939" s="46" t="s">
        <v>1931</v>
      </c>
      <c r="E939" s="46" t="s">
        <v>1179</v>
      </c>
      <c r="F939" s="46"/>
      <c r="G939" s="46"/>
      <c r="H939" s="46"/>
      <c r="I939" s="46"/>
    </row>
    <row r="940">
      <c r="A940" s="46" t="s">
        <v>1025</v>
      </c>
      <c r="B940" s="46" t="s">
        <v>730</v>
      </c>
      <c r="C940" s="46">
        <v>35.0</v>
      </c>
      <c r="D940" s="46" t="s">
        <v>1931</v>
      </c>
      <c r="E940" s="46" t="s">
        <v>1180</v>
      </c>
      <c r="F940" s="46"/>
      <c r="G940" s="46"/>
      <c r="H940" s="46"/>
      <c r="I940" s="46"/>
    </row>
    <row r="941">
      <c r="A941" s="46" t="s">
        <v>1025</v>
      </c>
      <c r="B941" s="46" t="s">
        <v>730</v>
      </c>
      <c r="C941" s="46">
        <v>36.0</v>
      </c>
      <c r="D941" s="46" t="s">
        <v>269</v>
      </c>
      <c r="E941" s="46" t="s">
        <v>1181</v>
      </c>
      <c r="F941" s="46"/>
      <c r="G941" s="46"/>
      <c r="H941" s="46"/>
      <c r="I941" s="46"/>
    </row>
    <row r="942">
      <c r="A942" s="46" t="s">
        <v>1025</v>
      </c>
      <c r="B942" s="46" t="s">
        <v>730</v>
      </c>
      <c r="C942" s="46">
        <v>37.0</v>
      </c>
      <c r="D942" s="46" t="s">
        <v>269</v>
      </c>
      <c r="E942" s="46" t="s">
        <v>2597</v>
      </c>
      <c r="F942" s="46"/>
      <c r="G942" s="46"/>
      <c r="H942" s="46"/>
      <c r="I942" s="46"/>
    </row>
    <row r="943">
      <c r="A943" s="46" t="s">
        <v>1025</v>
      </c>
      <c r="B943" s="46" t="s">
        <v>730</v>
      </c>
      <c r="C943" s="46">
        <v>38.0</v>
      </c>
      <c r="D943" s="46" t="s">
        <v>269</v>
      </c>
      <c r="E943" s="46" t="s">
        <v>2598</v>
      </c>
      <c r="F943" s="46"/>
      <c r="G943" s="46"/>
      <c r="H943" s="46"/>
      <c r="I943" s="46"/>
    </row>
    <row r="944">
      <c r="A944" s="46" t="s">
        <v>1025</v>
      </c>
      <c r="B944" s="46" t="s">
        <v>730</v>
      </c>
      <c r="C944" s="46">
        <v>39.0</v>
      </c>
      <c r="D944" s="46" t="s">
        <v>269</v>
      </c>
      <c r="E944" s="46" t="s">
        <v>2599</v>
      </c>
      <c r="F944" s="46"/>
      <c r="G944" s="46"/>
      <c r="H944" s="46"/>
      <c r="I944" s="46"/>
    </row>
    <row r="945">
      <c r="A945" s="46" t="s">
        <v>1025</v>
      </c>
      <c r="B945" s="46" t="s">
        <v>730</v>
      </c>
      <c r="C945" s="46">
        <v>40.0</v>
      </c>
      <c r="D945" s="46" t="s">
        <v>269</v>
      </c>
      <c r="E945" s="46" t="s">
        <v>2600</v>
      </c>
      <c r="F945" s="46"/>
      <c r="G945" s="46"/>
      <c r="H945" s="46"/>
      <c r="I945" s="46"/>
    </row>
    <row r="946">
      <c r="A946" s="46" t="s">
        <v>1025</v>
      </c>
      <c r="B946" s="46" t="s">
        <v>730</v>
      </c>
      <c r="C946" s="46">
        <v>41.0</v>
      </c>
      <c r="D946" s="46" t="s">
        <v>282</v>
      </c>
      <c r="E946" s="46" t="s">
        <v>2601</v>
      </c>
      <c r="F946" s="46"/>
      <c r="G946" s="46"/>
      <c r="H946" s="46"/>
      <c r="I946" s="46"/>
    </row>
    <row r="947">
      <c r="A947" s="46" t="s">
        <v>1025</v>
      </c>
      <c r="B947" s="46" t="s">
        <v>730</v>
      </c>
      <c r="C947" s="46">
        <v>42.0</v>
      </c>
      <c r="D947" s="46" t="s">
        <v>282</v>
      </c>
      <c r="E947" s="46" t="s">
        <v>2602</v>
      </c>
      <c r="F947" s="46"/>
      <c r="G947" s="46"/>
      <c r="H947" s="46"/>
      <c r="I947" s="46"/>
    </row>
    <row r="948">
      <c r="A948" s="46" t="s">
        <v>1025</v>
      </c>
      <c r="B948" s="46" t="s">
        <v>730</v>
      </c>
      <c r="C948" s="46">
        <v>43.0</v>
      </c>
      <c r="D948" s="46" t="s">
        <v>282</v>
      </c>
      <c r="E948" s="46" t="s">
        <v>2603</v>
      </c>
      <c r="F948" s="46"/>
      <c r="G948" s="46"/>
      <c r="H948" s="46"/>
      <c r="I948" s="46"/>
    </row>
    <row r="949">
      <c r="A949" s="46" t="s">
        <v>1025</v>
      </c>
      <c r="B949" s="46" t="s">
        <v>730</v>
      </c>
      <c r="C949" s="46">
        <v>44.0</v>
      </c>
      <c r="D949" s="46" t="s">
        <v>282</v>
      </c>
      <c r="E949" s="46" t="s">
        <v>2604</v>
      </c>
      <c r="F949" s="46"/>
      <c r="G949" s="46"/>
      <c r="H949" s="46"/>
      <c r="I949" s="46"/>
    </row>
    <row r="950">
      <c r="A950" s="46" t="s">
        <v>1025</v>
      </c>
      <c r="B950" s="46" t="s">
        <v>730</v>
      </c>
      <c r="C950" s="46">
        <v>45.0</v>
      </c>
      <c r="D950" s="46" t="s">
        <v>282</v>
      </c>
      <c r="E950" s="46" t="s">
        <v>2605</v>
      </c>
      <c r="F950" s="46"/>
      <c r="G950" s="46"/>
      <c r="H950" s="46"/>
      <c r="I950" s="46"/>
    </row>
    <row r="951">
      <c r="A951" s="46" t="s">
        <v>1025</v>
      </c>
      <c r="B951" s="46" t="s">
        <v>730</v>
      </c>
      <c r="C951" s="46">
        <v>46.0</v>
      </c>
      <c r="D951" s="46" t="s">
        <v>282</v>
      </c>
      <c r="E951" s="46" t="s">
        <v>2606</v>
      </c>
      <c r="F951" s="46"/>
      <c r="G951" s="46"/>
      <c r="H951" s="46"/>
      <c r="I951" s="46"/>
    </row>
    <row r="952">
      <c r="A952" s="46" t="s">
        <v>1025</v>
      </c>
      <c r="B952" s="46" t="s">
        <v>730</v>
      </c>
      <c r="C952" s="46">
        <v>47.0</v>
      </c>
      <c r="D952" s="46" t="s">
        <v>282</v>
      </c>
      <c r="E952" s="46" t="s">
        <v>2607</v>
      </c>
      <c r="F952" s="46"/>
      <c r="G952" s="46"/>
      <c r="H952" s="46"/>
      <c r="I952" s="46"/>
    </row>
    <row r="953">
      <c r="A953" s="46" t="s">
        <v>1025</v>
      </c>
      <c r="B953" s="46" t="s">
        <v>730</v>
      </c>
      <c r="C953" s="46">
        <v>48.0</v>
      </c>
      <c r="D953" s="46" t="s">
        <v>282</v>
      </c>
      <c r="E953" s="46" t="s">
        <v>2608</v>
      </c>
      <c r="F953" s="46"/>
      <c r="G953" s="46"/>
      <c r="H953" s="46"/>
      <c r="I953" s="46"/>
    </row>
    <row r="954">
      <c r="A954" s="46" t="s">
        <v>1025</v>
      </c>
      <c r="B954" s="46" t="s">
        <v>730</v>
      </c>
      <c r="C954" s="46">
        <v>49.0</v>
      </c>
      <c r="D954" s="46" t="s">
        <v>303</v>
      </c>
      <c r="E954" s="46" t="s">
        <v>2609</v>
      </c>
      <c r="F954" s="46"/>
      <c r="G954" s="46"/>
      <c r="H954" s="46"/>
      <c r="I954" s="46"/>
    </row>
    <row r="955">
      <c r="A955" s="46" t="s">
        <v>1025</v>
      </c>
      <c r="B955" s="46" t="s">
        <v>730</v>
      </c>
      <c r="C955" s="46">
        <v>50.0</v>
      </c>
      <c r="D955" s="46" t="s">
        <v>303</v>
      </c>
      <c r="E955" s="46" t="s">
        <v>1190</v>
      </c>
      <c r="F955" s="46"/>
      <c r="G955" s="46"/>
      <c r="H955" s="46"/>
      <c r="I955" s="46"/>
    </row>
    <row r="956">
      <c r="A956" s="46" t="s">
        <v>1025</v>
      </c>
      <c r="B956" s="46" t="s">
        <v>730</v>
      </c>
      <c r="C956" s="46">
        <v>51.0</v>
      </c>
      <c r="D956" s="46" t="s">
        <v>303</v>
      </c>
      <c r="E956" s="46" t="s">
        <v>1191</v>
      </c>
      <c r="F956" s="46"/>
      <c r="G956" s="46"/>
      <c r="H956" s="46"/>
      <c r="I956" s="46"/>
    </row>
    <row r="957">
      <c r="A957" s="46" t="s">
        <v>1025</v>
      </c>
      <c r="B957" s="46" t="s">
        <v>730</v>
      </c>
      <c r="C957" s="46">
        <v>52.0</v>
      </c>
      <c r="D957" s="46" t="s">
        <v>303</v>
      </c>
      <c r="E957" s="46" t="s">
        <v>1192</v>
      </c>
      <c r="F957" s="46"/>
      <c r="G957" s="46"/>
      <c r="H957" s="46"/>
      <c r="I957" s="46"/>
    </row>
    <row r="958">
      <c r="A958" s="46" t="s">
        <v>1025</v>
      </c>
      <c r="B958" s="46" t="s">
        <v>730</v>
      </c>
      <c r="C958" s="46">
        <v>53.0</v>
      </c>
      <c r="D958" s="46" t="s">
        <v>303</v>
      </c>
      <c r="E958" s="46" t="s">
        <v>1193</v>
      </c>
      <c r="F958" s="46"/>
      <c r="G958" s="46"/>
      <c r="H958" s="46"/>
      <c r="I958" s="46"/>
    </row>
    <row r="959">
      <c r="A959" s="46" t="s">
        <v>1025</v>
      </c>
      <c r="B959" s="46" t="s">
        <v>730</v>
      </c>
      <c r="C959" s="46">
        <v>54.0</v>
      </c>
      <c r="D959" s="46" t="s">
        <v>303</v>
      </c>
      <c r="E959" s="46" t="s">
        <v>1194</v>
      </c>
      <c r="F959" s="46"/>
      <c r="G959" s="46"/>
      <c r="H959" s="46"/>
      <c r="I959" s="46"/>
    </row>
    <row r="960">
      <c r="A960" s="46" t="s">
        <v>1025</v>
      </c>
      <c r="B960" s="46" t="s">
        <v>730</v>
      </c>
      <c r="C960" s="46">
        <v>55.0</v>
      </c>
      <c r="D960" s="46" t="s">
        <v>303</v>
      </c>
      <c r="E960" s="46" t="s">
        <v>1195</v>
      </c>
      <c r="F960" s="46"/>
      <c r="G960" s="46"/>
      <c r="H960" s="46"/>
      <c r="I960" s="46"/>
    </row>
    <row r="961">
      <c r="A961" s="46" t="s">
        <v>1025</v>
      </c>
      <c r="B961" s="46" t="s">
        <v>730</v>
      </c>
      <c r="C961" s="46">
        <v>56.0</v>
      </c>
      <c r="D961" s="46" t="s">
        <v>318</v>
      </c>
      <c r="E961" s="46" t="s">
        <v>1196</v>
      </c>
      <c r="F961" s="46"/>
      <c r="G961" s="46"/>
      <c r="H961" s="46"/>
      <c r="I961" s="46"/>
    </row>
    <row r="962">
      <c r="A962" s="46" t="s">
        <v>1025</v>
      </c>
      <c r="B962" s="46" t="s">
        <v>730</v>
      </c>
      <c r="C962" s="46">
        <v>57.0</v>
      </c>
      <c r="D962" s="46" t="s">
        <v>318</v>
      </c>
      <c r="E962" s="46" t="s">
        <v>1197</v>
      </c>
      <c r="F962" s="46"/>
      <c r="G962" s="46"/>
      <c r="H962" s="46"/>
      <c r="I962" s="46"/>
    </row>
    <row r="963">
      <c r="A963" s="46" t="s">
        <v>1025</v>
      </c>
      <c r="B963" s="46" t="s">
        <v>730</v>
      </c>
      <c r="C963" s="46">
        <v>58.0</v>
      </c>
      <c r="D963" s="46" t="s">
        <v>318</v>
      </c>
      <c r="E963" s="46" t="s">
        <v>2610</v>
      </c>
      <c r="F963" s="46"/>
      <c r="G963" s="46"/>
      <c r="H963" s="46"/>
      <c r="I963" s="46"/>
    </row>
    <row r="964">
      <c r="A964" s="46" t="s">
        <v>1025</v>
      </c>
      <c r="B964" s="46" t="s">
        <v>730</v>
      </c>
      <c r="C964" s="46">
        <v>59.0</v>
      </c>
      <c r="D964" s="46" t="s">
        <v>318</v>
      </c>
      <c r="E964" s="46" t="s">
        <v>2611</v>
      </c>
      <c r="F964" s="46"/>
      <c r="G964" s="46"/>
      <c r="H964" s="46"/>
      <c r="I964" s="46"/>
    </row>
    <row r="965">
      <c r="A965" s="46" t="s">
        <v>1025</v>
      </c>
      <c r="B965" s="46" t="s">
        <v>730</v>
      </c>
      <c r="C965" s="46">
        <v>60.0</v>
      </c>
      <c r="D965" s="46" t="s">
        <v>327</v>
      </c>
      <c r="E965" s="46" t="s">
        <v>1198</v>
      </c>
      <c r="F965" s="46"/>
      <c r="G965" s="46"/>
      <c r="H965" s="46"/>
      <c r="I965" s="46"/>
    </row>
    <row r="966">
      <c r="A966" s="46" t="s">
        <v>1025</v>
      </c>
      <c r="B966" s="46" t="s">
        <v>730</v>
      </c>
      <c r="C966" s="46">
        <v>61.0</v>
      </c>
      <c r="D966" s="46" t="s">
        <v>327</v>
      </c>
      <c r="E966" s="46" t="s">
        <v>1199</v>
      </c>
      <c r="F966" s="46"/>
      <c r="G966" s="46"/>
      <c r="H966" s="46"/>
      <c r="I966" s="46"/>
    </row>
    <row r="967">
      <c r="A967" s="46" t="s">
        <v>1025</v>
      </c>
      <c r="B967" s="46" t="s">
        <v>730</v>
      </c>
      <c r="C967" s="46">
        <v>62.0</v>
      </c>
      <c r="D967" s="46" t="s">
        <v>318</v>
      </c>
      <c r="E967" s="46" t="s">
        <v>2612</v>
      </c>
      <c r="F967" s="46"/>
      <c r="G967" s="46"/>
      <c r="H967" s="46"/>
      <c r="I967" s="46"/>
    </row>
    <row r="968">
      <c r="A968" s="46" t="s">
        <v>1025</v>
      </c>
      <c r="B968" s="46" t="s">
        <v>730</v>
      </c>
      <c r="C968" s="46">
        <v>63.0</v>
      </c>
      <c r="D968" s="46" t="s">
        <v>318</v>
      </c>
      <c r="E968" s="46" t="s">
        <v>1200</v>
      </c>
      <c r="F968" s="46"/>
      <c r="G968" s="46"/>
      <c r="H968" s="46"/>
      <c r="I968" s="46"/>
    </row>
    <row r="969">
      <c r="A969" s="46" t="s">
        <v>1025</v>
      </c>
      <c r="B969" s="46" t="s">
        <v>730</v>
      </c>
      <c r="C969" s="46">
        <v>64.0</v>
      </c>
      <c r="D969" s="46" t="s">
        <v>327</v>
      </c>
      <c r="E969" s="46" t="s">
        <v>1201</v>
      </c>
      <c r="F969" s="46"/>
      <c r="G969" s="46"/>
      <c r="H969" s="46"/>
      <c r="I969" s="46"/>
    </row>
    <row r="970">
      <c r="A970" s="46" t="s">
        <v>1025</v>
      </c>
      <c r="B970" s="46" t="s">
        <v>730</v>
      </c>
      <c r="C970" s="46">
        <v>65.0</v>
      </c>
      <c r="D970" s="46" t="s">
        <v>243</v>
      </c>
      <c r="E970" s="46" t="s">
        <v>1202</v>
      </c>
      <c r="F970" s="46"/>
      <c r="G970" s="46"/>
      <c r="H970" s="46"/>
      <c r="I970" s="46"/>
    </row>
    <row r="971">
      <c r="A971" s="46" t="s">
        <v>1025</v>
      </c>
      <c r="B971" s="46" t="s">
        <v>730</v>
      </c>
      <c r="C971" s="46">
        <v>66.0</v>
      </c>
      <c r="D971" s="46" t="s">
        <v>243</v>
      </c>
      <c r="E971" s="46" t="s">
        <v>1203</v>
      </c>
      <c r="F971" s="46"/>
      <c r="G971" s="46"/>
      <c r="H971" s="46"/>
      <c r="I971" s="46"/>
    </row>
    <row r="972">
      <c r="A972" s="46" t="s">
        <v>1025</v>
      </c>
      <c r="B972" s="46" t="s">
        <v>730</v>
      </c>
      <c r="C972" s="46">
        <v>67.0</v>
      </c>
      <c r="D972" s="46" t="s">
        <v>243</v>
      </c>
      <c r="E972" s="46" t="s">
        <v>1204</v>
      </c>
      <c r="F972" s="46"/>
      <c r="G972" s="46"/>
      <c r="H972" s="46"/>
      <c r="I972" s="46"/>
    </row>
    <row r="973">
      <c r="A973" s="46" t="s">
        <v>1025</v>
      </c>
      <c r="B973" s="46" t="s">
        <v>730</v>
      </c>
      <c r="C973" s="46">
        <v>68.0</v>
      </c>
      <c r="D973" s="46" t="s">
        <v>243</v>
      </c>
      <c r="E973" s="46" t="s">
        <v>1205</v>
      </c>
      <c r="F973" s="46"/>
      <c r="G973" s="46"/>
      <c r="H973" s="46"/>
      <c r="I973" s="46"/>
    </row>
    <row r="974">
      <c r="A974" s="46" t="s">
        <v>1025</v>
      </c>
      <c r="B974" s="46" t="s">
        <v>730</v>
      </c>
      <c r="C974" s="46">
        <v>69.0</v>
      </c>
      <c r="D974" s="46" t="s">
        <v>243</v>
      </c>
      <c r="E974" s="46" t="s">
        <v>1206</v>
      </c>
      <c r="F974" s="46"/>
      <c r="G974" s="46"/>
      <c r="H974" s="46"/>
      <c r="I974" s="46"/>
    </row>
    <row r="975">
      <c r="A975" s="46" t="s">
        <v>1025</v>
      </c>
      <c r="B975" s="46" t="s">
        <v>730</v>
      </c>
      <c r="C975" s="46">
        <v>70.0</v>
      </c>
      <c r="D975" s="46" t="s">
        <v>243</v>
      </c>
      <c r="E975" s="46" t="s">
        <v>1208</v>
      </c>
      <c r="F975" s="46"/>
      <c r="G975" s="46"/>
      <c r="H975" s="46"/>
      <c r="I975" s="46"/>
    </row>
    <row r="976">
      <c r="A976" s="46" t="s">
        <v>1025</v>
      </c>
      <c r="B976" s="46" t="s">
        <v>730</v>
      </c>
      <c r="C976" s="46">
        <v>71.0</v>
      </c>
      <c r="D976" s="46" t="s">
        <v>249</v>
      </c>
      <c r="E976" s="46" t="s">
        <v>2613</v>
      </c>
      <c r="F976" s="46"/>
      <c r="G976" s="46"/>
      <c r="H976" s="46"/>
      <c r="I976" s="46"/>
    </row>
    <row r="977">
      <c r="A977" s="46" t="s">
        <v>1025</v>
      </c>
      <c r="B977" s="46" t="s">
        <v>730</v>
      </c>
      <c r="C977" s="46">
        <v>72.0</v>
      </c>
      <c r="D977" s="46" t="s">
        <v>223</v>
      </c>
      <c r="E977" s="46" t="s">
        <v>2614</v>
      </c>
      <c r="F977" s="46"/>
      <c r="G977" s="46"/>
      <c r="H977" s="46"/>
      <c r="I977" s="46"/>
    </row>
    <row r="978">
      <c r="A978" s="46" t="s">
        <v>1025</v>
      </c>
      <c r="B978" s="46" t="s">
        <v>730</v>
      </c>
      <c r="C978" s="46">
        <v>74.0</v>
      </c>
      <c r="D978" s="46" t="s">
        <v>249</v>
      </c>
      <c r="E978" s="46" t="s">
        <v>2615</v>
      </c>
      <c r="F978" s="46"/>
      <c r="G978" s="46"/>
      <c r="H978" s="46"/>
      <c r="I978" s="46"/>
    </row>
    <row r="979">
      <c r="A979" s="46" t="s">
        <v>1025</v>
      </c>
      <c r="B979" s="46" t="s">
        <v>730</v>
      </c>
      <c r="C979" s="46">
        <v>75.0</v>
      </c>
      <c r="D979" s="46" t="s">
        <v>223</v>
      </c>
      <c r="E979" s="46" t="s">
        <v>2616</v>
      </c>
      <c r="F979" s="46"/>
      <c r="G979" s="46"/>
      <c r="H979" s="46"/>
      <c r="I979" s="46"/>
    </row>
    <row r="980">
      <c r="A980" s="46" t="s">
        <v>1212</v>
      </c>
      <c r="B980" s="46" t="s">
        <v>367</v>
      </c>
      <c r="C980" s="46">
        <v>1.0</v>
      </c>
      <c r="D980" s="46" t="s">
        <v>223</v>
      </c>
      <c r="E980" s="46" t="s">
        <v>2617</v>
      </c>
      <c r="F980" s="46"/>
      <c r="G980" s="46"/>
      <c r="H980" s="46"/>
      <c r="I980" s="46"/>
    </row>
    <row r="981">
      <c r="A981" s="46" t="s">
        <v>1212</v>
      </c>
      <c r="B981" s="46" t="s">
        <v>367</v>
      </c>
      <c r="C981" s="46">
        <v>2.0</v>
      </c>
      <c r="D981" s="46" t="s">
        <v>227</v>
      </c>
      <c r="E981" s="46" t="s">
        <v>2618</v>
      </c>
      <c r="F981" s="46"/>
      <c r="G981" s="46"/>
      <c r="H981" s="46"/>
      <c r="I981" s="46"/>
    </row>
    <row r="982">
      <c r="A982" s="46" t="s">
        <v>1212</v>
      </c>
      <c r="B982" s="46" t="s">
        <v>367</v>
      </c>
      <c r="C982" s="46">
        <v>3.0</v>
      </c>
      <c r="D982" s="46" t="s">
        <v>231</v>
      </c>
      <c r="E982" s="46" t="s">
        <v>2619</v>
      </c>
      <c r="F982" s="46"/>
      <c r="G982" s="46"/>
      <c r="H982" s="46"/>
      <c r="I982" s="46"/>
    </row>
    <row r="983">
      <c r="A983" s="46" t="s">
        <v>1212</v>
      </c>
      <c r="B983" s="46" t="s">
        <v>367</v>
      </c>
      <c r="C983" s="46">
        <v>4.0</v>
      </c>
      <c r="D983" s="46" t="s">
        <v>231</v>
      </c>
      <c r="E983" s="46" t="s">
        <v>2620</v>
      </c>
      <c r="F983" s="46"/>
      <c r="G983" s="46"/>
      <c r="H983" s="46"/>
      <c r="I983" s="46"/>
    </row>
    <row r="984">
      <c r="A984" s="46" t="s">
        <v>1212</v>
      </c>
      <c r="B984" s="46" t="s">
        <v>367</v>
      </c>
      <c r="C984" s="46">
        <v>5.0</v>
      </c>
      <c r="D984" s="46" t="s">
        <v>231</v>
      </c>
      <c r="E984" s="46" t="s">
        <v>2621</v>
      </c>
      <c r="F984" s="46"/>
      <c r="G984" s="46"/>
      <c r="H984" s="46"/>
      <c r="I984" s="46"/>
    </row>
    <row r="985">
      <c r="A985" s="46" t="s">
        <v>1212</v>
      </c>
      <c r="B985" s="46" t="s">
        <v>367</v>
      </c>
      <c r="C985" s="46">
        <v>6.0</v>
      </c>
      <c r="D985" s="46" t="s">
        <v>231</v>
      </c>
      <c r="E985" s="46" t="s">
        <v>2622</v>
      </c>
      <c r="F985" s="46"/>
      <c r="G985" s="46"/>
      <c r="H985" s="46"/>
      <c r="I985" s="46"/>
    </row>
    <row r="986">
      <c r="A986" s="46" t="s">
        <v>1212</v>
      </c>
      <c r="B986" s="46" t="s">
        <v>367</v>
      </c>
      <c r="C986" s="46">
        <v>7.0</v>
      </c>
      <c r="D986" s="46" t="s">
        <v>223</v>
      </c>
      <c r="E986" s="46" t="s">
        <v>1247</v>
      </c>
      <c r="F986" s="46"/>
      <c r="G986" s="46"/>
      <c r="H986" s="46"/>
      <c r="I986" s="46"/>
    </row>
    <row r="987">
      <c r="A987" s="46" t="s">
        <v>1212</v>
      </c>
      <c r="B987" s="46" t="s">
        <v>367</v>
      </c>
      <c r="C987" s="46">
        <v>8.0</v>
      </c>
      <c r="D987" s="46" t="s">
        <v>223</v>
      </c>
      <c r="E987" s="46" t="s">
        <v>1256</v>
      </c>
      <c r="F987" s="46"/>
      <c r="G987" s="46"/>
      <c r="H987" s="46"/>
      <c r="I987" s="46"/>
    </row>
    <row r="988">
      <c r="A988" s="46" t="s">
        <v>1212</v>
      </c>
      <c r="B988" s="46" t="s">
        <v>367</v>
      </c>
      <c r="C988" s="46">
        <v>9.0</v>
      </c>
      <c r="D988" s="46" t="s">
        <v>243</v>
      </c>
      <c r="E988" s="46" t="s">
        <v>2623</v>
      </c>
      <c r="F988" s="46"/>
      <c r="G988" s="46"/>
      <c r="H988" s="46"/>
      <c r="I988" s="46"/>
    </row>
    <row r="989">
      <c r="A989" s="46" t="s">
        <v>1212</v>
      </c>
      <c r="B989" s="46" t="s">
        <v>367</v>
      </c>
      <c r="C989" s="46">
        <v>10.0</v>
      </c>
      <c r="D989" s="46" t="s">
        <v>243</v>
      </c>
      <c r="E989" s="46" t="s">
        <v>1213</v>
      </c>
      <c r="F989" s="46"/>
      <c r="G989" s="46"/>
      <c r="H989" s="46"/>
      <c r="I989" s="46"/>
    </row>
    <row r="990">
      <c r="A990" s="46" t="s">
        <v>1212</v>
      </c>
      <c r="B990" s="46" t="s">
        <v>367</v>
      </c>
      <c r="C990" s="46">
        <v>11.0</v>
      </c>
      <c r="D990" s="46" t="s">
        <v>243</v>
      </c>
      <c r="E990" s="46" t="s">
        <v>1214</v>
      </c>
      <c r="F990" s="46"/>
      <c r="G990" s="46"/>
      <c r="H990" s="46"/>
      <c r="I990" s="46"/>
    </row>
    <row r="991">
      <c r="A991" s="46" t="s">
        <v>1212</v>
      </c>
      <c r="B991" s="46" t="s">
        <v>367</v>
      </c>
      <c r="C991" s="46">
        <v>12.0</v>
      </c>
      <c r="D991" s="46" t="s">
        <v>243</v>
      </c>
      <c r="E991" s="46" t="s">
        <v>2624</v>
      </c>
      <c r="F991" s="46"/>
      <c r="G991" s="46"/>
      <c r="H991" s="46"/>
      <c r="I991" s="46"/>
    </row>
    <row r="992">
      <c r="A992" s="46" t="s">
        <v>1212</v>
      </c>
      <c r="B992" s="46" t="s">
        <v>367</v>
      </c>
      <c r="C992" s="46">
        <v>13.0</v>
      </c>
      <c r="D992" s="46" t="s">
        <v>249</v>
      </c>
      <c r="E992" s="46" t="s">
        <v>2625</v>
      </c>
      <c r="F992" s="46"/>
      <c r="G992" s="46"/>
      <c r="H992" s="46"/>
      <c r="I992" s="46"/>
    </row>
    <row r="993">
      <c r="A993" s="46" t="s">
        <v>1212</v>
      </c>
      <c r="B993" s="46" t="s">
        <v>367</v>
      </c>
      <c r="C993" s="46">
        <v>14.0</v>
      </c>
      <c r="D993" s="46" t="s">
        <v>249</v>
      </c>
      <c r="E993" s="46" t="s">
        <v>2626</v>
      </c>
      <c r="F993" s="46"/>
      <c r="G993" s="46"/>
      <c r="H993" s="46"/>
      <c r="I993" s="46"/>
    </row>
    <row r="994">
      <c r="A994" s="46" t="s">
        <v>1212</v>
      </c>
      <c r="B994" s="46" t="s">
        <v>367</v>
      </c>
      <c r="C994" s="46">
        <v>15.0</v>
      </c>
      <c r="D994" s="46" t="s">
        <v>249</v>
      </c>
      <c r="E994" s="46" t="s">
        <v>2627</v>
      </c>
      <c r="F994" s="46"/>
      <c r="G994" s="46"/>
      <c r="H994" s="46"/>
      <c r="I994" s="46"/>
    </row>
    <row r="995">
      <c r="A995" s="46" t="s">
        <v>1212</v>
      </c>
      <c r="B995" s="46" t="s">
        <v>367</v>
      </c>
      <c r="C995" s="46">
        <v>16.0</v>
      </c>
      <c r="D995" s="46" t="s">
        <v>249</v>
      </c>
      <c r="E995" s="46" t="s">
        <v>2628</v>
      </c>
      <c r="F995" s="46"/>
      <c r="G995" s="46"/>
      <c r="H995" s="46"/>
      <c r="I995" s="46"/>
    </row>
    <row r="996">
      <c r="A996" s="46" t="s">
        <v>1212</v>
      </c>
      <c r="B996" s="46" t="s">
        <v>367</v>
      </c>
      <c r="C996" s="46">
        <v>17.0</v>
      </c>
      <c r="D996" s="46" t="s">
        <v>249</v>
      </c>
      <c r="E996" s="46" t="s">
        <v>2629</v>
      </c>
      <c r="F996" s="46"/>
      <c r="G996" s="46"/>
      <c r="H996" s="46"/>
      <c r="I996" s="46"/>
    </row>
    <row r="997">
      <c r="A997" s="46" t="s">
        <v>1212</v>
      </c>
      <c r="B997" s="46" t="s">
        <v>367</v>
      </c>
      <c r="C997" s="46">
        <v>18.0</v>
      </c>
      <c r="D997" s="46" t="s">
        <v>223</v>
      </c>
      <c r="E997" s="46" t="s">
        <v>2630</v>
      </c>
      <c r="F997" s="46"/>
      <c r="G997" s="46"/>
      <c r="H997" s="46"/>
      <c r="I997" s="46"/>
    </row>
    <row r="998">
      <c r="A998" s="46" t="s">
        <v>1212</v>
      </c>
      <c r="B998" s="46" t="s">
        <v>367</v>
      </c>
      <c r="C998" s="46">
        <v>22.0</v>
      </c>
      <c r="D998" s="46" t="s">
        <v>1931</v>
      </c>
      <c r="E998" s="46" t="s">
        <v>1216</v>
      </c>
      <c r="F998" s="46"/>
      <c r="G998" s="46"/>
      <c r="H998" s="46"/>
      <c r="I998" s="46"/>
    </row>
    <row r="999">
      <c r="A999" s="46" t="s">
        <v>1212</v>
      </c>
      <c r="B999" s="46" t="s">
        <v>367</v>
      </c>
      <c r="C999" s="46">
        <v>23.0</v>
      </c>
      <c r="D999" s="46" t="s">
        <v>1931</v>
      </c>
      <c r="E999" s="46" t="s">
        <v>1217</v>
      </c>
      <c r="F999" s="46"/>
      <c r="G999" s="46"/>
      <c r="H999" s="46"/>
      <c r="I999" s="46"/>
    </row>
    <row r="1000">
      <c r="A1000" s="46" t="s">
        <v>1212</v>
      </c>
      <c r="B1000" s="46" t="s">
        <v>367</v>
      </c>
      <c r="C1000" s="46">
        <v>24.0</v>
      </c>
      <c r="D1000" s="46" t="s">
        <v>1931</v>
      </c>
      <c r="E1000" s="46" t="s">
        <v>1218</v>
      </c>
      <c r="F1000" s="46"/>
      <c r="G1000" s="46"/>
      <c r="H1000" s="46"/>
      <c r="I1000" s="46"/>
    </row>
    <row r="1001">
      <c r="A1001" s="46" t="s">
        <v>1212</v>
      </c>
      <c r="B1001" s="46" t="s">
        <v>367</v>
      </c>
      <c r="C1001" s="46">
        <v>25.0</v>
      </c>
      <c r="D1001" s="46" t="s">
        <v>1931</v>
      </c>
      <c r="E1001" s="46" t="s">
        <v>1219</v>
      </c>
      <c r="F1001" s="46"/>
      <c r="G1001" s="46"/>
      <c r="H1001" s="46"/>
      <c r="I1001" s="46"/>
    </row>
    <row r="1002">
      <c r="A1002" s="46" t="s">
        <v>1212</v>
      </c>
      <c r="B1002" s="46" t="s">
        <v>367</v>
      </c>
      <c r="C1002" s="46">
        <v>26.0</v>
      </c>
      <c r="D1002" s="46" t="s">
        <v>269</v>
      </c>
      <c r="E1002" s="46" t="s">
        <v>2631</v>
      </c>
      <c r="F1002" s="46"/>
      <c r="G1002" s="46"/>
      <c r="H1002" s="46"/>
      <c r="I1002" s="46"/>
    </row>
    <row r="1003">
      <c r="A1003" s="46" t="s">
        <v>1212</v>
      </c>
      <c r="B1003" s="46" t="s">
        <v>367</v>
      </c>
      <c r="C1003" s="46">
        <v>27.0</v>
      </c>
      <c r="D1003" s="46" t="s">
        <v>269</v>
      </c>
      <c r="E1003" s="46" t="s">
        <v>2632</v>
      </c>
      <c r="F1003" s="46"/>
      <c r="G1003" s="46"/>
      <c r="H1003" s="46"/>
      <c r="I1003" s="46"/>
    </row>
    <row r="1004">
      <c r="A1004" s="46" t="s">
        <v>1212</v>
      </c>
      <c r="B1004" s="46" t="s">
        <v>367</v>
      </c>
      <c r="C1004" s="46">
        <v>28.0</v>
      </c>
      <c r="D1004" s="46" t="s">
        <v>269</v>
      </c>
      <c r="E1004" s="46" t="s">
        <v>2633</v>
      </c>
      <c r="F1004" s="46"/>
      <c r="G1004" s="46"/>
      <c r="H1004" s="46"/>
      <c r="I1004" s="46"/>
    </row>
    <row r="1005">
      <c r="A1005" s="46" t="s">
        <v>1212</v>
      </c>
      <c r="B1005" s="46" t="s">
        <v>367</v>
      </c>
      <c r="C1005" s="46">
        <v>29.0</v>
      </c>
      <c r="D1005" s="46" t="s">
        <v>269</v>
      </c>
      <c r="E1005" s="46" t="s">
        <v>2634</v>
      </c>
      <c r="F1005" s="46"/>
      <c r="G1005" s="46"/>
      <c r="H1005" s="46"/>
      <c r="I1005" s="46"/>
    </row>
    <row r="1006">
      <c r="A1006" s="46" t="s">
        <v>1212</v>
      </c>
      <c r="B1006" s="46" t="s">
        <v>367</v>
      </c>
      <c r="C1006" s="46">
        <v>30.0</v>
      </c>
      <c r="D1006" s="46" t="s">
        <v>269</v>
      </c>
      <c r="E1006" s="46" t="s">
        <v>1220</v>
      </c>
      <c r="F1006" s="46"/>
      <c r="G1006" s="46"/>
      <c r="H1006" s="46"/>
      <c r="I1006" s="46"/>
    </row>
    <row r="1007">
      <c r="A1007" s="46" t="s">
        <v>1212</v>
      </c>
      <c r="B1007" s="46" t="s">
        <v>367</v>
      </c>
      <c r="C1007" s="46">
        <v>31.0</v>
      </c>
      <c r="D1007" s="46" t="s">
        <v>282</v>
      </c>
      <c r="E1007" s="46" t="s">
        <v>2635</v>
      </c>
      <c r="F1007" s="46"/>
      <c r="G1007" s="46"/>
      <c r="H1007" s="46"/>
      <c r="I1007" s="46"/>
    </row>
    <row r="1008">
      <c r="A1008" s="46" t="s">
        <v>1212</v>
      </c>
      <c r="B1008" s="46" t="s">
        <v>367</v>
      </c>
      <c r="C1008" s="46">
        <v>32.0</v>
      </c>
      <c r="D1008" s="46" t="s">
        <v>282</v>
      </c>
      <c r="E1008" s="46" t="s">
        <v>2636</v>
      </c>
      <c r="F1008" s="46"/>
      <c r="G1008" s="46"/>
      <c r="H1008" s="46"/>
      <c r="I1008" s="46"/>
    </row>
    <row r="1009">
      <c r="A1009" s="46" t="s">
        <v>1212</v>
      </c>
      <c r="B1009" s="46" t="s">
        <v>367</v>
      </c>
      <c r="C1009" s="46">
        <v>33.0</v>
      </c>
      <c r="D1009" s="46" t="s">
        <v>282</v>
      </c>
      <c r="E1009" s="46" t="s">
        <v>2637</v>
      </c>
      <c r="F1009" s="46"/>
      <c r="G1009" s="46"/>
      <c r="H1009" s="46"/>
      <c r="I1009" s="46"/>
    </row>
    <row r="1010">
      <c r="A1010" s="46" t="s">
        <v>1212</v>
      </c>
      <c r="B1010" s="46" t="s">
        <v>367</v>
      </c>
      <c r="C1010" s="46">
        <v>34.0</v>
      </c>
      <c r="D1010" s="46" t="s">
        <v>282</v>
      </c>
      <c r="E1010" s="46" t="s">
        <v>2638</v>
      </c>
      <c r="F1010" s="46"/>
      <c r="G1010" s="46"/>
      <c r="H1010" s="46"/>
      <c r="I1010" s="46"/>
    </row>
    <row r="1011">
      <c r="A1011" s="46" t="s">
        <v>1212</v>
      </c>
      <c r="B1011" s="46" t="s">
        <v>367</v>
      </c>
      <c r="C1011" s="46">
        <v>35.0</v>
      </c>
      <c r="D1011" s="46" t="s">
        <v>282</v>
      </c>
      <c r="E1011" s="46" t="s">
        <v>2639</v>
      </c>
      <c r="F1011" s="46"/>
      <c r="G1011" s="46"/>
      <c r="H1011" s="46"/>
      <c r="I1011" s="46"/>
    </row>
    <row r="1012">
      <c r="A1012" s="46" t="s">
        <v>1212</v>
      </c>
      <c r="B1012" s="46" t="s">
        <v>367</v>
      </c>
      <c r="C1012" s="46">
        <v>36.0</v>
      </c>
      <c r="D1012" s="46" t="s">
        <v>282</v>
      </c>
      <c r="E1012" s="46" t="s">
        <v>2640</v>
      </c>
      <c r="F1012" s="46"/>
      <c r="G1012" s="46"/>
      <c r="H1012" s="46"/>
      <c r="I1012" s="46"/>
    </row>
    <row r="1013">
      <c r="A1013" s="46" t="s">
        <v>1212</v>
      </c>
      <c r="B1013" s="46" t="s">
        <v>367</v>
      </c>
      <c r="C1013" s="46">
        <v>37.0</v>
      </c>
      <c r="D1013" s="46" t="s">
        <v>282</v>
      </c>
      <c r="E1013" s="46" t="s">
        <v>2641</v>
      </c>
      <c r="F1013" s="46"/>
      <c r="G1013" s="46"/>
      <c r="H1013" s="46"/>
      <c r="I1013" s="46"/>
    </row>
    <row r="1014">
      <c r="A1014" s="46" t="s">
        <v>1212</v>
      </c>
      <c r="B1014" s="46" t="s">
        <v>367</v>
      </c>
      <c r="C1014" s="46">
        <v>38.0</v>
      </c>
      <c r="D1014" s="46" t="s">
        <v>282</v>
      </c>
      <c r="E1014" s="46" t="s">
        <v>2642</v>
      </c>
      <c r="F1014" s="46"/>
      <c r="G1014" s="46"/>
      <c r="H1014" s="46"/>
      <c r="I1014" s="46"/>
    </row>
    <row r="1015">
      <c r="A1015" s="46" t="s">
        <v>1212</v>
      </c>
      <c r="B1015" s="46" t="s">
        <v>367</v>
      </c>
      <c r="C1015" s="46">
        <v>39.0</v>
      </c>
      <c r="D1015" s="46" t="s">
        <v>303</v>
      </c>
      <c r="E1015" s="46" t="s">
        <v>2643</v>
      </c>
      <c r="F1015" s="46"/>
      <c r="G1015" s="46"/>
      <c r="H1015" s="46"/>
      <c r="I1015" s="46"/>
    </row>
    <row r="1016">
      <c r="A1016" s="46" t="s">
        <v>1212</v>
      </c>
      <c r="B1016" s="46" t="s">
        <v>367</v>
      </c>
      <c r="C1016" s="46">
        <v>40.0</v>
      </c>
      <c r="D1016" s="46" t="s">
        <v>303</v>
      </c>
      <c r="E1016" s="46" t="s">
        <v>1229</v>
      </c>
      <c r="F1016" s="46"/>
      <c r="G1016" s="46"/>
      <c r="H1016" s="46"/>
      <c r="I1016" s="46"/>
    </row>
    <row r="1017">
      <c r="A1017" s="46" t="s">
        <v>1212</v>
      </c>
      <c r="B1017" s="46" t="s">
        <v>367</v>
      </c>
      <c r="C1017" s="46">
        <v>41.0</v>
      </c>
      <c r="D1017" s="46" t="s">
        <v>303</v>
      </c>
      <c r="E1017" s="46" t="s">
        <v>1230</v>
      </c>
      <c r="F1017" s="46"/>
      <c r="G1017" s="46"/>
      <c r="H1017" s="46"/>
      <c r="I1017" s="46"/>
    </row>
    <row r="1018">
      <c r="A1018" s="46" t="s">
        <v>1212</v>
      </c>
      <c r="B1018" s="46" t="s">
        <v>367</v>
      </c>
      <c r="C1018" s="46">
        <v>42.0</v>
      </c>
      <c r="D1018" s="46" t="s">
        <v>303</v>
      </c>
      <c r="E1018" s="46" t="s">
        <v>1231</v>
      </c>
      <c r="F1018" s="46"/>
      <c r="G1018" s="46"/>
      <c r="H1018" s="46"/>
      <c r="I1018" s="46"/>
    </row>
    <row r="1019">
      <c r="A1019" s="46" t="s">
        <v>1212</v>
      </c>
      <c r="B1019" s="46" t="s">
        <v>367</v>
      </c>
      <c r="C1019" s="46">
        <v>43.0</v>
      </c>
      <c r="D1019" s="46" t="s">
        <v>303</v>
      </c>
      <c r="E1019" s="46" t="s">
        <v>1232</v>
      </c>
      <c r="F1019" s="46"/>
      <c r="G1019" s="46"/>
      <c r="H1019" s="46"/>
      <c r="I1019" s="46"/>
    </row>
    <row r="1020">
      <c r="A1020" s="46" t="s">
        <v>1212</v>
      </c>
      <c r="B1020" s="46" t="s">
        <v>367</v>
      </c>
      <c r="C1020" s="46">
        <v>44.0</v>
      </c>
      <c r="D1020" s="46" t="s">
        <v>303</v>
      </c>
      <c r="E1020" s="46" t="s">
        <v>1233</v>
      </c>
      <c r="F1020" s="46"/>
      <c r="G1020" s="46"/>
      <c r="H1020" s="46"/>
      <c r="I1020" s="46"/>
    </row>
    <row r="1021">
      <c r="A1021" s="46" t="s">
        <v>1212</v>
      </c>
      <c r="B1021" s="46" t="s">
        <v>367</v>
      </c>
      <c r="C1021" s="46">
        <v>45.0</v>
      </c>
      <c r="D1021" s="46" t="s">
        <v>303</v>
      </c>
      <c r="E1021" s="46" t="s">
        <v>1234</v>
      </c>
      <c r="F1021" s="46"/>
      <c r="G1021" s="46"/>
      <c r="H1021" s="46"/>
      <c r="I1021" s="46"/>
    </row>
    <row r="1022">
      <c r="A1022" s="46" t="s">
        <v>1212</v>
      </c>
      <c r="B1022" s="46" t="s">
        <v>367</v>
      </c>
      <c r="C1022" s="46">
        <v>46.0</v>
      </c>
      <c r="D1022" s="46" t="s">
        <v>318</v>
      </c>
      <c r="E1022" s="46" t="s">
        <v>1235</v>
      </c>
      <c r="F1022" s="46"/>
      <c r="G1022" s="46"/>
      <c r="H1022" s="46"/>
      <c r="I1022" s="46"/>
    </row>
    <row r="1023">
      <c r="A1023" s="46" t="s">
        <v>1212</v>
      </c>
      <c r="B1023" s="46" t="s">
        <v>367</v>
      </c>
      <c r="C1023" s="46">
        <v>47.0</v>
      </c>
      <c r="D1023" s="46" t="s">
        <v>318</v>
      </c>
      <c r="E1023" s="46" t="s">
        <v>2644</v>
      </c>
      <c r="F1023" s="46"/>
      <c r="G1023" s="46"/>
      <c r="H1023" s="46"/>
      <c r="I1023" s="46"/>
    </row>
    <row r="1024">
      <c r="A1024" s="46" t="s">
        <v>1212</v>
      </c>
      <c r="B1024" s="46" t="s">
        <v>367</v>
      </c>
      <c r="C1024" s="46">
        <v>48.0</v>
      </c>
      <c r="D1024" s="46" t="s">
        <v>318</v>
      </c>
      <c r="E1024" s="46" t="s">
        <v>1236</v>
      </c>
      <c r="F1024" s="46"/>
      <c r="G1024" s="46"/>
      <c r="H1024" s="46"/>
      <c r="I1024" s="46"/>
    </row>
    <row r="1025">
      <c r="A1025" s="46" t="s">
        <v>1212</v>
      </c>
      <c r="B1025" s="46" t="s">
        <v>367</v>
      </c>
      <c r="C1025" s="46">
        <v>49.0</v>
      </c>
      <c r="D1025" s="46" t="s">
        <v>318</v>
      </c>
      <c r="E1025" s="46" t="s">
        <v>2645</v>
      </c>
      <c r="F1025" s="46"/>
      <c r="G1025" s="46"/>
      <c r="H1025" s="46"/>
      <c r="I1025" s="46"/>
    </row>
    <row r="1026">
      <c r="A1026" s="46" t="s">
        <v>1212</v>
      </c>
      <c r="B1026" s="46" t="s">
        <v>367</v>
      </c>
      <c r="C1026" s="46">
        <v>50.0</v>
      </c>
      <c r="D1026" s="46" t="s">
        <v>327</v>
      </c>
      <c r="E1026" s="46" t="s">
        <v>1237</v>
      </c>
      <c r="F1026" s="46"/>
      <c r="G1026" s="46"/>
      <c r="H1026" s="46"/>
      <c r="I1026" s="46"/>
    </row>
    <row r="1027">
      <c r="A1027" s="46" t="s">
        <v>1212</v>
      </c>
      <c r="B1027" s="46" t="s">
        <v>367</v>
      </c>
      <c r="C1027" s="46">
        <v>51.0</v>
      </c>
      <c r="D1027" s="46" t="s">
        <v>327</v>
      </c>
      <c r="E1027" s="46" t="s">
        <v>1238</v>
      </c>
      <c r="F1027" s="46"/>
      <c r="G1027" s="46"/>
      <c r="H1027" s="46"/>
      <c r="I1027" s="46"/>
    </row>
    <row r="1028">
      <c r="A1028" s="46" t="s">
        <v>1212</v>
      </c>
      <c r="B1028" s="46" t="s">
        <v>367</v>
      </c>
      <c r="C1028" s="46">
        <v>52.0</v>
      </c>
      <c r="D1028" s="46" t="s">
        <v>318</v>
      </c>
      <c r="E1028" s="46" t="s">
        <v>1239</v>
      </c>
      <c r="F1028" s="46"/>
      <c r="G1028" s="46"/>
      <c r="H1028" s="46"/>
      <c r="I1028" s="46"/>
    </row>
    <row r="1029">
      <c r="A1029" s="46" t="s">
        <v>1212</v>
      </c>
      <c r="B1029" s="46" t="s">
        <v>367</v>
      </c>
      <c r="C1029" s="46">
        <v>53.0</v>
      </c>
      <c r="D1029" s="46" t="s">
        <v>318</v>
      </c>
      <c r="E1029" s="46" t="s">
        <v>2646</v>
      </c>
      <c r="F1029" s="46"/>
      <c r="G1029" s="46"/>
      <c r="H1029" s="46"/>
      <c r="I1029" s="46"/>
    </row>
    <row r="1030">
      <c r="A1030" s="46" t="s">
        <v>1212</v>
      </c>
      <c r="B1030" s="46" t="s">
        <v>367</v>
      </c>
      <c r="C1030" s="46">
        <v>60.0</v>
      </c>
      <c r="D1030" s="46" t="s">
        <v>243</v>
      </c>
      <c r="E1030" s="46" t="s">
        <v>2647</v>
      </c>
      <c r="F1030" s="46"/>
      <c r="G1030" s="46"/>
      <c r="H1030" s="46"/>
      <c r="I1030" s="46"/>
    </row>
    <row r="1031">
      <c r="A1031" s="46" t="s">
        <v>1212</v>
      </c>
      <c r="B1031" s="46" t="s">
        <v>367</v>
      </c>
      <c r="C1031" s="46">
        <v>61.0</v>
      </c>
      <c r="D1031" s="46" t="s">
        <v>243</v>
      </c>
      <c r="E1031" s="46" t="s">
        <v>1240</v>
      </c>
      <c r="F1031" s="46"/>
      <c r="G1031" s="46"/>
      <c r="H1031" s="46"/>
      <c r="I1031" s="46"/>
    </row>
    <row r="1032">
      <c r="A1032" s="46" t="s">
        <v>1212</v>
      </c>
      <c r="B1032" s="46" t="s">
        <v>367</v>
      </c>
      <c r="C1032" s="46">
        <v>62.0</v>
      </c>
      <c r="D1032" s="46" t="s">
        <v>243</v>
      </c>
      <c r="E1032" s="46" t="s">
        <v>1241</v>
      </c>
      <c r="F1032" s="46"/>
      <c r="G1032" s="46"/>
      <c r="H1032" s="46"/>
      <c r="I1032" s="46"/>
    </row>
    <row r="1033">
      <c r="A1033" s="46" t="s">
        <v>1212</v>
      </c>
      <c r="B1033" s="46" t="s">
        <v>367</v>
      </c>
      <c r="C1033" s="46">
        <v>63.0</v>
      </c>
      <c r="D1033" s="46" t="s">
        <v>243</v>
      </c>
      <c r="E1033" s="46" t="s">
        <v>1242</v>
      </c>
      <c r="F1033" s="46"/>
      <c r="G1033" s="46"/>
      <c r="H1033" s="46"/>
      <c r="I1033" s="46"/>
    </row>
    <row r="1034">
      <c r="A1034" s="46" t="s">
        <v>1212</v>
      </c>
      <c r="B1034" s="46" t="s">
        <v>367</v>
      </c>
      <c r="C1034" s="46">
        <v>64.0</v>
      </c>
      <c r="D1034" s="46" t="s">
        <v>223</v>
      </c>
      <c r="E1034" s="46" t="s">
        <v>2648</v>
      </c>
      <c r="F1034" s="46"/>
      <c r="G1034" s="46"/>
      <c r="H1034" s="46"/>
      <c r="I1034" s="46"/>
    </row>
    <row r="1035">
      <c r="A1035" s="46" t="s">
        <v>1212</v>
      </c>
      <c r="B1035" s="46" t="s">
        <v>367</v>
      </c>
      <c r="C1035" s="46">
        <v>66.0</v>
      </c>
      <c r="D1035" s="46" t="s">
        <v>334</v>
      </c>
      <c r="E1035" s="46" t="s">
        <v>1243</v>
      </c>
      <c r="F1035" s="46"/>
      <c r="G1035" s="46"/>
      <c r="H1035" s="46"/>
      <c r="I1035" s="46"/>
    </row>
    <row r="1036">
      <c r="A1036" s="46" t="s">
        <v>1212</v>
      </c>
      <c r="B1036" s="46" t="s">
        <v>367</v>
      </c>
      <c r="C1036" s="46">
        <v>67.0</v>
      </c>
      <c r="D1036" s="46" t="s">
        <v>334</v>
      </c>
      <c r="E1036" s="46" t="s">
        <v>1244</v>
      </c>
      <c r="F1036" s="46"/>
      <c r="G1036" s="46"/>
      <c r="H1036" s="46"/>
      <c r="I1036" s="46"/>
    </row>
    <row r="1037">
      <c r="A1037" s="46" t="s">
        <v>1212</v>
      </c>
      <c r="B1037" s="46" t="s">
        <v>367</v>
      </c>
      <c r="C1037" s="46">
        <v>68.0</v>
      </c>
      <c r="D1037" s="46" t="s">
        <v>334</v>
      </c>
      <c r="E1037" s="46" t="s">
        <v>1245</v>
      </c>
      <c r="F1037" s="46"/>
      <c r="G1037" s="46"/>
      <c r="H1037" s="46"/>
      <c r="I1037" s="46"/>
    </row>
    <row r="1038">
      <c r="A1038" s="46" t="s">
        <v>1212</v>
      </c>
      <c r="B1038" s="46" t="s">
        <v>367</v>
      </c>
      <c r="C1038" s="46">
        <v>69.0</v>
      </c>
      <c r="D1038" s="46" t="s">
        <v>334</v>
      </c>
      <c r="E1038" s="46" t="s">
        <v>1246</v>
      </c>
      <c r="F1038" s="46"/>
      <c r="G1038" s="46"/>
      <c r="H1038" s="46"/>
      <c r="I1038" s="46"/>
    </row>
    <row r="1039">
      <c r="A1039" s="46" t="s">
        <v>1212</v>
      </c>
      <c r="B1039" s="46" t="s">
        <v>367</v>
      </c>
      <c r="C1039" s="46">
        <v>70.0</v>
      </c>
      <c r="D1039" s="46" t="s">
        <v>334</v>
      </c>
      <c r="E1039" s="46" t="s">
        <v>1248</v>
      </c>
      <c r="F1039" s="46"/>
      <c r="G1039" s="46"/>
      <c r="H1039" s="46"/>
      <c r="I1039" s="46"/>
    </row>
    <row r="1040">
      <c r="A1040" s="46" t="s">
        <v>1212</v>
      </c>
      <c r="B1040" s="46" t="s">
        <v>367</v>
      </c>
      <c r="C1040" s="46">
        <v>71.0</v>
      </c>
      <c r="D1040" s="46" t="s">
        <v>334</v>
      </c>
      <c r="E1040" s="46" t="s">
        <v>1249</v>
      </c>
      <c r="F1040" s="46"/>
      <c r="G1040" s="46"/>
      <c r="H1040" s="46"/>
      <c r="I1040" s="46"/>
    </row>
    <row r="1041">
      <c r="A1041" s="46" t="s">
        <v>1212</v>
      </c>
      <c r="B1041" s="46" t="s">
        <v>367</v>
      </c>
      <c r="C1041" s="46">
        <v>72.0</v>
      </c>
      <c r="D1041" s="46" t="s">
        <v>334</v>
      </c>
      <c r="E1041" s="46" t="s">
        <v>1250</v>
      </c>
      <c r="F1041" s="46"/>
      <c r="G1041" s="46"/>
      <c r="H1041" s="46"/>
      <c r="I1041" s="46"/>
    </row>
    <row r="1042">
      <c r="A1042" s="46" t="s">
        <v>1212</v>
      </c>
      <c r="B1042" s="46" t="s">
        <v>367</v>
      </c>
      <c r="C1042" s="46">
        <v>73.0</v>
      </c>
      <c r="D1042" s="46" t="s">
        <v>334</v>
      </c>
      <c r="E1042" s="46" t="s">
        <v>1251</v>
      </c>
      <c r="F1042" s="46"/>
      <c r="G1042" s="46"/>
      <c r="H1042" s="46"/>
      <c r="I1042" s="46"/>
    </row>
    <row r="1043">
      <c r="A1043" s="46" t="s">
        <v>1212</v>
      </c>
      <c r="B1043" s="46" t="s">
        <v>367</v>
      </c>
      <c r="C1043" s="46">
        <v>74.0</v>
      </c>
      <c r="D1043" s="46" t="s">
        <v>243</v>
      </c>
      <c r="E1043" s="46" t="s">
        <v>1252</v>
      </c>
      <c r="F1043" s="46"/>
      <c r="G1043" s="46"/>
      <c r="H1043" s="46"/>
      <c r="I1043" s="46"/>
    </row>
    <row r="1044">
      <c r="A1044" s="46" t="s">
        <v>1212</v>
      </c>
      <c r="B1044" s="46" t="s">
        <v>367</v>
      </c>
      <c r="C1044" s="46">
        <v>75.0</v>
      </c>
      <c r="D1044" s="46" t="s">
        <v>243</v>
      </c>
      <c r="E1044" s="46" t="s">
        <v>1253</v>
      </c>
      <c r="F1044" s="46"/>
      <c r="G1044" s="46"/>
      <c r="H1044" s="46"/>
      <c r="I1044" s="46"/>
    </row>
    <row r="1045">
      <c r="A1045" s="46" t="s">
        <v>1212</v>
      </c>
      <c r="B1045" s="46" t="s">
        <v>367</v>
      </c>
      <c r="C1045" s="46">
        <v>76.0</v>
      </c>
      <c r="D1045" s="46" t="s">
        <v>243</v>
      </c>
      <c r="E1045" s="46" t="s">
        <v>2649</v>
      </c>
      <c r="F1045" s="46"/>
      <c r="G1045" s="46"/>
      <c r="H1045" s="46"/>
      <c r="I1045" s="46"/>
    </row>
    <row r="1046">
      <c r="A1046" s="46" t="s">
        <v>1212</v>
      </c>
      <c r="B1046" s="46" t="s">
        <v>367</v>
      </c>
      <c r="C1046" s="46">
        <v>77.0</v>
      </c>
      <c r="D1046" s="46" t="s">
        <v>243</v>
      </c>
      <c r="E1046" s="46" t="s">
        <v>2650</v>
      </c>
      <c r="F1046" s="46"/>
      <c r="G1046" s="46"/>
      <c r="H1046" s="46"/>
      <c r="I1046" s="46"/>
    </row>
    <row r="1047">
      <c r="A1047" s="46" t="s">
        <v>1212</v>
      </c>
      <c r="B1047" s="46" t="s">
        <v>367</v>
      </c>
      <c r="C1047" s="46">
        <v>78.0</v>
      </c>
      <c r="D1047" s="46" t="s">
        <v>243</v>
      </c>
      <c r="E1047" s="46" t="s">
        <v>1254</v>
      </c>
      <c r="F1047" s="46"/>
      <c r="G1047" s="46"/>
      <c r="H1047" s="46"/>
      <c r="I1047" s="46"/>
    </row>
    <row r="1048">
      <c r="A1048" s="46" t="s">
        <v>1212</v>
      </c>
      <c r="B1048" s="46" t="s">
        <v>367</v>
      </c>
      <c r="C1048" s="46">
        <v>79.0</v>
      </c>
      <c r="D1048" s="46" t="s">
        <v>243</v>
      </c>
      <c r="E1048" s="46" t="s">
        <v>1255</v>
      </c>
      <c r="F1048" s="46"/>
      <c r="G1048" s="46"/>
      <c r="H1048" s="46"/>
      <c r="I1048" s="46"/>
    </row>
    <row r="1049">
      <c r="A1049" s="46" t="s">
        <v>1212</v>
      </c>
      <c r="B1049" s="46" t="s">
        <v>367</v>
      </c>
      <c r="C1049" s="46">
        <v>80.0</v>
      </c>
      <c r="D1049" s="46" t="s">
        <v>318</v>
      </c>
      <c r="E1049" s="46" t="s">
        <v>2651</v>
      </c>
      <c r="F1049" s="46"/>
      <c r="G1049" s="46"/>
      <c r="H1049" s="46"/>
      <c r="I1049" s="46"/>
    </row>
    <row r="1050">
      <c r="A1050" s="46" t="s">
        <v>1212</v>
      </c>
      <c r="B1050" s="46" t="s">
        <v>367</v>
      </c>
      <c r="C1050" s="46">
        <v>81.0</v>
      </c>
      <c r="D1050" s="46" t="s">
        <v>327</v>
      </c>
      <c r="E1050" s="46" t="s">
        <v>1257</v>
      </c>
      <c r="F1050" s="46"/>
      <c r="G1050" s="46"/>
      <c r="H1050" s="46"/>
      <c r="I1050" s="46"/>
    </row>
    <row r="1051">
      <c r="A1051" s="46" t="s">
        <v>1212</v>
      </c>
      <c r="B1051" s="46" t="s">
        <v>367</v>
      </c>
      <c r="C1051" s="46">
        <v>82.0</v>
      </c>
      <c r="D1051" s="46" t="s">
        <v>243</v>
      </c>
      <c r="E1051" s="46" t="s">
        <v>1258</v>
      </c>
      <c r="F1051" s="46"/>
      <c r="G1051" s="46"/>
      <c r="H1051" s="46"/>
      <c r="I1051" s="46"/>
    </row>
    <row r="1052">
      <c r="A1052" s="46" t="s">
        <v>1212</v>
      </c>
      <c r="B1052" s="46" t="s">
        <v>367</v>
      </c>
      <c r="C1052" s="46">
        <v>83.0</v>
      </c>
      <c r="D1052" s="46" t="s">
        <v>243</v>
      </c>
      <c r="E1052" s="46" t="s">
        <v>1259</v>
      </c>
      <c r="F1052" s="46"/>
      <c r="G1052" s="46"/>
      <c r="H1052" s="46"/>
      <c r="I1052" s="46"/>
    </row>
    <row r="1053">
      <c r="A1053" s="46" t="s">
        <v>1212</v>
      </c>
      <c r="B1053" s="46" t="s">
        <v>417</v>
      </c>
      <c r="C1053" s="46">
        <v>2.0</v>
      </c>
      <c r="D1053" s="46" t="s">
        <v>227</v>
      </c>
      <c r="E1053" s="46" t="s">
        <v>2652</v>
      </c>
      <c r="F1053" s="46"/>
      <c r="G1053" s="46"/>
      <c r="H1053" s="46"/>
      <c r="I1053" s="46"/>
    </row>
    <row r="1054">
      <c r="A1054" s="46" t="s">
        <v>1212</v>
      </c>
      <c r="B1054" s="46" t="s">
        <v>417</v>
      </c>
      <c r="C1054" s="46">
        <v>3.0</v>
      </c>
      <c r="D1054" s="46" t="s">
        <v>231</v>
      </c>
      <c r="E1054" s="46" t="s">
        <v>2653</v>
      </c>
      <c r="F1054" s="46"/>
      <c r="G1054" s="46"/>
      <c r="H1054" s="46"/>
      <c r="I1054" s="46"/>
    </row>
    <row r="1055">
      <c r="A1055" s="46" t="s">
        <v>1212</v>
      </c>
      <c r="B1055" s="46" t="s">
        <v>417</v>
      </c>
      <c r="C1055" s="46">
        <v>4.0</v>
      </c>
      <c r="D1055" s="46" t="s">
        <v>231</v>
      </c>
      <c r="E1055" s="46" t="s">
        <v>2654</v>
      </c>
      <c r="F1055" s="46"/>
      <c r="G1055" s="46"/>
      <c r="H1055" s="46"/>
      <c r="I1055" s="46"/>
    </row>
    <row r="1056">
      <c r="A1056" s="46" t="s">
        <v>1212</v>
      </c>
      <c r="B1056" s="46" t="s">
        <v>417</v>
      </c>
      <c r="C1056" s="46">
        <v>5.0</v>
      </c>
      <c r="D1056" s="46" t="s">
        <v>231</v>
      </c>
      <c r="E1056" s="46" t="s">
        <v>2655</v>
      </c>
      <c r="F1056" s="46"/>
      <c r="G1056" s="46"/>
      <c r="H1056" s="46"/>
      <c r="I1056" s="46"/>
    </row>
    <row r="1057">
      <c r="A1057" s="46" t="s">
        <v>1212</v>
      </c>
      <c r="B1057" s="46" t="s">
        <v>417</v>
      </c>
      <c r="C1057" s="46">
        <v>6.0</v>
      </c>
      <c r="D1057" s="46" t="s">
        <v>231</v>
      </c>
      <c r="E1057" s="46" t="s">
        <v>2656</v>
      </c>
      <c r="F1057" s="46"/>
      <c r="G1057" s="46"/>
      <c r="H1057" s="46"/>
      <c r="I1057" s="46"/>
    </row>
    <row r="1058">
      <c r="A1058" s="46" t="s">
        <v>1212</v>
      </c>
      <c r="B1058" s="46" t="s">
        <v>417</v>
      </c>
      <c r="C1058" s="46">
        <v>7.0</v>
      </c>
      <c r="D1058" s="46" t="s">
        <v>223</v>
      </c>
      <c r="E1058" s="46" t="s">
        <v>1296</v>
      </c>
      <c r="F1058" s="46"/>
      <c r="G1058" s="46"/>
      <c r="H1058" s="46"/>
      <c r="I1058" s="46"/>
    </row>
    <row r="1059">
      <c r="A1059" s="46" t="s">
        <v>1212</v>
      </c>
      <c r="B1059" s="46" t="s">
        <v>417</v>
      </c>
      <c r="C1059" s="46">
        <v>8.0</v>
      </c>
      <c r="D1059" s="46" t="s">
        <v>223</v>
      </c>
      <c r="E1059" s="46" t="s">
        <v>1305</v>
      </c>
      <c r="F1059" s="46"/>
      <c r="G1059" s="46"/>
      <c r="H1059" s="46"/>
      <c r="I1059" s="46"/>
    </row>
    <row r="1060">
      <c r="A1060" s="46" t="s">
        <v>1212</v>
      </c>
      <c r="B1060" s="46" t="s">
        <v>417</v>
      </c>
      <c r="C1060" s="46">
        <v>9.0</v>
      </c>
      <c r="D1060" s="46" t="s">
        <v>243</v>
      </c>
      <c r="E1060" s="46" t="s">
        <v>2657</v>
      </c>
      <c r="F1060" s="46"/>
      <c r="G1060" s="46"/>
      <c r="H1060" s="46"/>
      <c r="I1060" s="46"/>
    </row>
    <row r="1061">
      <c r="A1061" s="46" t="s">
        <v>1212</v>
      </c>
      <c r="B1061" s="46" t="s">
        <v>417</v>
      </c>
      <c r="C1061" s="46">
        <v>10.0</v>
      </c>
      <c r="D1061" s="46" t="s">
        <v>243</v>
      </c>
      <c r="E1061" s="46" t="s">
        <v>1260</v>
      </c>
      <c r="F1061" s="46"/>
      <c r="G1061" s="46"/>
      <c r="H1061" s="46"/>
      <c r="I1061" s="46"/>
    </row>
    <row r="1062">
      <c r="A1062" s="46" t="s">
        <v>1212</v>
      </c>
      <c r="B1062" s="46" t="s">
        <v>417</v>
      </c>
      <c r="C1062" s="46">
        <v>11.0</v>
      </c>
      <c r="D1062" s="46" t="s">
        <v>243</v>
      </c>
      <c r="E1062" s="46" t="s">
        <v>1261</v>
      </c>
      <c r="F1062" s="46"/>
      <c r="G1062" s="46"/>
      <c r="H1062" s="46"/>
      <c r="I1062" s="46"/>
    </row>
    <row r="1063">
      <c r="A1063" s="46" t="s">
        <v>1212</v>
      </c>
      <c r="B1063" s="46" t="s">
        <v>417</v>
      </c>
      <c r="C1063" s="46">
        <v>12.0</v>
      </c>
      <c r="D1063" s="46" t="s">
        <v>243</v>
      </c>
      <c r="E1063" s="46" t="s">
        <v>2658</v>
      </c>
      <c r="F1063" s="46"/>
      <c r="G1063" s="46"/>
      <c r="H1063" s="46"/>
      <c r="I1063" s="46"/>
    </row>
    <row r="1064">
      <c r="A1064" s="46" t="s">
        <v>1212</v>
      </c>
      <c r="B1064" s="46" t="s">
        <v>417</v>
      </c>
      <c r="C1064" s="46">
        <v>13.0</v>
      </c>
      <c r="D1064" s="46" t="s">
        <v>249</v>
      </c>
      <c r="E1064" s="46" t="s">
        <v>2659</v>
      </c>
      <c r="F1064" s="46"/>
      <c r="G1064" s="46"/>
      <c r="H1064" s="46"/>
      <c r="I1064" s="46"/>
    </row>
    <row r="1065">
      <c r="A1065" s="46" t="s">
        <v>1212</v>
      </c>
      <c r="B1065" s="46" t="s">
        <v>417</v>
      </c>
      <c r="C1065" s="46">
        <v>14.0</v>
      </c>
      <c r="D1065" s="46" t="s">
        <v>249</v>
      </c>
      <c r="E1065" s="46" t="s">
        <v>2660</v>
      </c>
      <c r="F1065" s="46"/>
      <c r="G1065" s="46"/>
      <c r="H1065" s="46"/>
      <c r="I1065" s="46"/>
    </row>
    <row r="1066">
      <c r="A1066" s="46" t="s">
        <v>1212</v>
      </c>
      <c r="B1066" s="46" t="s">
        <v>417</v>
      </c>
      <c r="C1066" s="46">
        <v>15.0</v>
      </c>
      <c r="D1066" s="46" t="s">
        <v>249</v>
      </c>
      <c r="E1066" s="46" t="s">
        <v>2661</v>
      </c>
      <c r="F1066" s="46"/>
      <c r="G1066" s="46"/>
      <c r="H1066" s="46"/>
      <c r="I1066" s="46"/>
    </row>
    <row r="1067">
      <c r="A1067" s="46" t="s">
        <v>1212</v>
      </c>
      <c r="B1067" s="46" t="s">
        <v>417</v>
      </c>
      <c r="C1067" s="46">
        <v>16.0</v>
      </c>
      <c r="D1067" s="46" t="s">
        <v>249</v>
      </c>
      <c r="E1067" s="46" t="s">
        <v>2662</v>
      </c>
      <c r="F1067" s="46"/>
      <c r="G1067" s="46"/>
      <c r="H1067" s="46"/>
      <c r="I1067" s="46"/>
    </row>
    <row r="1068">
      <c r="A1068" s="46" t="s">
        <v>1212</v>
      </c>
      <c r="B1068" s="46" t="s">
        <v>417</v>
      </c>
      <c r="C1068" s="46">
        <v>17.0</v>
      </c>
      <c r="D1068" s="46" t="s">
        <v>223</v>
      </c>
      <c r="E1068" s="46" t="s">
        <v>2663</v>
      </c>
      <c r="F1068" s="46"/>
      <c r="G1068" s="46"/>
      <c r="H1068" s="46"/>
      <c r="I1068" s="46"/>
    </row>
    <row r="1069">
      <c r="A1069" s="46" t="s">
        <v>1212</v>
      </c>
      <c r="B1069" s="46" t="s">
        <v>417</v>
      </c>
      <c r="C1069" s="46">
        <v>20.0</v>
      </c>
      <c r="D1069" s="46" t="s">
        <v>223</v>
      </c>
      <c r="E1069" s="46" t="s">
        <v>2664</v>
      </c>
      <c r="F1069" s="46"/>
      <c r="G1069" s="46"/>
      <c r="H1069" s="46"/>
      <c r="I1069" s="46"/>
    </row>
    <row r="1070">
      <c r="A1070" s="46" t="s">
        <v>1212</v>
      </c>
      <c r="B1070" s="46" t="s">
        <v>417</v>
      </c>
      <c r="C1070" s="46">
        <v>22.0</v>
      </c>
      <c r="D1070" s="46" t="s">
        <v>1931</v>
      </c>
      <c r="E1070" s="46" t="s">
        <v>1262</v>
      </c>
      <c r="F1070" s="46"/>
      <c r="G1070" s="46"/>
      <c r="H1070" s="46"/>
      <c r="I1070" s="46"/>
    </row>
    <row r="1071">
      <c r="A1071" s="46" t="s">
        <v>1212</v>
      </c>
      <c r="B1071" s="46" t="s">
        <v>417</v>
      </c>
      <c r="C1071" s="46">
        <v>23.0</v>
      </c>
      <c r="D1071" s="46" t="s">
        <v>1931</v>
      </c>
      <c r="E1071" s="46" t="s">
        <v>1263</v>
      </c>
      <c r="F1071" s="46"/>
      <c r="G1071" s="46"/>
      <c r="H1071" s="46"/>
      <c r="I1071" s="46"/>
    </row>
    <row r="1072">
      <c r="A1072" s="46" t="s">
        <v>1212</v>
      </c>
      <c r="B1072" s="46" t="s">
        <v>417</v>
      </c>
      <c r="C1072" s="46">
        <v>24.0</v>
      </c>
      <c r="D1072" s="46" t="s">
        <v>1931</v>
      </c>
      <c r="E1072" s="46" t="s">
        <v>1264</v>
      </c>
      <c r="F1072" s="46"/>
      <c r="G1072" s="46"/>
      <c r="H1072" s="46"/>
      <c r="I1072" s="46"/>
    </row>
    <row r="1073">
      <c r="A1073" s="46" t="s">
        <v>1212</v>
      </c>
      <c r="B1073" s="46" t="s">
        <v>417</v>
      </c>
      <c r="C1073" s="46">
        <v>25.0</v>
      </c>
      <c r="D1073" s="46" t="s">
        <v>1931</v>
      </c>
      <c r="E1073" s="46" t="s">
        <v>1265</v>
      </c>
      <c r="F1073" s="46"/>
      <c r="G1073" s="46"/>
      <c r="H1073" s="46"/>
      <c r="I1073" s="46"/>
    </row>
    <row r="1074">
      <c r="A1074" s="46" t="s">
        <v>1212</v>
      </c>
      <c r="B1074" s="46" t="s">
        <v>417</v>
      </c>
      <c r="C1074" s="46">
        <v>26.0</v>
      </c>
      <c r="D1074" s="46" t="s">
        <v>269</v>
      </c>
      <c r="E1074" s="46" t="s">
        <v>1266</v>
      </c>
      <c r="F1074" s="46"/>
      <c r="G1074" s="46"/>
      <c r="H1074" s="46"/>
      <c r="I1074" s="46"/>
    </row>
    <row r="1075">
      <c r="A1075" s="46" t="s">
        <v>1212</v>
      </c>
      <c r="B1075" s="46" t="s">
        <v>417</v>
      </c>
      <c r="C1075" s="46">
        <v>27.0</v>
      </c>
      <c r="D1075" s="46" t="s">
        <v>269</v>
      </c>
      <c r="E1075" s="46" t="s">
        <v>2665</v>
      </c>
      <c r="F1075" s="46"/>
      <c r="G1075" s="46"/>
      <c r="H1075" s="46"/>
      <c r="I1075" s="46"/>
    </row>
    <row r="1076">
      <c r="A1076" s="46" t="s">
        <v>1212</v>
      </c>
      <c r="B1076" s="46" t="s">
        <v>417</v>
      </c>
      <c r="C1076" s="46">
        <v>28.0</v>
      </c>
      <c r="D1076" s="46" t="s">
        <v>269</v>
      </c>
      <c r="E1076" s="46" t="s">
        <v>2666</v>
      </c>
      <c r="F1076" s="46"/>
      <c r="G1076" s="46"/>
      <c r="H1076" s="46"/>
      <c r="I1076" s="46"/>
    </row>
    <row r="1077">
      <c r="A1077" s="46" t="s">
        <v>1212</v>
      </c>
      <c r="B1077" s="46" t="s">
        <v>417</v>
      </c>
      <c r="C1077" s="46">
        <v>29.0</v>
      </c>
      <c r="D1077" s="46" t="s">
        <v>269</v>
      </c>
      <c r="E1077" s="46" t="s">
        <v>2667</v>
      </c>
      <c r="F1077" s="46"/>
      <c r="G1077" s="46"/>
      <c r="H1077" s="46"/>
      <c r="I1077" s="46"/>
    </row>
    <row r="1078">
      <c r="A1078" s="46" t="s">
        <v>1212</v>
      </c>
      <c r="B1078" s="46" t="s">
        <v>417</v>
      </c>
      <c r="C1078" s="46">
        <v>30.0</v>
      </c>
      <c r="D1078" s="46" t="s">
        <v>269</v>
      </c>
      <c r="E1078" s="46" t="s">
        <v>2668</v>
      </c>
      <c r="F1078" s="46"/>
      <c r="G1078" s="46"/>
      <c r="H1078" s="46"/>
      <c r="I1078" s="46"/>
    </row>
    <row r="1079">
      <c r="A1079" s="46" t="s">
        <v>1212</v>
      </c>
      <c r="B1079" s="46" t="s">
        <v>417</v>
      </c>
      <c r="C1079" s="46">
        <v>31.0</v>
      </c>
      <c r="D1079" s="46" t="s">
        <v>282</v>
      </c>
      <c r="E1079" s="46" t="s">
        <v>2669</v>
      </c>
      <c r="F1079" s="46"/>
      <c r="G1079" s="46"/>
      <c r="H1079" s="46"/>
      <c r="I1079" s="46"/>
    </row>
    <row r="1080">
      <c r="A1080" s="46" t="s">
        <v>1212</v>
      </c>
      <c r="B1080" s="46" t="s">
        <v>417</v>
      </c>
      <c r="C1080" s="46">
        <v>32.0</v>
      </c>
      <c r="D1080" s="46" t="s">
        <v>282</v>
      </c>
      <c r="E1080" s="46" t="s">
        <v>2670</v>
      </c>
      <c r="F1080" s="46"/>
      <c r="G1080" s="46"/>
      <c r="H1080" s="46"/>
      <c r="I1080" s="46"/>
    </row>
    <row r="1081">
      <c r="A1081" s="46" t="s">
        <v>1212</v>
      </c>
      <c r="B1081" s="46" t="s">
        <v>417</v>
      </c>
      <c r="C1081" s="46">
        <v>33.0</v>
      </c>
      <c r="D1081" s="46" t="s">
        <v>282</v>
      </c>
      <c r="E1081" s="46" t="s">
        <v>2671</v>
      </c>
      <c r="F1081" s="46"/>
      <c r="G1081" s="46"/>
      <c r="H1081" s="46"/>
      <c r="I1081" s="46"/>
    </row>
    <row r="1082">
      <c r="A1082" s="46" t="s">
        <v>1212</v>
      </c>
      <c r="B1082" s="46" t="s">
        <v>417</v>
      </c>
      <c r="C1082" s="46">
        <v>34.0</v>
      </c>
      <c r="D1082" s="46" t="s">
        <v>282</v>
      </c>
      <c r="E1082" s="46" t="s">
        <v>2672</v>
      </c>
      <c r="F1082" s="46"/>
      <c r="G1082" s="46"/>
      <c r="H1082" s="46"/>
      <c r="I1082" s="46"/>
    </row>
    <row r="1083">
      <c r="A1083" s="46" t="s">
        <v>1212</v>
      </c>
      <c r="B1083" s="46" t="s">
        <v>417</v>
      </c>
      <c r="C1083" s="46">
        <v>35.0</v>
      </c>
      <c r="D1083" s="46" t="s">
        <v>282</v>
      </c>
      <c r="E1083" s="46" t="s">
        <v>2673</v>
      </c>
      <c r="F1083" s="46"/>
      <c r="G1083" s="46"/>
      <c r="H1083" s="46"/>
      <c r="I1083" s="46"/>
    </row>
    <row r="1084">
      <c r="A1084" s="46" t="s">
        <v>1212</v>
      </c>
      <c r="B1084" s="46" t="s">
        <v>417</v>
      </c>
      <c r="C1084" s="46">
        <v>36.0</v>
      </c>
      <c r="D1084" s="46" t="s">
        <v>282</v>
      </c>
      <c r="E1084" s="46" t="s">
        <v>2674</v>
      </c>
      <c r="F1084" s="46"/>
      <c r="G1084" s="46"/>
      <c r="H1084" s="46"/>
      <c r="I1084" s="46"/>
    </row>
    <row r="1085">
      <c r="A1085" s="46" t="s">
        <v>1212</v>
      </c>
      <c r="B1085" s="46" t="s">
        <v>417</v>
      </c>
      <c r="C1085" s="46">
        <v>37.0</v>
      </c>
      <c r="D1085" s="46" t="s">
        <v>282</v>
      </c>
      <c r="E1085" s="46" t="s">
        <v>2675</v>
      </c>
      <c r="F1085" s="46"/>
      <c r="G1085" s="46"/>
      <c r="H1085" s="46"/>
      <c r="I1085" s="46"/>
    </row>
    <row r="1086">
      <c r="A1086" s="46" t="s">
        <v>1212</v>
      </c>
      <c r="B1086" s="46" t="s">
        <v>417</v>
      </c>
      <c r="C1086" s="46">
        <v>38.0</v>
      </c>
      <c r="D1086" s="46" t="s">
        <v>282</v>
      </c>
      <c r="E1086" s="46" t="s">
        <v>2676</v>
      </c>
      <c r="F1086" s="46"/>
      <c r="G1086" s="46"/>
      <c r="H1086" s="46"/>
      <c r="I1086" s="46"/>
    </row>
    <row r="1087">
      <c r="A1087" s="46" t="s">
        <v>1212</v>
      </c>
      <c r="B1087" s="46" t="s">
        <v>417</v>
      </c>
      <c r="C1087" s="46">
        <v>39.0</v>
      </c>
      <c r="D1087" s="46" t="s">
        <v>303</v>
      </c>
      <c r="E1087" s="46" t="s">
        <v>1275</v>
      </c>
      <c r="F1087" s="46"/>
      <c r="G1087" s="46"/>
      <c r="H1087" s="46"/>
      <c r="I1087" s="46"/>
    </row>
    <row r="1088">
      <c r="A1088" s="46" t="s">
        <v>1212</v>
      </c>
      <c r="B1088" s="46" t="s">
        <v>417</v>
      </c>
      <c r="C1088" s="46">
        <v>40.0</v>
      </c>
      <c r="D1088" s="46" t="s">
        <v>303</v>
      </c>
      <c r="E1088" s="46" t="s">
        <v>1276</v>
      </c>
      <c r="F1088" s="46"/>
      <c r="G1088" s="46"/>
      <c r="H1088" s="46"/>
      <c r="I1088" s="46"/>
    </row>
    <row r="1089">
      <c r="A1089" s="46" t="s">
        <v>1212</v>
      </c>
      <c r="B1089" s="46" t="s">
        <v>417</v>
      </c>
      <c r="C1089" s="46">
        <v>41.0</v>
      </c>
      <c r="D1089" s="46" t="s">
        <v>303</v>
      </c>
      <c r="E1089" s="46" t="s">
        <v>1277</v>
      </c>
      <c r="F1089" s="46"/>
      <c r="G1089" s="46"/>
      <c r="H1089" s="46"/>
      <c r="I1089" s="46"/>
    </row>
    <row r="1090">
      <c r="A1090" s="46" t="s">
        <v>1212</v>
      </c>
      <c r="B1090" s="46" t="s">
        <v>417</v>
      </c>
      <c r="C1090" s="46">
        <v>42.0</v>
      </c>
      <c r="D1090" s="46" t="s">
        <v>303</v>
      </c>
      <c r="E1090" s="46" t="s">
        <v>1278</v>
      </c>
      <c r="F1090" s="46"/>
      <c r="G1090" s="46"/>
      <c r="H1090" s="46"/>
      <c r="I1090" s="46"/>
    </row>
    <row r="1091">
      <c r="A1091" s="46" t="s">
        <v>1212</v>
      </c>
      <c r="B1091" s="46" t="s">
        <v>417</v>
      </c>
      <c r="C1091" s="46">
        <v>43.0</v>
      </c>
      <c r="D1091" s="46" t="s">
        <v>303</v>
      </c>
      <c r="E1091" s="46" t="s">
        <v>1279</v>
      </c>
      <c r="F1091" s="46"/>
      <c r="G1091" s="46"/>
      <c r="H1091" s="46"/>
      <c r="I1091" s="46"/>
    </row>
    <row r="1092">
      <c r="A1092" s="46" t="s">
        <v>1212</v>
      </c>
      <c r="B1092" s="46" t="s">
        <v>417</v>
      </c>
      <c r="C1092" s="46">
        <v>44.0</v>
      </c>
      <c r="D1092" s="46" t="s">
        <v>303</v>
      </c>
      <c r="E1092" s="46" t="s">
        <v>1280</v>
      </c>
      <c r="F1092" s="46"/>
      <c r="G1092" s="46"/>
      <c r="H1092" s="46"/>
      <c r="I1092" s="46"/>
    </row>
    <row r="1093">
      <c r="A1093" s="46" t="s">
        <v>1212</v>
      </c>
      <c r="B1093" s="46" t="s">
        <v>417</v>
      </c>
      <c r="C1093" s="46">
        <v>45.0</v>
      </c>
      <c r="D1093" s="46" t="s">
        <v>303</v>
      </c>
      <c r="E1093" s="46" t="s">
        <v>1281</v>
      </c>
      <c r="F1093" s="46"/>
      <c r="G1093" s="46"/>
      <c r="H1093" s="46"/>
      <c r="I1093" s="46"/>
    </row>
    <row r="1094">
      <c r="A1094" s="46" t="s">
        <v>1212</v>
      </c>
      <c r="B1094" s="46" t="s">
        <v>417</v>
      </c>
      <c r="C1094" s="46">
        <v>46.0</v>
      </c>
      <c r="D1094" s="46" t="s">
        <v>318</v>
      </c>
      <c r="E1094" s="46" t="s">
        <v>2677</v>
      </c>
      <c r="F1094" s="46"/>
      <c r="G1094" s="46"/>
      <c r="H1094" s="46"/>
      <c r="I1094" s="46"/>
    </row>
    <row r="1095">
      <c r="A1095" s="46" t="s">
        <v>1212</v>
      </c>
      <c r="B1095" s="46" t="s">
        <v>417</v>
      </c>
      <c r="C1095" s="46">
        <v>47.0</v>
      </c>
      <c r="D1095" s="46" t="s">
        <v>318</v>
      </c>
      <c r="E1095" s="46" t="s">
        <v>2678</v>
      </c>
      <c r="F1095" s="46"/>
      <c r="G1095" s="46"/>
      <c r="H1095" s="46"/>
      <c r="I1095" s="46"/>
    </row>
    <row r="1096">
      <c r="A1096" s="46" t="s">
        <v>1212</v>
      </c>
      <c r="B1096" s="46" t="s">
        <v>417</v>
      </c>
      <c r="C1096" s="46">
        <v>48.0</v>
      </c>
      <c r="D1096" s="46" t="s">
        <v>318</v>
      </c>
      <c r="E1096" s="46" t="s">
        <v>2679</v>
      </c>
      <c r="F1096" s="46"/>
      <c r="G1096" s="46"/>
      <c r="H1096" s="46"/>
      <c r="I1096" s="46"/>
    </row>
    <row r="1097">
      <c r="A1097" s="46" t="s">
        <v>1212</v>
      </c>
      <c r="B1097" s="46" t="s">
        <v>417</v>
      </c>
      <c r="C1097" s="46">
        <v>49.0</v>
      </c>
      <c r="D1097" s="46" t="s">
        <v>318</v>
      </c>
      <c r="E1097" s="46" t="s">
        <v>2680</v>
      </c>
      <c r="F1097" s="46"/>
      <c r="G1097" s="46"/>
      <c r="H1097" s="46"/>
      <c r="I1097" s="46"/>
    </row>
    <row r="1098">
      <c r="A1098" s="46" t="s">
        <v>1212</v>
      </c>
      <c r="B1098" s="46" t="s">
        <v>417</v>
      </c>
      <c r="C1098" s="46">
        <v>50.0</v>
      </c>
      <c r="D1098" s="46" t="s">
        <v>327</v>
      </c>
      <c r="E1098" s="46" t="s">
        <v>1282</v>
      </c>
      <c r="F1098" s="46"/>
      <c r="G1098" s="46"/>
      <c r="H1098" s="46"/>
      <c r="I1098" s="46"/>
    </row>
    <row r="1099">
      <c r="A1099" s="46" t="s">
        <v>1212</v>
      </c>
      <c r="B1099" s="46" t="s">
        <v>417</v>
      </c>
      <c r="C1099" s="46">
        <v>51.0</v>
      </c>
      <c r="D1099" s="46" t="s">
        <v>327</v>
      </c>
      <c r="E1099" s="46" t="s">
        <v>1283</v>
      </c>
      <c r="F1099" s="46"/>
      <c r="G1099" s="46"/>
      <c r="H1099" s="46"/>
      <c r="I1099" s="46"/>
    </row>
    <row r="1100">
      <c r="A1100" s="46" t="s">
        <v>1212</v>
      </c>
      <c r="B1100" s="46" t="s">
        <v>417</v>
      </c>
      <c r="C1100" s="46">
        <v>52.0</v>
      </c>
      <c r="D1100" s="46" t="s">
        <v>318</v>
      </c>
      <c r="E1100" s="46" t="s">
        <v>1284</v>
      </c>
      <c r="F1100" s="46"/>
      <c r="G1100" s="46"/>
      <c r="H1100" s="46"/>
      <c r="I1100" s="46"/>
    </row>
    <row r="1101">
      <c r="A1101" s="46" t="s">
        <v>1212</v>
      </c>
      <c r="B1101" s="46" t="s">
        <v>417</v>
      </c>
      <c r="C1101" s="46">
        <v>53.0</v>
      </c>
      <c r="D1101" s="46" t="s">
        <v>318</v>
      </c>
      <c r="E1101" s="46" t="s">
        <v>1285</v>
      </c>
      <c r="F1101" s="46"/>
      <c r="G1101" s="46"/>
      <c r="H1101" s="46"/>
      <c r="I1101" s="46"/>
    </row>
    <row r="1102">
      <c r="A1102" s="46" t="s">
        <v>1212</v>
      </c>
      <c r="B1102" s="46" t="s">
        <v>417</v>
      </c>
      <c r="C1102" s="46">
        <v>54.0</v>
      </c>
      <c r="D1102" s="46" t="s">
        <v>318</v>
      </c>
      <c r="E1102" s="46" t="s">
        <v>1286</v>
      </c>
      <c r="F1102" s="46"/>
      <c r="G1102" s="46"/>
      <c r="H1102" s="46"/>
      <c r="I1102" s="46"/>
    </row>
    <row r="1103">
      <c r="A1103" s="46" t="s">
        <v>1212</v>
      </c>
      <c r="B1103" s="46" t="s">
        <v>417</v>
      </c>
      <c r="C1103" s="46">
        <v>55.0</v>
      </c>
      <c r="D1103" s="46" t="s">
        <v>327</v>
      </c>
      <c r="E1103" s="46" t="s">
        <v>1287</v>
      </c>
      <c r="F1103" s="46"/>
      <c r="G1103" s="46"/>
      <c r="H1103" s="46"/>
      <c r="I1103" s="46"/>
    </row>
    <row r="1104">
      <c r="A1104" s="46" t="s">
        <v>1212</v>
      </c>
      <c r="B1104" s="46" t="s">
        <v>417</v>
      </c>
      <c r="C1104" s="46">
        <v>62.0</v>
      </c>
      <c r="D1104" s="46" t="s">
        <v>243</v>
      </c>
      <c r="E1104" s="46" t="s">
        <v>1288</v>
      </c>
      <c r="F1104" s="46"/>
      <c r="G1104" s="46"/>
      <c r="H1104" s="46"/>
      <c r="I1104" s="46"/>
    </row>
    <row r="1105">
      <c r="A1105" s="46" t="s">
        <v>1212</v>
      </c>
      <c r="B1105" s="46" t="s">
        <v>417</v>
      </c>
      <c r="C1105" s="46">
        <v>63.0</v>
      </c>
      <c r="D1105" s="46" t="s">
        <v>243</v>
      </c>
      <c r="E1105" s="46" t="s">
        <v>1289</v>
      </c>
      <c r="F1105" s="46"/>
      <c r="G1105" s="46"/>
      <c r="H1105" s="46"/>
      <c r="I1105" s="46"/>
    </row>
    <row r="1106">
      <c r="A1106" s="46" t="s">
        <v>1212</v>
      </c>
      <c r="B1106" s="46" t="s">
        <v>417</v>
      </c>
      <c r="C1106" s="46">
        <v>64.0</v>
      </c>
      <c r="D1106" s="46" t="s">
        <v>243</v>
      </c>
      <c r="E1106" s="46" t="s">
        <v>1290</v>
      </c>
      <c r="F1106" s="46"/>
      <c r="G1106" s="46"/>
      <c r="H1106" s="46"/>
      <c r="I1106" s="46"/>
    </row>
    <row r="1107">
      <c r="A1107" s="46" t="s">
        <v>1212</v>
      </c>
      <c r="B1107" s="46" t="s">
        <v>417</v>
      </c>
      <c r="C1107" s="46">
        <v>65.0</v>
      </c>
      <c r="D1107" s="46" t="s">
        <v>243</v>
      </c>
      <c r="E1107" s="46" t="s">
        <v>1291</v>
      </c>
      <c r="F1107" s="46"/>
      <c r="G1107" s="46"/>
      <c r="H1107" s="46"/>
      <c r="I1107" s="46"/>
    </row>
    <row r="1108">
      <c r="A1108" s="46" t="s">
        <v>1212</v>
      </c>
      <c r="B1108" s="46" t="s">
        <v>417</v>
      </c>
      <c r="C1108" s="46">
        <v>66.0</v>
      </c>
      <c r="D1108" s="46" t="s">
        <v>334</v>
      </c>
      <c r="E1108" s="46" t="s">
        <v>1292</v>
      </c>
      <c r="F1108" s="46"/>
      <c r="G1108" s="46"/>
      <c r="H1108" s="46"/>
      <c r="I1108" s="46"/>
    </row>
    <row r="1109">
      <c r="A1109" s="46" t="s">
        <v>1212</v>
      </c>
      <c r="B1109" s="46" t="s">
        <v>417</v>
      </c>
      <c r="C1109" s="46">
        <v>67.0</v>
      </c>
      <c r="D1109" s="46" t="s">
        <v>334</v>
      </c>
      <c r="E1109" s="46" t="s">
        <v>1293</v>
      </c>
      <c r="F1109" s="46"/>
      <c r="G1109" s="46"/>
      <c r="H1109" s="46"/>
      <c r="I1109" s="46"/>
    </row>
    <row r="1110">
      <c r="A1110" s="46" t="s">
        <v>1212</v>
      </c>
      <c r="B1110" s="46" t="s">
        <v>417</v>
      </c>
      <c r="C1110" s="46">
        <v>68.0</v>
      </c>
      <c r="D1110" s="46" t="s">
        <v>334</v>
      </c>
      <c r="E1110" s="46" t="s">
        <v>1294</v>
      </c>
      <c r="F1110" s="46"/>
      <c r="G1110" s="46"/>
      <c r="H1110" s="46"/>
      <c r="I1110" s="46"/>
    </row>
    <row r="1111">
      <c r="A1111" s="46" t="s">
        <v>1212</v>
      </c>
      <c r="B1111" s="46" t="s">
        <v>417</v>
      </c>
      <c r="C1111" s="46">
        <v>69.0</v>
      </c>
      <c r="D1111" s="46" t="s">
        <v>334</v>
      </c>
      <c r="E1111" s="46" t="s">
        <v>1295</v>
      </c>
      <c r="F1111" s="46"/>
      <c r="G1111" s="46"/>
      <c r="H1111" s="46"/>
      <c r="I1111" s="46"/>
    </row>
    <row r="1112">
      <c r="A1112" s="46" t="s">
        <v>1212</v>
      </c>
      <c r="B1112" s="46" t="s">
        <v>417</v>
      </c>
      <c r="C1112" s="46">
        <v>70.0</v>
      </c>
      <c r="D1112" s="46" t="s">
        <v>334</v>
      </c>
      <c r="E1112" s="46" t="s">
        <v>1297</v>
      </c>
      <c r="F1112" s="46"/>
      <c r="G1112" s="46"/>
      <c r="H1112" s="46"/>
      <c r="I1112" s="46"/>
    </row>
    <row r="1113">
      <c r="A1113" s="46" t="s">
        <v>1212</v>
      </c>
      <c r="B1113" s="46" t="s">
        <v>417</v>
      </c>
      <c r="C1113" s="46">
        <v>71.0</v>
      </c>
      <c r="D1113" s="46" t="s">
        <v>334</v>
      </c>
      <c r="E1113" s="46" t="s">
        <v>1298</v>
      </c>
      <c r="F1113" s="46"/>
      <c r="G1113" s="46"/>
      <c r="H1113" s="46"/>
      <c r="I1113" s="46"/>
    </row>
    <row r="1114">
      <c r="A1114" s="46" t="s">
        <v>1212</v>
      </c>
      <c r="B1114" s="46" t="s">
        <v>417</v>
      </c>
      <c r="C1114" s="46">
        <v>72.0</v>
      </c>
      <c r="D1114" s="46" t="s">
        <v>334</v>
      </c>
      <c r="E1114" s="46" t="s">
        <v>1299</v>
      </c>
      <c r="F1114" s="46"/>
      <c r="G1114" s="46"/>
      <c r="H1114" s="46"/>
      <c r="I1114" s="46"/>
    </row>
    <row r="1115">
      <c r="A1115" s="46" t="s">
        <v>1212</v>
      </c>
      <c r="B1115" s="46" t="s">
        <v>417</v>
      </c>
      <c r="C1115" s="46">
        <v>73.0</v>
      </c>
      <c r="D1115" s="46" t="s">
        <v>334</v>
      </c>
      <c r="E1115" s="46" t="s">
        <v>1300</v>
      </c>
      <c r="F1115" s="46"/>
      <c r="G1115" s="46"/>
      <c r="H1115" s="46"/>
      <c r="I1115" s="46"/>
    </row>
    <row r="1116">
      <c r="A1116" s="46" t="s">
        <v>1212</v>
      </c>
      <c r="B1116" s="46" t="s">
        <v>417</v>
      </c>
      <c r="C1116" s="46">
        <v>74.0</v>
      </c>
      <c r="D1116" s="46" t="s">
        <v>243</v>
      </c>
      <c r="E1116" s="46" t="s">
        <v>1301</v>
      </c>
      <c r="F1116" s="46"/>
      <c r="G1116" s="46"/>
      <c r="H1116" s="46"/>
      <c r="I1116" s="46"/>
    </row>
    <row r="1117">
      <c r="A1117" s="46" t="s">
        <v>1212</v>
      </c>
      <c r="B1117" s="46" t="s">
        <v>417</v>
      </c>
      <c r="C1117" s="46">
        <v>75.0</v>
      </c>
      <c r="D1117" s="46" t="s">
        <v>243</v>
      </c>
      <c r="E1117" s="46" t="s">
        <v>1302</v>
      </c>
      <c r="F1117" s="46"/>
      <c r="G1117" s="46"/>
      <c r="H1117" s="46"/>
      <c r="I1117" s="46"/>
    </row>
    <row r="1118">
      <c r="A1118" s="46" t="s">
        <v>1212</v>
      </c>
      <c r="B1118" s="46" t="s">
        <v>417</v>
      </c>
      <c r="C1118" s="46">
        <v>76.0</v>
      </c>
      <c r="D1118" s="46" t="s">
        <v>243</v>
      </c>
      <c r="E1118" s="46" t="s">
        <v>2681</v>
      </c>
      <c r="F1118" s="46"/>
      <c r="G1118" s="46"/>
      <c r="H1118" s="46"/>
      <c r="I1118" s="46"/>
    </row>
    <row r="1119">
      <c r="A1119" s="46" t="s">
        <v>1212</v>
      </c>
      <c r="B1119" s="46" t="s">
        <v>417</v>
      </c>
      <c r="C1119" s="46">
        <v>77.0</v>
      </c>
      <c r="D1119" s="46" t="s">
        <v>243</v>
      </c>
      <c r="E1119" s="46" t="s">
        <v>2682</v>
      </c>
      <c r="F1119" s="46"/>
      <c r="G1119" s="46"/>
      <c r="H1119" s="46"/>
      <c r="I1119" s="46"/>
    </row>
    <row r="1120">
      <c r="A1120" s="46" t="s">
        <v>1212</v>
      </c>
      <c r="B1120" s="46" t="s">
        <v>417</v>
      </c>
      <c r="C1120" s="46">
        <v>78.0</v>
      </c>
      <c r="D1120" s="46" t="s">
        <v>243</v>
      </c>
      <c r="E1120" s="46" t="s">
        <v>1303</v>
      </c>
      <c r="F1120" s="46"/>
      <c r="G1120" s="46"/>
      <c r="H1120" s="46"/>
      <c r="I1120" s="46"/>
    </row>
    <row r="1121">
      <c r="A1121" s="46" t="s">
        <v>1212</v>
      </c>
      <c r="B1121" s="46" t="s">
        <v>417</v>
      </c>
      <c r="C1121" s="46">
        <v>79.0</v>
      </c>
      <c r="D1121" s="46" t="s">
        <v>243</v>
      </c>
      <c r="E1121" s="46" t="s">
        <v>1304</v>
      </c>
      <c r="F1121" s="46"/>
      <c r="G1121" s="46"/>
      <c r="H1121" s="46"/>
      <c r="I1121" s="46"/>
    </row>
    <row r="1122">
      <c r="A1122" s="46" t="s">
        <v>1212</v>
      </c>
      <c r="B1122" s="46" t="s">
        <v>417</v>
      </c>
      <c r="C1122" s="46">
        <v>80.0</v>
      </c>
      <c r="D1122" s="46" t="s">
        <v>243</v>
      </c>
      <c r="E1122" s="46" t="s">
        <v>1306</v>
      </c>
      <c r="F1122" s="46"/>
      <c r="G1122" s="46"/>
      <c r="H1122" s="46"/>
      <c r="I1122" s="46"/>
    </row>
    <row r="1123">
      <c r="A1123" s="46" t="s">
        <v>1212</v>
      </c>
      <c r="B1123" s="46" t="s">
        <v>417</v>
      </c>
      <c r="C1123" s="46">
        <v>81.0</v>
      </c>
      <c r="D1123" s="46" t="s">
        <v>243</v>
      </c>
      <c r="E1123" s="46" t="s">
        <v>1307</v>
      </c>
      <c r="F1123" s="46"/>
      <c r="G1123" s="46"/>
      <c r="H1123" s="46"/>
      <c r="I1123" s="46"/>
    </row>
    <row r="1124">
      <c r="A1124" s="46" t="s">
        <v>1212</v>
      </c>
      <c r="B1124" s="46" t="s">
        <v>730</v>
      </c>
      <c r="C1124" s="46">
        <v>2.0</v>
      </c>
      <c r="D1124" s="46" t="s">
        <v>227</v>
      </c>
      <c r="E1124" s="46" t="s">
        <v>2683</v>
      </c>
      <c r="F1124" s="46"/>
      <c r="G1124" s="46"/>
      <c r="H1124" s="46"/>
      <c r="I1124" s="46"/>
    </row>
    <row r="1125">
      <c r="A1125" s="46" t="s">
        <v>1212</v>
      </c>
      <c r="B1125" s="46" t="s">
        <v>730</v>
      </c>
      <c r="C1125" s="46">
        <v>3.0</v>
      </c>
      <c r="D1125" s="46" t="s">
        <v>231</v>
      </c>
      <c r="E1125" s="46" t="s">
        <v>2684</v>
      </c>
      <c r="F1125" s="46"/>
      <c r="G1125" s="46"/>
      <c r="H1125" s="46"/>
      <c r="I1125" s="46"/>
    </row>
    <row r="1126">
      <c r="A1126" s="46" t="s">
        <v>1212</v>
      </c>
      <c r="B1126" s="46" t="s">
        <v>730</v>
      </c>
      <c r="C1126" s="46">
        <v>4.0</v>
      </c>
      <c r="D1126" s="46" t="s">
        <v>231</v>
      </c>
      <c r="E1126" s="46" t="s">
        <v>2685</v>
      </c>
      <c r="F1126" s="46"/>
      <c r="G1126" s="46"/>
      <c r="H1126" s="46"/>
      <c r="I1126" s="46"/>
    </row>
    <row r="1127">
      <c r="A1127" s="46" t="s">
        <v>1212</v>
      </c>
      <c r="B1127" s="46" t="s">
        <v>730</v>
      </c>
      <c r="C1127" s="46">
        <v>5.0</v>
      </c>
      <c r="D1127" s="46" t="s">
        <v>231</v>
      </c>
      <c r="E1127" s="46" t="s">
        <v>2686</v>
      </c>
      <c r="F1127" s="46"/>
      <c r="G1127" s="46"/>
      <c r="H1127" s="46"/>
      <c r="I1127" s="46"/>
    </row>
    <row r="1128">
      <c r="A1128" s="46" t="s">
        <v>1212</v>
      </c>
      <c r="B1128" s="46" t="s">
        <v>730</v>
      </c>
      <c r="C1128" s="46">
        <v>6.0</v>
      </c>
      <c r="D1128" s="46" t="s">
        <v>231</v>
      </c>
      <c r="E1128" s="46" t="s">
        <v>2687</v>
      </c>
      <c r="F1128" s="46"/>
      <c r="G1128" s="46"/>
      <c r="H1128" s="46"/>
      <c r="I1128" s="46"/>
    </row>
    <row r="1129">
      <c r="A1129" s="46" t="s">
        <v>1212</v>
      </c>
      <c r="B1129" s="46" t="s">
        <v>730</v>
      </c>
      <c r="C1129" s="46">
        <v>7.0</v>
      </c>
      <c r="D1129" s="46" t="s">
        <v>223</v>
      </c>
      <c r="E1129" s="46" t="s">
        <v>2688</v>
      </c>
      <c r="F1129" s="46"/>
      <c r="G1129" s="46"/>
      <c r="H1129" s="46"/>
      <c r="I1129" s="46"/>
    </row>
    <row r="1130">
      <c r="A1130" s="46" t="s">
        <v>1212</v>
      </c>
      <c r="B1130" s="46" t="s">
        <v>730</v>
      </c>
      <c r="C1130" s="46">
        <v>8.0</v>
      </c>
      <c r="D1130" s="46" t="s">
        <v>223</v>
      </c>
      <c r="E1130" s="46" t="s">
        <v>2689</v>
      </c>
      <c r="F1130" s="46"/>
      <c r="G1130" s="46"/>
      <c r="H1130" s="46"/>
      <c r="I1130" s="46"/>
    </row>
    <row r="1131">
      <c r="A1131" s="46" t="s">
        <v>1212</v>
      </c>
      <c r="B1131" s="46" t="s">
        <v>730</v>
      </c>
      <c r="C1131" s="46">
        <v>9.0</v>
      </c>
      <c r="D1131" s="46" t="s">
        <v>243</v>
      </c>
      <c r="E1131" s="46" t="s">
        <v>2690</v>
      </c>
      <c r="F1131" s="46"/>
      <c r="G1131" s="46"/>
      <c r="H1131" s="46"/>
      <c r="I1131" s="46"/>
    </row>
    <row r="1132">
      <c r="A1132" s="46" t="s">
        <v>1212</v>
      </c>
      <c r="B1132" s="46" t="s">
        <v>730</v>
      </c>
      <c r="C1132" s="46">
        <v>10.0</v>
      </c>
      <c r="D1132" s="46" t="s">
        <v>243</v>
      </c>
      <c r="E1132" s="46" t="s">
        <v>2691</v>
      </c>
      <c r="F1132" s="46"/>
      <c r="G1132" s="46"/>
      <c r="H1132" s="46"/>
      <c r="I1132" s="46"/>
    </row>
    <row r="1133">
      <c r="A1133" s="46" t="s">
        <v>1212</v>
      </c>
      <c r="B1133" s="46" t="s">
        <v>730</v>
      </c>
      <c r="C1133" s="46">
        <v>11.0</v>
      </c>
      <c r="D1133" s="46" t="s">
        <v>243</v>
      </c>
      <c r="E1133" s="46" t="s">
        <v>2692</v>
      </c>
      <c r="F1133" s="46"/>
      <c r="G1133" s="46"/>
      <c r="H1133" s="46"/>
      <c r="I1133" s="46"/>
    </row>
    <row r="1134">
      <c r="A1134" s="46" t="s">
        <v>1212</v>
      </c>
      <c r="B1134" s="46" t="s">
        <v>730</v>
      </c>
      <c r="C1134" s="46">
        <v>12.0</v>
      </c>
      <c r="D1134" s="46" t="s">
        <v>243</v>
      </c>
      <c r="E1134" s="46" t="s">
        <v>2693</v>
      </c>
      <c r="F1134" s="46"/>
      <c r="G1134" s="46"/>
      <c r="H1134" s="46"/>
      <c r="I1134" s="46"/>
    </row>
    <row r="1135">
      <c r="A1135" s="46" t="s">
        <v>1212</v>
      </c>
      <c r="B1135" s="46" t="s">
        <v>730</v>
      </c>
      <c r="C1135" s="46">
        <v>13.0</v>
      </c>
      <c r="D1135" s="46" t="s">
        <v>249</v>
      </c>
      <c r="E1135" s="46" t="s">
        <v>2694</v>
      </c>
      <c r="F1135" s="46"/>
      <c r="G1135" s="46"/>
      <c r="H1135" s="46"/>
      <c r="I1135" s="46"/>
    </row>
    <row r="1136">
      <c r="A1136" s="46" t="s">
        <v>1212</v>
      </c>
      <c r="B1136" s="46" t="s">
        <v>730</v>
      </c>
      <c r="C1136" s="46">
        <v>14.0</v>
      </c>
      <c r="D1136" s="46" t="s">
        <v>249</v>
      </c>
      <c r="E1136" s="46" t="s">
        <v>2695</v>
      </c>
      <c r="F1136" s="46"/>
      <c r="G1136" s="46"/>
      <c r="H1136" s="46"/>
      <c r="I1136" s="46"/>
    </row>
    <row r="1137">
      <c r="A1137" s="46" t="s">
        <v>1212</v>
      </c>
      <c r="B1137" s="46" t="s">
        <v>730</v>
      </c>
      <c r="C1137" s="46">
        <v>15.0</v>
      </c>
      <c r="D1137" s="46" t="s">
        <v>249</v>
      </c>
      <c r="E1137" s="46" t="s">
        <v>2696</v>
      </c>
      <c r="F1137" s="46"/>
      <c r="G1137" s="46"/>
      <c r="H1137" s="46"/>
      <c r="I1137" s="46"/>
    </row>
    <row r="1138">
      <c r="A1138" s="46" t="s">
        <v>1212</v>
      </c>
      <c r="B1138" s="46" t="s">
        <v>730</v>
      </c>
      <c r="C1138" s="46">
        <v>16.0</v>
      </c>
      <c r="D1138" s="46" t="s">
        <v>243</v>
      </c>
      <c r="E1138" s="46" t="s">
        <v>2697</v>
      </c>
      <c r="F1138" s="46"/>
      <c r="G1138" s="46"/>
      <c r="H1138" s="46"/>
      <c r="I1138" s="46"/>
    </row>
    <row r="1139">
      <c r="A1139" s="46" t="s">
        <v>1212</v>
      </c>
      <c r="B1139" s="46" t="s">
        <v>730</v>
      </c>
      <c r="C1139" s="46">
        <v>17.0</v>
      </c>
      <c r="D1139" s="46" t="s">
        <v>243</v>
      </c>
      <c r="E1139" s="46" t="s">
        <v>2698</v>
      </c>
      <c r="F1139" s="46"/>
      <c r="G1139" s="46"/>
      <c r="H1139" s="46"/>
      <c r="I1139" s="46"/>
    </row>
    <row r="1140">
      <c r="A1140" s="46" t="s">
        <v>1212</v>
      </c>
      <c r="B1140" s="46" t="s">
        <v>730</v>
      </c>
      <c r="C1140" s="46">
        <v>20.0</v>
      </c>
      <c r="D1140" s="46" t="s">
        <v>223</v>
      </c>
      <c r="E1140" s="46" t="s">
        <v>2699</v>
      </c>
      <c r="F1140" s="46"/>
      <c r="G1140" s="46"/>
      <c r="H1140" s="46"/>
      <c r="I1140" s="46"/>
    </row>
    <row r="1141">
      <c r="A1141" s="46" t="s">
        <v>1212</v>
      </c>
      <c r="B1141" s="46" t="s">
        <v>730</v>
      </c>
      <c r="C1141" s="46">
        <v>21.0</v>
      </c>
      <c r="D1141" s="46" t="s">
        <v>223</v>
      </c>
      <c r="E1141" s="46" t="s">
        <v>2700</v>
      </c>
      <c r="F1141" s="46"/>
      <c r="G1141" s="46"/>
      <c r="H1141" s="46"/>
      <c r="I1141" s="46"/>
    </row>
    <row r="1142">
      <c r="A1142" s="46" t="s">
        <v>1212</v>
      </c>
      <c r="B1142" s="46" t="s">
        <v>730</v>
      </c>
      <c r="C1142" s="46">
        <v>23.0</v>
      </c>
      <c r="D1142" s="46" t="s">
        <v>1931</v>
      </c>
      <c r="E1142" s="46" t="s">
        <v>2701</v>
      </c>
      <c r="F1142" s="46"/>
      <c r="G1142" s="46"/>
      <c r="H1142" s="46"/>
      <c r="I1142" s="46"/>
    </row>
    <row r="1143">
      <c r="A1143" s="46" t="s">
        <v>1212</v>
      </c>
      <c r="B1143" s="46" t="s">
        <v>730</v>
      </c>
      <c r="C1143" s="46">
        <v>24.0</v>
      </c>
      <c r="D1143" s="46" t="s">
        <v>1931</v>
      </c>
      <c r="E1143" s="46" t="s">
        <v>2702</v>
      </c>
      <c r="F1143" s="46"/>
      <c r="G1143" s="46"/>
      <c r="H1143" s="46"/>
      <c r="I1143" s="46"/>
    </row>
    <row r="1144">
      <c r="A1144" s="46" t="s">
        <v>1212</v>
      </c>
      <c r="B1144" s="46" t="s">
        <v>730</v>
      </c>
      <c r="C1144" s="46">
        <v>25.0</v>
      </c>
      <c r="D1144" s="46" t="s">
        <v>1931</v>
      </c>
      <c r="E1144" s="46" t="s">
        <v>2703</v>
      </c>
      <c r="F1144" s="46"/>
      <c r="G1144" s="46"/>
      <c r="H1144" s="46"/>
      <c r="I1144" s="46"/>
    </row>
    <row r="1145">
      <c r="A1145" s="46" t="s">
        <v>1212</v>
      </c>
      <c r="B1145" s="46" t="s">
        <v>730</v>
      </c>
      <c r="C1145" s="46">
        <v>26.0</v>
      </c>
      <c r="D1145" s="46" t="s">
        <v>269</v>
      </c>
      <c r="E1145" s="46" t="s">
        <v>2704</v>
      </c>
      <c r="F1145" s="46"/>
      <c r="G1145" s="46"/>
      <c r="H1145" s="46"/>
      <c r="I1145" s="46"/>
    </row>
    <row r="1146">
      <c r="A1146" s="46" t="s">
        <v>1212</v>
      </c>
      <c r="B1146" s="46" t="s">
        <v>730</v>
      </c>
      <c r="C1146" s="46">
        <v>27.0</v>
      </c>
      <c r="D1146" s="46" t="s">
        <v>269</v>
      </c>
      <c r="E1146" s="46" t="s">
        <v>2705</v>
      </c>
      <c r="F1146" s="46"/>
      <c r="G1146" s="46"/>
      <c r="H1146" s="46"/>
      <c r="I1146" s="46"/>
    </row>
    <row r="1147">
      <c r="A1147" s="46" t="s">
        <v>1212</v>
      </c>
      <c r="B1147" s="46" t="s">
        <v>730</v>
      </c>
      <c r="C1147" s="46">
        <v>28.0</v>
      </c>
      <c r="D1147" s="46" t="s">
        <v>269</v>
      </c>
      <c r="E1147" s="46" t="s">
        <v>2706</v>
      </c>
      <c r="F1147" s="46"/>
      <c r="G1147" s="46"/>
      <c r="H1147" s="46"/>
      <c r="I1147" s="46"/>
    </row>
    <row r="1148">
      <c r="A1148" s="46" t="s">
        <v>1212</v>
      </c>
      <c r="B1148" s="46" t="s">
        <v>730</v>
      </c>
      <c r="C1148" s="46">
        <v>29.0</v>
      </c>
      <c r="D1148" s="46" t="s">
        <v>269</v>
      </c>
      <c r="E1148" s="46" t="s">
        <v>2707</v>
      </c>
      <c r="F1148" s="46"/>
      <c r="G1148" s="46"/>
      <c r="H1148" s="46"/>
      <c r="I1148" s="46"/>
    </row>
    <row r="1149">
      <c r="A1149" s="46" t="s">
        <v>1212</v>
      </c>
      <c r="B1149" s="46" t="s">
        <v>730</v>
      </c>
      <c r="C1149" s="46">
        <v>30.0</v>
      </c>
      <c r="D1149" s="46" t="s">
        <v>269</v>
      </c>
      <c r="E1149" s="46" t="s">
        <v>2708</v>
      </c>
      <c r="F1149" s="46"/>
      <c r="G1149" s="46"/>
      <c r="H1149" s="46"/>
      <c r="I1149" s="46"/>
    </row>
    <row r="1150">
      <c r="A1150" s="46" t="s">
        <v>1212</v>
      </c>
      <c r="B1150" s="46" t="s">
        <v>730</v>
      </c>
      <c r="C1150" s="46">
        <v>31.0</v>
      </c>
      <c r="D1150" s="46" t="s">
        <v>282</v>
      </c>
      <c r="E1150" s="46" t="s">
        <v>2709</v>
      </c>
      <c r="F1150" s="46"/>
      <c r="G1150" s="46"/>
      <c r="H1150" s="46"/>
      <c r="I1150" s="46"/>
    </row>
    <row r="1151">
      <c r="A1151" s="46" t="s">
        <v>1212</v>
      </c>
      <c r="B1151" s="46" t="s">
        <v>730</v>
      </c>
      <c r="C1151" s="46">
        <v>32.0</v>
      </c>
      <c r="D1151" s="46" t="s">
        <v>282</v>
      </c>
      <c r="E1151" s="46" t="s">
        <v>2710</v>
      </c>
      <c r="F1151" s="46"/>
      <c r="G1151" s="46"/>
      <c r="H1151" s="46"/>
      <c r="I1151" s="46"/>
    </row>
    <row r="1152">
      <c r="A1152" s="46" t="s">
        <v>1212</v>
      </c>
      <c r="B1152" s="46" t="s">
        <v>730</v>
      </c>
      <c r="C1152" s="46">
        <v>33.0</v>
      </c>
      <c r="D1152" s="46" t="s">
        <v>282</v>
      </c>
      <c r="E1152" s="46" t="s">
        <v>2711</v>
      </c>
      <c r="F1152" s="46"/>
      <c r="G1152" s="46"/>
      <c r="H1152" s="46"/>
      <c r="I1152" s="46"/>
    </row>
    <row r="1153">
      <c r="A1153" s="46" t="s">
        <v>1212</v>
      </c>
      <c r="B1153" s="46" t="s">
        <v>730</v>
      </c>
      <c r="C1153" s="46">
        <v>34.0</v>
      </c>
      <c r="D1153" s="46" t="s">
        <v>282</v>
      </c>
      <c r="E1153" s="46" t="s">
        <v>2712</v>
      </c>
      <c r="F1153" s="46"/>
      <c r="G1153" s="46"/>
      <c r="H1153" s="46"/>
      <c r="I1153" s="46"/>
    </row>
    <row r="1154">
      <c r="A1154" s="46" t="s">
        <v>1212</v>
      </c>
      <c r="B1154" s="46" t="s">
        <v>730</v>
      </c>
      <c r="C1154" s="46">
        <v>35.0</v>
      </c>
      <c r="D1154" s="46" t="s">
        <v>282</v>
      </c>
      <c r="E1154" s="46" t="s">
        <v>2713</v>
      </c>
      <c r="F1154" s="46"/>
      <c r="G1154" s="46"/>
      <c r="H1154" s="46"/>
      <c r="I1154" s="46"/>
    </row>
    <row r="1155">
      <c r="A1155" s="46" t="s">
        <v>1212</v>
      </c>
      <c r="B1155" s="46" t="s">
        <v>730</v>
      </c>
      <c r="C1155" s="46">
        <v>36.0</v>
      </c>
      <c r="D1155" s="46" t="s">
        <v>282</v>
      </c>
      <c r="E1155" s="46" t="s">
        <v>2714</v>
      </c>
      <c r="F1155" s="46"/>
      <c r="G1155" s="46"/>
      <c r="H1155" s="46"/>
      <c r="I1155" s="46"/>
    </row>
    <row r="1156">
      <c r="A1156" s="46" t="s">
        <v>1212</v>
      </c>
      <c r="B1156" s="46" t="s">
        <v>730</v>
      </c>
      <c r="C1156" s="46">
        <v>37.0</v>
      </c>
      <c r="D1156" s="46" t="s">
        <v>282</v>
      </c>
      <c r="E1156" s="46" t="s">
        <v>2715</v>
      </c>
      <c r="F1156" s="46"/>
      <c r="G1156" s="46"/>
      <c r="H1156" s="46"/>
      <c r="I1156" s="46"/>
    </row>
    <row r="1157">
      <c r="A1157" s="46" t="s">
        <v>1212</v>
      </c>
      <c r="B1157" s="46" t="s">
        <v>730</v>
      </c>
      <c r="C1157" s="46">
        <v>38.0</v>
      </c>
      <c r="D1157" s="46" t="s">
        <v>282</v>
      </c>
      <c r="E1157" s="46" t="s">
        <v>2716</v>
      </c>
      <c r="F1157" s="46"/>
      <c r="G1157" s="46"/>
      <c r="H1157" s="46"/>
      <c r="I1157" s="46"/>
    </row>
    <row r="1158">
      <c r="A1158" s="46" t="s">
        <v>1212</v>
      </c>
      <c r="B1158" s="46" t="s">
        <v>730</v>
      </c>
      <c r="C1158" s="46">
        <v>39.0</v>
      </c>
      <c r="D1158" s="46" t="s">
        <v>303</v>
      </c>
      <c r="E1158" s="46" t="s">
        <v>2717</v>
      </c>
      <c r="F1158" s="46"/>
      <c r="G1158" s="46"/>
      <c r="H1158" s="46"/>
      <c r="I1158" s="46"/>
    </row>
    <row r="1159">
      <c r="A1159" s="46" t="s">
        <v>1212</v>
      </c>
      <c r="B1159" s="46" t="s">
        <v>730</v>
      </c>
      <c r="C1159" s="46">
        <v>40.0</v>
      </c>
      <c r="D1159" s="46" t="s">
        <v>303</v>
      </c>
      <c r="E1159" s="46" t="s">
        <v>2718</v>
      </c>
      <c r="F1159" s="46"/>
      <c r="G1159" s="46"/>
      <c r="H1159" s="46"/>
      <c r="I1159" s="46"/>
    </row>
    <row r="1160">
      <c r="A1160" s="46" t="s">
        <v>1212</v>
      </c>
      <c r="B1160" s="46" t="s">
        <v>730</v>
      </c>
      <c r="C1160" s="46">
        <v>41.0</v>
      </c>
      <c r="D1160" s="46" t="s">
        <v>303</v>
      </c>
      <c r="E1160" s="46" t="s">
        <v>2719</v>
      </c>
      <c r="F1160" s="46"/>
      <c r="G1160" s="46"/>
      <c r="H1160" s="46"/>
      <c r="I1160" s="46"/>
    </row>
    <row r="1161">
      <c r="A1161" s="46" t="s">
        <v>1212</v>
      </c>
      <c r="B1161" s="46" t="s">
        <v>730</v>
      </c>
      <c r="C1161" s="46">
        <v>42.0</v>
      </c>
      <c r="D1161" s="46" t="s">
        <v>303</v>
      </c>
      <c r="E1161" s="46" t="s">
        <v>2720</v>
      </c>
      <c r="F1161" s="46"/>
      <c r="G1161" s="46"/>
      <c r="H1161" s="46"/>
      <c r="I1161" s="46"/>
    </row>
    <row r="1162">
      <c r="A1162" s="46" t="s">
        <v>1212</v>
      </c>
      <c r="B1162" s="46" t="s">
        <v>730</v>
      </c>
      <c r="C1162" s="46">
        <v>43.0</v>
      </c>
      <c r="D1162" s="46" t="s">
        <v>303</v>
      </c>
      <c r="E1162" s="46" t="s">
        <v>2721</v>
      </c>
      <c r="F1162" s="46"/>
      <c r="G1162" s="46"/>
      <c r="H1162" s="46"/>
      <c r="I1162" s="46"/>
    </row>
    <row r="1163">
      <c r="A1163" s="46" t="s">
        <v>1212</v>
      </c>
      <c r="B1163" s="46" t="s">
        <v>730</v>
      </c>
      <c r="C1163" s="46">
        <v>44.0</v>
      </c>
      <c r="D1163" s="46" t="s">
        <v>303</v>
      </c>
      <c r="E1163" s="46" t="s">
        <v>2722</v>
      </c>
      <c r="F1163" s="46"/>
      <c r="G1163" s="46"/>
      <c r="H1163" s="46"/>
      <c r="I1163" s="46"/>
    </row>
    <row r="1164">
      <c r="A1164" s="46" t="s">
        <v>1212</v>
      </c>
      <c r="B1164" s="46" t="s">
        <v>730</v>
      </c>
      <c r="C1164" s="46">
        <v>45.0</v>
      </c>
      <c r="D1164" s="46" t="s">
        <v>303</v>
      </c>
      <c r="E1164" s="46" t="s">
        <v>2723</v>
      </c>
      <c r="F1164" s="46"/>
      <c r="G1164" s="46"/>
      <c r="H1164" s="46"/>
      <c r="I1164" s="46"/>
    </row>
    <row r="1165">
      <c r="A1165" s="46" t="s">
        <v>1212</v>
      </c>
      <c r="B1165" s="46" t="s">
        <v>730</v>
      </c>
      <c r="C1165" s="46">
        <v>46.0</v>
      </c>
      <c r="D1165" s="46" t="s">
        <v>318</v>
      </c>
      <c r="E1165" s="46" t="s">
        <v>2724</v>
      </c>
      <c r="F1165" s="46"/>
      <c r="G1165" s="46"/>
      <c r="H1165" s="46"/>
      <c r="I1165" s="46"/>
    </row>
    <row r="1166">
      <c r="A1166" s="46" t="s">
        <v>1212</v>
      </c>
      <c r="B1166" s="46" t="s">
        <v>730</v>
      </c>
      <c r="C1166" s="46">
        <v>47.0</v>
      </c>
      <c r="D1166" s="46" t="s">
        <v>318</v>
      </c>
      <c r="E1166" s="46" t="s">
        <v>2725</v>
      </c>
      <c r="F1166" s="46"/>
      <c r="G1166" s="46"/>
      <c r="H1166" s="46"/>
      <c r="I1166" s="46"/>
    </row>
    <row r="1167">
      <c r="A1167" s="46" t="s">
        <v>1212</v>
      </c>
      <c r="B1167" s="46" t="s">
        <v>730</v>
      </c>
      <c r="C1167" s="46">
        <v>48.0</v>
      </c>
      <c r="D1167" s="46" t="s">
        <v>318</v>
      </c>
      <c r="E1167" s="46" t="s">
        <v>2726</v>
      </c>
      <c r="F1167" s="46"/>
      <c r="G1167" s="46"/>
      <c r="H1167" s="46"/>
      <c r="I1167" s="46"/>
    </row>
    <row r="1168">
      <c r="A1168" s="46" t="s">
        <v>1212</v>
      </c>
      <c r="B1168" s="46" t="s">
        <v>730</v>
      </c>
      <c r="C1168" s="46">
        <v>49.0</v>
      </c>
      <c r="D1168" s="46" t="s">
        <v>318</v>
      </c>
      <c r="E1168" s="46" t="s">
        <v>2727</v>
      </c>
      <c r="F1168" s="46"/>
      <c r="G1168" s="46"/>
      <c r="H1168" s="46"/>
      <c r="I1168" s="46"/>
    </row>
    <row r="1169">
      <c r="A1169" s="46" t="s">
        <v>1212</v>
      </c>
      <c r="B1169" s="46" t="s">
        <v>730</v>
      </c>
      <c r="C1169" s="46">
        <v>50.0</v>
      </c>
      <c r="D1169" s="46" t="s">
        <v>327</v>
      </c>
      <c r="E1169" s="46" t="s">
        <v>2728</v>
      </c>
      <c r="F1169" s="46"/>
      <c r="G1169" s="46"/>
      <c r="H1169" s="46"/>
      <c r="I1169" s="46"/>
    </row>
    <row r="1170">
      <c r="A1170" s="46" t="s">
        <v>1212</v>
      </c>
      <c r="B1170" s="46" t="s">
        <v>730</v>
      </c>
      <c r="C1170" s="46">
        <v>51.0</v>
      </c>
      <c r="D1170" s="46" t="s">
        <v>327</v>
      </c>
      <c r="E1170" s="46" t="s">
        <v>2729</v>
      </c>
      <c r="F1170" s="46"/>
      <c r="G1170" s="46"/>
      <c r="H1170" s="46"/>
      <c r="I1170" s="46"/>
    </row>
    <row r="1171">
      <c r="A1171" s="46" t="s">
        <v>1212</v>
      </c>
      <c r="B1171" s="46" t="s">
        <v>730</v>
      </c>
      <c r="C1171" s="46">
        <v>52.0</v>
      </c>
      <c r="D1171" s="46" t="s">
        <v>327</v>
      </c>
      <c r="E1171" s="46" t="s">
        <v>2730</v>
      </c>
      <c r="F1171" s="46"/>
      <c r="G1171" s="46"/>
      <c r="H1171" s="46"/>
      <c r="I1171" s="46"/>
    </row>
    <row r="1172">
      <c r="A1172" s="46" t="s">
        <v>1212</v>
      </c>
      <c r="B1172" s="46" t="s">
        <v>730</v>
      </c>
      <c r="C1172" s="46">
        <v>53.0</v>
      </c>
      <c r="D1172" s="46" t="s">
        <v>318</v>
      </c>
      <c r="E1172" s="46" t="s">
        <v>2731</v>
      </c>
      <c r="F1172" s="46"/>
      <c r="G1172" s="46"/>
      <c r="H1172" s="46"/>
      <c r="I1172" s="46"/>
    </row>
    <row r="1173">
      <c r="A1173" s="46" t="s">
        <v>1212</v>
      </c>
      <c r="B1173" s="46" t="s">
        <v>730</v>
      </c>
      <c r="C1173" s="46">
        <v>54.0</v>
      </c>
      <c r="D1173" s="46" t="s">
        <v>318</v>
      </c>
      <c r="E1173" s="46" t="s">
        <v>2732</v>
      </c>
      <c r="F1173" s="46"/>
      <c r="G1173" s="46"/>
      <c r="H1173" s="46"/>
      <c r="I1173" s="46"/>
    </row>
    <row r="1174">
      <c r="A1174" s="46" t="s">
        <v>1212</v>
      </c>
      <c r="B1174" s="46" t="s">
        <v>730</v>
      </c>
      <c r="C1174" s="46">
        <v>55.0</v>
      </c>
      <c r="D1174" s="46" t="s">
        <v>318</v>
      </c>
      <c r="E1174" s="46" t="s">
        <v>2733</v>
      </c>
      <c r="F1174" s="46"/>
      <c r="G1174" s="46"/>
      <c r="H1174" s="46"/>
      <c r="I1174" s="46"/>
    </row>
    <row r="1175">
      <c r="A1175" s="46" t="s">
        <v>1212</v>
      </c>
      <c r="B1175" s="46" t="s">
        <v>730</v>
      </c>
      <c r="C1175" s="46">
        <v>62.0</v>
      </c>
      <c r="D1175" s="46" t="s">
        <v>243</v>
      </c>
      <c r="E1175" s="46" t="s">
        <v>2734</v>
      </c>
      <c r="F1175" s="46"/>
      <c r="G1175" s="46"/>
      <c r="H1175" s="46"/>
      <c r="I1175" s="46"/>
    </row>
    <row r="1176">
      <c r="A1176" s="46" t="s">
        <v>1212</v>
      </c>
      <c r="B1176" s="46" t="s">
        <v>730</v>
      </c>
      <c r="C1176" s="46">
        <v>63.0</v>
      </c>
      <c r="D1176" s="46" t="s">
        <v>243</v>
      </c>
      <c r="E1176" s="46" t="s">
        <v>2735</v>
      </c>
      <c r="F1176" s="46"/>
      <c r="G1176" s="46"/>
      <c r="H1176" s="46"/>
      <c r="I1176" s="46"/>
    </row>
    <row r="1177">
      <c r="A1177" s="46" t="s">
        <v>1212</v>
      </c>
      <c r="B1177" s="46" t="s">
        <v>730</v>
      </c>
      <c r="C1177" s="46">
        <v>64.0</v>
      </c>
      <c r="D1177" s="46" t="s">
        <v>243</v>
      </c>
      <c r="E1177" s="46" t="s">
        <v>2736</v>
      </c>
      <c r="F1177" s="46"/>
      <c r="G1177" s="46"/>
      <c r="H1177" s="46"/>
      <c r="I1177" s="46"/>
    </row>
    <row r="1178">
      <c r="A1178" s="46" t="s">
        <v>1212</v>
      </c>
      <c r="B1178" s="46" t="s">
        <v>730</v>
      </c>
      <c r="C1178" s="46">
        <v>65.0</v>
      </c>
      <c r="D1178" s="46" t="s">
        <v>243</v>
      </c>
      <c r="E1178" s="46" t="s">
        <v>2737</v>
      </c>
      <c r="F1178" s="46"/>
      <c r="G1178" s="46"/>
      <c r="H1178" s="46"/>
      <c r="I1178" s="46"/>
    </row>
    <row r="1179">
      <c r="A1179" s="46" t="s">
        <v>1212</v>
      </c>
      <c r="B1179" s="46" t="s">
        <v>730</v>
      </c>
      <c r="C1179" s="46">
        <v>66.0</v>
      </c>
      <c r="D1179" s="46" t="s">
        <v>334</v>
      </c>
      <c r="E1179" s="46" t="s">
        <v>2738</v>
      </c>
      <c r="F1179" s="46"/>
      <c r="G1179" s="46"/>
      <c r="H1179" s="46"/>
      <c r="I1179" s="46"/>
    </row>
    <row r="1180">
      <c r="A1180" s="46" t="s">
        <v>1212</v>
      </c>
      <c r="B1180" s="46" t="s">
        <v>730</v>
      </c>
      <c r="C1180" s="46">
        <v>67.0</v>
      </c>
      <c r="D1180" s="46" t="s">
        <v>334</v>
      </c>
      <c r="E1180" s="46" t="s">
        <v>2739</v>
      </c>
      <c r="F1180" s="46"/>
      <c r="G1180" s="46"/>
      <c r="H1180" s="46"/>
      <c r="I1180" s="46"/>
    </row>
    <row r="1181">
      <c r="A1181" s="46" t="s">
        <v>1212</v>
      </c>
      <c r="B1181" s="46" t="s">
        <v>730</v>
      </c>
      <c r="C1181" s="46">
        <v>68.0</v>
      </c>
      <c r="D1181" s="46" t="s">
        <v>334</v>
      </c>
      <c r="E1181" s="46" t="s">
        <v>2740</v>
      </c>
      <c r="F1181" s="46"/>
      <c r="G1181" s="46"/>
      <c r="H1181" s="46"/>
      <c r="I1181" s="46"/>
    </row>
    <row r="1182">
      <c r="A1182" s="46" t="s">
        <v>1212</v>
      </c>
      <c r="B1182" s="46" t="s">
        <v>730</v>
      </c>
      <c r="C1182" s="46">
        <v>69.0</v>
      </c>
      <c r="D1182" s="46" t="s">
        <v>334</v>
      </c>
      <c r="E1182" s="46" t="s">
        <v>2741</v>
      </c>
      <c r="F1182" s="46"/>
      <c r="G1182" s="46"/>
      <c r="H1182" s="46"/>
      <c r="I1182" s="46"/>
    </row>
    <row r="1183">
      <c r="A1183" s="46" t="s">
        <v>1212</v>
      </c>
      <c r="B1183" s="46" t="s">
        <v>730</v>
      </c>
      <c r="C1183" s="46">
        <v>70.0</v>
      </c>
      <c r="D1183" s="46" t="s">
        <v>334</v>
      </c>
      <c r="E1183" s="46" t="s">
        <v>2742</v>
      </c>
      <c r="F1183" s="46"/>
      <c r="G1183" s="46"/>
      <c r="H1183" s="46"/>
      <c r="I1183" s="46"/>
    </row>
    <row r="1184">
      <c r="A1184" s="46" t="s">
        <v>1212</v>
      </c>
      <c r="B1184" s="46" t="s">
        <v>730</v>
      </c>
      <c r="C1184" s="46">
        <v>71.0</v>
      </c>
      <c r="D1184" s="46" t="s">
        <v>334</v>
      </c>
      <c r="E1184" s="46" t="s">
        <v>2743</v>
      </c>
      <c r="F1184" s="46"/>
      <c r="G1184" s="46"/>
      <c r="H1184" s="46"/>
      <c r="I1184" s="46"/>
    </row>
    <row r="1185">
      <c r="A1185" s="46" t="s">
        <v>1212</v>
      </c>
      <c r="B1185" s="46" t="s">
        <v>730</v>
      </c>
      <c r="C1185" s="46">
        <v>72.0</v>
      </c>
      <c r="D1185" s="46" t="s">
        <v>334</v>
      </c>
      <c r="E1185" s="46" t="s">
        <v>2744</v>
      </c>
      <c r="F1185" s="46"/>
      <c r="G1185" s="46"/>
      <c r="H1185" s="46"/>
      <c r="I1185" s="46"/>
    </row>
    <row r="1186">
      <c r="A1186" s="46" t="s">
        <v>1212</v>
      </c>
      <c r="B1186" s="46" t="s">
        <v>730</v>
      </c>
      <c r="C1186" s="46">
        <v>73.0</v>
      </c>
      <c r="D1186" s="46" t="s">
        <v>334</v>
      </c>
      <c r="E1186" s="46" t="s">
        <v>2745</v>
      </c>
      <c r="F1186" s="46"/>
      <c r="G1186" s="46"/>
      <c r="H1186" s="46"/>
      <c r="I1186" s="46"/>
    </row>
    <row r="1187">
      <c r="A1187" s="46" t="s">
        <v>1212</v>
      </c>
      <c r="B1187" s="46" t="s">
        <v>730</v>
      </c>
      <c r="C1187" s="46">
        <v>74.0</v>
      </c>
      <c r="D1187" s="46" t="s">
        <v>243</v>
      </c>
      <c r="E1187" s="46" t="s">
        <v>2746</v>
      </c>
      <c r="F1187" s="46"/>
      <c r="G1187" s="46"/>
      <c r="H1187" s="46"/>
      <c r="I1187" s="46"/>
    </row>
    <row r="1188">
      <c r="A1188" s="46" t="s">
        <v>1212</v>
      </c>
      <c r="B1188" s="46" t="s">
        <v>730</v>
      </c>
      <c r="C1188" s="46">
        <v>75.0</v>
      </c>
      <c r="D1188" s="46" t="s">
        <v>243</v>
      </c>
      <c r="E1188" s="46" t="s">
        <v>2747</v>
      </c>
      <c r="F1188" s="46"/>
      <c r="G1188" s="46"/>
      <c r="H1188" s="46"/>
      <c r="I1188" s="46"/>
    </row>
    <row r="1189">
      <c r="A1189" s="46" t="s">
        <v>1212</v>
      </c>
      <c r="B1189" s="46" t="s">
        <v>730</v>
      </c>
      <c r="C1189" s="46">
        <v>76.0</v>
      </c>
      <c r="D1189" s="46" t="s">
        <v>243</v>
      </c>
      <c r="E1189" s="46" t="s">
        <v>2748</v>
      </c>
      <c r="F1189" s="46"/>
      <c r="G1189" s="46"/>
      <c r="H1189" s="46"/>
      <c r="I1189" s="46"/>
    </row>
    <row r="1190">
      <c r="A1190" s="46" t="s">
        <v>1212</v>
      </c>
      <c r="B1190" s="46" t="s">
        <v>730</v>
      </c>
      <c r="C1190" s="46">
        <v>77.0</v>
      </c>
      <c r="D1190" s="46" t="s">
        <v>243</v>
      </c>
      <c r="E1190" s="46" t="s">
        <v>2749</v>
      </c>
      <c r="F1190" s="46"/>
      <c r="G1190" s="46"/>
      <c r="H1190" s="46"/>
      <c r="I1190" s="46"/>
    </row>
    <row r="1191">
      <c r="A1191" s="46" t="s">
        <v>1212</v>
      </c>
      <c r="B1191" s="46" t="s">
        <v>730</v>
      </c>
      <c r="C1191" s="46">
        <v>78.0</v>
      </c>
      <c r="D1191" s="46" t="s">
        <v>243</v>
      </c>
      <c r="E1191" s="46" t="s">
        <v>2750</v>
      </c>
      <c r="F1191" s="46"/>
      <c r="G1191" s="46"/>
      <c r="H1191" s="46"/>
      <c r="I1191" s="46"/>
    </row>
    <row r="1192">
      <c r="A1192" s="46" t="s">
        <v>1212</v>
      </c>
      <c r="B1192" s="46" t="s">
        <v>730</v>
      </c>
      <c r="C1192" s="46">
        <v>79.0</v>
      </c>
      <c r="D1192" s="46" t="s">
        <v>243</v>
      </c>
      <c r="E1192" s="46" t="s">
        <v>2751</v>
      </c>
      <c r="F1192" s="46"/>
      <c r="G1192" s="46"/>
      <c r="H1192" s="46"/>
      <c r="I1192" s="46"/>
    </row>
    <row r="1193">
      <c r="A1193" s="46" t="s">
        <v>1212</v>
      </c>
      <c r="B1193" s="46" t="s">
        <v>730</v>
      </c>
      <c r="C1193" s="46">
        <v>80.0</v>
      </c>
      <c r="D1193" s="46" t="s">
        <v>1931</v>
      </c>
      <c r="E1193" s="46" t="s">
        <v>2752</v>
      </c>
      <c r="F1193" s="46"/>
      <c r="G1193" s="46"/>
      <c r="H1193" s="46"/>
      <c r="I1193" s="46"/>
    </row>
    <row r="1194">
      <c r="A1194" s="46" t="s">
        <v>1212</v>
      </c>
      <c r="B1194" s="46" t="s">
        <v>730</v>
      </c>
      <c r="C1194" s="46">
        <v>81.0</v>
      </c>
      <c r="D1194" s="46" t="s">
        <v>249</v>
      </c>
      <c r="E1194" s="46" t="s">
        <v>2753</v>
      </c>
      <c r="F1194" s="46"/>
      <c r="G1194" s="46"/>
      <c r="H1194" s="46"/>
      <c r="I1194" s="46"/>
    </row>
    <row r="1195">
      <c r="A1195" s="46" t="s">
        <v>1358</v>
      </c>
      <c r="B1195" s="46" t="s">
        <v>222</v>
      </c>
      <c r="C1195" s="46">
        <v>2.0</v>
      </c>
      <c r="D1195" s="46" t="s">
        <v>227</v>
      </c>
      <c r="E1195" s="46" t="s">
        <v>2754</v>
      </c>
      <c r="F1195" s="46"/>
      <c r="G1195" s="46"/>
      <c r="H1195" s="46"/>
      <c r="I1195" s="46"/>
    </row>
    <row r="1196">
      <c r="A1196" s="46" t="s">
        <v>1358</v>
      </c>
      <c r="B1196" s="46" t="s">
        <v>222</v>
      </c>
      <c r="C1196" s="46">
        <v>3.0</v>
      </c>
      <c r="D1196" s="46" t="s">
        <v>231</v>
      </c>
      <c r="E1196" s="46" t="s">
        <v>2755</v>
      </c>
      <c r="F1196" s="46"/>
      <c r="G1196" s="46"/>
      <c r="H1196" s="46"/>
      <c r="I1196" s="46"/>
    </row>
    <row r="1197">
      <c r="A1197" s="46" t="s">
        <v>1358</v>
      </c>
      <c r="B1197" s="46" t="s">
        <v>222</v>
      </c>
      <c r="C1197" s="46">
        <v>4.0</v>
      </c>
      <c r="D1197" s="46" t="s">
        <v>231</v>
      </c>
      <c r="E1197" s="46" t="s">
        <v>2756</v>
      </c>
      <c r="F1197" s="46"/>
      <c r="G1197" s="46"/>
      <c r="H1197" s="46"/>
      <c r="I1197" s="46"/>
    </row>
    <row r="1198">
      <c r="A1198" s="46" t="s">
        <v>1358</v>
      </c>
      <c r="B1198" s="46" t="s">
        <v>222</v>
      </c>
      <c r="C1198" s="46">
        <v>5.0</v>
      </c>
      <c r="D1198" s="46" t="s">
        <v>231</v>
      </c>
      <c r="E1198" s="46" t="s">
        <v>2757</v>
      </c>
      <c r="F1198" s="46"/>
      <c r="G1198" s="46"/>
      <c r="H1198" s="46"/>
      <c r="I1198" s="46"/>
    </row>
    <row r="1199">
      <c r="A1199" s="46" t="s">
        <v>1358</v>
      </c>
      <c r="B1199" s="46" t="s">
        <v>222</v>
      </c>
      <c r="C1199" s="46">
        <v>6.0</v>
      </c>
      <c r="D1199" s="46" t="s">
        <v>231</v>
      </c>
      <c r="E1199" s="46" t="s">
        <v>2758</v>
      </c>
      <c r="F1199" s="46"/>
      <c r="G1199" s="46"/>
      <c r="H1199" s="46"/>
      <c r="I1199" s="46"/>
    </row>
    <row r="1200">
      <c r="A1200" s="46" t="s">
        <v>1358</v>
      </c>
      <c r="B1200" s="46" t="s">
        <v>222</v>
      </c>
      <c r="C1200" s="46">
        <v>7.0</v>
      </c>
      <c r="D1200" s="46" t="s">
        <v>223</v>
      </c>
      <c r="E1200" s="46" t="s">
        <v>2759</v>
      </c>
      <c r="F1200" s="46"/>
      <c r="G1200" s="46"/>
      <c r="H1200" s="46"/>
      <c r="I1200" s="46"/>
    </row>
    <row r="1201">
      <c r="A1201" s="46" t="s">
        <v>1358</v>
      </c>
      <c r="B1201" s="46" t="s">
        <v>222</v>
      </c>
      <c r="C1201" s="46">
        <v>8.0</v>
      </c>
      <c r="D1201" s="46" t="s">
        <v>223</v>
      </c>
      <c r="E1201" s="46" t="s">
        <v>2760</v>
      </c>
      <c r="F1201" s="46"/>
      <c r="G1201" s="46"/>
      <c r="H1201" s="46"/>
      <c r="I1201" s="46"/>
    </row>
    <row r="1202">
      <c r="A1202" s="46" t="s">
        <v>1358</v>
      </c>
      <c r="B1202" s="46" t="s">
        <v>222</v>
      </c>
      <c r="C1202" s="46">
        <v>9.0</v>
      </c>
      <c r="D1202" s="46" t="s">
        <v>243</v>
      </c>
      <c r="E1202" s="46" t="s">
        <v>2761</v>
      </c>
      <c r="F1202" s="46"/>
      <c r="G1202" s="46"/>
      <c r="H1202" s="46"/>
      <c r="I1202" s="46"/>
    </row>
    <row r="1203">
      <c r="A1203" s="46" t="s">
        <v>1358</v>
      </c>
      <c r="B1203" s="46" t="s">
        <v>222</v>
      </c>
      <c r="C1203" s="46">
        <v>10.0</v>
      </c>
      <c r="D1203" s="46" t="s">
        <v>243</v>
      </c>
      <c r="E1203" s="46" t="s">
        <v>2762</v>
      </c>
      <c r="F1203" s="46"/>
      <c r="G1203" s="46"/>
      <c r="H1203" s="46"/>
      <c r="I1203" s="46"/>
    </row>
    <row r="1204">
      <c r="A1204" s="46" t="s">
        <v>1358</v>
      </c>
      <c r="B1204" s="46" t="s">
        <v>222</v>
      </c>
      <c r="C1204" s="46">
        <v>11.0</v>
      </c>
      <c r="D1204" s="46" t="s">
        <v>243</v>
      </c>
      <c r="E1204" s="46" t="s">
        <v>2763</v>
      </c>
      <c r="F1204" s="46"/>
      <c r="G1204" s="46"/>
      <c r="H1204" s="46"/>
      <c r="I1204" s="46"/>
    </row>
    <row r="1205">
      <c r="A1205" s="46" t="s">
        <v>1358</v>
      </c>
      <c r="B1205" s="46" t="s">
        <v>222</v>
      </c>
      <c r="C1205" s="46">
        <v>12.0</v>
      </c>
      <c r="D1205" s="46" t="s">
        <v>243</v>
      </c>
      <c r="E1205" s="46" t="s">
        <v>2764</v>
      </c>
      <c r="F1205" s="46"/>
      <c r="G1205" s="46"/>
      <c r="H1205" s="46"/>
      <c r="I1205" s="46"/>
    </row>
    <row r="1206">
      <c r="A1206" s="46" t="s">
        <v>1358</v>
      </c>
      <c r="B1206" s="46" t="s">
        <v>222</v>
      </c>
      <c r="C1206" s="46">
        <v>14.0</v>
      </c>
      <c r="D1206" s="46" t="s">
        <v>243</v>
      </c>
      <c r="E1206" s="46" t="s">
        <v>2765</v>
      </c>
      <c r="F1206" s="46"/>
      <c r="G1206" s="46"/>
      <c r="H1206" s="46"/>
      <c r="I1206" s="46"/>
    </row>
    <row r="1207">
      <c r="A1207" s="46" t="s">
        <v>1358</v>
      </c>
      <c r="B1207" s="46" t="s">
        <v>222</v>
      </c>
      <c r="C1207" s="46">
        <v>15.0</v>
      </c>
      <c r="D1207" s="46" t="s">
        <v>243</v>
      </c>
      <c r="E1207" s="46" t="s">
        <v>2766</v>
      </c>
      <c r="F1207" s="46"/>
      <c r="G1207" s="46"/>
      <c r="H1207" s="46"/>
      <c r="I1207" s="46"/>
    </row>
    <row r="1208">
      <c r="A1208" s="46" t="s">
        <v>1358</v>
      </c>
      <c r="B1208" s="46" t="s">
        <v>222</v>
      </c>
      <c r="C1208" s="46">
        <v>16.0</v>
      </c>
      <c r="D1208" s="46" t="s">
        <v>243</v>
      </c>
      <c r="E1208" s="46" t="s">
        <v>2767</v>
      </c>
      <c r="F1208" s="46"/>
      <c r="G1208" s="46"/>
      <c r="H1208" s="46"/>
      <c r="I1208" s="46"/>
    </row>
    <row r="1209">
      <c r="A1209" s="46" t="s">
        <v>1358</v>
      </c>
      <c r="B1209" s="46" t="s">
        <v>222</v>
      </c>
      <c r="C1209" s="46">
        <v>17.0</v>
      </c>
      <c r="D1209" s="46" t="s">
        <v>243</v>
      </c>
      <c r="E1209" s="46" t="s">
        <v>2768</v>
      </c>
      <c r="F1209" s="46"/>
      <c r="G1209" s="46"/>
      <c r="H1209" s="46"/>
      <c r="I1209" s="46"/>
    </row>
    <row r="1210">
      <c r="A1210" s="46" t="s">
        <v>1358</v>
      </c>
      <c r="B1210" s="46" t="s">
        <v>222</v>
      </c>
      <c r="C1210" s="46">
        <v>18.0</v>
      </c>
      <c r="D1210" s="46" t="s">
        <v>243</v>
      </c>
      <c r="E1210" s="46" t="s">
        <v>2769</v>
      </c>
      <c r="F1210" s="46"/>
      <c r="G1210" s="46"/>
      <c r="H1210" s="46"/>
      <c r="I1210" s="46"/>
    </row>
    <row r="1211">
      <c r="A1211" s="46" t="s">
        <v>1358</v>
      </c>
      <c r="B1211" s="46" t="s">
        <v>222</v>
      </c>
      <c r="C1211" s="46">
        <v>19.0</v>
      </c>
      <c r="D1211" s="46" t="s">
        <v>243</v>
      </c>
      <c r="E1211" s="46" t="s">
        <v>2770</v>
      </c>
      <c r="F1211" s="46"/>
      <c r="G1211" s="46"/>
      <c r="H1211" s="46"/>
      <c r="I1211" s="46"/>
    </row>
    <row r="1212">
      <c r="A1212" s="46" t="s">
        <v>1358</v>
      </c>
      <c r="B1212" s="46" t="s">
        <v>222</v>
      </c>
      <c r="C1212" s="46">
        <v>20.0</v>
      </c>
      <c r="D1212" s="46" t="s">
        <v>243</v>
      </c>
      <c r="E1212" s="46" t="s">
        <v>2771</v>
      </c>
      <c r="F1212" s="46"/>
      <c r="G1212" s="46"/>
      <c r="H1212" s="46"/>
      <c r="I1212" s="46"/>
    </row>
    <row r="1213">
      <c r="A1213" s="46" t="s">
        <v>1358</v>
      </c>
      <c r="B1213" s="46" t="s">
        <v>222</v>
      </c>
      <c r="C1213" s="46">
        <v>21.0</v>
      </c>
      <c r="D1213" s="46" t="s">
        <v>243</v>
      </c>
      <c r="E1213" s="46" t="s">
        <v>2772</v>
      </c>
      <c r="F1213" s="46"/>
      <c r="G1213" s="46"/>
      <c r="H1213" s="46"/>
      <c r="I1213" s="46"/>
    </row>
    <row r="1214">
      <c r="A1214" s="46" t="s">
        <v>1358</v>
      </c>
      <c r="B1214" s="46" t="s">
        <v>222</v>
      </c>
      <c r="C1214" s="46">
        <v>22.0</v>
      </c>
      <c r="D1214" s="46" t="s">
        <v>249</v>
      </c>
      <c r="E1214" s="46" t="s">
        <v>2773</v>
      </c>
      <c r="F1214" s="46"/>
      <c r="G1214" s="46"/>
      <c r="H1214" s="46"/>
      <c r="I1214" s="46"/>
    </row>
    <row r="1215">
      <c r="A1215" s="46" t="s">
        <v>1358</v>
      </c>
      <c r="B1215" s="46" t="s">
        <v>222</v>
      </c>
      <c r="C1215" s="46">
        <v>23.0</v>
      </c>
      <c r="D1215" s="46" t="s">
        <v>249</v>
      </c>
      <c r="E1215" s="46" t="s">
        <v>2774</v>
      </c>
      <c r="F1215" s="46"/>
      <c r="G1215" s="46"/>
      <c r="H1215" s="46"/>
      <c r="I1215" s="46"/>
    </row>
    <row r="1216">
      <c r="A1216" s="46" t="s">
        <v>1358</v>
      </c>
      <c r="B1216" s="46" t="s">
        <v>222</v>
      </c>
      <c r="C1216" s="46">
        <v>24.0</v>
      </c>
      <c r="D1216" s="46" t="s">
        <v>249</v>
      </c>
      <c r="E1216" s="46" t="s">
        <v>2775</v>
      </c>
      <c r="F1216" s="46"/>
      <c r="G1216" s="46"/>
      <c r="H1216" s="46"/>
      <c r="I1216" s="46"/>
    </row>
    <row r="1217">
      <c r="A1217" s="46" t="s">
        <v>1358</v>
      </c>
      <c r="B1217" s="46" t="s">
        <v>222</v>
      </c>
      <c r="C1217" s="46">
        <v>25.0</v>
      </c>
      <c r="D1217" s="46" t="s">
        <v>249</v>
      </c>
      <c r="E1217" s="46" t="s">
        <v>2776</v>
      </c>
      <c r="F1217" s="46"/>
      <c r="G1217" s="46"/>
      <c r="H1217" s="46"/>
      <c r="I1217" s="46"/>
    </row>
    <row r="1218">
      <c r="A1218" s="46" t="s">
        <v>1358</v>
      </c>
      <c r="B1218" s="46" t="s">
        <v>222</v>
      </c>
      <c r="C1218" s="46">
        <v>26.0</v>
      </c>
      <c r="D1218" s="46" t="s">
        <v>249</v>
      </c>
      <c r="E1218" s="46" t="s">
        <v>2777</v>
      </c>
      <c r="F1218" s="46"/>
      <c r="G1218" s="46"/>
      <c r="H1218" s="46"/>
      <c r="I1218" s="46"/>
    </row>
    <row r="1219">
      <c r="A1219" s="46" t="s">
        <v>1358</v>
      </c>
      <c r="B1219" s="46" t="s">
        <v>222</v>
      </c>
      <c r="C1219" s="46">
        <v>27.0</v>
      </c>
      <c r="D1219" s="46" t="s">
        <v>243</v>
      </c>
      <c r="E1219" s="46" t="s">
        <v>2778</v>
      </c>
      <c r="F1219" s="46"/>
      <c r="G1219" s="46"/>
      <c r="H1219" s="46"/>
      <c r="I1219" s="46"/>
    </row>
    <row r="1220">
      <c r="A1220" s="46" t="s">
        <v>1358</v>
      </c>
      <c r="B1220" s="46" t="s">
        <v>222</v>
      </c>
      <c r="C1220" s="46">
        <v>28.0</v>
      </c>
      <c r="D1220" s="46" t="s">
        <v>243</v>
      </c>
      <c r="E1220" s="46" t="s">
        <v>2779</v>
      </c>
      <c r="F1220" s="46"/>
      <c r="G1220" s="46"/>
      <c r="H1220" s="46"/>
      <c r="I1220" s="46"/>
    </row>
    <row r="1221">
      <c r="A1221" s="46" t="s">
        <v>1358</v>
      </c>
      <c r="B1221" s="46" t="s">
        <v>222</v>
      </c>
      <c r="C1221" s="46">
        <v>29.0</v>
      </c>
      <c r="D1221" s="46" t="s">
        <v>269</v>
      </c>
      <c r="E1221" s="46" t="s">
        <v>2780</v>
      </c>
      <c r="F1221" s="46"/>
      <c r="G1221" s="46"/>
      <c r="H1221" s="46"/>
      <c r="I1221" s="46"/>
    </row>
    <row r="1222">
      <c r="A1222" s="46" t="s">
        <v>1358</v>
      </c>
      <c r="B1222" s="46" t="s">
        <v>222</v>
      </c>
      <c r="C1222" s="46">
        <v>30.0</v>
      </c>
      <c r="D1222" s="46" t="s">
        <v>269</v>
      </c>
      <c r="E1222" s="46" t="s">
        <v>2781</v>
      </c>
      <c r="F1222" s="46"/>
      <c r="G1222" s="46"/>
      <c r="H1222" s="46"/>
      <c r="I1222" s="46"/>
    </row>
    <row r="1223">
      <c r="A1223" s="46" t="s">
        <v>1358</v>
      </c>
      <c r="B1223" s="46" t="s">
        <v>222</v>
      </c>
      <c r="C1223" s="46">
        <v>31.0</v>
      </c>
      <c r="D1223" s="46" t="s">
        <v>269</v>
      </c>
      <c r="E1223" s="46" t="s">
        <v>2782</v>
      </c>
      <c r="F1223" s="46"/>
      <c r="G1223" s="46"/>
      <c r="H1223" s="46"/>
      <c r="I1223" s="46"/>
    </row>
    <row r="1224">
      <c r="A1224" s="46" t="s">
        <v>1358</v>
      </c>
      <c r="B1224" s="46" t="s">
        <v>222</v>
      </c>
      <c r="C1224" s="46">
        <v>32.0</v>
      </c>
      <c r="D1224" s="46" t="s">
        <v>269</v>
      </c>
      <c r="E1224" s="46" t="s">
        <v>2783</v>
      </c>
      <c r="F1224" s="46"/>
      <c r="G1224" s="46"/>
      <c r="H1224" s="46"/>
      <c r="I1224" s="46"/>
    </row>
    <row r="1225">
      <c r="A1225" s="46" t="s">
        <v>1358</v>
      </c>
      <c r="B1225" s="46" t="s">
        <v>222</v>
      </c>
      <c r="C1225" s="46">
        <v>33.0</v>
      </c>
      <c r="D1225" s="46" t="s">
        <v>269</v>
      </c>
      <c r="E1225" s="46" t="s">
        <v>2784</v>
      </c>
      <c r="F1225" s="46"/>
      <c r="G1225" s="46"/>
      <c r="H1225" s="46"/>
      <c r="I1225" s="46"/>
    </row>
    <row r="1226">
      <c r="A1226" s="46" t="s">
        <v>1358</v>
      </c>
      <c r="B1226" s="46" t="s">
        <v>222</v>
      </c>
      <c r="C1226" s="46">
        <v>34.0</v>
      </c>
      <c r="D1226" s="46" t="s">
        <v>282</v>
      </c>
      <c r="E1226" s="46" t="s">
        <v>2785</v>
      </c>
      <c r="F1226" s="46"/>
      <c r="G1226" s="46"/>
      <c r="H1226" s="46"/>
      <c r="I1226" s="46"/>
    </row>
    <row r="1227">
      <c r="A1227" s="46" t="s">
        <v>1358</v>
      </c>
      <c r="B1227" s="46" t="s">
        <v>222</v>
      </c>
      <c r="C1227" s="46">
        <v>35.0</v>
      </c>
      <c r="D1227" s="46" t="s">
        <v>282</v>
      </c>
      <c r="E1227" s="46" t="s">
        <v>2786</v>
      </c>
      <c r="F1227" s="46"/>
      <c r="G1227" s="46"/>
      <c r="H1227" s="46"/>
      <c r="I1227" s="46"/>
    </row>
    <row r="1228">
      <c r="A1228" s="46" t="s">
        <v>1358</v>
      </c>
      <c r="B1228" s="46" t="s">
        <v>222</v>
      </c>
      <c r="C1228" s="46">
        <v>36.0</v>
      </c>
      <c r="D1228" s="46" t="s">
        <v>282</v>
      </c>
      <c r="E1228" s="46" t="s">
        <v>2787</v>
      </c>
      <c r="F1228" s="46"/>
      <c r="G1228" s="46"/>
      <c r="H1228" s="46"/>
      <c r="I1228" s="46"/>
    </row>
    <row r="1229">
      <c r="A1229" s="46" t="s">
        <v>1358</v>
      </c>
      <c r="B1229" s="46" t="s">
        <v>222</v>
      </c>
      <c r="C1229" s="46">
        <v>37.0</v>
      </c>
      <c r="D1229" s="46" t="s">
        <v>282</v>
      </c>
      <c r="E1229" s="46" t="s">
        <v>2788</v>
      </c>
      <c r="F1229" s="46"/>
      <c r="G1229" s="46"/>
      <c r="H1229" s="46"/>
      <c r="I1229" s="46"/>
    </row>
    <row r="1230">
      <c r="A1230" s="46" t="s">
        <v>1358</v>
      </c>
      <c r="B1230" s="46" t="s">
        <v>222</v>
      </c>
      <c r="C1230" s="46">
        <v>38.0</v>
      </c>
      <c r="D1230" s="46" t="s">
        <v>282</v>
      </c>
      <c r="E1230" s="46" t="s">
        <v>2789</v>
      </c>
      <c r="F1230" s="46"/>
      <c r="G1230" s="46"/>
      <c r="H1230" s="46"/>
      <c r="I1230" s="46"/>
    </row>
    <row r="1231">
      <c r="A1231" s="46" t="s">
        <v>1358</v>
      </c>
      <c r="B1231" s="46" t="s">
        <v>222</v>
      </c>
      <c r="C1231" s="46">
        <v>39.0</v>
      </c>
      <c r="D1231" s="46" t="s">
        <v>282</v>
      </c>
      <c r="E1231" s="46" t="s">
        <v>2790</v>
      </c>
      <c r="F1231" s="46"/>
      <c r="G1231" s="46"/>
      <c r="H1231" s="46"/>
      <c r="I1231" s="46"/>
    </row>
    <row r="1232">
      <c r="A1232" s="46" t="s">
        <v>1358</v>
      </c>
      <c r="B1232" s="46" t="s">
        <v>222</v>
      </c>
      <c r="C1232" s="46">
        <v>40.0</v>
      </c>
      <c r="D1232" s="46" t="s">
        <v>282</v>
      </c>
      <c r="E1232" s="46" t="s">
        <v>2791</v>
      </c>
      <c r="F1232" s="46"/>
      <c r="G1232" s="46"/>
      <c r="H1232" s="46"/>
      <c r="I1232" s="46"/>
    </row>
    <row r="1233">
      <c r="A1233" s="46" t="s">
        <v>1358</v>
      </c>
      <c r="B1233" s="46" t="s">
        <v>222</v>
      </c>
      <c r="C1233" s="46">
        <v>41.0</v>
      </c>
      <c r="D1233" s="46" t="s">
        <v>282</v>
      </c>
      <c r="E1233" s="46" t="s">
        <v>2792</v>
      </c>
      <c r="F1233" s="46"/>
      <c r="G1233" s="46"/>
      <c r="H1233" s="46"/>
      <c r="I1233" s="46"/>
    </row>
    <row r="1234">
      <c r="A1234" s="46" t="s">
        <v>1358</v>
      </c>
      <c r="B1234" s="46" t="s">
        <v>222</v>
      </c>
      <c r="C1234" s="46">
        <v>42.0</v>
      </c>
      <c r="D1234" s="46" t="s">
        <v>303</v>
      </c>
      <c r="E1234" s="46" t="s">
        <v>2793</v>
      </c>
      <c r="F1234" s="46"/>
      <c r="G1234" s="46"/>
      <c r="H1234" s="46"/>
      <c r="I1234" s="46"/>
    </row>
    <row r="1235">
      <c r="A1235" s="46" t="s">
        <v>1358</v>
      </c>
      <c r="B1235" s="46" t="s">
        <v>222</v>
      </c>
      <c r="C1235" s="46">
        <v>43.0</v>
      </c>
      <c r="D1235" s="46" t="s">
        <v>303</v>
      </c>
      <c r="E1235" s="46" t="s">
        <v>2794</v>
      </c>
      <c r="F1235" s="46"/>
      <c r="G1235" s="46"/>
      <c r="H1235" s="46"/>
      <c r="I1235" s="46"/>
    </row>
    <row r="1236">
      <c r="A1236" s="46" t="s">
        <v>1358</v>
      </c>
      <c r="B1236" s="46" t="s">
        <v>222</v>
      </c>
      <c r="C1236" s="46">
        <v>44.0</v>
      </c>
      <c r="D1236" s="46" t="s">
        <v>303</v>
      </c>
      <c r="E1236" s="46" t="s">
        <v>2795</v>
      </c>
      <c r="F1236" s="46"/>
      <c r="G1236" s="46"/>
      <c r="H1236" s="46"/>
      <c r="I1236" s="46"/>
    </row>
    <row r="1237">
      <c r="A1237" s="46" t="s">
        <v>1358</v>
      </c>
      <c r="B1237" s="46" t="s">
        <v>222</v>
      </c>
      <c r="C1237" s="46">
        <v>45.0</v>
      </c>
      <c r="D1237" s="46" t="s">
        <v>303</v>
      </c>
      <c r="E1237" s="46" t="s">
        <v>2796</v>
      </c>
      <c r="F1237" s="46"/>
      <c r="G1237" s="46"/>
      <c r="H1237" s="46"/>
      <c r="I1237" s="46"/>
    </row>
    <row r="1238">
      <c r="A1238" s="46" t="s">
        <v>1358</v>
      </c>
      <c r="B1238" s="46" t="s">
        <v>222</v>
      </c>
      <c r="C1238" s="46">
        <v>46.0</v>
      </c>
      <c r="D1238" s="46" t="s">
        <v>303</v>
      </c>
      <c r="E1238" s="46" t="s">
        <v>2797</v>
      </c>
      <c r="F1238" s="46"/>
      <c r="G1238" s="46"/>
      <c r="H1238" s="46"/>
      <c r="I1238" s="46"/>
    </row>
    <row r="1239">
      <c r="A1239" s="46" t="s">
        <v>1358</v>
      </c>
      <c r="B1239" s="46" t="s">
        <v>222</v>
      </c>
      <c r="C1239" s="46">
        <v>47.0</v>
      </c>
      <c r="D1239" s="46" t="s">
        <v>303</v>
      </c>
      <c r="E1239" s="46" t="s">
        <v>2798</v>
      </c>
      <c r="F1239" s="46"/>
      <c r="G1239" s="46"/>
      <c r="H1239" s="46"/>
      <c r="I1239" s="46"/>
    </row>
    <row r="1240">
      <c r="A1240" s="46" t="s">
        <v>1358</v>
      </c>
      <c r="B1240" s="46" t="s">
        <v>222</v>
      </c>
      <c r="C1240" s="46">
        <v>48.0</v>
      </c>
      <c r="D1240" s="46" t="s">
        <v>303</v>
      </c>
      <c r="E1240" s="46" t="s">
        <v>2799</v>
      </c>
      <c r="F1240" s="46"/>
      <c r="G1240" s="46"/>
      <c r="H1240" s="46"/>
      <c r="I1240" s="46"/>
    </row>
    <row r="1241">
      <c r="A1241" s="46" t="s">
        <v>1358</v>
      </c>
      <c r="B1241" s="46" t="s">
        <v>222</v>
      </c>
      <c r="C1241" s="46">
        <v>49.0</v>
      </c>
      <c r="D1241" s="46" t="s">
        <v>318</v>
      </c>
      <c r="E1241" s="46" t="s">
        <v>2800</v>
      </c>
      <c r="F1241" s="46"/>
      <c r="G1241" s="46"/>
      <c r="H1241" s="46"/>
      <c r="I1241" s="46"/>
    </row>
    <row r="1242">
      <c r="A1242" s="46" t="s">
        <v>1358</v>
      </c>
      <c r="B1242" s="46" t="s">
        <v>222</v>
      </c>
      <c r="C1242" s="46">
        <v>50.0</v>
      </c>
      <c r="D1242" s="46" t="s">
        <v>318</v>
      </c>
      <c r="E1242" s="46" t="s">
        <v>2801</v>
      </c>
      <c r="F1242" s="46"/>
      <c r="G1242" s="46"/>
      <c r="H1242" s="46"/>
      <c r="I1242" s="46"/>
    </row>
    <row r="1243">
      <c r="A1243" s="46" t="s">
        <v>1358</v>
      </c>
      <c r="B1243" s="46" t="s">
        <v>222</v>
      </c>
      <c r="C1243" s="46">
        <v>51.0</v>
      </c>
      <c r="D1243" s="46" t="s">
        <v>318</v>
      </c>
      <c r="E1243" s="46" t="s">
        <v>2802</v>
      </c>
      <c r="F1243" s="46"/>
      <c r="G1243" s="46"/>
      <c r="H1243" s="46"/>
      <c r="I1243" s="46"/>
    </row>
    <row r="1244">
      <c r="A1244" s="46" t="s">
        <v>1358</v>
      </c>
      <c r="B1244" s="46" t="s">
        <v>222</v>
      </c>
      <c r="C1244" s="46">
        <v>52.0</v>
      </c>
      <c r="D1244" s="46" t="s">
        <v>318</v>
      </c>
      <c r="E1244" s="46" t="s">
        <v>2803</v>
      </c>
      <c r="F1244" s="46"/>
      <c r="G1244" s="46"/>
      <c r="H1244" s="46"/>
      <c r="I1244" s="46"/>
    </row>
    <row r="1245">
      <c r="A1245" s="46" t="s">
        <v>1358</v>
      </c>
      <c r="B1245" s="46" t="s">
        <v>222</v>
      </c>
      <c r="C1245" s="46">
        <v>53.0</v>
      </c>
      <c r="D1245" s="46" t="s">
        <v>327</v>
      </c>
      <c r="E1245" s="46" t="s">
        <v>2804</v>
      </c>
      <c r="F1245" s="46"/>
      <c r="G1245" s="46"/>
      <c r="H1245" s="46"/>
      <c r="I1245" s="46"/>
    </row>
    <row r="1246">
      <c r="A1246" s="46" t="s">
        <v>1358</v>
      </c>
      <c r="B1246" s="46" t="s">
        <v>222</v>
      </c>
      <c r="C1246" s="46">
        <v>54.0</v>
      </c>
      <c r="D1246" s="46" t="s">
        <v>327</v>
      </c>
      <c r="E1246" s="46" t="s">
        <v>2805</v>
      </c>
      <c r="F1246" s="46"/>
      <c r="G1246" s="46"/>
      <c r="H1246" s="46"/>
      <c r="I1246" s="46"/>
    </row>
    <row r="1247">
      <c r="A1247" s="46" t="s">
        <v>1358</v>
      </c>
      <c r="B1247" s="46" t="s">
        <v>222</v>
      </c>
      <c r="C1247" s="46">
        <v>55.0</v>
      </c>
      <c r="D1247" s="46" t="s">
        <v>243</v>
      </c>
      <c r="E1247" s="46" t="s">
        <v>2806</v>
      </c>
      <c r="F1247" s="46"/>
      <c r="G1247" s="46"/>
      <c r="H1247" s="46"/>
      <c r="I1247" s="46"/>
    </row>
    <row r="1248">
      <c r="A1248" s="46" t="s">
        <v>1358</v>
      </c>
      <c r="B1248" s="46" t="s">
        <v>222</v>
      </c>
      <c r="C1248" s="46">
        <v>56.0</v>
      </c>
      <c r="D1248" s="46" t="s">
        <v>303</v>
      </c>
      <c r="E1248" s="46" t="s">
        <v>2807</v>
      </c>
      <c r="F1248" s="46"/>
      <c r="G1248" s="46"/>
      <c r="H1248" s="46"/>
      <c r="I1248" s="46"/>
    </row>
    <row r="1249">
      <c r="A1249" s="46" t="s">
        <v>1358</v>
      </c>
      <c r="B1249" s="46" t="s">
        <v>222</v>
      </c>
      <c r="C1249" s="46">
        <v>57.0</v>
      </c>
      <c r="D1249" s="46" t="s">
        <v>303</v>
      </c>
      <c r="E1249" s="46" t="s">
        <v>2808</v>
      </c>
      <c r="F1249" s="46"/>
      <c r="G1249" s="46"/>
      <c r="H1249" s="46"/>
      <c r="I1249" s="46"/>
    </row>
    <row r="1250">
      <c r="A1250" s="46" t="s">
        <v>1358</v>
      </c>
      <c r="B1250" s="46" t="s">
        <v>222</v>
      </c>
      <c r="C1250" s="46">
        <v>58.0</v>
      </c>
      <c r="D1250" s="46" t="s">
        <v>243</v>
      </c>
      <c r="E1250" s="46" t="s">
        <v>2809</v>
      </c>
      <c r="F1250" s="46"/>
      <c r="G1250" s="46"/>
      <c r="H1250" s="46"/>
      <c r="I1250" s="46"/>
    </row>
    <row r="1251">
      <c r="A1251" s="46" t="s">
        <v>1358</v>
      </c>
      <c r="B1251" s="46" t="s">
        <v>222</v>
      </c>
      <c r="C1251" s="46">
        <v>59.0</v>
      </c>
      <c r="D1251" s="46" t="s">
        <v>223</v>
      </c>
      <c r="E1251" s="46" t="s">
        <v>2810</v>
      </c>
      <c r="F1251" s="46"/>
      <c r="G1251" s="46"/>
      <c r="H1251" s="46"/>
      <c r="I1251" s="46"/>
    </row>
    <row r="1252">
      <c r="A1252" s="46" t="s">
        <v>1358</v>
      </c>
      <c r="B1252" s="46" t="s">
        <v>222</v>
      </c>
      <c r="C1252" s="46">
        <v>61.0</v>
      </c>
      <c r="D1252" s="46" t="s">
        <v>243</v>
      </c>
      <c r="E1252" s="46" t="s">
        <v>2811</v>
      </c>
      <c r="F1252" s="46"/>
      <c r="G1252" s="46"/>
      <c r="H1252" s="46"/>
      <c r="I1252" s="46"/>
    </row>
    <row r="1253">
      <c r="A1253" s="46" t="s">
        <v>1358</v>
      </c>
      <c r="B1253" s="46" t="s">
        <v>222</v>
      </c>
      <c r="C1253" s="46">
        <v>62.0</v>
      </c>
      <c r="D1253" s="46" t="s">
        <v>243</v>
      </c>
      <c r="E1253" s="46" t="s">
        <v>2812</v>
      </c>
      <c r="F1253" s="46"/>
      <c r="G1253" s="46"/>
      <c r="H1253" s="46"/>
      <c r="I1253" s="46"/>
    </row>
    <row r="1254">
      <c r="A1254" s="46" t="s">
        <v>1358</v>
      </c>
      <c r="B1254" s="46" t="s">
        <v>222</v>
      </c>
      <c r="C1254" s="46">
        <v>63.0</v>
      </c>
      <c r="D1254" s="46" t="s">
        <v>243</v>
      </c>
      <c r="E1254" s="46" t="s">
        <v>2813</v>
      </c>
      <c r="F1254" s="46"/>
      <c r="G1254" s="46"/>
      <c r="H1254" s="46"/>
      <c r="I1254" s="46"/>
    </row>
    <row r="1255">
      <c r="A1255" s="46" t="s">
        <v>1358</v>
      </c>
      <c r="B1255" s="46" t="s">
        <v>222</v>
      </c>
      <c r="C1255" s="46">
        <v>64.0</v>
      </c>
      <c r="D1255" s="46" t="s">
        <v>243</v>
      </c>
      <c r="E1255" s="46" t="s">
        <v>2814</v>
      </c>
      <c r="F1255" s="46"/>
      <c r="G1255" s="46"/>
      <c r="H1255" s="46"/>
      <c r="I1255" s="46"/>
    </row>
    <row r="1256">
      <c r="A1256" s="46" t="s">
        <v>1358</v>
      </c>
      <c r="B1256" s="46" t="s">
        <v>222</v>
      </c>
      <c r="C1256" s="46">
        <v>65.0</v>
      </c>
      <c r="D1256" s="46" t="s">
        <v>223</v>
      </c>
      <c r="E1256" s="46" t="s">
        <v>2815</v>
      </c>
      <c r="F1256" s="46"/>
      <c r="G1256" s="46"/>
      <c r="H1256" s="46"/>
      <c r="I1256" s="46"/>
    </row>
    <row r="1257">
      <c r="A1257" s="46" t="s">
        <v>1358</v>
      </c>
      <c r="B1257" s="46" t="s">
        <v>222</v>
      </c>
      <c r="C1257" s="46">
        <v>67.0</v>
      </c>
      <c r="D1257" s="46" t="s">
        <v>223</v>
      </c>
      <c r="E1257" s="46" t="s">
        <v>2816</v>
      </c>
      <c r="F1257" s="46"/>
      <c r="G1257" s="46"/>
      <c r="H1257" s="46"/>
      <c r="I1257" s="46"/>
    </row>
    <row r="1258">
      <c r="A1258" s="46" t="s">
        <v>1358</v>
      </c>
      <c r="B1258" s="46" t="s">
        <v>222</v>
      </c>
      <c r="C1258" s="46">
        <v>68.0</v>
      </c>
      <c r="D1258" s="46" t="s">
        <v>334</v>
      </c>
      <c r="E1258" s="46" t="s">
        <v>2817</v>
      </c>
      <c r="F1258" s="46"/>
      <c r="G1258" s="46"/>
      <c r="H1258" s="46"/>
      <c r="I1258" s="46"/>
    </row>
    <row r="1259">
      <c r="A1259" s="46" t="s">
        <v>1358</v>
      </c>
      <c r="B1259" s="46" t="s">
        <v>222</v>
      </c>
      <c r="C1259" s="46">
        <v>69.0</v>
      </c>
      <c r="D1259" s="46" t="s">
        <v>334</v>
      </c>
      <c r="E1259" s="46" t="s">
        <v>2818</v>
      </c>
      <c r="F1259" s="46"/>
      <c r="G1259" s="46"/>
      <c r="H1259" s="46"/>
      <c r="I1259" s="46"/>
    </row>
    <row r="1260">
      <c r="A1260" s="46" t="s">
        <v>1358</v>
      </c>
      <c r="B1260" s="46" t="s">
        <v>222</v>
      </c>
      <c r="C1260" s="46">
        <v>70.0</v>
      </c>
      <c r="D1260" s="46" t="s">
        <v>334</v>
      </c>
      <c r="E1260" s="46" t="s">
        <v>2819</v>
      </c>
      <c r="F1260" s="46"/>
      <c r="G1260" s="46"/>
      <c r="H1260" s="46"/>
      <c r="I1260" s="46"/>
    </row>
    <row r="1261">
      <c r="A1261" s="46" t="s">
        <v>1358</v>
      </c>
      <c r="B1261" s="46" t="s">
        <v>222</v>
      </c>
      <c r="C1261" s="46">
        <v>71.0</v>
      </c>
      <c r="D1261" s="46" t="s">
        <v>334</v>
      </c>
      <c r="E1261" s="46" t="s">
        <v>2820</v>
      </c>
      <c r="F1261" s="46"/>
      <c r="G1261" s="46"/>
      <c r="H1261" s="46"/>
      <c r="I1261" s="46"/>
    </row>
    <row r="1262">
      <c r="A1262" s="46" t="s">
        <v>1358</v>
      </c>
      <c r="B1262" s="46" t="s">
        <v>222</v>
      </c>
      <c r="C1262" s="46">
        <v>72.0</v>
      </c>
      <c r="D1262" s="46" t="s">
        <v>334</v>
      </c>
      <c r="E1262" s="46" t="s">
        <v>2821</v>
      </c>
      <c r="F1262" s="46"/>
      <c r="G1262" s="46"/>
      <c r="H1262" s="46"/>
      <c r="I1262" s="46"/>
    </row>
    <row r="1263">
      <c r="A1263" s="46" t="s">
        <v>1358</v>
      </c>
      <c r="B1263" s="46" t="s">
        <v>222</v>
      </c>
      <c r="C1263" s="46">
        <v>73.0</v>
      </c>
      <c r="D1263" s="46" t="s">
        <v>334</v>
      </c>
      <c r="E1263" s="46" t="s">
        <v>2822</v>
      </c>
      <c r="F1263" s="46"/>
      <c r="G1263" s="46"/>
      <c r="H1263" s="46"/>
      <c r="I1263" s="46"/>
    </row>
    <row r="1264">
      <c r="A1264" s="46" t="s">
        <v>1358</v>
      </c>
      <c r="B1264" s="46" t="s">
        <v>222</v>
      </c>
      <c r="C1264" s="46">
        <v>74.0</v>
      </c>
      <c r="D1264" s="46" t="s">
        <v>334</v>
      </c>
      <c r="E1264" s="46" t="s">
        <v>2823</v>
      </c>
      <c r="F1264" s="46"/>
      <c r="G1264" s="46"/>
      <c r="H1264" s="46"/>
      <c r="I1264" s="46"/>
    </row>
    <row r="1265">
      <c r="A1265" s="46" t="s">
        <v>1358</v>
      </c>
      <c r="B1265" s="46" t="s">
        <v>222</v>
      </c>
      <c r="C1265" s="46">
        <v>75.0</v>
      </c>
      <c r="D1265" s="46" t="s">
        <v>334</v>
      </c>
      <c r="E1265" s="46" t="s">
        <v>2824</v>
      </c>
      <c r="F1265" s="46"/>
      <c r="G1265" s="46"/>
      <c r="H1265" s="46"/>
      <c r="I1265" s="46"/>
    </row>
    <row r="1266">
      <c r="A1266" s="46" t="s">
        <v>1358</v>
      </c>
      <c r="B1266" s="46" t="s">
        <v>222</v>
      </c>
      <c r="C1266" s="46">
        <v>76.0</v>
      </c>
      <c r="D1266" s="46" t="s">
        <v>243</v>
      </c>
      <c r="E1266" s="46" t="s">
        <v>2825</v>
      </c>
      <c r="F1266" s="46"/>
      <c r="G1266" s="46"/>
      <c r="H1266" s="46"/>
      <c r="I1266" s="46"/>
    </row>
    <row r="1267">
      <c r="A1267" s="46" t="s">
        <v>1358</v>
      </c>
      <c r="B1267" s="46" t="s">
        <v>222</v>
      </c>
      <c r="C1267" s="46">
        <v>77.0</v>
      </c>
      <c r="D1267" s="46" t="s">
        <v>243</v>
      </c>
      <c r="E1267" s="46" t="s">
        <v>2826</v>
      </c>
      <c r="F1267" s="46"/>
      <c r="G1267" s="46"/>
      <c r="H1267" s="46"/>
      <c r="I1267" s="46"/>
    </row>
    <row r="1268">
      <c r="A1268" s="46" t="s">
        <v>1358</v>
      </c>
      <c r="B1268" s="46" t="s">
        <v>222</v>
      </c>
      <c r="C1268" s="46">
        <v>78.0</v>
      </c>
      <c r="D1268" s="46" t="s">
        <v>243</v>
      </c>
      <c r="E1268" s="46" t="s">
        <v>2827</v>
      </c>
      <c r="F1268" s="46"/>
      <c r="G1268" s="46"/>
      <c r="H1268" s="46"/>
      <c r="I1268" s="46"/>
    </row>
    <row r="1269">
      <c r="A1269" s="46" t="s">
        <v>1358</v>
      </c>
      <c r="B1269" s="46" t="s">
        <v>222</v>
      </c>
      <c r="C1269" s="46">
        <v>79.0</v>
      </c>
      <c r="D1269" s="46" t="s">
        <v>318</v>
      </c>
      <c r="E1269" s="46" t="s">
        <v>2828</v>
      </c>
      <c r="F1269" s="46"/>
      <c r="G1269" s="46"/>
      <c r="H1269" s="46"/>
      <c r="I1269" s="46"/>
    </row>
    <row r="1270">
      <c r="A1270" s="46" t="s">
        <v>1358</v>
      </c>
      <c r="B1270" s="46" t="s">
        <v>222</v>
      </c>
      <c r="C1270" s="46">
        <v>80.0</v>
      </c>
      <c r="D1270" s="46" t="s">
        <v>318</v>
      </c>
      <c r="E1270" s="46" t="s">
        <v>2829</v>
      </c>
      <c r="F1270" s="46"/>
      <c r="G1270" s="46"/>
      <c r="H1270" s="46"/>
      <c r="I1270" s="46"/>
    </row>
    <row r="1271">
      <c r="A1271" s="46" t="s">
        <v>1358</v>
      </c>
      <c r="B1271" s="46" t="s">
        <v>222</v>
      </c>
      <c r="C1271" s="46">
        <v>81.0</v>
      </c>
      <c r="D1271" s="46" t="s">
        <v>318</v>
      </c>
      <c r="E1271" s="46" t="s">
        <v>2830</v>
      </c>
      <c r="F1271" s="46"/>
      <c r="G1271" s="46"/>
      <c r="H1271" s="46"/>
      <c r="I1271" s="46"/>
    </row>
    <row r="1272">
      <c r="A1272" s="46" t="s">
        <v>1358</v>
      </c>
      <c r="B1272" s="46" t="s">
        <v>222</v>
      </c>
      <c r="C1272" s="46">
        <v>82.0</v>
      </c>
      <c r="D1272" s="46" t="s">
        <v>327</v>
      </c>
      <c r="E1272" s="46" t="s">
        <v>2831</v>
      </c>
      <c r="F1272" s="46"/>
      <c r="G1272" s="46"/>
      <c r="H1272" s="46"/>
      <c r="I1272" s="46"/>
    </row>
    <row r="1273">
      <c r="A1273" s="46" t="s">
        <v>1358</v>
      </c>
      <c r="B1273" s="46" t="s">
        <v>222</v>
      </c>
      <c r="C1273" s="46">
        <v>83.0</v>
      </c>
      <c r="D1273" s="46" t="s">
        <v>303</v>
      </c>
      <c r="E1273" s="46" t="s">
        <v>2832</v>
      </c>
      <c r="F1273" s="46"/>
      <c r="G1273" s="46"/>
      <c r="H1273" s="46"/>
      <c r="I1273" s="46"/>
    </row>
    <row r="1274">
      <c r="A1274" s="46" t="s">
        <v>1358</v>
      </c>
      <c r="B1274" s="46" t="s">
        <v>367</v>
      </c>
      <c r="C1274" s="46">
        <v>2.0</v>
      </c>
      <c r="D1274" s="46" t="s">
        <v>227</v>
      </c>
      <c r="E1274" s="46" t="s">
        <v>2833</v>
      </c>
      <c r="F1274" s="46"/>
      <c r="G1274" s="46"/>
      <c r="H1274" s="46"/>
      <c r="I1274" s="46"/>
    </row>
    <row r="1275">
      <c r="A1275" s="46" t="s">
        <v>1358</v>
      </c>
      <c r="B1275" s="46" t="s">
        <v>367</v>
      </c>
      <c r="C1275" s="46">
        <v>3.0</v>
      </c>
      <c r="D1275" s="46" t="s">
        <v>231</v>
      </c>
      <c r="E1275" s="46" t="s">
        <v>2834</v>
      </c>
      <c r="F1275" s="46"/>
      <c r="G1275" s="46"/>
      <c r="H1275" s="46"/>
      <c r="I1275" s="46"/>
    </row>
    <row r="1276">
      <c r="A1276" s="46" t="s">
        <v>1358</v>
      </c>
      <c r="B1276" s="46" t="s">
        <v>367</v>
      </c>
      <c r="C1276" s="46">
        <v>4.0</v>
      </c>
      <c r="D1276" s="46" t="s">
        <v>231</v>
      </c>
      <c r="E1276" s="46" t="s">
        <v>2835</v>
      </c>
      <c r="F1276" s="46"/>
      <c r="G1276" s="46"/>
      <c r="H1276" s="46"/>
      <c r="I1276" s="46"/>
    </row>
    <row r="1277">
      <c r="A1277" s="46" t="s">
        <v>1358</v>
      </c>
      <c r="B1277" s="46" t="s">
        <v>367</v>
      </c>
      <c r="C1277" s="46">
        <v>5.0</v>
      </c>
      <c r="D1277" s="46" t="s">
        <v>231</v>
      </c>
      <c r="E1277" s="46" t="s">
        <v>2836</v>
      </c>
      <c r="F1277" s="46"/>
      <c r="G1277" s="46"/>
      <c r="H1277" s="46"/>
      <c r="I1277" s="46"/>
    </row>
    <row r="1278">
      <c r="A1278" s="46" t="s">
        <v>1358</v>
      </c>
      <c r="B1278" s="46" t="s">
        <v>367</v>
      </c>
      <c r="C1278" s="46">
        <v>6.0</v>
      </c>
      <c r="D1278" s="46" t="s">
        <v>231</v>
      </c>
      <c r="E1278" s="46" t="s">
        <v>2837</v>
      </c>
      <c r="F1278" s="46"/>
      <c r="G1278" s="46"/>
      <c r="H1278" s="46"/>
      <c r="I1278" s="46"/>
    </row>
    <row r="1279">
      <c r="A1279" s="46" t="s">
        <v>1358</v>
      </c>
      <c r="B1279" s="46" t="s">
        <v>367</v>
      </c>
      <c r="C1279" s="46">
        <v>7.0</v>
      </c>
      <c r="D1279" s="46" t="s">
        <v>223</v>
      </c>
      <c r="E1279" s="46" t="s">
        <v>1549</v>
      </c>
      <c r="F1279" s="46"/>
      <c r="G1279" s="46"/>
      <c r="H1279" s="46"/>
      <c r="I1279" s="46"/>
    </row>
    <row r="1280">
      <c r="A1280" s="46" t="s">
        <v>1358</v>
      </c>
      <c r="B1280" s="46" t="s">
        <v>367</v>
      </c>
      <c r="C1280" s="46">
        <v>8.0</v>
      </c>
      <c r="D1280" s="46" t="s">
        <v>223</v>
      </c>
      <c r="E1280" s="46" t="s">
        <v>1554</v>
      </c>
      <c r="F1280" s="46"/>
      <c r="G1280" s="46"/>
      <c r="H1280" s="46"/>
      <c r="I1280" s="46"/>
    </row>
    <row r="1281">
      <c r="A1281" s="46" t="s">
        <v>1358</v>
      </c>
      <c r="B1281" s="46" t="s">
        <v>367</v>
      </c>
      <c r="C1281" s="46">
        <v>9.0</v>
      </c>
      <c r="D1281" s="46" t="s">
        <v>243</v>
      </c>
      <c r="E1281" s="46" t="s">
        <v>2838</v>
      </c>
      <c r="F1281" s="46"/>
      <c r="G1281" s="46"/>
      <c r="H1281" s="46"/>
      <c r="I1281" s="46"/>
    </row>
    <row r="1282">
      <c r="A1282" s="46" t="s">
        <v>1358</v>
      </c>
      <c r="B1282" s="46" t="s">
        <v>367</v>
      </c>
      <c r="C1282" s="46">
        <v>10.0</v>
      </c>
      <c r="D1282" s="46" t="s">
        <v>243</v>
      </c>
      <c r="E1282" s="46" t="s">
        <v>2839</v>
      </c>
      <c r="F1282" s="46"/>
      <c r="G1282" s="46"/>
      <c r="H1282" s="46"/>
      <c r="I1282" s="46"/>
    </row>
    <row r="1283">
      <c r="A1283" s="46" t="s">
        <v>1358</v>
      </c>
      <c r="B1283" s="46" t="s">
        <v>367</v>
      </c>
      <c r="C1283" s="46">
        <v>11.0</v>
      </c>
      <c r="D1283" s="46" t="s">
        <v>243</v>
      </c>
      <c r="E1283" s="46" t="s">
        <v>1508</v>
      </c>
      <c r="F1283" s="46"/>
      <c r="G1283" s="46"/>
      <c r="H1283" s="46"/>
      <c r="I1283" s="46"/>
    </row>
    <row r="1284">
      <c r="A1284" s="46" t="s">
        <v>1358</v>
      </c>
      <c r="B1284" s="46" t="s">
        <v>367</v>
      </c>
      <c r="C1284" s="46">
        <v>12.0</v>
      </c>
      <c r="D1284" s="46" t="s">
        <v>243</v>
      </c>
      <c r="E1284" s="46" t="s">
        <v>2840</v>
      </c>
      <c r="F1284" s="46"/>
      <c r="G1284" s="46"/>
      <c r="H1284" s="46"/>
      <c r="I1284" s="46"/>
    </row>
    <row r="1285">
      <c r="A1285" s="46" t="s">
        <v>1358</v>
      </c>
      <c r="B1285" s="46" t="s">
        <v>367</v>
      </c>
      <c r="C1285" s="46">
        <v>13.0</v>
      </c>
      <c r="D1285" s="46" t="s">
        <v>243</v>
      </c>
      <c r="E1285" s="46" t="s">
        <v>2841</v>
      </c>
      <c r="F1285" s="46"/>
      <c r="G1285" s="46"/>
      <c r="H1285" s="46"/>
      <c r="I1285" s="46"/>
    </row>
    <row r="1286">
      <c r="A1286" s="46" t="s">
        <v>1358</v>
      </c>
      <c r="B1286" s="46" t="s">
        <v>367</v>
      </c>
      <c r="C1286" s="46">
        <v>14.0</v>
      </c>
      <c r="D1286" s="46" t="s">
        <v>243</v>
      </c>
      <c r="E1286" s="46" t="s">
        <v>2842</v>
      </c>
      <c r="F1286" s="46"/>
      <c r="G1286" s="46"/>
      <c r="H1286" s="46"/>
      <c r="I1286" s="46"/>
    </row>
    <row r="1287">
      <c r="A1287" s="46" t="s">
        <v>1358</v>
      </c>
      <c r="B1287" s="46" t="s">
        <v>367</v>
      </c>
      <c r="C1287" s="46">
        <v>15.0</v>
      </c>
      <c r="D1287" s="46" t="s">
        <v>243</v>
      </c>
      <c r="E1287" s="46" t="s">
        <v>1509</v>
      </c>
      <c r="F1287" s="46"/>
      <c r="G1287" s="46"/>
      <c r="H1287" s="46"/>
      <c r="I1287" s="46"/>
    </row>
    <row r="1288">
      <c r="A1288" s="46" t="s">
        <v>1358</v>
      </c>
      <c r="B1288" s="46" t="s">
        <v>367</v>
      </c>
      <c r="C1288" s="46">
        <v>16.0</v>
      </c>
      <c r="D1288" s="46" t="s">
        <v>243</v>
      </c>
      <c r="E1288" s="46" t="s">
        <v>2843</v>
      </c>
      <c r="F1288" s="46"/>
      <c r="G1288" s="46"/>
      <c r="H1288" s="46"/>
      <c r="I1288" s="46"/>
    </row>
    <row r="1289">
      <c r="A1289" s="46" t="s">
        <v>1358</v>
      </c>
      <c r="B1289" s="46" t="s">
        <v>367</v>
      </c>
      <c r="C1289" s="46">
        <v>17.0</v>
      </c>
      <c r="D1289" s="46" t="s">
        <v>243</v>
      </c>
      <c r="E1289" s="46" t="s">
        <v>2844</v>
      </c>
      <c r="F1289" s="46"/>
      <c r="G1289" s="46"/>
      <c r="H1289" s="46"/>
      <c r="I1289" s="46"/>
    </row>
    <row r="1290">
      <c r="A1290" s="46" t="s">
        <v>1358</v>
      </c>
      <c r="B1290" s="46" t="s">
        <v>367</v>
      </c>
      <c r="C1290" s="46">
        <v>18.0</v>
      </c>
      <c r="D1290" s="46" t="s">
        <v>243</v>
      </c>
      <c r="E1290" s="46" t="s">
        <v>1510</v>
      </c>
      <c r="F1290" s="46"/>
      <c r="G1290" s="46"/>
      <c r="H1290" s="46"/>
      <c r="I1290" s="46"/>
    </row>
    <row r="1291">
      <c r="A1291" s="46" t="s">
        <v>1358</v>
      </c>
      <c r="B1291" s="46" t="s">
        <v>367</v>
      </c>
      <c r="C1291" s="46">
        <v>19.0</v>
      </c>
      <c r="D1291" s="46" t="s">
        <v>243</v>
      </c>
      <c r="E1291" s="46" t="s">
        <v>1511</v>
      </c>
      <c r="F1291" s="46"/>
      <c r="G1291" s="46"/>
      <c r="H1291" s="46"/>
      <c r="I1291" s="46"/>
    </row>
    <row r="1292">
      <c r="A1292" s="46" t="s">
        <v>1358</v>
      </c>
      <c r="B1292" s="46" t="s">
        <v>367</v>
      </c>
      <c r="C1292" s="46">
        <v>20.0</v>
      </c>
      <c r="D1292" s="46" t="s">
        <v>243</v>
      </c>
      <c r="E1292" s="46" t="s">
        <v>2845</v>
      </c>
      <c r="F1292" s="46"/>
      <c r="G1292" s="46"/>
      <c r="H1292" s="46"/>
      <c r="I1292" s="46"/>
    </row>
    <row r="1293">
      <c r="A1293" s="46" t="s">
        <v>1358</v>
      </c>
      <c r="B1293" s="46" t="s">
        <v>367</v>
      </c>
      <c r="C1293" s="46">
        <v>21.0</v>
      </c>
      <c r="D1293" s="46" t="s">
        <v>249</v>
      </c>
      <c r="E1293" s="46" t="s">
        <v>1512</v>
      </c>
      <c r="F1293" s="46"/>
      <c r="G1293" s="46"/>
      <c r="H1293" s="46"/>
      <c r="I1293" s="46"/>
    </row>
    <row r="1294">
      <c r="A1294" s="46" t="s">
        <v>1358</v>
      </c>
      <c r="B1294" s="46" t="s">
        <v>367</v>
      </c>
      <c r="C1294" s="46">
        <v>22.0</v>
      </c>
      <c r="D1294" s="46" t="s">
        <v>249</v>
      </c>
      <c r="E1294" s="46" t="s">
        <v>2846</v>
      </c>
      <c r="F1294" s="46"/>
      <c r="G1294" s="46"/>
      <c r="H1294" s="46"/>
      <c r="I1294" s="46"/>
    </row>
    <row r="1295">
      <c r="A1295" s="46" t="s">
        <v>1358</v>
      </c>
      <c r="B1295" s="46" t="s">
        <v>367</v>
      </c>
      <c r="C1295" s="46">
        <v>23.0</v>
      </c>
      <c r="D1295" s="46" t="s">
        <v>249</v>
      </c>
      <c r="E1295" s="46" t="s">
        <v>2847</v>
      </c>
      <c r="F1295" s="46"/>
      <c r="G1295" s="46"/>
      <c r="H1295" s="46"/>
      <c r="I1295" s="46"/>
    </row>
    <row r="1296">
      <c r="A1296" s="46" t="s">
        <v>1358</v>
      </c>
      <c r="B1296" s="46" t="s">
        <v>367</v>
      </c>
      <c r="C1296" s="46">
        <v>24.0</v>
      </c>
      <c r="D1296" s="46" t="s">
        <v>249</v>
      </c>
      <c r="E1296" s="46" t="s">
        <v>2848</v>
      </c>
      <c r="F1296" s="46"/>
      <c r="G1296" s="46"/>
      <c r="H1296" s="46"/>
      <c r="I1296" s="46"/>
    </row>
    <row r="1297">
      <c r="A1297" s="46" t="s">
        <v>1358</v>
      </c>
      <c r="B1297" s="46" t="s">
        <v>367</v>
      </c>
      <c r="C1297" s="46">
        <v>25.0</v>
      </c>
      <c r="D1297" s="46" t="s">
        <v>249</v>
      </c>
      <c r="E1297" s="46" t="s">
        <v>2849</v>
      </c>
      <c r="F1297" s="46"/>
      <c r="G1297" s="46"/>
      <c r="H1297" s="46"/>
      <c r="I1297" s="46"/>
    </row>
    <row r="1298">
      <c r="A1298" s="46" t="s">
        <v>1358</v>
      </c>
      <c r="B1298" s="46" t="s">
        <v>367</v>
      </c>
      <c r="C1298" s="46">
        <v>26.0</v>
      </c>
      <c r="D1298" s="46" t="s">
        <v>243</v>
      </c>
      <c r="E1298" s="46" t="s">
        <v>1513</v>
      </c>
      <c r="F1298" s="46"/>
      <c r="G1298" s="46"/>
      <c r="H1298" s="46"/>
      <c r="I1298" s="46"/>
    </row>
    <row r="1299">
      <c r="A1299" s="46" t="s">
        <v>1358</v>
      </c>
      <c r="B1299" s="46" t="s">
        <v>367</v>
      </c>
      <c r="C1299" s="46">
        <v>27.0</v>
      </c>
      <c r="D1299" s="46" t="s">
        <v>243</v>
      </c>
      <c r="E1299" s="46" t="s">
        <v>1514</v>
      </c>
      <c r="F1299" s="46"/>
      <c r="G1299" s="46"/>
      <c r="H1299" s="46"/>
      <c r="I1299" s="46"/>
    </row>
    <row r="1300">
      <c r="A1300" s="46" t="s">
        <v>1358</v>
      </c>
      <c r="B1300" s="46" t="s">
        <v>367</v>
      </c>
      <c r="C1300" s="46">
        <v>28.0</v>
      </c>
      <c r="D1300" s="46" t="s">
        <v>269</v>
      </c>
      <c r="E1300" s="46" t="s">
        <v>1515</v>
      </c>
      <c r="F1300" s="46"/>
      <c r="G1300" s="46"/>
      <c r="H1300" s="46"/>
      <c r="I1300" s="46"/>
    </row>
    <row r="1301">
      <c r="A1301" s="46" t="s">
        <v>1358</v>
      </c>
      <c r="B1301" s="46" t="s">
        <v>367</v>
      </c>
      <c r="C1301" s="46">
        <v>29.0</v>
      </c>
      <c r="D1301" s="46" t="s">
        <v>269</v>
      </c>
      <c r="E1301" s="46" t="s">
        <v>2850</v>
      </c>
      <c r="F1301" s="46"/>
      <c r="G1301" s="46"/>
      <c r="H1301" s="46"/>
      <c r="I1301" s="46"/>
    </row>
    <row r="1302">
      <c r="A1302" s="46" t="s">
        <v>1358</v>
      </c>
      <c r="B1302" s="46" t="s">
        <v>367</v>
      </c>
      <c r="C1302" s="46">
        <v>30.0</v>
      </c>
      <c r="D1302" s="46" t="s">
        <v>269</v>
      </c>
      <c r="E1302" s="46" t="s">
        <v>2851</v>
      </c>
      <c r="F1302" s="46"/>
      <c r="G1302" s="46"/>
      <c r="H1302" s="46"/>
      <c r="I1302" s="46"/>
    </row>
    <row r="1303">
      <c r="A1303" s="46" t="s">
        <v>1358</v>
      </c>
      <c r="B1303" s="46" t="s">
        <v>367</v>
      </c>
      <c r="C1303" s="46">
        <v>31.0</v>
      </c>
      <c r="D1303" s="46" t="s">
        <v>269</v>
      </c>
      <c r="E1303" s="46" t="s">
        <v>2852</v>
      </c>
      <c r="F1303" s="46"/>
      <c r="G1303" s="46"/>
      <c r="H1303" s="46"/>
      <c r="I1303" s="46"/>
    </row>
    <row r="1304">
      <c r="A1304" s="46" t="s">
        <v>1358</v>
      </c>
      <c r="B1304" s="46" t="s">
        <v>367</v>
      </c>
      <c r="C1304" s="46">
        <v>32.0</v>
      </c>
      <c r="D1304" s="46" t="s">
        <v>269</v>
      </c>
      <c r="E1304" s="46" t="s">
        <v>2853</v>
      </c>
      <c r="F1304" s="46"/>
      <c r="G1304" s="46"/>
      <c r="H1304" s="46"/>
      <c r="I1304" s="46"/>
    </row>
    <row r="1305">
      <c r="A1305" s="46" t="s">
        <v>1358</v>
      </c>
      <c r="B1305" s="46" t="s">
        <v>367</v>
      </c>
      <c r="C1305" s="46">
        <v>33.0</v>
      </c>
      <c r="D1305" s="46" t="s">
        <v>282</v>
      </c>
      <c r="E1305" s="46" t="s">
        <v>2854</v>
      </c>
      <c r="F1305" s="46"/>
      <c r="G1305" s="46"/>
      <c r="H1305" s="46"/>
      <c r="I1305" s="46"/>
    </row>
    <row r="1306">
      <c r="A1306" s="46" t="s">
        <v>1358</v>
      </c>
      <c r="B1306" s="46" t="s">
        <v>367</v>
      </c>
      <c r="C1306" s="46">
        <v>34.0</v>
      </c>
      <c r="D1306" s="46" t="s">
        <v>282</v>
      </c>
      <c r="E1306" s="46" t="s">
        <v>2855</v>
      </c>
      <c r="F1306" s="46"/>
      <c r="G1306" s="46"/>
      <c r="H1306" s="46"/>
      <c r="I1306" s="46"/>
    </row>
    <row r="1307">
      <c r="A1307" s="46" t="s">
        <v>1358</v>
      </c>
      <c r="B1307" s="46" t="s">
        <v>367</v>
      </c>
      <c r="C1307" s="46">
        <v>35.0</v>
      </c>
      <c r="D1307" s="46" t="s">
        <v>282</v>
      </c>
      <c r="E1307" s="46" t="s">
        <v>2856</v>
      </c>
      <c r="F1307" s="46"/>
      <c r="G1307" s="46"/>
      <c r="H1307" s="46"/>
      <c r="I1307" s="46"/>
    </row>
    <row r="1308">
      <c r="A1308" s="46" t="s">
        <v>1358</v>
      </c>
      <c r="B1308" s="46" t="s">
        <v>367</v>
      </c>
      <c r="C1308" s="46">
        <v>36.0</v>
      </c>
      <c r="D1308" s="46" t="s">
        <v>282</v>
      </c>
      <c r="E1308" s="46" t="s">
        <v>2857</v>
      </c>
      <c r="F1308" s="46"/>
      <c r="G1308" s="46"/>
      <c r="H1308" s="46"/>
      <c r="I1308" s="46"/>
    </row>
    <row r="1309">
      <c r="A1309" s="46" t="s">
        <v>1358</v>
      </c>
      <c r="B1309" s="46" t="s">
        <v>367</v>
      </c>
      <c r="C1309" s="46">
        <v>37.0</v>
      </c>
      <c r="D1309" s="46" t="s">
        <v>282</v>
      </c>
      <c r="E1309" s="46" t="s">
        <v>2858</v>
      </c>
      <c r="F1309" s="46"/>
      <c r="G1309" s="46"/>
      <c r="H1309" s="46"/>
      <c r="I1309" s="46"/>
    </row>
    <row r="1310">
      <c r="A1310" s="46" t="s">
        <v>1358</v>
      </c>
      <c r="B1310" s="46" t="s">
        <v>367</v>
      </c>
      <c r="C1310" s="46">
        <v>38.0</v>
      </c>
      <c r="D1310" s="46" t="s">
        <v>282</v>
      </c>
      <c r="E1310" s="46" t="s">
        <v>2859</v>
      </c>
      <c r="F1310" s="46"/>
      <c r="G1310" s="46"/>
      <c r="H1310" s="46"/>
      <c r="I1310" s="46"/>
    </row>
    <row r="1311">
      <c r="A1311" s="46" t="s">
        <v>1358</v>
      </c>
      <c r="B1311" s="46" t="s">
        <v>367</v>
      </c>
      <c r="C1311" s="46">
        <v>39.0</v>
      </c>
      <c r="D1311" s="46" t="s">
        <v>282</v>
      </c>
      <c r="E1311" s="46" t="s">
        <v>2860</v>
      </c>
      <c r="F1311" s="46"/>
      <c r="G1311" s="46"/>
      <c r="H1311" s="46"/>
      <c r="I1311" s="46"/>
    </row>
    <row r="1312">
      <c r="A1312" s="46" t="s">
        <v>1358</v>
      </c>
      <c r="B1312" s="46" t="s">
        <v>367</v>
      </c>
      <c r="C1312" s="46">
        <v>40.0</v>
      </c>
      <c r="D1312" s="46" t="s">
        <v>282</v>
      </c>
      <c r="E1312" s="46" t="s">
        <v>2861</v>
      </c>
      <c r="F1312" s="46"/>
      <c r="G1312" s="46"/>
      <c r="H1312" s="46"/>
      <c r="I1312" s="46"/>
    </row>
    <row r="1313">
      <c r="A1313" s="46" t="s">
        <v>1358</v>
      </c>
      <c r="B1313" s="46" t="s">
        <v>367</v>
      </c>
      <c r="C1313" s="46">
        <v>41.0</v>
      </c>
      <c r="D1313" s="46" t="s">
        <v>303</v>
      </c>
      <c r="E1313" s="46" t="s">
        <v>1524</v>
      </c>
      <c r="F1313" s="46"/>
      <c r="G1313" s="46"/>
      <c r="H1313" s="46"/>
      <c r="I1313" s="46"/>
    </row>
    <row r="1314">
      <c r="A1314" s="46" t="s">
        <v>1358</v>
      </c>
      <c r="B1314" s="46" t="s">
        <v>367</v>
      </c>
      <c r="C1314" s="46">
        <v>42.0</v>
      </c>
      <c r="D1314" s="46" t="s">
        <v>303</v>
      </c>
      <c r="E1314" s="46" t="s">
        <v>2862</v>
      </c>
      <c r="F1314" s="46"/>
      <c r="G1314" s="46"/>
      <c r="H1314" s="46"/>
      <c r="I1314" s="46"/>
    </row>
    <row r="1315">
      <c r="A1315" s="46" t="s">
        <v>1358</v>
      </c>
      <c r="B1315" s="46" t="s">
        <v>367</v>
      </c>
      <c r="C1315" s="46">
        <v>43.0</v>
      </c>
      <c r="D1315" s="46" t="s">
        <v>303</v>
      </c>
      <c r="E1315" s="46" t="s">
        <v>1525</v>
      </c>
      <c r="F1315" s="46"/>
      <c r="G1315" s="46"/>
      <c r="H1315" s="46"/>
      <c r="I1315" s="46"/>
    </row>
    <row r="1316">
      <c r="A1316" s="46" t="s">
        <v>1358</v>
      </c>
      <c r="B1316" s="46" t="s">
        <v>367</v>
      </c>
      <c r="C1316" s="46">
        <v>44.0</v>
      </c>
      <c r="D1316" s="46" t="s">
        <v>303</v>
      </c>
      <c r="E1316" s="46" t="s">
        <v>1526</v>
      </c>
      <c r="F1316" s="46"/>
      <c r="G1316" s="46"/>
      <c r="H1316" s="46"/>
      <c r="I1316" s="46"/>
    </row>
    <row r="1317">
      <c r="A1317" s="46" t="s">
        <v>1358</v>
      </c>
      <c r="B1317" s="46" t="s">
        <v>367</v>
      </c>
      <c r="C1317" s="46">
        <v>45.0</v>
      </c>
      <c r="D1317" s="46" t="s">
        <v>303</v>
      </c>
      <c r="E1317" s="46" t="s">
        <v>1527</v>
      </c>
      <c r="F1317" s="46"/>
      <c r="G1317" s="46"/>
      <c r="H1317" s="46"/>
      <c r="I1317" s="46"/>
    </row>
    <row r="1318">
      <c r="A1318" s="46" t="s">
        <v>1358</v>
      </c>
      <c r="B1318" s="46" t="s">
        <v>367</v>
      </c>
      <c r="C1318" s="46">
        <v>46.0</v>
      </c>
      <c r="D1318" s="46" t="s">
        <v>303</v>
      </c>
      <c r="E1318" s="46" t="s">
        <v>1528</v>
      </c>
      <c r="F1318" s="46"/>
      <c r="G1318" s="46"/>
      <c r="H1318" s="46"/>
      <c r="I1318" s="46"/>
    </row>
    <row r="1319">
      <c r="A1319" s="46" t="s">
        <v>1358</v>
      </c>
      <c r="B1319" s="46" t="s">
        <v>367</v>
      </c>
      <c r="C1319" s="46">
        <v>47.0</v>
      </c>
      <c r="D1319" s="46" t="s">
        <v>303</v>
      </c>
      <c r="E1319" s="46" t="s">
        <v>1529</v>
      </c>
      <c r="F1319" s="46"/>
      <c r="G1319" s="46"/>
      <c r="H1319" s="46"/>
      <c r="I1319" s="46"/>
    </row>
    <row r="1320">
      <c r="A1320" s="46" t="s">
        <v>1358</v>
      </c>
      <c r="B1320" s="46" t="s">
        <v>367</v>
      </c>
      <c r="C1320" s="46">
        <v>48.0</v>
      </c>
      <c r="D1320" s="46" t="s">
        <v>318</v>
      </c>
      <c r="E1320" s="46" t="s">
        <v>2863</v>
      </c>
      <c r="F1320" s="46"/>
      <c r="G1320" s="46"/>
      <c r="H1320" s="46"/>
      <c r="I1320" s="46"/>
    </row>
    <row r="1321">
      <c r="A1321" s="46" t="s">
        <v>1358</v>
      </c>
      <c r="B1321" s="46" t="s">
        <v>367</v>
      </c>
      <c r="C1321" s="46">
        <v>49.0</v>
      </c>
      <c r="D1321" s="46" t="s">
        <v>318</v>
      </c>
      <c r="E1321" s="46" t="s">
        <v>1530</v>
      </c>
      <c r="F1321" s="46"/>
      <c r="G1321" s="46"/>
      <c r="H1321" s="46"/>
      <c r="I1321" s="46"/>
    </row>
    <row r="1322">
      <c r="A1322" s="46" t="s">
        <v>1358</v>
      </c>
      <c r="B1322" s="46" t="s">
        <v>367</v>
      </c>
      <c r="C1322" s="46">
        <v>50.0</v>
      </c>
      <c r="D1322" s="46" t="s">
        <v>318</v>
      </c>
      <c r="E1322" s="46" t="s">
        <v>2864</v>
      </c>
      <c r="F1322" s="46"/>
      <c r="G1322" s="46"/>
      <c r="H1322" s="46"/>
      <c r="I1322" s="46"/>
    </row>
    <row r="1323">
      <c r="A1323" s="46" t="s">
        <v>1358</v>
      </c>
      <c r="B1323" s="46" t="s">
        <v>367</v>
      </c>
      <c r="C1323" s="46">
        <v>51.0</v>
      </c>
      <c r="D1323" s="46" t="s">
        <v>318</v>
      </c>
      <c r="E1323" s="46" t="s">
        <v>1531</v>
      </c>
      <c r="F1323" s="46"/>
      <c r="G1323" s="46"/>
      <c r="H1323" s="46"/>
      <c r="I1323" s="46"/>
    </row>
    <row r="1324">
      <c r="A1324" s="46" t="s">
        <v>1358</v>
      </c>
      <c r="B1324" s="46" t="s">
        <v>367</v>
      </c>
      <c r="C1324" s="46">
        <v>52.0</v>
      </c>
      <c r="D1324" s="46" t="s">
        <v>327</v>
      </c>
      <c r="E1324" s="46" t="s">
        <v>1532</v>
      </c>
      <c r="F1324" s="46"/>
      <c r="G1324" s="46"/>
      <c r="H1324" s="46"/>
      <c r="I1324" s="46"/>
    </row>
    <row r="1325">
      <c r="A1325" s="46" t="s">
        <v>1358</v>
      </c>
      <c r="B1325" s="46" t="s">
        <v>367</v>
      </c>
      <c r="C1325" s="46">
        <v>53.0</v>
      </c>
      <c r="D1325" s="46" t="s">
        <v>327</v>
      </c>
      <c r="E1325" s="46" t="s">
        <v>1533</v>
      </c>
      <c r="F1325" s="46"/>
      <c r="G1325" s="46"/>
      <c r="H1325" s="46"/>
      <c r="I1325" s="46"/>
    </row>
    <row r="1326">
      <c r="A1326" s="46" t="s">
        <v>1358</v>
      </c>
      <c r="B1326" s="46" t="s">
        <v>367</v>
      </c>
      <c r="C1326" s="46">
        <v>54.0</v>
      </c>
      <c r="D1326" s="46" t="s">
        <v>327</v>
      </c>
      <c r="E1326" s="46" t="s">
        <v>1534</v>
      </c>
      <c r="F1326" s="46"/>
      <c r="G1326" s="46"/>
      <c r="H1326" s="46"/>
      <c r="I1326" s="46"/>
    </row>
    <row r="1327">
      <c r="A1327" s="46" t="s">
        <v>1358</v>
      </c>
      <c r="B1327" s="46" t="s">
        <v>367</v>
      </c>
      <c r="C1327" s="46">
        <v>55.0</v>
      </c>
      <c r="D1327" s="46" t="s">
        <v>318</v>
      </c>
      <c r="E1327" s="46" t="s">
        <v>1535</v>
      </c>
      <c r="F1327" s="46"/>
      <c r="G1327" s="46"/>
      <c r="H1327" s="46"/>
      <c r="I1327" s="46"/>
    </row>
    <row r="1328">
      <c r="A1328" s="46" t="s">
        <v>1358</v>
      </c>
      <c r="B1328" s="46" t="s">
        <v>367</v>
      </c>
      <c r="C1328" s="46">
        <v>56.0</v>
      </c>
      <c r="D1328" s="46" t="s">
        <v>318</v>
      </c>
      <c r="E1328" s="46" t="s">
        <v>2865</v>
      </c>
      <c r="F1328" s="46"/>
      <c r="G1328" s="46"/>
      <c r="H1328" s="46"/>
      <c r="I1328" s="46"/>
    </row>
    <row r="1329">
      <c r="A1329" s="46" t="s">
        <v>1358</v>
      </c>
      <c r="B1329" s="46" t="s">
        <v>367</v>
      </c>
      <c r="C1329" s="46">
        <v>57.0</v>
      </c>
      <c r="D1329" s="46" t="s">
        <v>318</v>
      </c>
      <c r="E1329" s="46" t="s">
        <v>1536</v>
      </c>
      <c r="F1329" s="46"/>
      <c r="G1329" s="46"/>
      <c r="H1329" s="46"/>
      <c r="I1329" s="46"/>
    </row>
    <row r="1330">
      <c r="A1330" s="46" t="s">
        <v>1358</v>
      </c>
      <c r="B1330" s="46" t="s">
        <v>367</v>
      </c>
      <c r="C1330" s="46">
        <v>58.0</v>
      </c>
      <c r="D1330" s="46" t="s">
        <v>243</v>
      </c>
      <c r="E1330" s="46" t="s">
        <v>1537</v>
      </c>
      <c r="F1330" s="46"/>
      <c r="G1330" s="46"/>
      <c r="H1330" s="46"/>
      <c r="I1330" s="46"/>
    </row>
    <row r="1331">
      <c r="A1331" s="46" t="s">
        <v>1358</v>
      </c>
      <c r="B1331" s="46" t="s">
        <v>367</v>
      </c>
      <c r="C1331" s="46">
        <v>59.0</v>
      </c>
      <c r="D1331" s="46" t="s">
        <v>243</v>
      </c>
      <c r="E1331" s="46" t="s">
        <v>1538</v>
      </c>
      <c r="F1331" s="46"/>
      <c r="G1331" s="46"/>
      <c r="H1331" s="46"/>
      <c r="I1331" s="46"/>
    </row>
    <row r="1332">
      <c r="A1332" s="46" t="s">
        <v>1358</v>
      </c>
      <c r="B1332" s="46" t="s">
        <v>367</v>
      </c>
      <c r="C1332" s="46">
        <v>60.0</v>
      </c>
      <c r="D1332" s="46" t="s">
        <v>243</v>
      </c>
      <c r="E1332" s="46" t="s">
        <v>1539</v>
      </c>
      <c r="F1332" s="46"/>
      <c r="G1332" s="46"/>
      <c r="H1332" s="46"/>
      <c r="I1332" s="46"/>
    </row>
    <row r="1333">
      <c r="A1333" s="46" t="s">
        <v>1358</v>
      </c>
      <c r="B1333" s="46" t="s">
        <v>367</v>
      </c>
      <c r="C1333" s="46">
        <v>61.0</v>
      </c>
      <c r="D1333" s="46" t="s">
        <v>243</v>
      </c>
      <c r="E1333" s="46" t="s">
        <v>1540</v>
      </c>
      <c r="F1333" s="46"/>
      <c r="G1333" s="46"/>
      <c r="H1333" s="46"/>
      <c r="I1333" s="46"/>
    </row>
    <row r="1334">
      <c r="A1334" s="46" t="s">
        <v>1358</v>
      </c>
      <c r="B1334" s="46" t="s">
        <v>367</v>
      </c>
      <c r="C1334" s="46">
        <v>62.0</v>
      </c>
      <c r="D1334" s="46" t="s">
        <v>334</v>
      </c>
      <c r="E1334" s="46" t="s">
        <v>1541</v>
      </c>
      <c r="F1334" s="46"/>
      <c r="G1334" s="46"/>
      <c r="H1334" s="46"/>
      <c r="I1334" s="46"/>
    </row>
    <row r="1335">
      <c r="A1335" s="46" t="s">
        <v>1358</v>
      </c>
      <c r="B1335" s="46" t="s">
        <v>367</v>
      </c>
      <c r="C1335" s="46">
        <v>63.0</v>
      </c>
      <c r="D1335" s="46" t="s">
        <v>334</v>
      </c>
      <c r="E1335" s="46" t="s">
        <v>1542</v>
      </c>
      <c r="F1335" s="46"/>
      <c r="G1335" s="46"/>
      <c r="H1335" s="46"/>
      <c r="I1335" s="46"/>
    </row>
    <row r="1336">
      <c r="A1336" s="46" t="s">
        <v>1358</v>
      </c>
      <c r="B1336" s="46" t="s">
        <v>367</v>
      </c>
      <c r="C1336" s="46">
        <v>64.0</v>
      </c>
      <c r="D1336" s="46" t="s">
        <v>334</v>
      </c>
      <c r="E1336" s="46" t="s">
        <v>1543</v>
      </c>
      <c r="F1336" s="46"/>
      <c r="G1336" s="46"/>
      <c r="H1336" s="46"/>
      <c r="I1336" s="46"/>
    </row>
    <row r="1337">
      <c r="A1337" s="46" t="s">
        <v>1358</v>
      </c>
      <c r="B1337" s="46" t="s">
        <v>367</v>
      </c>
      <c r="C1337" s="46">
        <v>65.0</v>
      </c>
      <c r="D1337" s="46" t="s">
        <v>334</v>
      </c>
      <c r="E1337" s="46" t="s">
        <v>1544</v>
      </c>
      <c r="F1337" s="46"/>
      <c r="G1337" s="46"/>
      <c r="H1337" s="46"/>
      <c r="I1337" s="46"/>
    </row>
    <row r="1338">
      <c r="A1338" s="46" t="s">
        <v>1358</v>
      </c>
      <c r="B1338" s="46" t="s">
        <v>367</v>
      </c>
      <c r="C1338" s="46">
        <v>66.0</v>
      </c>
      <c r="D1338" s="46" t="s">
        <v>334</v>
      </c>
      <c r="E1338" s="46" t="s">
        <v>1545</v>
      </c>
      <c r="F1338" s="46"/>
      <c r="G1338" s="46"/>
      <c r="H1338" s="46"/>
      <c r="I1338" s="46"/>
    </row>
    <row r="1339">
      <c r="A1339" s="46" t="s">
        <v>1358</v>
      </c>
      <c r="B1339" s="46" t="s">
        <v>367</v>
      </c>
      <c r="C1339" s="46">
        <v>67.0</v>
      </c>
      <c r="D1339" s="46" t="s">
        <v>334</v>
      </c>
      <c r="E1339" s="46" t="s">
        <v>1546</v>
      </c>
      <c r="F1339" s="46"/>
      <c r="G1339" s="46"/>
      <c r="H1339" s="46"/>
      <c r="I1339" s="46"/>
    </row>
    <row r="1340">
      <c r="A1340" s="46" t="s">
        <v>1358</v>
      </c>
      <c r="B1340" s="46" t="s">
        <v>367</v>
      </c>
      <c r="C1340" s="46">
        <v>68.0</v>
      </c>
      <c r="D1340" s="46" t="s">
        <v>334</v>
      </c>
      <c r="E1340" s="46" t="s">
        <v>1547</v>
      </c>
      <c r="F1340" s="46"/>
      <c r="G1340" s="46"/>
      <c r="H1340" s="46"/>
      <c r="I1340" s="46"/>
    </row>
    <row r="1341">
      <c r="A1341" s="46" t="s">
        <v>1358</v>
      </c>
      <c r="B1341" s="46" t="s">
        <v>367</v>
      </c>
      <c r="C1341" s="46">
        <v>69.0</v>
      </c>
      <c r="D1341" s="46" t="s">
        <v>334</v>
      </c>
      <c r="E1341" s="46" t="s">
        <v>1548</v>
      </c>
      <c r="F1341" s="46"/>
      <c r="G1341" s="46"/>
      <c r="H1341" s="46"/>
      <c r="I1341" s="46"/>
    </row>
    <row r="1342">
      <c r="A1342" s="46" t="s">
        <v>1358</v>
      </c>
      <c r="B1342" s="46" t="s">
        <v>367</v>
      </c>
      <c r="C1342" s="46">
        <v>70.0</v>
      </c>
      <c r="D1342" s="46" t="s">
        <v>243</v>
      </c>
      <c r="E1342" s="46" t="s">
        <v>1550</v>
      </c>
      <c r="F1342" s="46"/>
      <c r="G1342" s="46"/>
      <c r="H1342" s="46"/>
      <c r="I1342" s="46"/>
    </row>
    <row r="1343">
      <c r="A1343" s="46" t="s">
        <v>1358</v>
      </c>
      <c r="B1343" s="46" t="s">
        <v>367</v>
      </c>
      <c r="C1343" s="46">
        <v>71.0</v>
      </c>
      <c r="D1343" s="46" t="s">
        <v>243</v>
      </c>
      <c r="E1343" s="46" t="s">
        <v>1551</v>
      </c>
      <c r="F1343" s="46"/>
      <c r="G1343" s="46"/>
      <c r="H1343" s="46"/>
      <c r="I1343" s="46"/>
    </row>
    <row r="1344">
      <c r="A1344" s="46" t="s">
        <v>1358</v>
      </c>
      <c r="B1344" s="46" t="s">
        <v>367</v>
      </c>
      <c r="C1344" s="46">
        <v>72.0</v>
      </c>
      <c r="D1344" s="46" t="s">
        <v>243</v>
      </c>
      <c r="E1344" s="46" t="s">
        <v>1552</v>
      </c>
      <c r="F1344" s="46"/>
      <c r="G1344" s="46"/>
      <c r="H1344" s="46"/>
      <c r="I1344" s="46"/>
    </row>
    <row r="1345">
      <c r="A1345" s="46" t="s">
        <v>1358</v>
      </c>
      <c r="B1345" s="46" t="s">
        <v>367</v>
      </c>
      <c r="C1345" s="46">
        <v>73.0</v>
      </c>
      <c r="D1345" s="46" t="s">
        <v>303</v>
      </c>
      <c r="E1345" s="46" t="s">
        <v>2866</v>
      </c>
      <c r="F1345" s="46"/>
      <c r="G1345" s="46"/>
      <c r="H1345" s="46"/>
      <c r="I1345" s="46"/>
    </row>
    <row r="1346">
      <c r="A1346" s="46" t="s">
        <v>1358</v>
      </c>
      <c r="B1346" s="46" t="s">
        <v>367</v>
      </c>
      <c r="C1346" s="46">
        <v>74.0</v>
      </c>
      <c r="D1346" s="46" t="s">
        <v>243</v>
      </c>
      <c r="E1346" s="46" t="s">
        <v>2867</v>
      </c>
      <c r="F1346" s="46"/>
      <c r="G1346" s="46"/>
      <c r="H1346" s="46"/>
      <c r="I1346" s="46"/>
    </row>
    <row r="1347">
      <c r="A1347" s="46" t="s">
        <v>1358</v>
      </c>
      <c r="B1347" s="46" t="s">
        <v>367</v>
      </c>
      <c r="C1347" s="46">
        <v>75.0</v>
      </c>
      <c r="D1347" s="46" t="s">
        <v>223</v>
      </c>
      <c r="E1347" s="46" t="s">
        <v>1553</v>
      </c>
      <c r="F1347" s="46"/>
      <c r="G1347" s="46"/>
      <c r="H1347" s="46"/>
      <c r="I1347" s="46"/>
    </row>
    <row r="1348">
      <c r="A1348" s="46" t="s">
        <v>1358</v>
      </c>
      <c r="B1348" s="46" t="s">
        <v>367</v>
      </c>
      <c r="C1348" s="46">
        <v>77.0</v>
      </c>
      <c r="D1348" s="46" t="s">
        <v>223</v>
      </c>
      <c r="E1348" s="46" t="s">
        <v>2868</v>
      </c>
      <c r="F1348" s="46"/>
      <c r="G1348" s="46"/>
      <c r="H1348" s="46"/>
      <c r="I1348" s="46"/>
    </row>
    <row r="1349">
      <c r="A1349" s="46" t="s">
        <v>1358</v>
      </c>
      <c r="B1349" s="46" t="s">
        <v>367</v>
      </c>
      <c r="C1349" s="46">
        <v>79.0</v>
      </c>
      <c r="D1349" s="46" t="s">
        <v>318</v>
      </c>
      <c r="E1349" s="46" t="s">
        <v>2869</v>
      </c>
      <c r="F1349" s="46"/>
      <c r="G1349" s="46"/>
      <c r="H1349" s="46"/>
      <c r="I1349" s="46"/>
    </row>
    <row r="1350">
      <c r="A1350" s="46" t="s">
        <v>1555</v>
      </c>
      <c r="B1350" s="46" t="s">
        <v>170</v>
      </c>
      <c r="C1350" s="46">
        <v>3.0</v>
      </c>
      <c r="D1350" s="46" t="s">
        <v>231</v>
      </c>
      <c r="E1350" s="46" t="s">
        <v>2870</v>
      </c>
      <c r="F1350" s="46"/>
      <c r="G1350" s="46"/>
      <c r="H1350" s="46"/>
      <c r="I1350" s="46"/>
    </row>
    <row r="1351">
      <c r="A1351" s="46" t="s">
        <v>1555</v>
      </c>
      <c r="B1351" s="46" t="s">
        <v>170</v>
      </c>
      <c r="C1351" s="46">
        <v>4.0</v>
      </c>
      <c r="D1351" s="46" t="s">
        <v>231</v>
      </c>
      <c r="E1351" s="46" t="s">
        <v>2871</v>
      </c>
      <c r="F1351" s="46"/>
      <c r="G1351" s="46"/>
      <c r="H1351" s="46"/>
      <c r="I1351" s="46"/>
    </row>
    <row r="1352">
      <c r="A1352" s="46" t="s">
        <v>1555</v>
      </c>
      <c r="B1352" s="46" t="s">
        <v>170</v>
      </c>
      <c r="C1352" s="46">
        <v>5.0</v>
      </c>
      <c r="D1352" s="46" t="s">
        <v>231</v>
      </c>
      <c r="E1352" s="46" t="s">
        <v>2872</v>
      </c>
      <c r="F1352" s="46"/>
      <c r="G1352" s="46"/>
      <c r="H1352" s="46"/>
      <c r="I1352" s="46"/>
    </row>
    <row r="1353">
      <c r="A1353" s="46" t="s">
        <v>1555</v>
      </c>
      <c r="B1353" s="46" t="s">
        <v>170</v>
      </c>
      <c r="C1353" s="46">
        <v>6.0</v>
      </c>
      <c r="D1353" s="46" t="s">
        <v>231</v>
      </c>
      <c r="E1353" s="46" t="s">
        <v>2873</v>
      </c>
      <c r="F1353" s="46"/>
      <c r="G1353" s="46"/>
      <c r="H1353" s="46"/>
      <c r="I1353" s="46"/>
    </row>
    <row r="1354">
      <c r="A1354" s="46" t="s">
        <v>1555</v>
      </c>
      <c r="B1354" s="46" t="s">
        <v>170</v>
      </c>
      <c r="C1354" s="46">
        <v>7.0</v>
      </c>
      <c r="D1354" s="46" t="s">
        <v>223</v>
      </c>
      <c r="E1354" s="46" t="s">
        <v>1597</v>
      </c>
      <c r="F1354" s="46"/>
      <c r="G1354" s="46"/>
      <c r="H1354" s="46"/>
      <c r="I1354" s="46"/>
    </row>
    <row r="1355">
      <c r="A1355" s="46" t="s">
        <v>1555</v>
      </c>
      <c r="B1355" s="46" t="s">
        <v>170</v>
      </c>
      <c r="C1355" s="46">
        <v>8.0</v>
      </c>
      <c r="D1355" s="46" t="s">
        <v>223</v>
      </c>
      <c r="E1355" s="46" t="s">
        <v>1601</v>
      </c>
      <c r="F1355" s="46"/>
      <c r="G1355" s="46"/>
      <c r="H1355" s="46"/>
      <c r="I1355" s="46"/>
    </row>
    <row r="1356">
      <c r="A1356" s="46" t="s">
        <v>1555</v>
      </c>
      <c r="B1356" s="46" t="s">
        <v>170</v>
      </c>
      <c r="C1356" s="46">
        <v>9.0</v>
      </c>
      <c r="D1356" s="46" t="s">
        <v>243</v>
      </c>
      <c r="E1356" s="46" t="s">
        <v>2874</v>
      </c>
      <c r="F1356" s="46"/>
      <c r="G1356" s="46"/>
      <c r="H1356" s="46"/>
      <c r="I1356" s="46"/>
    </row>
    <row r="1357">
      <c r="A1357" s="46" t="s">
        <v>1555</v>
      </c>
      <c r="B1357" s="46" t="s">
        <v>170</v>
      </c>
      <c r="C1357" s="46">
        <v>10.0</v>
      </c>
      <c r="D1357" s="46" t="s">
        <v>243</v>
      </c>
      <c r="E1357" s="46" t="s">
        <v>1556</v>
      </c>
      <c r="F1357" s="46"/>
      <c r="G1357" s="46"/>
      <c r="H1357" s="46"/>
      <c r="I1357" s="46"/>
    </row>
    <row r="1358">
      <c r="A1358" s="46" t="s">
        <v>1555</v>
      </c>
      <c r="B1358" s="46" t="s">
        <v>170</v>
      </c>
      <c r="C1358" s="46">
        <v>11.0</v>
      </c>
      <c r="D1358" s="46" t="s">
        <v>243</v>
      </c>
      <c r="E1358" s="46" t="s">
        <v>1557</v>
      </c>
      <c r="F1358" s="46"/>
      <c r="G1358" s="46"/>
      <c r="H1358" s="46"/>
      <c r="I1358" s="46"/>
    </row>
    <row r="1359">
      <c r="A1359" s="46" t="s">
        <v>1555</v>
      </c>
      <c r="B1359" s="46" t="s">
        <v>170</v>
      </c>
      <c r="C1359" s="46">
        <v>12.0</v>
      </c>
      <c r="D1359" s="46" t="s">
        <v>243</v>
      </c>
      <c r="E1359" s="46" t="s">
        <v>2875</v>
      </c>
      <c r="F1359" s="46"/>
      <c r="G1359" s="46"/>
      <c r="H1359" s="46"/>
      <c r="I1359" s="46"/>
    </row>
    <row r="1360">
      <c r="A1360" s="46" t="s">
        <v>1555</v>
      </c>
      <c r="B1360" s="46" t="s">
        <v>170</v>
      </c>
      <c r="C1360" s="46">
        <v>13.0</v>
      </c>
      <c r="D1360" s="46" t="s">
        <v>249</v>
      </c>
      <c r="E1360" s="46" t="s">
        <v>2876</v>
      </c>
      <c r="F1360" s="46"/>
      <c r="G1360" s="46"/>
      <c r="H1360" s="46"/>
      <c r="I1360" s="46"/>
    </row>
    <row r="1361">
      <c r="A1361" s="46" t="s">
        <v>1555</v>
      </c>
      <c r="B1361" s="46" t="s">
        <v>170</v>
      </c>
      <c r="C1361" s="46">
        <v>14.0</v>
      </c>
      <c r="D1361" s="46" t="s">
        <v>249</v>
      </c>
      <c r="E1361" s="46" t="s">
        <v>2877</v>
      </c>
      <c r="F1361" s="46"/>
      <c r="G1361" s="46"/>
      <c r="H1361" s="46"/>
      <c r="I1361" s="46"/>
    </row>
    <row r="1362">
      <c r="A1362" s="46" t="s">
        <v>1555</v>
      </c>
      <c r="B1362" s="46" t="s">
        <v>170</v>
      </c>
      <c r="C1362" s="46">
        <v>15.0</v>
      </c>
      <c r="D1362" s="46" t="s">
        <v>249</v>
      </c>
      <c r="E1362" s="46" t="s">
        <v>2878</v>
      </c>
      <c r="F1362" s="46"/>
      <c r="G1362" s="46"/>
      <c r="H1362" s="46"/>
      <c r="I1362" s="46"/>
    </row>
    <row r="1363">
      <c r="A1363" s="46" t="s">
        <v>1555</v>
      </c>
      <c r="B1363" s="46" t="s">
        <v>170</v>
      </c>
      <c r="C1363" s="46">
        <v>16.0</v>
      </c>
      <c r="D1363" s="46" t="s">
        <v>249</v>
      </c>
      <c r="E1363" s="46" t="s">
        <v>1558</v>
      </c>
      <c r="F1363" s="46"/>
      <c r="G1363" s="46"/>
      <c r="H1363" s="46"/>
      <c r="I1363" s="46"/>
    </row>
    <row r="1364">
      <c r="A1364" s="46" t="s">
        <v>1555</v>
      </c>
      <c r="B1364" s="46" t="s">
        <v>170</v>
      </c>
      <c r="C1364" s="46">
        <v>17.0</v>
      </c>
      <c r="D1364" s="46" t="s">
        <v>243</v>
      </c>
      <c r="E1364" s="46" t="s">
        <v>1559</v>
      </c>
      <c r="F1364" s="46"/>
      <c r="G1364" s="46"/>
      <c r="H1364" s="46"/>
      <c r="I1364" s="46"/>
    </row>
    <row r="1365">
      <c r="A1365" s="46" t="s">
        <v>1555</v>
      </c>
      <c r="B1365" s="46" t="s">
        <v>170</v>
      </c>
      <c r="C1365" s="46">
        <v>18.0</v>
      </c>
      <c r="D1365" s="46" t="s">
        <v>243</v>
      </c>
      <c r="E1365" s="46" t="s">
        <v>1560</v>
      </c>
      <c r="F1365" s="46"/>
      <c r="G1365" s="46"/>
      <c r="H1365" s="46"/>
      <c r="I1365" s="46"/>
    </row>
    <row r="1366">
      <c r="A1366" s="46" t="s">
        <v>1555</v>
      </c>
      <c r="B1366" s="46" t="s">
        <v>170</v>
      </c>
      <c r="C1366" s="46">
        <v>19.0</v>
      </c>
      <c r="D1366" s="46" t="s">
        <v>243</v>
      </c>
      <c r="E1366" s="46" t="s">
        <v>1561</v>
      </c>
      <c r="F1366" s="46"/>
      <c r="G1366" s="46"/>
      <c r="H1366" s="46"/>
      <c r="I1366" s="46"/>
    </row>
    <row r="1367">
      <c r="A1367" s="46" t="s">
        <v>1555</v>
      </c>
      <c r="B1367" s="46" t="s">
        <v>170</v>
      </c>
      <c r="C1367" s="46">
        <v>20.0</v>
      </c>
      <c r="D1367" s="46" t="s">
        <v>243</v>
      </c>
      <c r="E1367" s="46" t="s">
        <v>1562</v>
      </c>
      <c r="F1367" s="46"/>
      <c r="G1367" s="46"/>
      <c r="H1367" s="46"/>
      <c r="I1367" s="46"/>
    </row>
    <row r="1368">
      <c r="A1368" s="46" t="s">
        <v>1555</v>
      </c>
      <c r="B1368" s="46" t="s">
        <v>170</v>
      </c>
      <c r="C1368" s="46">
        <v>21.0</v>
      </c>
      <c r="D1368" s="46" t="s">
        <v>269</v>
      </c>
      <c r="E1368" s="46" t="s">
        <v>1563</v>
      </c>
      <c r="F1368" s="46"/>
      <c r="G1368" s="46"/>
      <c r="H1368" s="46"/>
      <c r="I1368" s="46"/>
    </row>
    <row r="1369">
      <c r="A1369" s="46" t="s">
        <v>1555</v>
      </c>
      <c r="B1369" s="46" t="s">
        <v>170</v>
      </c>
      <c r="C1369" s="46">
        <v>22.0</v>
      </c>
      <c r="D1369" s="46" t="s">
        <v>269</v>
      </c>
      <c r="E1369" s="46" t="s">
        <v>2879</v>
      </c>
      <c r="F1369" s="46"/>
      <c r="G1369" s="46"/>
      <c r="H1369" s="46"/>
      <c r="I1369" s="46"/>
    </row>
    <row r="1370">
      <c r="A1370" s="46" t="s">
        <v>1555</v>
      </c>
      <c r="B1370" s="46" t="s">
        <v>170</v>
      </c>
      <c r="C1370" s="46">
        <v>23.0</v>
      </c>
      <c r="D1370" s="46" t="s">
        <v>269</v>
      </c>
      <c r="E1370" s="46" t="s">
        <v>2880</v>
      </c>
      <c r="F1370" s="46"/>
      <c r="G1370" s="46"/>
      <c r="H1370" s="46"/>
      <c r="I1370" s="46"/>
    </row>
    <row r="1371">
      <c r="A1371" s="46" t="s">
        <v>1555</v>
      </c>
      <c r="B1371" s="46" t="s">
        <v>170</v>
      </c>
      <c r="C1371" s="46">
        <v>24.0</v>
      </c>
      <c r="D1371" s="46" t="s">
        <v>269</v>
      </c>
      <c r="E1371" s="46" t="s">
        <v>2881</v>
      </c>
      <c r="F1371" s="46"/>
      <c r="G1371" s="46"/>
      <c r="H1371" s="46"/>
      <c r="I1371" s="46"/>
    </row>
    <row r="1372">
      <c r="A1372" s="46" t="s">
        <v>1555</v>
      </c>
      <c r="B1372" s="46" t="s">
        <v>170</v>
      </c>
      <c r="C1372" s="46">
        <v>25.0</v>
      </c>
      <c r="D1372" s="46" t="s">
        <v>269</v>
      </c>
      <c r="E1372" s="46" t="s">
        <v>2882</v>
      </c>
      <c r="F1372" s="46"/>
      <c r="G1372" s="46"/>
      <c r="H1372" s="46"/>
      <c r="I1372" s="46"/>
    </row>
    <row r="1373">
      <c r="A1373" s="46" t="s">
        <v>1555</v>
      </c>
      <c r="B1373" s="46" t="s">
        <v>170</v>
      </c>
      <c r="C1373" s="46">
        <v>26.0</v>
      </c>
      <c r="D1373" s="46" t="s">
        <v>282</v>
      </c>
      <c r="E1373" s="46" t="s">
        <v>2883</v>
      </c>
      <c r="F1373" s="46"/>
      <c r="G1373" s="46"/>
      <c r="H1373" s="46"/>
      <c r="I1373" s="46"/>
    </row>
    <row r="1374">
      <c r="A1374" s="46" t="s">
        <v>1555</v>
      </c>
      <c r="B1374" s="46" t="s">
        <v>170</v>
      </c>
      <c r="C1374" s="46">
        <v>27.0</v>
      </c>
      <c r="D1374" s="46" t="s">
        <v>282</v>
      </c>
      <c r="E1374" s="46" t="s">
        <v>2884</v>
      </c>
      <c r="F1374" s="46"/>
      <c r="G1374" s="46"/>
      <c r="H1374" s="46"/>
      <c r="I1374" s="46"/>
    </row>
    <row r="1375">
      <c r="A1375" s="46" t="s">
        <v>1555</v>
      </c>
      <c r="B1375" s="46" t="s">
        <v>170</v>
      </c>
      <c r="C1375" s="46">
        <v>28.0</v>
      </c>
      <c r="D1375" s="46" t="s">
        <v>282</v>
      </c>
      <c r="E1375" s="46" t="s">
        <v>2885</v>
      </c>
      <c r="F1375" s="46"/>
      <c r="G1375" s="46"/>
      <c r="H1375" s="46"/>
      <c r="I1375" s="46"/>
    </row>
    <row r="1376">
      <c r="A1376" s="46" t="s">
        <v>1555</v>
      </c>
      <c r="B1376" s="46" t="s">
        <v>170</v>
      </c>
      <c r="C1376" s="46">
        <v>29.0</v>
      </c>
      <c r="D1376" s="46" t="s">
        <v>282</v>
      </c>
      <c r="E1376" s="46" t="s">
        <v>2886</v>
      </c>
      <c r="F1376" s="46"/>
      <c r="G1376" s="46"/>
      <c r="H1376" s="46"/>
      <c r="I1376" s="46"/>
    </row>
    <row r="1377">
      <c r="A1377" s="46" t="s">
        <v>1555</v>
      </c>
      <c r="B1377" s="46" t="s">
        <v>170</v>
      </c>
      <c r="C1377" s="46">
        <v>30.0</v>
      </c>
      <c r="D1377" s="46" t="s">
        <v>282</v>
      </c>
      <c r="E1377" s="46" t="s">
        <v>2887</v>
      </c>
      <c r="F1377" s="46"/>
      <c r="G1377" s="46"/>
      <c r="H1377" s="46"/>
      <c r="I1377" s="46"/>
    </row>
    <row r="1378">
      <c r="A1378" s="46" t="s">
        <v>1555</v>
      </c>
      <c r="B1378" s="46" t="s">
        <v>170</v>
      </c>
      <c r="C1378" s="46">
        <v>31.0</v>
      </c>
      <c r="D1378" s="46" t="s">
        <v>282</v>
      </c>
      <c r="E1378" s="46" t="s">
        <v>2888</v>
      </c>
      <c r="F1378" s="46"/>
      <c r="G1378" s="46"/>
      <c r="H1378" s="46"/>
      <c r="I1378" s="46"/>
    </row>
    <row r="1379">
      <c r="A1379" s="46" t="s">
        <v>1555</v>
      </c>
      <c r="B1379" s="46" t="s">
        <v>170</v>
      </c>
      <c r="C1379" s="46">
        <v>32.0</v>
      </c>
      <c r="D1379" s="46" t="s">
        <v>282</v>
      </c>
      <c r="E1379" s="46" t="s">
        <v>2889</v>
      </c>
      <c r="F1379" s="46"/>
      <c r="G1379" s="46"/>
      <c r="H1379" s="46"/>
      <c r="I1379" s="46"/>
    </row>
    <row r="1380">
      <c r="A1380" s="46" t="s">
        <v>1555</v>
      </c>
      <c r="B1380" s="46" t="s">
        <v>170</v>
      </c>
      <c r="C1380" s="46">
        <v>33.0</v>
      </c>
      <c r="D1380" s="46" t="s">
        <v>282</v>
      </c>
      <c r="E1380" s="46" t="s">
        <v>2890</v>
      </c>
      <c r="F1380" s="46"/>
      <c r="G1380" s="46"/>
      <c r="H1380" s="46"/>
      <c r="I1380" s="46"/>
    </row>
    <row r="1381">
      <c r="A1381" s="46" t="s">
        <v>1555</v>
      </c>
      <c r="B1381" s="46" t="s">
        <v>170</v>
      </c>
      <c r="C1381" s="46">
        <v>34.0</v>
      </c>
      <c r="D1381" s="46" t="s">
        <v>303</v>
      </c>
      <c r="E1381" s="46" t="s">
        <v>1572</v>
      </c>
      <c r="F1381" s="46"/>
      <c r="G1381" s="46"/>
      <c r="H1381" s="46"/>
      <c r="I1381" s="46"/>
    </row>
    <row r="1382">
      <c r="A1382" s="46" t="s">
        <v>1555</v>
      </c>
      <c r="B1382" s="46" t="s">
        <v>170</v>
      </c>
      <c r="C1382" s="46">
        <v>35.0</v>
      </c>
      <c r="D1382" s="46" t="s">
        <v>303</v>
      </c>
      <c r="E1382" s="46" t="s">
        <v>2891</v>
      </c>
      <c r="F1382" s="46"/>
      <c r="G1382" s="46"/>
      <c r="H1382" s="46"/>
      <c r="I1382" s="46"/>
    </row>
    <row r="1383">
      <c r="A1383" s="46" t="s">
        <v>1555</v>
      </c>
      <c r="B1383" s="46" t="s">
        <v>170</v>
      </c>
      <c r="C1383" s="46">
        <v>36.0</v>
      </c>
      <c r="D1383" s="46" t="s">
        <v>303</v>
      </c>
      <c r="E1383" s="46" t="s">
        <v>1573</v>
      </c>
      <c r="F1383" s="46"/>
      <c r="G1383" s="46"/>
      <c r="H1383" s="46"/>
      <c r="I1383" s="46"/>
    </row>
    <row r="1384">
      <c r="A1384" s="46" t="s">
        <v>1555</v>
      </c>
      <c r="B1384" s="46" t="s">
        <v>170</v>
      </c>
      <c r="C1384" s="46">
        <v>37.0</v>
      </c>
      <c r="D1384" s="46" t="s">
        <v>303</v>
      </c>
      <c r="E1384" s="46" t="s">
        <v>1574</v>
      </c>
      <c r="F1384" s="46"/>
      <c r="G1384" s="46"/>
      <c r="H1384" s="46"/>
      <c r="I1384" s="46"/>
    </row>
    <row r="1385">
      <c r="A1385" s="46" t="s">
        <v>1555</v>
      </c>
      <c r="B1385" s="46" t="s">
        <v>170</v>
      </c>
      <c r="C1385" s="46">
        <v>38.0</v>
      </c>
      <c r="D1385" s="46" t="s">
        <v>303</v>
      </c>
      <c r="E1385" s="46" t="s">
        <v>1575</v>
      </c>
      <c r="F1385" s="46"/>
      <c r="G1385" s="46"/>
      <c r="H1385" s="46"/>
      <c r="I1385" s="46"/>
    </row>
    <row r="1386">
      <c r="A1386" s="46" t="s">
        <v>1555</v>
      </c>
      <c r="B1386" s="46" t="s">
        <v>170</v>
      </c>
      <c r="C1386" s="46">
        <v>39.0</v>
      </c>
      <c r="D1386" s="46" t="s">
        <v>303</v>
      </c>
      <c r="E1386" s="46" t="s">
        <v>1576</v>
      </c>
      <c r="F1386" s="46"/>
      <c r="G1386" s="46"/>
      <c r="H1386" s="46"/>
      <c r="I1386" s="46"/>
    </row>
    <row r="1387">
      <c r="A1387" s="46" t="s">
        <v>1555</v>
      </c>
      <c r="B1387" s="46" t="s">
        <v>170</v>
      </c>
      <c r="C1387" s="46">
        <v>40.0</v>
      </c>
      <c r="D1387" s="46" t="s">
        <v>303</v>
      </c>
      <c r="E1387" s="46" t="s">
        <v>1577</v>
      </c>
      <c r="F1387" s="46"/>
      <c r="G1387" s="46"/>
      <c r="H1387" s="46"/>
      <c r="I1387" s="46"/>
    </row>
    <row r="1388">
      <c r="A1388" s="46" t="s">
        <v>1555</v>
      </c>
      <c r="B1388" s="46" t="s">
        <v>170</v>
      </c>
      <c r="C1388" s="46">
        <v>41.0</v>
      </c>
      <c r="D1388" s="46" t="s">
        <v>318</v>
      </c>
      <c r="E1388" s="46" t="s">
        <v>1578</v>
      </c>
      <c r="F1388" s="46"/>
      <c r="G1388" s="46"/>
      <c r="H1388" s="46"/>
      <c r="I1388" s="46"/>
    </row>
    <row r="1389">
      <c r="A1389" s="46" t="s">
        <v>1555</v>
      </c>
      <c r="B1389" s="46" t="s">
        <v>170</v>
      </c>
      <c r="C1389" s="46">
        <v>42.0</v>
      </c>
      <c r="D1389" s="46" t="s">
        <v>318</v>
      </c>
      <c r="E1389" s="46" t="s">
        <v>2892</v>
      </c>
      <c r="F1389" s="46"/>
      <c r="G1389" s="46"/>
      <c r="H1389" s="46"/>
      <c r="I1389" s="46"/>
    </row>
    <row r="1390">
      <c r="A1390" s="46" t="s">
        <v>1555</v>
      </c>
      <c r="B1390" s="46" t="s">
        <v>170</v>
      </c>
      <c r="C1390" s="46">
        <v>43.0</v>
      </c>
      <c r="D1390" s="46" t="s">
        <v>318</v>
      </c>
      <c r="E1390" s="46" t="s">
        <v>2893</v>
      </c>
      <c r="F1390" s="46"/>
      <c r="G1390" s="46"/>
      <c r="H1390" s="46"/>
      <c r="I1390" s="46"/>
    </row>
    <row r="1391">
      <c r="A1391" s="46" t="s">
        <v>1555</v>
      </c>
      <c r="B1391" s="46" t="s">
        <v>170</v>
      </c>
      <c r="C1391" s="46">
        <v>44.0</v>
      </c>
      <c r="D1391" s="46" t="s">
        <v>318</v>
      </c>
      <c r="E1391" s="46" t="s">
        <v>1579</v>
      </c>
      <c r="F1391" s="46"/>
      <c r="G1391" s="46"/>
      <c r="H1391" s="46"/>
      <c r="I1391" s="46"/>
    </row>
    <row r="1392">
      <c r="A1392" s="46" t="s">
        <v>1555</v>
      </c>
      <c r="B1392" s="46" t="s">
        <v>170</v>
      </c>
      <c r="C1392" s="46">
        <v>45.0</v>
      </c>
      <c r="D1392" s="46" t="s">
        <v>318</v>
      </c>
      <c r="E1392" s="46" t="s">
        <v>2894</v>
      </c>
      <c r="F1392" s="46"/>
      <c r="G1392" s="46"/>
      <c r="H1392" s="46"/>
      <c r="I1392" s="46"/>
    </row>
    <row r="1393">
      <c r="A1393" s="46" t="s">
        <v>1555</v>
      </c>
      <c r="B1393" s="46" t="s">
        <v>170</v>
      </c>
      <c r="C1393" s="46">
        <v>46.0</v>
      </c>
      <c r="D1393" s="46" t="s">
        <v>327</v>
      </c>
      <c r="E1393" s="46" t="s">
        <v>1580</v>
      </c>
      <c r="F1393" s="46"/>
      <c r="G1393" s="46"/>
      <c r="H1393" s="46"/>
      <c r="I1393" s="46"/>
    </row>
    <row r="1394">
      <c r="A1394" s="46" t="s">
        <v>1555</v>
      </c>
      <c r="B1394" s="46" t="s">
        <v>170</v>
      </c>
      <c r="C1394" s="46">
        <v>47.0</v>
      </c>
      <c r="D1394" s="46" t="s">
        <v>327</v>
      </c>
      <c r="E1394" s="46" t="s">
        <v>1581</v>
      </c>
      <c r="F1394" s="46"/>
      <c r="G1394" s="46"/>
      <c r="H1394" s="46"/>
      <c r="I1394" s="46"/>
    </row>
    <row r="1395">
      <c r="A1395" s="46" t="s">
        <v>1555</v>
      </c>
      <c r="B1395" s="46" t="s">
        <v>170</v>
      </c>
      <c r="C1395" s="46">
        <v>48.0</v>
      </c>
      <c r="D1395" s="46" t="s">
        <v>243</v>
      </c>
      <c r="E1395" s="46" t="s">
        <v>2895</v>
      </c>
      <c r="F1395" s="46"/>
      <c r="G1395" s="46"/>
      <c r="H1395" s="46"/>
      <c r="I1395" s="46"/>
    </row>
    <row r="1396">
      <c r="A1396" s="46" t="s">
        <v>1555</v>
      </c>
      <c r="B1396" s="46" t="s">
        <v>170</v>
      </c>
      <c r="C1396" s="46">
        <v>49.0</v>
      </c>
      <c r="D1396" s="46" t="s">
        <v>243</v>
      </c>
      <c r="E1396" s="46" t="s">
        <v>1582</v>
      </c>
      <c r="F1396" s="46"/>
      <c r="G1396" s="46"/>
      <c r="H1396" s="46"/>
      <c r="I1396" s="46"/>
    </row>
    <row r="1397">
      <c r="A1397" s="46" t="s">
        <v>1555</v>
      </c>
      <c r="B1397" s="46" t="s">
        <v>170</v>
      </c>
      <c r="C1397" s="46">
        <v>50.0</v>
      </c>
      <c r="D1397" s="46" t="s">
        <v>243</v>
      </c>
      <c r="E1397" s="46" t="s">
        <v>1583</v>
      </c>
      <c r="F1397" s="46"/>
      <c r="G1397" s="46"/>
      <c r="H1397" s="46"/>
      <c r="I1397" s="46"/>
    </row>
    <row r="1398">
      <c r="A1398" s="46" t="s">
        <v>1555</v>
      </c>
      <c r="B1398" s="46" t="s">
        <v>170</v>
      </c>
      <c r="C1398" s="46">
        <v>51.0</v>
      </c>
      <c r="D1398" s="46" t="s">
        <v>243</v>
      </c>
      <c r="E1398" s="46" t="s">
        <v>1584</v>
      </c>
      <c r="F1398" s="46"/>
      <c r="G1398" s="46"/>
      <c r="H1398" s="46"/>
      <c r="I1398" s="46"/>
    </row>
    <row r="1399">
      <c r="A1399" s="46" t="s">
        <v>1555</v>
      </c>
      <c r="B1399" s="46" t="s">
        <v>170</v>
      </c>
      <c r="C1399" s="46">
        <v>52.0</v>
      </c>
      <c r="D1399" s="46" t="s">
        <v>227</v>
      </c>
      <c r="E1399" s="46" t="s">
        <v>2896</v>
      </c>
      <c r="F1399" s="46"/>
      <c r="G1399" s="46"/>
      <c r="H1399" s="46"/>
      <c r="I1399" s="46"/>
    </row>
    <row r="1400">
      <c r="A1400" s="46" t="s">
        <v>1555</v>
      </c>
      <c r="B1400" s="46" t="s">
        <v>170</v>
      </c>
      <c r="C1400" s="46">
        <v>54.0</v>
      </c>
      <c r="D1400" s="46" t="s">
        <v>223</v>
      </c>
      <c r="E1400" s="46" t="s">
        <v>2897</v>
      </c>
      <c r="F1400" s="46"/>
      <c r="G1400" s="46"/>
      <c r="H1400" s="46"/>
      <c r="I1400" s="46"/>
    </row>
    <row r="1401">
      <c r="A1401" s="46" t="s">
        <v>1555</v>
      </c>
      <c r="B1401" s="46" t="s">
        <v>170</v>
      </c>
      <c r="C1401" s="46">
        <v>55.0</v>
      </c>
      <c r="D1401" s="46" t="s">
        <v>223</v>
      </c>
      <c r="E1401" s="46" t="s">
        <v>1586</v>
      </c>
      <c r="F1401" s="46"/>
      <c r="G1401" s="46"/>
      <c r="H1401" s="46"/>
      <c r="I1401" s="46"/>
    </row>
    <row r="1402">
      <c r="A1402" s="46" t="s">
        <v>1555</v>
      </c>
      <c r="B1402" s="46" t="s">
        <v>170</v>
      </c>
      <c r="C1402" s="46">
        <v>57.0</v>
      </c>
      <c r="D1402" s="46" t="s">
        <v>327</v>
      </c>
      <c r="E1402" s="46" t="s">
        <v>2898</v>
      </c>
      <c r="F1402" s="46"/>
      <c r="G1402" s="46"/>
      <c r="H1402" s="46"/>
      <c r="I1402" s="46"/>
    </row>
    <row r="1403">
      <c r="A1403" s="46" t="s">
        <v>1555</v>
      </c>
      <c r="B1403" s="46" t="s">
        <v>170</v>
      </c>
      <c r="C1403" s="46">
        <v>58.0</v>
      </c>
      <c r="D1403" s="46" t="s">
        <v>334</v>
      </c>
      <c r="E1403" s="46" t="s">
        <v>1587</v>
      </c>
      <c r="F1403" s="46"/>
      <c r="G1403" s="46"/>
      <c r="H1403" s="46"/>
      <c r="I1403" s="46"/>
    </row>
    <row r="1404">
      <c r="A1404" s="46" t="s">
        <v>1555</v>
      </c>
      <c r="B1404" s="46" t="s">
        <v>170</v>
      </c>
      <c r="C1404" s="46">
        <v>59.0</v>
      </c>
      <c r="D1404" s="46" t="s">
        <v>334</v>
      </c>
      <c r="E1404" s="46" t="s">
        <v>1588</v>
      </c>
      <c r="F1404" s="46"/>
      <c r="G1404" s="46"/>
      <c r="H1404" s="46"/>
      <c r="I1404" s="46"/>
    </row>
    <row r="1405">
      <c r="A1405" s="46" t="s">
        <v>1555</v>
      </c>
      <c r="B1405" s="46" t="s">
        <v>170</v>
      </c>
      <c r="C1405" s="46">
        <v>60.0</v>
      </c>
      <c r="D1405" s="46" t="s">
        <v>334</v>
      </c>
      <c r="E1405" s="46" t="s">
        <v>1589</v>
      </c>
      <c r="F1405" s="46"/>
      <c r="G1405" s="46"/>
      <c r="H1405" s="46"/>
      <c r="I1405" s="46"/>
    </row>
    <row r="1406">
      <c r="A1406" s="46" t="s">
        <v>1555</v>
      </c>
      <c r="B1406" s="46" t="s">
        <v>170</v>
      </c>
      <c r="C1406" s="46">
        <v>61.0</v>
      </c>
      <c r="D1406" s="46" t="s">
        <v>334</v>
      </c>
      <c r="E1406" s="46" t="s">
        <v>1590</v>
      </c>
      <c r="F1406" s="46"/>
      <c r="G1406" s="46"/>
      <c r="H1406" s="46"/>
      <c r="I1406" s="46"/>
    </row>
    <row r="1407">
      <c r="A1407" s="46" t="s">
        <v>1555</v>
      </c>
      <c r="B1407" s="46" t="s">
        <v>170</v>
      </c>
      <c r="C1407" s="46">
        <v>62.0</v>
      </c>
      <c r="D1407" s="46" t="s">
        <v>334</v>
      </c>
      <c r="E1407" s="46" t="s">
        <v>1591</v>
      </c>
      <c r="F1407" s="46"/>
      <c r="G1407" s="46"/>
      <c r="H1407" s="46"/>
      <c r="I1407" s="46"/>
    </row>
    <row r="1408">
      <c r="A1408" s="46" t="s">
        <v>1555</v>
      </c>
      <c r="B1408" s="46" t="s">
        <v>170</v>
      </c>
      <c r="C1408" s="46">
        <v>63.0</v>
      </c>
      <c r="D1408" s="46" t="s">
        <v>334</v>
      </c>
      <c r="E1408" s="46" t="s">
        <v>1592</v>
      </c>
      <c r="F1408" s="46"/>
      <c r="G1408" s="46"/>
      <c r="H1408" s="46"/>
      <c r="I1408" s="46"/>
    </row>
    <row r="1409">
      <c r="A1409" s="46" t="s">
        <v>1555</v>
      </c>
      <c r="B1409" s="46" t="s">
        <v>170</v>
      </c>
      <c r="C1409" s="46">
        <v>64.0</v>
      </c>
      <c r="D1409" s="46" t="s">
        <v>334</v>
      </c>
      <c r="E1409" s="46" t="s">
        <v>1593</v>
      </c>
      <c r="F1409" s="46"/>
      <c r="G1409" s="46"/>
      <c r="H1409" s="46"/>
      <c r="I1409" s="46"/>
    </row>
    <row r="1410">
      <c r="A1410" s="46" t="s">
        <v>1555</v>
      </c>
      <c r="B1410" s="46" t="s">
        <v>170</v>
      </c>
      <c r="C1410" s="46">
        <v>65.0</v>
      </c>
      <c r="D1410" s="46" t="s">
        <v>334</v>
      </c>
      <c r="E1410" s="46" t="s">
        <v>1594</v>
      </c>
      <c r="F1410" s="46"/>
      <c r="G1410" s="46"/>
      <c r="H1410" s="46"/>
      <c r="I1410" s="46"/>
    </row>
    <row r="1411">
      <c r="A1411" s="46" t="s">
        <v>1555</v>
      </c>
      <c r="B1411" s="46" t="s">
        <v>170</v>
      </c>
      <c r="C1411" s="46">
        <v>66.0</v>
      </c>
      <c r="D1411" s="46" t="s">
        <v>243</v>
      </c>
      <c r="E1411" s="46" t="s">
        <v>1595</v>
      </c>
      <c r="F1411" s="46"/>
      <c r="G1411" s="46"/>
      <c r="H1411" s="46"/>
      <c r="I1411" s="46"/>
    </row>
    <row r="1412">
      <c r="A1412" s="46" t="s">
        <v>1555</v>
      </c>
      <c r="B1412" s="46" t="s">
        <v>170</v>
      </c>
      <c r="C1412" s="46">
        <v>67.0</v>
      </c>
      <c r="D1412" s="46" t="s">
        <v>243</v>
      </c>
      <c r="E1412" s="46" t="s">
        <v>1596</v>
      </c>
      <c r="F1412" s="46"/>
      <c r="G1412" s="46"/>
      <c r="H1412" s="46"/>
      <c r="I1412" s="46"/>
    </row>
    <row r="1413">
      <c r="A1413" s="46" t="s">
        <v>1555</v>
      </c>
      <c r="B1413" s="46" t="s">
        <v>170</v>
      </c>
      <c r="C1413" s="46">
        <v>68.0</v>
      </c>
      <c r="D1413" s="46" t="s">
        <v>243</v>
      </c>
      <c r="E1413" s="46" t="s">
        <v>2899</v>
      </c>
      <c r="F1413" s="46"/>
      <c r="G1413" s="46"/>
      <c r="H1413" s="46"/>
      <c r="I1413" s="46"/>
    </row>
    <row r="1414">
      <c r="A1414" s="46" t="s">
        <v>1555</v>
      </c>
      <c r="B1414" s="46" t="s">
        <v>170</v>
      </c>
      <c r="C1414" s="46">
        <v>69.0</v>
      </c>
      <c r="D1414" s="46" t="s">
        <v>243</v>
      </c>
      <c r="E1414" s="46" t="s">
        <v>2900</v>
      </c>
      <c r="F1414" s="46"/>
      <c r="G1414" s="46"/>
      <c r="H1414" s="46"/>
      <c r="I1414" s="46"/>
    </row>
    <row r="1415">
      <c r="A1415" s="46" t="s">
        <v>1555</v>
      </c>
      <c r="B1415" s="46" t="s">
        <v>170</v>
      </c>
      <c r="C1415" s="46">
        <v>70.0</v>
      </c>
      <c r="D1415" s="46" t="s">
        <v>243</v>
      </c>
      <c r="E1415" s="46" t="s">
        <v>1598</v>
      </c>
      <c r="F1415" s="46"/>
      <c r="G1415" s="46"/>
      <c r="H1415" s="46"/>
      <c r="I1415" s="46"/>
    </row>
    <row r="1416">
      <c r="A1416" s="46" t="s">
        <v>1555</v>
      </c>
      <c r="B1416" s="46" t="s">
        <v>170</v>
      </c>
      <c r="C1416" s="46">
        <v>71.0</v>
      </c>
      <c r="D1416" s="46" t="s">
        <v>243</v>
      </c>
      <c r="E1416" s="46" t="s">
        <v>1599</v>
      </c>
      <c r="F1416" s="46"/>
      <c r="G1416" s="46"/>
      <c r="H1416" s="46"/>
      <c r="I1416" s="46"/>
    </row>
    <row r="1417">
      <c r="A1417" s="46" t="s">
        <v>1555</v>
      </c>
      <c r="B1417" s="46" t="s">
        <v>170</v>
      </c>
      <c r="C1417" s="46">
        <v>72.0</v>
      </c>
      <c r="D1417" s="46" t="s">
        <v>318</v>
      </c>
      <c r="E1417" s="46" t="s">
        <v>2901</v>
      </c>
      <c r="F1417" s="46"/>
      <c r="G1417" s="46"/>
      <c r="H1417" s="46"/>
      <c r="I1417" s="46"/>
    </row>
    <row r="1418">
      <c r="A1418" s="46" t="s">
        <v>1555</v>
      </c>
      <c r="B1418" s="46" t="s">
        <v>170</v>
      </c>
      <c r="C1418" s="46">
        <v>73.0</v>
      </c>
      <c r="D1418" s="46" t="s">
        <v>318</v>
      </c>
      <c r="E1418" s="46" t="s">
        <v>2902</v>
      </c>
      <c r="F1418" s="46"/>
      <c r="G1418" s="46"/>
      <c r="H1418" s="46"/>
      <c r="I1418" s="46"/>
    </row>
    <row r="1419">
      <c r="A1419" s="46" t="s">
        <v>1555</v>
      </c>
      <c r="B1419" s="46" t="s">
        <v>170</v>
      </c>
      <c r="C1419" s="46">
        <v>74.0</v>
      </c>
      <c r="D1419" s="46" t="s">
        <v>327</v>
      </c>
      <c r="E1419" s="46" t="s">
        <v>1600</v>
      </c>
      <c r="F1419" s="46"/>
      <c r="G1419" s="46"/>
      <c r="H1419" s="46"/>
      <c r="I1419" s="46"/>
    </row>
    <row r="1420">
      <c r="A1420" s="46" t="s">
        <v>1555</v>
      </c>
      <c r="B1420" s="46" t="s">
        <v>170</v>
      </c>
      <c r="C1420" s="46">
        <v>75.0</v>
      </c>
      <c r="D1420" s="46" t="s">
        <v>327</v>
      </c>
      <c r="E1420" s="46" t="s">
        <v>2903</v>
      </c>
      <c r="F1420" s="46"/>
      <c r="G1420" s="46"/>
      <c r="H1420" s="46"/>
      <c r="I1420" s="46"/>
    </row>
    <row r="1421">
      <c r="A1421" s="46" t="s">
        <v>1555</v>
      </c>
      <c r="B1421" s="46" t="s">
        <v>170</v>
      </c>
      <c r="C1421" s="46">
        <v>76.0</v>
      </c>
      <c r="D1421" s="46" t="s">
        <v>327</v>
      </c>
      <c r="E1421" s="46" t="s">
        <v>2904</v>
      </c>
      <c r="F1421" s="46"/>
      <c r="G1421" s="46"/>
      <c r="H1421" s="46"/>
      <c r="I1421" s="46"/>
    </row>
    <row r="1422">
      <c r="A1422" s="46" t="s">
        <v>1555</v>
      </c>
      <c r="B1422" s="46" t="s">
        <v>170</v>
      </c>
      <c r="C1422" s="46">
        <v>77.0</v>
      </c>
      <c r="D1422" s="46" t="s">
        <v>223</v>
      </c>
      <c r="E1422" s="46" t="s">
        <v>2905</v>
      </c>
      <c r="F1422" s="46"/>
      <c r="G1422" s="46"/>
      <c r="H1422" s="46"/>
      <c r="I1422" s="46"/>
    </row>
    <row r="1423">
      <c r="A1423" s="46" t="s">
        <v>1555</v>
      </c>
      <c r="B1423" s="46" t="s">
        <v>222</v>
      </c>
      <c r="C1423" s="46">
        <v>2.0</v>
      </c>
      <c r="D1423" s="46" t="s">
        <v>227</v>
      </c>
      <c r="E1423" s="46" t="s">
        <v>2906</v>
      </c>
      <c r="F1423" s="46"/>
      <c r="G1423" s="46"/>
      <c r="H1423" s="46"/>
      <c r="I1423" s="46"/>
    </row>
    <row r="1424">
      <c r="A1424" s="46" t="s">
        <v>1555</v>
      </c>
      <c r="B1424" s="46" t="s">
        <v>222</v>
      </c>
      <c r="C1424" s="46">
        <v>3.0</v>
      </c>
      <c r="D1424" s="46" t="s">
        <v>231</v>
      </c>
      <c r="E1424" s="46" t="s">
        <v>2907</v>
      </c>
      <c r="F1424" s="46"/>
      <c r="G1424" s="46"/>
      <c r="H1424" s="46"/>
      <c r="I1424" s="46"/>
    </row>
    <row r="1425">
      <c r="A1425" s="46" t="s">
        <v>1555</v>
      </c>
      <c r="B1425" s="46" t="s">
        <v>222</v>
      </c>
      <c r="C1425" s="46">
        <v>4.0</v>
      </c>
      <c r="D1425" s="46" t="s">
        <v>231</v>
      </c>
      <c r="E1425" s="46" t="s">
        <v>2908</v>
      </c>
      <c r="F1425" s="46"/>
      <c r="G1425" s="46"/>
      <c r="H1425" s="46"/>
      <c r="I1425" s="46"/>
    </row>
    <row r="1426">
      <c r="A1426" s="46" t="s">
        <v>1555</v>
      </c>
      <c r="B1426" s="46" t="s">
        <v>222</v>
      </c>
      <c r="C1426" s="46">
        <v>5.0</v>
      </c>
      <c r="D1426" s="46" t="s">
        <v>231</v>
      </c>
      <c r="E1426" s="46" t="s">
        <v>2909</v>
      </c>
      <c r="F1426" s="46"/>
      <c r="G1426" s="46"/>
      <c r="H1426" s="46"/>
      <c r="I1426" s="46"/>
    </row>
    <row r="1427">
      <c r="A1427" s="46" t="s">
        <v>1555</v>
      </c>
      <c r="B1427" s="46" t="s">
        <v>222</v>
      </c>
      <c r="C1427" s="46">
        <v>6.0</v>
      </c>
      <c r="D1427" s="46" t="s">
        <v>231</v>
      </c>
      <c r="E1427" s="46" t="s">
        <v>2910</v>
      </c>
      <c r="F1427" s="46"/>
      <c r="G1427" s="46"/>
      <c r="H1427" s="46"/>
      <c r="I1427" s="46"/>
    </row>
    <row r="1428">
      <c r="A1428" s="46" t="s">
        <v>1555</v>
      </c>
      <c r="B1428" s="46" t="s">
        <v>222</v>
      </c>
      <c r="C1428" s="46">
        <v>7.0</v>
      </c>
      <c r="D1428" s="46" t="s">
        <v>223</v>
      </c>
      <c r="E1428" s="46" t="s">
        <v>1642</v>
      </c>
      <c r="F1428" s="46"/>
      <c r="G1428" s="46"/>
      <c r="H1428" s="46"/>
      <c r="I1428" s="46"/>
    </row>
    <row r="1429">
      <c r="A1429" s="46" t="s">
        <v>1555</v>
      </c>
      <c r="B1429" s="46" t="s">
        <v>222</v>
      </c>
      <c r="C1429" s="46">
        <v>8.0</v>
      </c>
      <c r="D1429" s="46" t="s">
        <v>223</v>
      </c>
      <c r="E1429" s="46" t="s">
        <v>1647</v>
      </c>
      <c r="F1429" s="46"/>
      <c r="G1429" s="46"/>
      <c r="H1429" s="46"/>
      <c r="I1429" s="46"/>
    </row>
    <row r="1430">
      <c r="A1430" s="46" t="s">
        <v>1555</v>
      </c>
      <c r="B1430" s="46" t="s">
        <v>222</v>
      </c>
      <c r="C1430" s="46">
        <v>9.0</v>
      </c>
      <c r="D1430" s="46" t="s">
        <v>243</v>
      </c>
      <c r="E1430" s="46" t="s">
        <v>2911</v>
      </c>
      <c r="F1430" s="46"/>
      <c r="G1430" s="46"/>
      <c r="H1430" s="46"/>
      <c r="I1430" s="46"/>
    </row>
    <row r="1431">
      <c r="A1431" s="46" t="s">
        <v>1555</v>
      </c>
      <c r="B1431" s="46" t="s">
        <v>222</v>
      </c>
      <c r="C1431" s="46">
        <v>10.0</v>
      </c>
      <c r="D1431" s="46" t="s">
        <v>243</v>
      </c>
      <c r="E1431" s="46" t="s">
        <v>1602</v>
      </c>
      <c r="F1431" s="46"/>
      <c r="G1431" s="46"/>
      <c r="H1431" s="46"/>
      <c r="I1431" s="46"/>
    </row>
    <row r="1432">
      <c r="A1432" s="46" t="s">
        <v>1555</v>
      </c>
      <c r="B1432" s="46" t="s">
        <v>222</v>
      </c>
      <c r="C1432" s="46">
        <v>11.0</v>
      </c>
      <c r="D1432" s="46" t="s">
        <v>243</v>
      </c>
      <c r="E1432" s="46" t="s">
        <v>1603</v>
      </c>
      <c r="F1432" s="46"/>
      <c r="G1432" s="46"/>
      <c r="H1432" s="46"/>
      <c r="I1432" s="46"/>
    </row>
    <row r="1433">
      <c r="A1433" s="46" t="s">
        <v>1555</v>
      </c>
      <c r="B1433" s="46" t="s">
        <v>222</v>
      </c>
      <c r="C1433" s="46">
        <v>12.0</v>
      </c>
      <c r="D1433" s="46" t="s">
        <v>243</v>
      </c>
      <c r="E1433" s="46" t="s">
        <v>2912</v>
      </c>
      <c r="F1433" s="46"/>
      <c r="G1433" s="46"/>
      <c r="H1433" s="46"/>
      <c r="I1433" s="46"/>
    </row>
    <row r="1434">
      <c r="A1434" s="46" t="s">
        <v>1555</v>
      </c>
      <c r="B1434" s="46" t="s">
        <v>222</v>
      </c>
      <c r="C1434" s="46">
        <v>13.0</v>
      </c>
      <c r="D1434" s="46" t="s">
        <v>249</v>
      </c>
      <c r="E1434" s="46" t="s">
        <v>2913</v>
      </c>
      <c r="F1434" s="46"/>
      <c r="G1434" s="46"/>
      <c r="H1434" s="46"/>
      <c r="I1434" s="46"/>
    </row>
    <row r="1435">
      <c r="A1435" s="46" t="s">
        <v>1555</v>
      </c>
      <c r="B1435" s="46" t="s">
        <v>222</v>
      </c>
      <c r="C1435" s="46">
        <v>14.0</v>
      </c>
      <c r="D1435" s="46" t="s">
        <v>249</v>
      </c>
      <c r="E1435" s="46" t="s">
        <v>2914</v>
      </c>
      <c r="F1435" s="46"/>
      <c r="G1435" s="46"/>
      <c r="H1435" s="46"/>
      <c r="I1435" s="46"/>
    </row>
    <row r="1436">
      <c r="A1436" s="46" t="s">
        <v>1555</v>
      </c>
      <c r="B1436" s="46" t="s">
        <v>222</v>
      </c>
      <c r="C1436" s="46">
        <v>15.0</v>
      </c>
      <c r="D1436" s="46" t="s">
        <v>249</v>
      </c>
      <c r="E1436" s="46" t="s">
        <v>2915</v>
      </c>
      <c r="F1436" s="46"/>
      <c r="G1436" s="46"/>
      <c r="H1436" s="46"/>
      <c r="I1436" s="46"/>
    </row>
    <row r="1437">
      <c r="A1437" s="46" t="s">
        <v>1555</v>
      </c>
      <c r="B1437" s="46" t="s">
        <v>222</v>
      </c>
      <c r="C1437" s="46">
        <v>16.0</v>
      </c>
      <c r="D1437" s="46" t="s">
        <v>249</v>
      </c>
      <c r="E1437" s="46" t="s">
        <v>1604</v>
      </c>
      <c r="F1437" s="46"/>
      <c r="G1437" s="46"/>
      <c r="H1437" s="46"/>
      <c r="I1437" s="46"/>
    </row>
    <row r="1438">
      <c r="A1438" s="46" t="s">
        <v>1555</v>
      </c>
      <c r="B1438" s="46" t="s">
        <v>222</v>
      </c>
      <c r="C1438" s="46">
        <v>17.0</v>
      </c>
      <c r="D1438" s="46" t="s">
        <v>1931</v>
      </c>
      <c r="E1438" s="46" t="s">
        <v>1605</v>
      </c>
      <c r="F1438" s="46"/>
      <c r="G1438" s="46"/>
      <c r="H1438" s="46"/>
      <c r="I1438" s="46"/>
    </row>
    <row r="1439">
      <c r="A1439" s="46" t="s">
        <v>1555</v>
      </c>
      <c r="B1439" s="46" t="s">
        <v>222</v>
      </c>
      <c r="C1439" s="46">
        <v>18.0</v>
      </c>
      <c r="D1439" s="46" t="s">
        <v>1931</v>
      </c>
      <c r="E1439" s="46" t="s">
        <v>1606</v>
      </c>
      <c r="F1439" s="46"/>
      <c r="G1439" s="46"/>
      <c r="H1439" s="46"/>
      <c r="I1439" s="46"/>
    </row>
    <row r="1440">
      <c r="A1440" s="46" t="s">
        <v>1555</v>
      </c>
      <c r="B1440" s="46" t="s">
        <v>222</v>
      </c>
      <c r="C1440" s="46">
        <v>19.0</v>
      </c>
      <c r="D1440" s="46" t="s">
        <v>1931</v>
      </c>
      <c r="E1440" s="46" t="s">
        <v>1607</v>
      </c>
      <c r="F1440" s="46"/>
      <c r="G1440" s="46"/>
      <c r="H1440" s="46"/>
      <c r="I1440" s="46"/>
    </row>
    <row r="1441">
      <c r="A1441" s="46" t="s">
        <v>1555</v>
      </c>
      <c r="B1441" s="46" t="s">
        <v>222</v>
      </c>
      <c r="C1441" s="46">
        <v>20.0</v>
      </c>
      <c r="D1441" s="46" t="s">
        <v>1931</v>
      </c>
      <c r="E1441" s="46" t="s">
        <v>1608</v>
      </c>
      <c r="F1441" s="46"/>
      <c r="G1441" s="46"/>
      <c r="H1441" s="46"/>
      <c r="I1441" s="46"/>
    </row>
    <row r="1442">
      <c r="A1442" s="46" t="s">
        <v>1555</v>
      </c>
      <c r="B1442" s="46" t="s">
        <v>222</v>
      </c>
      <c r="C1442" s="46">
        <v>21.0</v>
      </c>
      <c r="D1442" s="46" t="s">
        <v>269</v>
      </c>
      <c r="E1442" s="46" t="s">
        <v>1609</v>
      </c>
      <c r="F1442" s="46"/>
      <c r="G1442" s="46"/>
      <c r="H1442" s="46"/>
      <c r="I1442" s="46"/>
    </row>
    <row r="1443">
      <c r="A1443" s="46" t="s">
        <v>1555</v>
      </c>
      <c r="B1443" s="46" t="s">
        <v>222</v>
      </c>
      <c r="C1443" s="46">
        <v>22.0</v>
      </c>
      <c r="D1443" s="46" t="s">
        <v>269</v>
      </c>
      <c r="E1443" s="46" t="s">
        <v>2916</v>
      </c>
      <c r="F1443" s="46"/>
      <c r="G1443" s="46"/>
      <c r="H1443" s="46"/>
      <c r="I1443" s="46"/>
    </row>
    <row r="1444">
      <c r="A1444" s="46" t="s">
        <v>1555</v>
      </c>
      <c r="B1444" s="46" t="s">
        <v>222</v>
      </c>
      <c r="C1444" s="46">
        <v>23.0</v>
      </c>
      <c r="D1444" s="46" t="s">
        <v>269</v>
      </c>
      <c r="E1444" s="46" t="s">
        <v>2917</v>
      </c>
      <c r="F1444" s="46"/>
      <c r="G1444" s="46"/>
      <c r="H1444" s="46"/>
      <c r="I1444" s="46"/>
    </row>
    <row r="1445">
      <c r="A1445" s="46" t="s">
        <v>1555</v>
      </c>
      <c r="B1445" s="46" t="s">
        <v>222</v>
      </c>
      <c r="C1445" s="46">
        <v>24.0</v>
      </c>
      <c r="D1445" s="46" t="s">
        <v>269</v>
      </c>
      <c r="E1445" s="46" t="s">
        <v>2918</v>
      </c>
      <c r="F1445" s="46"/>
      <c r="G1445" s="46"/>
      <c r="H1445" s="46"/>
      <c r="I1445" s="46"/>
    </row>
    <row r="1446">
      <c r="A1446" s="46" t="s">
        <v>1555</v>
      </c>
      <c r="B1446" s="46" t="s">
        <v>222</v>
      </c>
      <c r="C1446" s="46">
        <v>25.0</v>
      </c>
      <c r="D1446" s="46" t="s">
        <v>269</v>
      </c>
      <c r="E1446" s="46" t="s">
        <v>2919</v>
      </c>
      <c r="F1446" s="46"/>
      <c r="G1446" s="46"/>
      <c r="H1446" s="46"/>
      <c r="I1446" s="46"/>
    </row>
    <row r="1447">
      <c r="A1447" s="46" t="s">
        <v>1555</v>
      </c>
      <c r="B1447" s="46" t="s">
        <v>222</v>
      </c>
      <c r="C1447" s="46">
        <v>26.0</v>
      </c>
      <c r="D1447" s="46" t="s">
        <v>282</v>
      </c>
      <c r="E1447" s="46" t="s">
        <v>2920</v>
      </c>
      <c r="F1447" s="46"/>
      <c r="G1447" s="46"/>
      <c r="H1447" s="46"/>
      <c r="I1447" s="46"/>
    </row>
    <row r="1448">
      <c r="A1448" s="46" t="s">
        <v>1555</v>
      </c>
      <c r="B1448" s="46" t="s">
        <v>222</v>
      </c>
      <c r="C1448" s="46">
        <v>27.0</v>
      </c>
      <c r="D1448" s="46" t="s">
        <v>282</v>
      </c>
      <c r="E1448" s="46" t="s">
        <v>2921</v>
      </c>
      <c r="F1448" s="46"/>
      <c r="G1448" s="46"/>
      <c r="H1448" s="46"/>
      <c r="I1448" s="46"/>
    </row>
    <row r="1449">
      <c r="A1449" s="46" t="s">
        <v>1555</v>
      </c>
      <c r="B1449" s="46" t="s">
        <v>222</v>
      </c>
      <c r="C1449" s="46">
        <v>28.0</v>
      </c>
      <c r="D1449" s="46" t="s">
        <v>282</v>
      </c>
      <c r="E1449" s="46" t="s">
        <v>2922</v>
      </c>
      <c r="F1449" s="46"/>
      <c r="G1449" s="46"/>
      <c r="H1449" s="46"/>
      <c r="I1449" s="46"/>
    </row>
    <row r="1450">
      <c r="A1450" s="46" t="s">
        <v>1555</v>
      </c>
      <c r="B1450" s="46" t="s">
        <v>222</v>
      </c>
      <c r="C1450" s="46">
        <v>29.0</v>
      </c>
      <c r="D1450" s="46" t="s">
        <v>282</v>
      </c>
      <c r="E1450" s="46" t="s">
        <v>2923</v>
      </c>
      <c r="F1450" s="46"/>
      <c r="G1450" s="46"/>
      <c r="H1450" s="46"/>
      <c r="I1450" s="46"/>
    </row>
    <row r="1451">
      <c r="A1451" s="46" t="s">
        <v>1555</v>
      </c>
      <c r="B1451" s="46" t="s">
        <v>222</v>
      </c>
      <c r="C1451" s="46">
        <v>30.0</v>
      </c>
      <c r="D1451" s="46" t="s">
        <v>282</v>
      </c>
      <c r="E1451" s="46" t="s">
        <v>2924</v>
      </c>
      <c r="F1451" s="46"/>
      <c r="G1451" s="46"/>
      <c r="H1451" s="46"/>
      <c r="I1451" s="46"/>
    </row>
    <row r="1452">
      <c r="A1452" s="46" t="s">
        <v>1555</v>
      </c>
      <c r="B1452" s="46" t="s">
        <v>222</v>
      </c>
      <c r="C1452" s="46">
        <v>31.0</v>
      </c>
      <c r="D1452" s="46" t="s">
        <v>282</v>
      </c>
      <c r="E1452" s="46" t="s">
        <v>2925</v>
      </c>
      <c r="F1452" s="46"/>
      <c r="G1452" s="46"/>
      <c r="H1452" s="46"/>
      <c r="I1452" s="46"/>
    </row>
    <row r="1453">
      <c r="A1453" s="46" t="s">
        <v>1555</v>
      </c>
      <c r="B1453" s="46" t="s">
        <v>222</v>
      </c>
      <c r="C1453" s="46">
        <v>32.0</v>
      </c>
      <c r="D1453" s="46" t="s">
        <v>282</v>
      </c>
      <c r="E1453" s="46" t="s">
        <v>2926</v>
      </c>
      <c r="F1453" s="46"/>
      <c r="G1453" s="46"/>
      <c r="H1453" s="46"/>
      <c r="I1453" s="46"/>
    </row>
    <row r="1454">
      <c r="A1454" s="46" t="s">
        <v>1555</v>
      </c>
      <c r="B1454" s="46" t="s">
        <v>222</v>
      </c>
      <c r="C1454" s="46">
        <v>33.0</v>
      </c>
      <c r="D1454" s="46" t="s">
        <v>282</v>
      </c>
      <c r="E1454" s="46" t="s">
        <v>2927</v>
      </c>
      <c r="F1454" s="46"/>
      <c r="G1454" s="46"/>
      <c r="H1454" s="46"/>
      <c r="I1454" s="46"/>
    </row>
    <row r="1455">
      <c r="A1455" s="46" t="s">
        <v>1555</v>
      </c>
      <c r="B1455" s="46" t="s">
        <v>222</v>
      </c>
      <c r="C1455" s="46">
        <v>34.0</v>
      </c>
      <c r="D1455" s="46" t="s">
        <v>303</v>
      </c>
      <c r="E1455" s="46" t="s">
        <v>1618</v>
      </c>
      <c r="F1455" s="46"/>
      <c r="G1455" s="46"/>
      <c r="H1455" s="46"/>
      <c r="I1455" s="46"/>
    </row>
    <row r="1456">
      <c r="A1456" s="46" t="s">
        <v>1555</v>
      </c>
      <c r="B1456" s="46" t="s">
        <v>222</v>
      </c>
      <c r="C1456" s="46">
        <v>35.0</v>
      </c>
      <c r="D1456" s="46" t="s">
        <v>303</v>
      </c>
      <c r="E1456" s="46" t="s">
        <v>2928</v>
      </c>
      <c r="F1456" s="46"/>
      <c r="G1456" s="46"/>
      <c r="H1456" s="46"/>
      <c r="I1456" s="46"/>
    </row>
    <row r="1457">
      <c r="A1457" s="46" t="s">
        <v>1555</v>
      </c>
      <c r="B1457" s="46" t="s">
        <v>222</v>
      </c>
      <c r="C1457" s="46">
        <v>36.0</v>
      </c>
      <c r="D1457" s="46" t="s">
        <v>303</v>
      </c>
      <c r="E1457" s="46" t="s">
        <v>1619</v>
      </c>
      <c r="F1457" s="46"/>
      <c r="G1457" s="46"/>
      <c r="H1457" s="46"/>
      <c r="I1457" s="46"/>
    </row>
    <row r="1458">
      <c r="A1458" s="46" t="s">
        <v>1555</v>
      </c>
      <c r="B1458" s="46" t="s">
        <v>222</v>
      </c>
      <c r="C1458" s="46">
        <v>37.0</v>
      </c>
      <c r="D1458" s="46" t="s">
        <v>303</v>
      </c>
      <c r="E1458" s="46" t="s">
        <v>1620</v>
      </c>
      <c r="F1458" s="46"/>
      <c r="G1458" s="46"/>
      <c r="H1458" s="46"/>
      <c r="I1458" s="46"/>
    </row>
    <row r="1459">
      <c r="A1459" s="46" t="s">
        <v>1555</v>
      </c>
      <c r="B1459" s="46" t="s">
        <v>222</v>
      </c>
      <c r="C1459" s="46">
        <v>38.0</v>
      </c>
      <c r="D1459" s="46" t="s">
        <v>303</v>
      </c>
      <c r="E1459" s="46" t="s">
        <v>1621</v>
      </c>
      <c r="F1459" s="46"/>
      <c r="G1459" s="46"/>
      <c r="H1459" s="46"/>
      <c r="I1459" s="46"/>
    </row>
    <row r="1460">
      <c r="A1460" s="46" t="s">
        <v>1555</v>
      </c>
      <c r="B1460" s="46" t="s">
        <v>222</v>
      </c>
      <c r="C1460" s="46">
        <v>39.0</v>
      </c>
      <c r="D1460" s="46" t="s">
        <v>303</v>
      </c>
      <c r="E1460" s="46" t="s">
        <v>1622</v>
      </c>
      <c r="F1460" s="46"/>
      <c r="G1460" s="46"/>
      <c r="H1460" s="46"/>
      <c r="I1460" s="46"/>
    </row>
    <row r="1461">
      <c r="A1461" s="46" t="s">
        <v>1555</v>
      </c>
      <c r="B1461" s="46" t="s">
        <v>222</v>
      </c>
      <c r="C1461" s="46">
        <v>40.0</v>
      </c>
      <c r="D1461" s="46" t="s">
        <v>303</v>
      </c>
      <c r="E1461" s="46" t="s">
        <v>1623</v>
      </c>
      <c r="F1461" s="46"/>
      <c r="G1461" s="46"/>
      <c r="H1461" s="46"/>
      <c r="I1461" s="46"/>
    </row>
    <row r="1462">
      <c r="A1462" s="46" t="s">
        <v>1555</v>
      </c>
      <c r="B1462" s="46" t="s">
        <v>222</v>
      </c>
      <c r="C1462" s="46">
        <v>41.0</v>
      </c>
      <c r="D1462" s="46" t="s">
        <v>318</v>
      </c>
      <c r="E1462" s="46" t="s">
        <v>1624</v>
      </c>
      <c r="F1462" s="46"/>
      <c r="G1462" s="46"/>
      <c r="H1462" s="46"/>
      <c r="I1462" s="46"/>
    </row>
    <row r="1463">
      <c r="A1463" s="46" t="s">
        <v>1555</v>
      </c>
      <c r="B1463" s="46" t="s">
        <v>222</v>
      </c>
      <c r="C1463" s="46">
        <v>42.0</v>
      </c>
      <c r="D1463" s="46" t="s">
        <v>318</v>
      </c>
      <c r="E1463" s="46" t="s">
        <v>2929</v>
      </c>
      <c r="F1463" s="46"/>
      <c r="G1463" s="46"/>
      <c r="H1463" s="46"/>
      <c r="I1463" s="46"/>
    </row>
    <row r="1464">
      <c r="A1464" s="46" t="s">
        <v>1555</v>
      </c>
      <c r="B1464" s="46" t="s">
        <v>222</v>
      </c>
      <c r="C1464" s="46">
        <v>43.0</v>
      </c>
      <c r="D1464" s="46" t="s">
        <v>318</v>
      </c>
      <c r="E1464" s="46" t="s">
        <v>1625</v>
      </c>
      <c r="F1464" s="46"/>
      <c r="G1464" s="46"/>
      <c r="H1464" s="46"/>
      <c r="I1464" s="46"/>
    </row>
    <row r="1465">
      <c r="A1465" s="46" t="s">
        <v>1555</v>
      </c>
      <c r="B1465" s="46" t="s">
        <v>222</v>
      </c>
      <c r="C1465" s="46">
        <v>44.0</v>
      </c>
      <c r="D1465" s="46" t="s">
        <v>318</v>
      </c>
      <c r="E1465" s="46" t="s">
        <v>2930</v>
      </c>
      <c r="F1465" s="46"/>
      <c r="G1465" s="46"/>
      <c r="H1465" s="46"/>
      <c r="I1465" s="46"/>
    </row>
    <row r="1466">
      <c r="A1466" s="46" t="s">
        <v>1555</v>
      </c>
      <c r="B1466" s="46" t="s">
        <v>222</v>
      </c>
      <c r="C1466" s="46">
        <v>45.0</v>
      </c>
      <c r="D1466" s="46" t="s">
        <v>318</v>
      </c>
      <c r="E1466" s="46" t="s">
        <v>2931</v>
      </c>
      <c r="F1466" s="46"/>
      <c r="G1466" s="46"/>
      <c r="H1466" s="46"/>
      <c r="I1466" s="46"/>
    </row>
    <row r="1467">
      <c r="A1467" s="46" t="s">
        <v>1555</v>
      </c>
      <c r="B1467" s="46" t="s">
        <v>222</v>
      </c>
      <c r="C1467" s="46">
        <v>46.0</v>
      </c>
      <c r="D1467" s="46" t="s">
        <v>327</v>
      </c>
      <c r="E1467" s="46" t="s">
        <v>1626</v>
      </c>
      <c r="F1467" s="46"/>
      <c r="G1467" s="46"/>
      <c r="H1467" s="46"/>
      <c r="I1467" s="46"/>
    </row>
    <row r="1468">
      <c r="A1468" s="46" t="s">
        <v>1555</v>
      </c>
      <c r="B1468" s="46" t="s">
        <v>222</v>
      </c>
      <c r="C1468" s="46">
        <v>47.0</v>
      </c>
      <c r="D1468" s="46" t="s">
        <v>327</v>
      </c>
      <c r="E1468" s="46" t="s">
        <v>1627</v>
      </c>
      <c r="F1468" s="46"/>
      <c r="G1468" s="46"/>
      <c r="H1468" s="46"/>
      <c r="I1468" s="46"/>
    </row>
    <row r="1469">
      <c r="A1469" s="46" t="s">
        <v>1555</v>
      </c>
      <c r="B1469" s="46" t="s">
        <v>222</v>
      </c>
      <c r="C1469" s="46">
        <v>48.0</v>
      </c>
      <c r="D1469" s="46" t="s">
        <v>243</v>
      </c>
      <c r="E1469" s="46" t="s">
        <v>2932</v>
      </c>
      <c r="F1469" s="46"/>
      <c r="G1469" s="46"/>
      <c r="H1469" s="46"/>
      <c r="I1469" s="46"/>
    </row>
    <row r="1470">
      <c r="A1470" s="46" t="s">
        <v>1555</v>
      </c>
      <c r="B1470" s="46" t="s">
        <v>222</v>
      </c>
      <c r="C1470" s="46">
        <v>49.0</v>
      </c>
      <c r="D1470" s="46" t="s">
        <v>243</v>
      </c>
      <c r="E1470" s="46" t="s">
        <v>1628</v>
      </c>
      <c r="F1470" s="46"/>
      <c r="G1470" s="46"/>
      <c r="H1470" s="46"/>
      <c r="I1470" s="46"/>
    </row>
    <row r="1471">
      <c r="A1471" s="46" t="s">
        <v>1555</v>
      </c>
      <c r="B1471" s="46" t="s">
        <v>222</v>
      </c>
      <c r="C1471" s="46">
        <v>50.0</v>
      </c>
      <c r="D1471" s="46" t="s">
        <v>243</v>
      </c>
      <c r="E1471" s="46" t="s">
        <v>1629</v>
      </c>
      <c r="F1471" s="46"/>
      <c r="G1471" s="46"/>
      <c r="H1471" s="46"/>
      <c r="I1471" s="46"/>
    </row>
    <row r="1472">
      <c r="A1472" s="46" t="s">
        <v>1555</v>
      </c>
      <c r="B1472" s="46" t="s">
        <v>222</v>
      </c>
      <c r="C1472" s="46">
        <v>51.0</v>
      </c>
      <c r="D1472" s="46" t="s">
        <v>243</v>
      </c>
      <c r="E1472" s="46" t="s">
        <v>1630</v>
      </c>
      <c r="F1472" s="46"/>
      <c r="G1472" s="46"/>
      <c r="H1472" s="46"/>
      <c r="I1472" s="46"/>
    </row>
    <row r="1473">
      <c r="A1473" s="46" t="s">
        <v>1555</v>
      </c>
      <c r="B1473" s="46" t="s">
        <v>222</v>
      </c>
      <c r="C1473" s="46">
        <v>52.0</v>
      </c>
      <c r="D1473" s="46" t="s">
        <v>223</v>
      </c>
      <c r="E1473" s="46" t="s">
        <v>2933</v>
      </c>
      <c r="F1473" s="46"/>
      <c r="G1473" s="46"/>
      <c r="H1473" s="46"/>
      <c r="I1473" s="46"/>
    </row>
    <row r="1474">
      <c r="A1474" s="46" t="s">
        <v>1555</v>
      </c>
      <c r="B1474" s="46" t="s">
        <v>222</v>
      </c>
      <c r="C1474" s="46">
        <v>54.0</v>
      </c>
      <c r="D1474" s="46" t="s">
        <v>223</v>
      </c>
      <c r="E1474" s="46" t="s">
        <v>2934</v>
      </c>
      <c r="F1474" s="46"/>
      <c r="G1474" s="46"/>
      <c r="H1474" s="46"/>
      <c r="I1474" s="46"/>
    </row>
    <row r="1475">
      <c r="A1475" s="46" t="s">
        <v>1555</v>
      </c>
      <c r="B1475" s="46" t="s">
        <v>222</v>
      </c>
      <c r="C1475" s="46">
        <v>60.0</v>
      </c>
      <c r="D1475" s="46" t="s">
        <v>334</v>
      </c>
      <c r="E1475" s="46" t="s">
        <v>1632</v>
      </c>
      <c r="F1475" s="46"/>
      <c r="G1475" s="46"/>
      <c r="H1475" s="46"/>
      <c r="I1475" s="46"/>
    </row>
    <row r="1476">
      <c r="A1476" s="46" t="s">
        <v>1555</v>
      </c>
      <c r="B1476" s="46" t="s">
        <v>222</v>
      </c>
      <c r="C1476" s="46">
        <v>61.0</v>
      </c>
      <c r="D1476" s="46" t="s">
        <v>334</v>
      </c>
      <c r="E1476" s="46" t="s">
        <v>1633</v>
      </c>
      <c r="F1476" s="46"/>
      <c r="G1476" s="46"/>
      <c r="H1476" s="46"/>
      <c r="I1476" s="46"/>
    </row>
    <row r="1477">
      <c r="A1477" s="46" t="s">
        <v>1555</v>
      </c>
      <c r="B1477" s="46" t="s">
        <v>222</v>
      </c>
      <c r="C1477" s="46">
        <v>62.0</v>
      </c>
      <c r="D1477" s="46" t="s">
        <v>334</v>
      </c>
      <c r="E1477" s="46" t="s">
        <v>1634</v>
      </c>
      <c r="F1477" s="46"/>
      <c r="G1477" s="46"/>
      <c r="H1477" s="46"/>
      <c r="I1477" s="46"/>
    </row>
    <row r="1478">
      <c r="A1478" s="46" t="s">
        <v>1555</v>
      </c>
      <c r="B1478" s="46" t="s">
        <v>222</v>
      </c>
      <c r="C1478" s="46">
        <v>63.0</v>
      </c>
      <c r="D1478" s="46" t="s">
        <v>334</v>
      </c>
      <c r="E1478" s="46" t="s">
        <v>1635</v>
      </c>
      <c r="F1478" s="46"/>
      <c r="G1478" s="46"/>
      <c r="H1478" s="46"/>
      <c r="I1478" s="46"/>
    </row>
    <row r="1479">
      <c r="A1479" s="46" t="s">
        <v>1555</v>
      </c>
      <c r="B1479" s="46" t="s">
        <v>222</v>
      </c>
      <c r="C1479" s="46">
        <v>64.0</v>
      </c>
      <c r="D1479" s="46" t="s">
        <v>334</v>
      </c>
      <c r="E1479" s="46" t="s">
        <v>1636</v>
      </c>
      <c r="F1479" s="46"/>
      <c r="G1479" s="46"/>
      <c r="H1479" s="46"/>
      <c r="I1479" s="46"/>
    </row>
    <row r="1480">
      <c r="A1480" s="46" t="s">
        <v>1555</v>
      </c>
      <c r="B1480" s="46" t="s">
        <v>222</v>
      </c>
      <c r="C1480" s="46">
        <v>65.0</v>
      </c>
      <c r="D1480" s="46" t="s">
        <v>334</v>
      </c>
      <c r="E1480" s="46" t="s">
        <v>1637</v>
      </c>
      <c r="F1480" s="46"/>
      <c r="G1480" s="46"/>
      <c r="H1480" s="46"/>
      <c r="I1480" s="46"/>
    </row>
    <row r="1481">
      <c r="A1481" s="46" t="s">
        <v>1555</v>
      </c>
      <c r="B1481" s="46" t="s">
        <v>222</v>
      </c>
      <c r="C1481" s="46">
        <v>66.0</v>
      </c>
      <c r="D1481" s="46" t="s">
        <v>334</v>
      </c>
      <c r="E1481" s="46" t="s">
        <v>1638</v>
      </c>
      <c r="F1481" s="46"/>
      <c r="G1481" s="46"/>
      <c r="H1481" s="46"/>
      <c r="I1481" s="46"/>
    </row>
    <row r="1482">
      <c r="A1482" s="46" t="s">
        <v>1555</v>
      </c>
      <c r="B1482" s="46" t="s">
        <v>222</v>
      </c>
      <c r="C1482" s="46">
        <v>67.0</v>
      </c>
      <c r="D1482" s="46" t="s">
        <v>334</v>
      </c>
      <c r="E1482" s="46" t="s">
        <v>1639</v>
      </c>
      <c r="F1482" s="46"/>
      <c r="G1482" s="46"/>
      <c r="H1482" s="46"/>
      <c r="I1482" s="46"/>
    </row>
    <row r="1483">
      <c r="A1483" s="46" t="s">
        <v>1555</v>
      </c>
      <c r="B1483" s="46" t="s">
        <v>222</v>
      </c>
      <c r="C1483" s="46">
        <v>68.0</v>
      </c>
      <c r="D1483" s="46" t="s">
        <v>243</v>
      </c>
      <c r="E1483" s="46" t="s">
        <v>1640</v>
      </c>
      <c r="F1483" s="46"/>
      <c r="G1483" s="46"/>
      <c r="H1483" s="46"/>
      <c r="I1483" s="46"/>
    </row>
    <row r="1484">
      <c r="A1484" s="46" t="s">
        <v>1555</v>
      </c>
      <c r="B1484" s="46" t="s">
        <v>222</v>
      </c>
      <c r="C1484" s="46">
        <v>69.0</v>
      </c>
      <c r="D1484" s="46" t="s">
        <v>243</v>
      </c>
      <c r="E1484" s="46" t="s">
        <v>1641</v>
      </c>
      <c r="F1484" s="46"/>
      <c r="G1484" s="46"/>
      <c r="H1484" s="46"/>
      <c r="I1484" s="46"/>
    </row>
    <row r="1485">
      <c r="A1485" s="46" t="s">
        <v>1555</v>
      </c>
      <c r="B1485" s="46" t="s">
        <v>222</v>
      </c>
      <c r="C1485" s="46">
        <v>70.0</v>
      </c>
      <c r="D1485" s="46" t="s">
        <v>243</v>
      </c>
      <c r="E1485" s="46" t="s">
        <v>2935</v>
      </c>
      <c r="F1485" s="46"/>
      <c r="G1485" s="46"/>
      <c r="H1485" s="46"/>
      <c r="I1485" s="46"/>
    </row>
    <row r="1486">
      <c r="A1486" s="46" t="s">
        <v>1555</v>
      </c>
      <c r="B1486" s="46" t="s">
        <v>222</v>
      </c>
      <c r="C1486" s="46">
        <v>71.0</v>
      </c>
      <c r="D1486" s="46" t="s">
        <v>243</v>
      </c>
      <c r="E1486" s="46" t="s">
        <v>2936</v>
      </c>
      <c r="F1486" s="46"/>
      <c r="G1486" s="46"/>
      <c r="H1486" s="46"/>
      <c r="I1486" s="46"/>
    </row>
    <row r="1487">
      <c r="A1487" s="46" t="s">
        <v>1555</v>
      </c>
      <c r="B1487" s="46" t="s">
        <v>222</v>
      </c>
      <c r="C1487" s="46">
        <v>72.0</v>
      </c>
      <c r="D1487" s="46" t="s">
        <v>243</v>
      </c>
      <c r="E1487" s="46" t="s">
        <v>1643</v>
      </c>
      <c r="F1487" s="46"/>
      <c r="G1487" s="46"/>
      <c r="H1487" s="46"/>
      <c r="I1487" s="46"/>
    </row>
    <row r="1488">
      <c r="A1488" s="46" t="s">
        <v>1555</v>
      </c>
      <c r="B1488" s="46" t="s">
        <v>222</v>
      </c>
      <c r="C1488" s="46">
        <v>73.0</v>
      </c>
      <c r="D1488" s="46" t="s">
        <v>243</v>
      </c>
      <c r="E1488" s="46" t="s">
        <v>1644</v>
      </c>
      <c r="F1488" s="46"/>
      <c r="G1488" s="46"/>
      <c r="H1488" s="46"/>
      <c r="I1488" s="46"/>
    </row>
    <row r="1489">
      <c r="A1489" s="46" t="s">
        <v>1555</v>
      </c>
      <c r="B1489" s="46" t="s">
        <v>222</v>
      </c>
      <c r="C1489" s="46">
        <v>74.0</v>
      </c>
      <c r="D1489" s="46" t="s">
        <v>318</v>
      </c>
      <c r="E1489" s="46" t="s">
        <v>2937</v>
      </c>
      <c r="F1489" s="46"/>
      <c r="G1489" s="46"/>
      <c r="H1489" s="46"/>
      <c r="I1489" s="46"/>
    </row>
    <row r="1490">
      <c r="A1490" s="46" t="s">
        <v>1555</v>
      </c>
      <c r="B1490" s="46" t="s">
        <v>222</v>
      </c>
      <c r="C1490" s="46">
        <v>75.0</v>
      </c>
      <c r="D1490" s="46" t="s">
        <v>318</v>
      </c>
      <c r="E1490" s="46" t="s">
        <v>1645</v>
      </c>
      <c r="F1490" s="46"/>
      <c r="G1490" s="46"/>
      <c r="H1490" s="46"/>
      <c r="I1490" s="46"/>
    </row>
    <row r="1491">
      <c r="A1491" s="46" t="s">
        <v>1555</v>
      </c>
      <c r="B1491" s="46" t="s">
        <v>222</v>
      </c>
      <c r="C1491" s="46">
        <v>76.0</v>
      </c>
      <c r="D1491" s="46" t="s">
        <v>327</v>
      </c>
      <c r="E1491" s="46" t="s">
        <v>1646</v>
      </c>
      <c r="F1491" s="46"/>
      <c r="G1491" s="46"/>
      <c r="H1491" s="46"/>
      <c r="I1491" s="46"/>
    </row>
    <row r="1492">
      <c r="A1492" s="46" t="s">
        <v>1555</v>
      </c>
      <c r="B1492" s="46" t="s">
        <v>367</v>
      </c>
      <c r="C1492" s="46">
        <v>2.0</v>
      </c>
      <c r="D1492" s="46" t="s">
        <v>227</v>
      </c>
      <c r="E1492" s="46" t="s">
        <v>2938</v>
      </c>
      <c r="F1492" s="46"/>
      <c r="G1492" s="46"/>
      <c r="H1492" s="46"/>
      <c r="I1492" s="46"/>
    </row>
    <row r="1493">
      <c r="A1493" s="46" t="s">
        <v>1555</v>
      </c>
      <c r="B1493" s="46" t="s">
        <v>367</v>
      </c>
      <c r="C1493" s="46">
        <v>3.0</v>
      </c>
      <c r="D1493" s="46" t="s">
        <v>231</v>
      </c>
      <c r="E1493" s="46" t="s">
        <v>2939</v>
      </c>
      <c r="F1493" s="46"/>
      <c r="G1493" s="46"/>
      <c r="H1493" s="46"/>
      <c r="I1493" s="46"/>
    </row>
    <row r="1494">
      <c r="A1494" s="46" t="s">
        <v>1555</v>
      </c>
      <c r="B1494" s="46" t="s">
        <v>367</v>
      </c>
      <c r="C1494" s="46">
        <v>4.0</v>
      </c>
      <c r="D1494" s="46" t="s">
        <v>231</v>
      </c>
      <c r="E1494" s="46" t="s">
        <v>2940</v>
      </c>
      <c r="F1494" s="46"/>
      <c r="G1494" s="46"/>
      <c r="H1494" s="46"/>
      <c r="I1494" s="46"/>
    </row>
    <row r="1495">
      <c r="A1495" s="46" t="s">
        <v>1555</v>
      </c>
      <c r="B1495" s="46" t="s">
        <v>367</v>
      </c>
      <c r="C1495" s="46">
        <v>5.0</v>
      </c>
      <c r="D1495" s="46" t="s">
        <v>231</v>
      </c>
      <c r="E1495" s="46" t="s">
        <v>2941</v>
      </c>
      <c r="F1495" s="46"/>
      <c r="G1495" s="46"/>
      <c r="H1495" s="46"/>
      <c r="I1495" s="46"/>
    </row>
    <row r="1496">
      <c r="A1496" s="46" t="s">
        <v>1555</v>
      </c>
      <c r="B1496" s="46" t="s">
        <v>367</v>
      </c>
      <c r="C1496" s="46">
        <v>6.0</v>
      </c>
      <c r="D1496" s="46" t="s">
        <v>231</v>
      </c>
      <c r="E1496" s="46" t="s">
        <v>2942</v>
      </c>
      <c r="F1496" s="46"/>
      <c r="G1496" s="46"/>
      <c r="H1496" s="46"/>
      <c r="I1496" s="46"/>
    </row>
    <row r="1497">
      <c r="A1497" s="46" t="s">
        <v>1555</v>
      </c>
      <c r="B1497" s="46" t="s">
        <v>367</v>
      </c>
      <c r="C1497" s="46">
        <v>7.0</v>
      </c>
      <c r="D1497" s="46" t="s">
        <v>223</v>
      </c>
      <c r="E1497" s="46" t="s">
        <v>1690</v>
      </c>
      <c r="F1497" s="46"/>
      <c r="G1497" s="46"/>
      <c r="H1497" s="46"/>
      <c r="I1497" s="46"/>
    </row>
    <row r="1498">
      <c r="A1498" s="46" t="s">
        <v>1555</v>
      </c>
      <c r="B1498" s="46" t="s">
        <v>367</v>
      </c>
      <c r="C1498" s="46">
        <v>8.0</v>
      </c>
      <c r="D1498" s="46" t="s">
        <v>223</v>
      </c>
      <c r="E1498" s="46" t="s">
        <v>1694</v>
      </c>
      <c r="F1498" s="46"/>
      <c r="G1498" s="46"/>
      <c r="H1498" s="46"/>
      <c r="I1498" s="46"/>
    </row>
    <row r="1499">
      <c r="A1499" s="46" t="s">
        <v>1555</v>
      </c>
      <c r="B1499" s="46" t="s">
        <v>367</v>
      </c>
      <c r="C1499" s="46">
        <v>9.0</v>
      </c>
      <c r="D1499" s="46" t="s">
        <v>243</v>
      </c>
      <c r="E1499" s="46" t="s">
        <v>2943</v>
      </c>
      <c r="F1499" s="46"/>
      <c r="G1499" s="46"/>
      <c r="H1499" s="46"/>
      <c r="I1499" s="46"/>
    </row>
    <row r="1500">
      <c r="A1500" s="46" t="s">
        <v>1555</v>
      </c>
      <c r="B1500" s="46" t="s">
        <v>367</v>
      </c>
      <c r="C1500" s="46">
        <v>10.0</v>
      </c>
      <c r="D1500" s="46" t="s">
        <v>243</v>
      </c>
      <c r="E1500" s="46" t="s">
        <v>1648</v>
      </c>
      <c r="F1500" s="46"/>
      <c r="G1500" s="46"/>
      <c r="H1500" s="46"/>
      <c r="I1500" s="46"/>
    </row>
    <row r="1501">
      <c r="A1501" s="46" t="s">
        <v>1555</v>
      </c>
      <c r="B1501" s="46" t="s">
        <v>367</v>
      </c>
      <c r="C1501" s="46">
        <v>11.0</v>
      </c>
      <c r="D1501" s="46" t="s">
        <v>243</v>
      </c>
      <c r="E1501" s="46" t="s">
        <v>1649</v>
      </c>
      <c r="F1501" s="46"/>
      <c r="G1501" s="46"/>
      <c r="H1501" s="46"/>
      <c r="I1501" s="46"/>
    </row>
    <row r="1502">
      <c r="A1502" s="46" t="s">
        <v>1555</v>
      </c>
      <c r="B1502" s="46" t="s">
        <v>367</v>
      </c>
      <c r="C1502" s="46">
        <v>12.0</v>
      </c>
      <c r="D1502" s="46" t="s">
        <v>243</v>
      </c>
      <c r="E1502" s="46" t="s">
        <v>2944</v>
      </c>
      <c r="F1502" s="46"/>
      <c r="G1502" s="46"/>
      <c r="H1502" s="46"/>
      <c r="I1502" s="46"/>
    </row>
    <row r="1503">
      <c r="A1503" s="46" t="s">
        <v>1555</v>
      </c>
      <c r="B1503" s="46" t="s">
        <v>367</v>
      </c>
      <c r="C1503" s="46">
        <v>13.0</v>
      </c>
      <c r="D1503" s="46" t="s">
        <v>249</v>
      </c>
      <c r="E1503" s="46" t="s">
        <v>1650</v>
      </c>
      <c r="F1503" s="46"/>
      <c r="G1503" s="46"/>
      <c r="H1503" s="46"/>
      <c r="I1503" s="46"/>
    </row>
    <row r="1504">
      <c r="A1504" s="46" t="s">
        <v>1555</v>
      </c>
      <c r="B1504" s="46" t="s">
        <v>367</v>
      </c>
      <c r="C1504" s="46">
        <v>14.0</v>
      </c>
      <c r="D1504" s="46" t="s">
        <v>249</v>
      </c>
      <c r="E1504" s="46" t="s">
        <v>2945</v>
      </c>
      <c r="F1504" s="46"/>
      <c r="G1504" s="46"/>
      <c r="H1504" s="46"/>
      <c r="I1504" s="46"/>
    </row>
    <row r="1505">
      <c r="A1505" s="46" t="s">
        <v>1555</v>
      </c>
      <c r="B1505" s="46" t="s">
        <v>367</v>
      </c>
      <c r="C1505" s="46">
        <v>15.0</v>
      </c>
      <c r="D1505" s="46" t="s">
        <v>249</v>
      </c>
      <c r="E1505" s="46" t="s">
        <v>2946</v>
      </c>
      <c r="F1505" s="46"/>
      <c r="G1505" s="46"/>
      <c r="H1505" s="46"/>
      <c r="I1505" s="46"/>
    </row>
    <row r="1506">
      <c r="A1506" s="46" t="s">
        <v>1555</v>
      </c>
      <c r="B1506" s="46" t="s">
        <v>367</v>
      </c>
      <c r="C1506" s="46">
        <v>16.0</v>
      </c>
      <c r="D1506" s="46" t="s">
        <v>249</v>
      </c>
      <c r="E1506" s="46" t="s">
        <v>2947</v>
      </c>
      <c r="F1506" s="46"/>
      <c r="G1506" s="46"/>
      <c r="H1506" s="46"/>
      <c r="I1506" s="46"/>
    </row>
    <row r="1507">
      <c r="A1507" s="46" t="s">
        <v>1555</v>
      </c>
      <c r="B1507" s="46" t="s">
        <v>367</v>
      </c>
      <c r="C1507" s="46">
        <v>17.0</v>
      </c>
      <c r="D1507" s="46" t="s">
        <v>1931</v>
      </c>
      <c r="E1507" s="46" t="s">
        <v>1651</v>
      </c>
      <c r="F1507" s="46"/>
      <c r="G1507" s="46"/>
      <c r="H1507" s="46"/>
      <c r="I1507" s="46"/>
    </row>
    <row r="1508">
      <c r="A1508" s="46" t="s">
        <v>1555</v>
      </c>
      <c r="B1508" s="46" t="s">
        <v>367</v>
      </c>
      <c r="C1508" s="46">
        <v>18.0</v>
      </c>
      <c r="D1508" s="46" t="s">
        <v>1931</v>
      </c>
      <c r="E1508" s="46" t="s">
        <v>1652</v>
      </c>
      <c r="F1508" s="46"/>
      <c r="G1508" s="46"/>
      <c r="H1508" s="46"/>
      <c r="I1508" s="46"/>
    </row>
    <row r="1509">
      <c r="A1509" s="46" t="s">
        <v>1555</v>
      </c>
      <c r="B1509" s="46" t="s">
        <v>367</v>
      </c>
      <c r="C1509" s="46">
        <v>19.0</v>
      </c>
      <c r="D1509" s="46" t="s">
        <v>1931</v>
      </c>
      <c r="E1509" s="46" t="s">
        <v>1653</v>
      </c>
      <c r="F1509" s="46"/>
      <c r="G1509" s="46"/>
      <c r="H1509" s="46"/>
      <c r="I1509" s="46"/>
    </row>
    <row r="1510">
      <c r="A1510" s="46" t="s">
        <v>1555</v>
      </c>
      <c r="B1510" s="46" t="s">
        <v>367</v>
      </c>
      <c r="C1510" s="46">
        <v>20.0</v>
      </c>
      <c r="D1510" s="46" t="s">
        <v>1931</v>
      </c>
      <c r="E1510" s="46" t="s">
        <v>1654</v>
      </c>
      <c r="F1510" s="46"/>
      <c r="G1510" s="46"/>
      <c r="H1510" s="46"/>
      <c r="I1510" s="46"/>
    </row>
    <row r="1511">
      <c r="A1511" s="46" t="s">
        <v>1555</v>
      </c>
      <c r="B1511" s="46" t="s">
        <v>367</v>
      </c>
      <c r="C1511" s="46">
        <v>21.0</v>
      </c>
      <c r="D1511" s="46" t="s">
        <v>269</v>
      </c>
      <c r="E1511" s="46" t="s">
        <v>1655</v>
      </c>
      <c r="F1511" s="46"/>
      <c r="G1511" s="46"/>
      <c r="H1511" s="46"/>
      <c r="I1511" s="46"/>
    </row>
    <row r="1512">
      <c r="A1512" s="46" t="s">
        <v>1555</v>
      </c>
      <c r="B1512" s="46" t="s">
        <v>367</v>
      </c>
      <c r="C1512" s="46">
        <v>22.0</v>
      </c>
      <c r="D1512" s="46" t="s">
        <v>269</v>
      </c>
      <c r="E1512" s="46" t="s">
        <v>2948</v>
      </c>
      <c r="F1512" s="46"/>
      <c r="G1512" s="46"/>
      <c r="H1512" s="46"/>
      <c r="I1512" s="46"/>
    </row>
    <row r="1513">
      <c r="A1513" s="46" t="s">
        <v>1555</v>
      </c>
      <c r="B1513" s="46" t="s">
        <v>367</v>
      </c>
      <c r="C1513" s="46">
        <v>23.0</v>
      </c>
      <c r="D1513" s="46" t="s">
        <v>269</v>
      </c>
      <c r="E1513" s="46" t="s">
        <v>2949</v>
      </c>
      <c r="F1513" s="46"/>
      <c r="G1513" s="46"/>
      <c r="H1513" s="46"/>
      <c r="I1513" s="46"/>
    </row>
    <row r="1514">
      <c r="A1514" s="46" t="s">
        <v>1555</v>
      </c>
      <c r="B1514" s="46" t="s">
        <v>367</v>
      </c>
      <c r="C1514" s="46">
        <v>24.0</v>
      </c>
      <c r="D1514" s="46" t="s">
        <v>269</v>
      </c>
      <c r="E1514" s="46" t="s">
        <v>2950</v>
      </c>
      <c r="F1514" s="46"/>
      <c r="G1514" s="46"/>
      <c r="H1514" s="46"/>
      <c r="I1514" s="46"/>
    </row>
    <row r="1515">
      <c r="A1515" s="46" t="s">
        <v>1555</v>
      </c>
      <c r="B1515" s="46" t="s">
        <v>367</v>
      </c>
      <c r="C1515" s="46">
        <v>25.0</v>
      </c>
      <c r="D1515" s="46" t="s">
        <v>269</v>
      </c>
      <c r="E1515" s="46" t="s">
        <v>2951</v>
      </c>
      <c r="F1515" s="46"/>
      <c r="G1515" s="46"/>
      <c r="H1515" s="46"/>
      <c r="I1515" s="46"/>
    </row>
    <row r="1516">
      <c r="A1516" s="46" t="s">
        <v>1555</v>
      </c>
      <c r="B1516" s="46" t="s">
        <v>367</v>
      </c>
      <c r="C1516" s="46">
        <v>26.0</v>
      </c>
      <c r="D1516" s="46" t="s">
        <v>282</v>
      </c>
      <c r="E1516" s="46" t="s">
        <v>2952</v>
      </c>
      <c r="F1516" s="46"/>
      <c r="G1516" s="46"/>
      <c r="H1516" s="46"/>
      <c r="I1516" s="46"/>
    </row>
    <row r="1517">
      <c r="A1517" s="46" t="s">
        <v>1555</v>
      </c>
      <c r="B1517" s="46" t="s">
        <v>367</v>
      </c>
      <c r="C1517" s="46">
        <v>27.0</v>
      </c>
      <c r="D1517" s="46" t="s">
        <v>282</v>
      </c>
      <c r="E1517" s="46" t="s">
        <v>2953</v>
      </c>
      <c r="F1517" s="46"/>
      <c r="G1517" s="46"/>
      <c r="H1517" s="46"/>
      <c r="I1517" s="46"/>
    </row>
    <row r="1518">
      <c r="A1518" s="46" t="s">
        <v>1555</v>
      </c>
      <c r="B1518" s="46" t="s">
        <v>367</v>
      </c>
      <c r="C1518" s="46">
        <v>28.0</v>
      </c>
      <c r="D1518" s="46" t="s">
        <v>282</v>
      </c>
      <c r="E1518" s="46" t="s">
        <v>2954</v>
      </c>
      <c r="F1518" s="46"/>
      <c r="G1518" s="46"/>
      <c r="H1518" s="46"/>
      <c r="I1518" s="46"/>
    </row>
    <row r="1519">
      <c r="A1519" s="46" t="s">
        <v>1555</v>
      </c>
      <c r="B1519" s="46" t="s">
        <v>367</v>
      </c>
      <c r="C1519" s="46">
        <v>29.0</v>
      </c>
      <c r="D1519" s="46" t="s">
        <v>282</v>
      </c>
      <c r="E1519" s="46" t="s">
        <v>2955</v>
      </c>
      <c r="F1519" s="46"/>
      <c r="G1519" s="46"/>
      <c r="H1519" s="46"/>
      <c r="I1519" s="46"/>
    </row>
    <row r="1520">
      <c r="A1520" s="46" t="s">
        <v>1555</v>
      </c>
      <c r="B1520" s="46" t="s">
        <v>367</v>
      </c>
      <c r="C1520" s="46">
        <v>30.0</v>
      </c>
      <c r="D1520" s="46" t="s">
        <v>282</v>
      </c>
      <c r="E1520" s="46" t="s">
        <v>2956</v>
      </c>
      <c r="F1520" s="46"/>
      <c r="G1520" s="46"/>
      <c r="H1520" s="46"/>
      <c r="I1520" s="46"/>
    </row>
    <row r="1521">
      <c r="A1521" s="46" t="s">
        <v>1555</v>
      </c>
      <c r="B1521" s="46" t="s">
        <v>367</v>
      </c>
      <c r="C1521" s="46">
        <v>31.0</v>
      </c>
      <c r="D1521" s="46" t="s">
        <v>282</v>
      </c>
      <c r="E1521" s="46" t="s">
        <v>2957</v>
      </c>
      <c r="F1521" s="46"/>
      <c r="G1521" s="46"/>
      <c r="H1521" s="46"/>
      <c r="I1521" s="46"/>
    </row>
    <row r="1522">
      <c r="A1522" s="46" t="s">
        <v>1555</v>
      </c>
      <c r="B1522" s="46" t="s">
        <v>367</v>
      </c>
      <c r="C1522" s="46">
        <v>32.0</v>
      </c>
      <c r="D1522" s="46" t="s">
        <v>282</v>
      </c>
      <c r="E1522" s="46" t="s">
        <v>2958</v>
      </c>
      <c r="F1522" s="46"/>
      <c r="G1522" s="46"/>
      <c r="H1522" s="46"/>
      <c r="I1522" s="46"/>
    </row>
    <row r="1523">
      <c r="A1523" s="46" t="s">
        <v>1555</v>
      </c>
      <c r="B1523" s="46" t="s">
        <v>367</v>
      </c>
      <c r="C1523" s="46">
        <v>33.0</v>
      </c>
      <c r="D1523" s="46" t="s">
        <v>282</v>
      </c>
      <c r="E1523" s="46" t="s">
        <v>2959</v>
      </c>
      <c r="F1523" s="46"/>
      <c r="G1523" s="46"/>
      <c r="H1523" s="46"/>
      <c r="I1523" s="46"/>
    </row>
    <row r="1524">
      <c r="A1524" s="46" t="s">
        <v>1555</v>
      </c>
      <c r="B1524" s="46" t="s">
        <v>367</v>
      </c>
      <c r="C1524" s="46">
        <v>34.0</v>
      </c>
      <c r="D1524" s="46" t="s">
        <v>303</v>
      </c>
      <c r="E1524" s="46" t="s">
        <v>2960</v>
      </c>
      <c r="F1524" s="46"/>
      <c r="G1524" s="46"/>
      <c r="H1524" s="46"/>
      <c r="I1524" s="46"/>
    </row>
    <row r="1525">
      <c r="A1525" s="46" t="s">
        <v>1555</v>
      </c>
      <c r="B1525" s="46" t="s">
        <v>367</v>
      </c>
      <c r="C1525" s="46">
        <v>35.0</v>
      </c>
      <c r="D1525" s="46" t="s">
        <v>303</v>
      </c>
      <c r="E1525" s="46" t="s">
        <v>1664</v>
      </c>
      <c r="F1525" s="46"/>
      <c r="G1525" s="46"/>
      <c r="H1525" s="46"/>
      <c r="I1525" s="46"/>
    </row>
    <row r="1526">
      <c r="A1526" s="46" t="s">
        <v>1555</v>
      </c>
      <c r="B1526" s="46" t="s">
        <v>367</v>
      </c>
      <c r="C1526" s="46">
        <v>36.0</v>
      </c>
      <c r="D1526" s="46" t="s">
        <v>303</v>
      </c>
      <c r="E1526" s="46" t="s">
        <v>1665</v>
      </c>
      <c r="F1526" s="46"/>
      <c r="G1526" s="46"/>
      <c r="H1526" s="46"/>
      <c r="I1526" s="46"/>
    </row>
    <row r="1527">
      <c r="A1527" s="46" t="s">
        <v>1555</v>
      </c>
      <c r="B1527" s="46" t="s">
        <v>367</v>
      </c>
      <c r="C1527" s="46">
        <v>37.0</v>
      </c>
      <c r="D1527" s="46" t="s">
        <v>303</v>
      </c>
      <c r="E1527" s="46" t="s">
        <v>1666</v>
      </c>
      <c r="F1527" s="46"/>
      <c r="G1527" s="46"/>
      <c r="H1527" s="46"/>
      <c r="I1527" s="46"/>
    </row>
    <row r="1528">
      <c r="A1528" s="46" t="s">
        <v>1555</v>
      </c>
      <c r="B1528" s="46" t="s">
        <v>367</v>
      </c>
      <c r="C1528" s="46">
        <v>38.0</v>
      </c>
      <c r="D1528" s="46" t="s">
        <v>303</v>
      </c>
      <c r="E1528" s="46" t="s">
        <v>1667</v>
      </c>
      <c r="F1528" s="46"/>
      <c r="G1528" s="46"/>
      <c r="H1528" s="46"/>
      <c r="I1528" s="46"/>
    </row>
    <row r="1529">
      <c r="A1529" s="46" t="s">
        <v>1555</v>
      </c>
      <c r="B1529" s="46" t="s">
        <v>367</v>
      </c>
      <c r="C1529" s="46">
        <v>39.0</v>
      </c>
      <c r="D1529" s="46" t="s">
        <v>303</v>
      </c>
      <c r="E1529" s="46" t="s">
        <v>1668</v>
      </c>
      <c r="F1529" s="46"/>
      <c r="G1529" s="46"/>
      <c r="H1529" s="46"/>
      <c r="I1529" s="46"/>
    </row>
    <row r="1530">
      <c r="A1530" s="46" t="s">
        <v>1555</v>
      </c>
      <c r="B1530" s="46" t="s">
        <v>367</v>
      </c>
      <c r="C1530" s="46">
        <v>40.0</v>
      </c>
      <c r="D1530" s="46" t="s">
        <v>303</v>
      </c>
      <c r="E1530" s="46" t="s">
        <v>1669</v>
      </c>
      <c r="F1530" s="46"/>
      <c r="G1530" s="46"/>
      <c r="H1530" s="46"/>
      <c r="I1530" s="46"/>
    </row>
    <row r="1531">
      <c r="A1531" s="46" t="s">
        <v>1555</v>
      </c>
      <c r="B1531" s="46" t="s">
        <v>367</v>
      </c>
      <c r="C1531" s="46">
        <v>41.0</v>
      </c>
      <c r="D1531" s="46" t="s">
        <v>318</v>
      </c>
      <c r="E1531" s="46" t="s">
        <v>1670</v>
      </c>
      <c r="F1531" s="46"/>
      <c r="G1531" s="46"/>
      <c r="H1531" s="46"/>
      <c r="I1531" s="46"/>
    </row>
    <row r="1532">
      <c r="A1532" s="46" t="s">
        <v>1555</v>
      </c>
      <c r="B1532" s="46" t="s">
        <v>367</v>
      </c>
      <c r="C1532" s="46">
        <v>42.0</v>
      </c>
      <c r="D1532" s="46" t="s">
        <v>318</v>
      </c>
      <c r="E1532" s="46" t="s">
        <v>2961</v>
      </c>
      <c r="F1532" s="46"/>
      <c r="G1532" s="46"/>
      <c r="H1532" s="46"/>
      <c r="I1532" s="46"/>
    </row>
    <row r="1533">
      <c r="A1533" s="46" t="s">
        <v>1555</v>
      </c>
      <c r="B1533" s="46" t="s">
        <v>367</v>
      </c>
      <c r="C1533" s="46">
        <v>43.0</v>
      </c>
      <c r="D1533" s="46" t="s">
        <v>318</v>
      </c>
      <c r="E1533" s="46" t="s">
        <v>2962</v>
      </c>
      <c r="F1533" s="46"/>
      <c r="G1533" s="46"/>
      <c r="H1533" s="46"/>
      <c r="I1533" s="46"/>
    </row>
    <row r="1534">
      <c r="A1534" s="46" t="s">
        <v>1555</v>
      </c>
      <c r="B1534" s="46" t="s">
        <v>367</v>
      </c>
      <c r="C1534" s="46">
        <v>44.0</v>
      </c>
      <c r="D1534" s="46" t="s">
        <v>318</v>
      </c>
      <c r="E1534" s="46" t="s">
        <v>1671</v>
      </c>
      <c r="F1534" s="46"/>
      <c r="G1534" s="46"/>
      <c r="H1534" s="46"/>
      <c r="I1534" s="46"/>
    </row>
    <row r="1535">
      <c r="A1535" s="46" t="s">
        <v>1555</v>
      </c>
      <c r="B1535" s="46" t="s">
        <v>367</v>
      </c>
      <c r="C1535" s="46">
        <v>45.0</v>
      </c>
      <c r="D1535" s="46" t="s">
        <v>318</v>
      </c>
      <c r="E1535" s="46" t="s">
        <v>2963</v>
      </c>
      <c r="F1535" s="46"/>
      <c r="G1535" s="46"/>
      <c r="H1535" s="46"/>
      <c r="I1535" s="46"/>
    </row>
    <row r="1536">
      <c r="A1536" s="46" t="s">
        <v>1555</v>
      </c>
      <c r="B1536" s="46" t="s">
        <v>367</v>
      </c>
      <c r="C1536" s="46">
        <v>46.0</v>
      </c>
      <c r="D1536" s="46" t="s">
        <v>327</v>
      </c>
      <c r="E1536" s="46" t="s">
        <v>1672</v>
      </c>
      <c r="F1536" s="46"/>
      <c r="G1536" s="46"/>
      <c r="H1536" s="46"/>
      <c r="I1536" s="46"/>
    </row>
    <row r="1537">
      <c r="A1537" s="46" t="s">
        <v>1555</v>
      </c>
      <c r="B1537" s="46" t="s">
        <v>367</v>
      </c>
      <c r="C1537" s="46">
        <v>47.0</v>
      </c>
      <c r="D1537" s="46" t="s">
        <v>327</v>
      </c>
      <c r="E1537" s="46" t="s">
        <v>1673</v>
      </c>
      <c r="F1537" s="46"/>
      <c r="G1537" s="46"/>
      <c r="H1537" s="46"/>
      <c r="I1537" s="46"/>
    </row>
    <row r="1538">
      <c r="A1538" s="46" t="s">
        <v>1555</v>
      </c>
      <c r="B1538" s="46" t="s">
        <v>367</v>
      </c>
      <c r="C1538" s="46">
        <v>48.0</v>
      </c>
      <c r="D1538" s="46" t="s">
        <v>327</v>
      </c>
      <c r="E1538" s="46" t="s">
        <v>1674</v>
      </c>
      <c r="F1538" s="46"/>
      <c r="G1538" s="46"/>
      <c r="H1538" s="46"/>
      <c r="I1538" s="46"/>
    </row>
    <row r="1539">
      <c r="A1539" s="46" t="s">
        <v>1555</v>
      </c>
      <c r="B1539" s="46" t="s">
        <v>367</v>
      </c>
      <c r="C1539" s="46">
        <v>49.0</v>
      </c>
      <c r="D1539" s="46" t="s">
        <v>318</v>
      </c>
      <c r="E1539" s="46" t="s">
        <v>1675</v>
      </c>
      <c r="F1539" s="46"/>
      <c r="G1539" s="46"/>
      <c r="H1539" s="46"/>
      <c r="I1539" s="46"/>
    </row>
    <row r="1540">
      <c r="A1540" s="46" t="s">
        <v>1555</v>
      </c>
      <c r="B1540" s="46" t="s">
        <v>367</v>
      </c>
      <c r="C1540" s="46">
        <v>50.0</v>
      </c>
      <c r="D1540" s="46" t="s">
        <v>318</v>
      </c>
      <c r="E1540" s="46" t="s">
        <v>1676</v>
      </c>
      <c r="F1540" s="46"/>
      <c r="G1540" s="46"/>
      <c r="H1540" s="46"/>
      <c r="I1540" s="46"/>
    </row>
    <row r="1541">
      <c r="A1541" s="46" t="s">
        <v>1555</v>
      </c>
      <c r="B1541" s="46" t="s">
        <v>367</v>
      </c>
      <c r="C1541" s="46">
        <v>51.0</v>
      </c>
      <c r="D1541" s="46" t="s">
        <v>243</v>
      </c>
      <c r="E1541" s="46" t="s">
        <v>2964</v>
      </c>
      <c r="F1541" s="46"/>
      <c r="G1541" s="46"/>
      <c r="H1541" s="46"/>
      <c r="I1541" s="46"/>
    </row>
    <row r="1542">
      <c r="A1542" s="46" t="s">
        <v>1555</v>
      </c>
      <c r="B1542" s="46" t="s">
        <v>367</v>
      </c>
      <c r="C1542" s="46">
        <v>52.0</v>
      </c>
      <c r="D1542" s="46" t="s">
        <v>243</v>
      </c>
      <c r="E1542" s="46" t="s">
        <v>1677</v>
      </c>
      <c r="F1542" s="46"/>
      <c r="G1542" s="46"/>
      <c r="H1542" s="46"/>
      <c r="I1542" s="46"/>
    </row>
    <row r="1543">
      <c r="A1543" s="46" t="s">
        <v>1555</v>
      </c>
      <c r="B1543" s="46" t="s">
        <v>367</v>
      </c>
      <c r="C1543" s="46">
        <v>53.0</v>
      </c>
      <c r="D1543" s="46" t="s">
        <v>243</v>
      </c>
      <c r="E1543" s="46" t="s">
        <v>1678</v>
      </c>
      <c r="F1543" s="46"/>
      <c r="G1543" s="46"/>
      <c r="H1543" s="46"/>
      <c r="I1543" s="46"/>
    </row>
    <row r="1544">
      <c r="A1544" s="46" t="s">
        <v>1555</v>
      </c>
      <c r="B1544" s="46" t="s">
        <v>367</v>
      </c>
      <c r="C1544" s="46">
        <v>54.0</v>
      </c>
      <c r="D1544" s="46" t="s">
        <v>243</v>
      </c>
      <c r="E1544" s="46" t="s">
        <v>1679</v>
      </c>
      <c r="F1544" s="46"/>
      <c r="G1544" s="46"/>
      <c r="H1544" s="46"/>
      <c r="I1544" s="46"/>
    </row>
    <row r="1545">
      <c r="A1545" s="46" t="s">
        <v>1555</v>
      </c>
      <c r="B1545" s="46" t="s">
        <v>367</v>
      </c>
      <c r="C1545" s="46">
        <v>56.0</v>
      </c>
      <c r="D1545" s="46" t="s">
        <v>223</v>
      </c>
      <c r="E1545" s="46" t="s">
        <v>2965</v>
      </c>
      <c r="F1545" s="46"/>
      <c r="G1545" s="46"/>
      <c r="H1545" s="46"/>
      <c r="I1545" s="46"/>
    </row>
    <row r="1546">
      <c r="A1546" s="46" t="s">
        <v>1555</v>
      </c>
      <c r="B1546" s="46" t="s">
        <v>367</v>
      </c>
      <c r="C1546" s="46">
        <v>58.0</v>
      </c>
      <c r="D1546" s="46" t="s">
        <v>223</v>
      </c>
      <c r="E1546" s="46" t="s">
        <v>2966</v>
      </c>
      <c r="F1546" s="46"/>
      <c r="G1546" s="46"/>
      <c r="H1546" s="46"/>
      <c r="I1546" s="46"/>
    </row>
    <row r="1547">
      <c r="A1547" s="46" t="s">
        <v>1555</v>
      </c>
      <c r="B1547" s="46" t="s">
        <v>367</v>
      </c>
      <c r="C1547" s="46">
        <v>61.0</v>
      </c>
      <c r="D1547" s="46" t="s">
        <v>334</v>
      </c>
      <c r="E1547" s="46" t="s">
        <v>1681</v>
      </c>
      <c r="F1547" s="46"/>
      <c r="G1547" s="46"/>
      <c r="H1547" s="46"/>
      <c r="I1547" s="46"/>
    </row>
    <row r="1548">
      <c r="A1548" s="46" t="s">
        <v>1555</v>
      </c>
      <c r="B1548" s="46" t="s">
        <v>367</v>
      </c>
      <c r="C1548" s="46">
        <v>62.0</v>
      </c>
      <c r="D1548" s="46" t="s">
        <v>334</v>
      </c>
      <c r="E1548" s="46" t="s">
        <v>1682</v>
      </c>
      <c r="F1548" s="46"/>
      <c r="G1548" s="46"/>
      <c r="H1548" s="46"/>
      <c r="I1548" s="46"/>
    </row>
    <row r="1549">
      <c r="A1549" s="46" t="s">
        <v>1555</v>
      </c>
      <c r="B1549" s="46" t="s">
        <v>367</v>
      </c>
      <c r="C1549" s="46">
        <v>63.0</v>
      </c>
      <c r="D1549" s="46" t="s">
        <v>334</v>
      </c>
      <c r="E1549" s="46" t="s">
        <v>1683</v>
      </c>
      <c r="F1549" s="46"/>
      <c r="G1549" s="46"/>
      <c r="H1549" s="46"/>
      <c r="I1549" s="46"/>
    </row>
    <row r="1550">
      <c r="A1550" s="46" t="s">
        <v>1555</v>
      </c>
      <c r="B1550" s="46" t="s">
        <v>367</v>
      </c>
      <c r="C1550" s="46">
        <v>64.0</v>
      </c>
      <c r="D1550" s="46" t="s">
        <v>334</v>
      </c>
      <c r="E1550" s="46" t="s">
        <v>1684</v>
      </c>
      <c r="F1550" s="46"/>
      <c r="G1550" s="46"/>
      <c r="H1550" s="46"/>
      <c r="I1550" s="46"/>
    </row>
    <row r="1551">
      <c r="A1551" s="46" t="s">
        <v>1555</v>
      </c>
      <c r="B1551" s="46" t="s">
        <v>367</v>
      </c>
      <c r="C1551" s="46">
        <v>65.0</v>
      </c>
      <c r="D1551" s="46" t="s">
        <v>334</v>
      </c>
      <c r="E1551" s="46" t="s">
        <v>1685</v>
      </c>
      <c r="F1551" s="46"/>
      <c r="G1551" s="46"/>
      <c r="H1551" s="46"/>
      <c r="I1551" s="46"/>
    </row>
    <row r="1552">
      <c r="A1552" s="46" t="s">
        <v>1555</v>
      </c>
      <c r="B1552" s="46" t="s">
        <v>367</v>
      </c>
      <c r="C1552" s="46">
        <v>66.0</v>
      </c>
      <c r="D1552" s="46" t="s">
        <v>334</v>
      </c>
      <c r="E1552" s="46" t="s">
        <v>1686</v>
      </c>
      <c r="F1552" s="46"/>
      <c r="G1552" s="46"/>
      <c r="H1552" s="46"/>
      <c r="I1552" s="46"/>
    </row>
    <row r="1553">
      <c r="A1553" s="46" t="s">
        <v>1555</v>
      </c>
      <c r="B1553" s="46" t="s">
        <v>367</v>
      </c>
      <c r="C1553" s="46">
        <v>67.0</v>
      </c>
      <c r="D1553" s="46" t="s">
        <v>334</v>
      </c>
      <c r="E1553" s="46" t="s">
        <v>1687</v>
      </c>
      <c r="F1553" s="46"/>
      <c r="G1553" s="46"/>
      <c r="H1553" s="46"/>
      <c r="I1553" s="46"/>
    </row>
    <row r="1554">
      <c r="A1554" s="46" t="s">
        <v>1555</v>
      </c>
      <c r="B1554" s="46" t="s">
        <v>367</v>
      </c>
      <c r="C1554" s="46">
        <v>68.0</v>
      </c>
      <c r="D1554" s="46" t="s">
        <v>334</v>
      </c>
      <c r="E1554" s="46" t="s">
        <v>1688</v>
      </c>
      <c r="F1554" s="46"/>
      <c r="G1554" s="46"/>
      <c r="H1554" s="46"/>
      <c r="I1554" s="46"/>
    </row>
    <row r="1555">
      <c r="A1555" s="46" t="s">
        <v>1555</v>
      </c>
      <c r="B1555" s="46" t="s">
        <v>367</v>
      </c>
      <c r="C1555" s="46">
        <v>69.0</v>
      </c>
      <c r="D1555" s="46" t="s">
        <v>243</v>
      </c>
      <c r="E1555" s="46" t="s">
        <v>1689</v>
      </c>
      <c r="F1555" s="46"/>
      <c r="G1555" s="46"/>
      <c r="H1555" s="46"/>
      <c r="I1555" s="46"/>
    </row>
    <row r="1556">
      <c r="A1556" s="46" t="s">
        <v>1555</v>
      </c>
      <c r="B1556" s="46" t="s">
        <v>367</v>
      </c>
      <c r="C1556" s="46">
        <v>70.0</v>
      </c>
      <c r="D1556" s="46" t="s">
        <v>243</v>
      </c>
      <c r="E1556" s="46" t="s">
        <v>1691</v>
      </c>
      <c r="F1556" s="46"/>
      <c r="G1556" s="46"/>
      <c r="H1556" s="46"/>
      <c r="I1556" s="46"/>
    </row>
    <row r="1557">
      <c r="A1557" s="46" t="s">
        <v>1555</v>
      </c>
      <c r="B1557" s="46" t="s">
        <v>367</v>
      </c>
      <c r="C1557" s="46">
        <v>71.0</v>
      </c>
      <c r="D1557" s="46" t="s">
        <v>243</v>
      </c>
      <c r="E1557" s="46" t="s">
        <v>2967</v>
      </c>
      <c r="F1557" s="46"/>
      <c r="G1557" s="46"/>
      <c r="H1557" s="46"/>
      <c r="I1557" s="46"/>
    </row>
    <row r="1558">
      <c r="A1558" s="46" t="s">
        <v>1555</v>
      </c>
      <c r="B1558" s="46" t="s">
        <v>367</v>
      </c>
      <c r="C1558" s="46">
        <v>72.0</v>
      </c>
      <c r="D1558" s="46" t="s">
        <v>243</v>
      </c>
      <c r="E1558" s="46" t="s">
        <v>2968</v>
      </c>
      <c r="F1558" s="46"/>
      <c r="G1558" s="46"/>
      <c r="H1558" s="46"/>
      <c r="I1558" s="46"/>
    </row>
    <row r="1559">
      <c r="A1559" s="46" t="s">
        <v>1555</v>
      </c>
      <c r="B1559" s="46" t="s">
        <v>367</v>
      </c>
      <c r="C1559" s="46">
        <v>73.0</v>
      </c>
      <c r="D1559" s="46" t="s">
        <v>243</v>
      </c>
      <c r="E1559" s="46" t="s">
        <v>1692</v>
      </c>
      <c r="F1559" s="46"/>
      <c r="G1559" s="46"/>
      <c r="H1559" s="46"/>
      <c r="I1559" s="46"/>
    </row>
    <row r="1560">
      <c r="A1560" s="46" t="s">
        <v>1555</v>
      </c>
      <c r="B1560" s="46" t="s">
        <v>367</v>
      </c>
      <c r="C1560" s="46">
        <v>74.0</v>
      </c>
      <c r="D1560" s="46" t="s">
        <v>243</v>
      </c>
      <c r="E1560" s="46" t="s">
        <v>1693</v>
      </c>
      <c r="F1560" s="46"/>
      <c r="G1560" s="46"/>
      <c r="H1560" s="46"/>
      <c r="I1560" s="46"/>
    </row>
    <row r="1561">
      <c r="A1561" s="46" t="s">
        <v>1695</v>
      </c>
      <c r="B1561" s="46" t="s">
        <v>170</v>
      </c>
      <c r="C1561" s="46">
        <v>1.0</v>
      </c>
      <c r="D1561" s="46" t="s">
        <v>223</v>
      </c>
      <c r="E1561" s="46" t="s">
        <v>2969</v>
      </c>
      <c r="F1561" s="46"/>
      <c r="G1561" s="46"/>
      <c r="H1561" s="46"/>
      <c r="I1561" s="46"/>
    </row>
    <row r="1562">
      <c r="A1562" s="46" t="s">
        <v>1695</v>
      </c>
      <c r="B1562" s="46" t="s">
        <v>170</v>
      </c>
      <c r="C1562" s="46">
        <v>2.0</v>
      </c>
      <c r="D1562" s="46" t="s">
        <v>227</v>
      </c>
      <c r="E1562" s="46" t="s">
        <v>2970</v>
      </c>
      <c r="F1562" s="46"/>
      <c r="G1562" s="46"/>
      <c r="H1562" s="46"/>
      <c r="I1562" s="46"/>
    </row>
    <row r="1563">
      <c r="A1563" s="46" t="s">
        <v>1695</v>
      </c>
      <c r="B1563" s="46" t="s">
        <v>170</v>
      </c>
      <c r="C1563" s="46">
        <v>3.0</v>
      </c>
      <c r="D1563" s="46" t="s">
        <v>231</v>
      </c>
      <c r="E1563" s="46" t="s">
        <v>2971</v>
      </c>
      <c r="F1563" s="46"/>
      <c r="G1563" s="46"/>
      <c r="H1563" s="46"/>
      <c r="I1563" s="46"/>
    </row>
    <row r="1564">
      <c r="A1564" s="46" t="s">
        <v>1695</v>
      </c>
      <c r="B1564" s="46" t="s">
        <v>170</v>
      </c>
      <c r="C1564" s="46">
        <v>4.0</v>
      </c>
      <c r="D1564" s="46" t="s">
        <v>231</v>
      </c>
      <c r="E1564" s="46" t="s">
        <v>2972</v>
      </c>
      <c r="F1564" s="46"/>
      <c r="G1564" s="46"/>
      <c r="H1564" s="46"/>
      <c r="I1564" s="46"/>
    </row>
    <row r="1565">
      <c r="A1565" s="46" t="s">
        <v>1695</v>
      </c>
      <c r="B1565" s="46" t="s">
        <v>170</v>
      </c>
      <c r="C1565" s="46">
        <v>5.0</v>
      </c>
      <c r="D1565" s="46" t="s">
        <v>231</v>
      </c>
      <c r="E1565" s="46" t="s">
        <v>2973</v>
      </c>
      <c r="F1565" s="46"/>
      <c r="G1565" s="46"/>
      <c r="H1565" s="46"/>
      <c r="I1565" s="46"/>
    </row>
    <row r="1566">
      <c r="A1566" s="46" t="s">
        <v>1695</v>
      </c>
      <c r="B1566" s="46" t="s">
        <v>170</v>
      </c>
      <c r="C1566" s="46">
        <v>6.0</v>
      </c>
      <c r="D1566" s="46" t="s">
        <v>231</v>
      </c>
      <c r="E1566" s="46" t="s">
        <v>2974</v>
      </c>
      <c r="F1566" s="46"/>
      <c r="G1566" s="46"/>
      <c r="H1566" s="46"/>
      <c r="I1566" s="46"/>
    </row>
    <row r="1567">
      <c r="A1567" s="46" t="s">
        <v>1695</v>
      </c>
      <c r="B1567" s="46" t="s">
        <v>170</v>
      </c>
      <c r="C1567" s="46">
        <v>7.0</v>
      </c>
      <c r="D1567" s="46" t="s">
        <v>223</v>
      </c>
      <c r="E1567" s="46" t="s">
        <v>2975</v>
      </c>
      <c r="F1567" s="46"/>
      <c r="G1567" s="46"/>
      <c r="H1567" s="46"/>
      <c r="I1567" s="46"/>
    </row>
    <row r="1568">
      <c r="A1568" s="46" t="s">
        <v>1695</v>
      </c>
      <c r="B1568" s="46" t="s">
        <v>170</v>
      </c>
      <c r="C1568" s="46">
        <v>8.0</v>
      </c>
      <c r="D1568" s="46" t="s">
        <v>223</v>
      </c>
      <c r="E1568" s="46" t="s">
        <v>2976</v>
      </c>
      <c r="F1568" s="46"/>
      <c r="G1568" s="46"/>
      <c r="H1568" s="46"/>
      <c r="I1568" s="46"/>
    </row>
    <row r="1569">
      <c r="A1569" s="46" t="s">
        <v>1695</v>
      </c>
      <c r="B1569" s="46" t="s">
        <v>170</v>
      </c>
      <c r="C1569" s="46">
        <v>9.0</v>
      </c>
      <c r="D1569" s="46" t="s">
        <v>243</v>
      </c>
      <c r="E1569" s="46" t="s">
        <v>2977</v>
      </c>
      <c r="F1569" s="46"/>
      <c r="G1569" s="46"/>
      <c r="H1569" s="46"/>
      <c r="I1569" s="46"/>
    </row>
    <row r="1570">
      <c r="A1570" s="46" t="s">
        <v>1695</v>
      </c>
      <c r="B1570" s="46" t="s">
        <v>170</v>
      </c>
      <c r="C1570" s="46">
        <v>10.0</v>
      </c>
      <c r="D1570" s="46" t="s">
        <v>243</v>
      </c>
      <c r="E1570" s="46" t="s">
        <v>2978</v>
      </c>
      <c r="F1570" s="46"/>
      <c r="G1570" s="46"/>
      <c r="H1570" s="46"/>
      <c r="I1570" s="46"/>
    </row>
    <row r="1571">
      <c r="A1571" s="46" t="s">
        <v>1695</v>
      </c>
      <c r="B1571" s="46" t="s">
        <v>170</v>
      </c>
      <c r="C1571" s="46">
        <v>11.0</v>
      </c>
      <c r="D1571" s="46" t="s">
        <v>243</v>
      </c>
      <c r="E1571" s="46" t="s">
        <v>2979</v>
      </c>
      <c r="F1571" s="46"/>
      <c r="G1571" s="46"/>
      <c r="H1571" s="46"/>
      <c r="I1571" s="46"/>
    </row>
    <row r="1572">
      <c r="A1572" s="46" t="s">
        <v>1695</v>
      </c>
      <c r="B1572" s="46" t="s">
        <v>170</v>
      </c>
      <c r="C1572" s="46">
        <v>12.0</v>
      </c>
      <c r="D1572" s="46" t="s">
        <v>243</v>
      </c>
      <c r="E1572" s="46" t="s">
        <v>2980</v>
      </c>
      <c r="F1572" s="46"/>
      <c r="G1572" s="46"/>
      <c r="H1572" s="46"/>
      <c r="I1572" s="46"/>
    </row>
    <row r="1573">
      <c r="A1573" s="46" t="s">
        <v>1695</v>
      </c>
      <c r="B1573" s="46" t="s">
        <v>170</v>
      </c>
      <c r="C1573" s="46">
        <v>13.0</v>
      </c>
      <c r="D1573" s="46" t="s">
        <v>249</v>
      </c>
      <c r="E1573" s="46" t="s">
        <v>2981</v>
      </c>
      <c r="F1573" s="46"/>
      <c r="G1573" s="46"/>
      <c r="H1573" s="46"/>
      <c r="I1573" s="46"/>
    </row>
    <row r="1574">
      <c r="A1574" s="46" t="s">
        <v>1695</v>
      </c>
      <c r="B1574" s="46" t="s">
        <v>170</v>
      </c>
      <c r="C1574" s="46">
        <v>14.0</v>
      </c>
      <c r="D1574" s="46" t="s">
        <v>249</v>
      </c>
      <c r="E1574" s="46" t="s">
        <v>2982</v>
      </c>
      <c r="F1574" s="46"/>
      <c r="G1574" s="46"/>
      <c r="H1574" s="46"/>
      <c r="I1574" s="46"/>
    </row>
    <row r="1575">
      <c r="A1575" s="46" t="s">
        <v>1695</v>
      </c>
      <c r="B1575" s="46" t="s">
        <v>170</v>
      </c>
      <c r="C1575" s="46">
        <v>15.0</v>
      </c>
      <c r="D1575" s="46" t="s">
        <v>249</v>
      </c>
      <c r="E1575" s="46" t="s">
        <v>2983</v>
      </c>
      <c r="F1575" s="46"/>
      <c r="G1575" s="46"/>
      <c r="H1575" s="46"/>
      <c r="I1575" s="46"/>
    </row>
    <row r="1576">
      <c r="A1576" s="46" t="s">
        <v>1695</v>
      </c>
      <c r="B1576" s="46" t="s">
        <v>170</v>
      </c>
      <c r="C1576" s="46">
        <v>16.0</v>
      </c>
      <c r="D1576" s="46" t="s">
        <v>249</v>
      </c>
      <c r="E1576" s="46" t="s">
        <v>2984</v>
      </c>
      <c r="F1576" s="46"/>
      <c r="G1576" s="46"/>
      <c r="H1576" s="46"/>
      <c r="I1576" s="46"/>
    </row>
    <row r="1577">
      <c r="A1577" s="46" t="s">
        <v>1695</v>
      </c>
      <c r="B1577" s="46" t="s">
        <v>170</v>
      </c>
      <c r="C1577" s="46">
        <v>17.0</v>
      </c>
      <c r="D1577" s="46" t="s">
        <v>249</v>
      </c>
      <c r="E1577" s="46" t="s">
        <v>2985</v>
      </c>
      <c r="F1577" s="46"/>
      <c r="G1577" s="46"/>
      <c r="H1577" s="46"/>
      <c r="I1577" s="46"/>
    </row>
    <row r="1578">
      <c r="A1578" s="46" t="s">
        <v>1695</v>
      </c>
      <c r="B1578" s="46" t="s">
        <v>170</v>
      </c>
      <c r="C1578" s="46">
        <v>18.0</v>
      </c>
      <c r="D1578" s="46" t="s">
        <v>243</v>
      </c>
      <c r="E1578" s="46" t="s">
        <v>2986</v>
      </c>
      <c r="F1578" s="46"/>
      <c r="G1578" s="46"/>
      <c r="H1578" s="46"/>
      <c r="I1578" s="46"/>
    </row>
    <row r="1579">
      <c r="A1579" s="46" t="s">
        <v>1695</v>
      </c>
      <c r="B1579" s="46" t="s">
        <v>170</v>
      </c>
      <c r="C1579" s="46">
        <v>19.0</v>
      </c>
      <c r="D1579" s="46" t="s">
        <v>243</v>
      </c>
      <c r="E1579" s="46" t="s">
        <v>2987</v>
      </c>
      <c r="F1579" s="46"/>
      <c r="G1579" s="46"/>
      <c r="H1579" s="46"/>
      <c r="I1579" s="46"/>
    </row>
    <row r="1580">
      <c r="A1580" s="46" t="s">
        <v>1695</v>
      </c>
      <c r="B1580" s="46" t="s">
        <v>170</v>
      </c>
      <c r="C1580" s="46">
        <v>20.0</v>
      </c>
      <c r="D1580" s="46" t="s">
        <v>1931</v>
      </c>
      <c r="E1580" s="46" t="s">
        <v>2988</v>
      </c>
      <c r="F1580" s="46"/>
      <c r="G1580" s="46"/>
      <c r="H1580" s="46"/>
      <c r="I1580" s="46"/>
    </row>
    <row r="1581">
      <c r="A1581" s="46" t="s">
        <v>1695</v>
      </c>
      <c r="B1581" s="46" t="s">
        <v>170</v>
      </c>
      <c r="C1581" s="46">
        <v>21.0</v>
      </c>
      <c r="D1581" s="46" t="s">
        <v>1931</v>
      </c>
      <c r="E1581" s="46" t="s">
        <v>2989</v>
      </c>
      <c r="F1581" s="46"/>
      <c r="G1581" s="46"/>
      <c r="H1581" s="46"/>
      <c r="I1581" s="46"/>
    </row>
    <row r="1582">
      <c r="A1582" s="46" t="s">
        <v>1695</v>
      </c>
      <c r="B1582" s="46" t="s">
        <v>170</v>
      </c>
      <c r="C1582" s="46">
        <v>22.0</v>
      </c>
      <c r="D1582" s="46" t="s">
        <v>1931</v>
      </c>
      <c r="E1582" s="46" t="s">
        <v>2990</v>
      </c>
      <c r="F1582" s="46"/>
      <c r="G1582" s="46"/>
      <c r="H1582" s="46"/>
      <c r="I1582" s="46"/>
    </row>
    <row r="1583">
      <c r="A1583" s="46" t="s">
        <v>1695</v>
      </c>
      <c r="B1583" s="46" t="s">
        <v>170</v>
      </c>
      <c r="C1583" s="46">
        <v>23.0</v>
      </c>
      <c r="D1583" s="46" t="s">
        <v>1931</v>
      </c>
      <c r="E1583" s="46" t="s">
        <v>2991</v>
      </c>
      <c r="F1583" s="46"/>
      <c r="G1583" s="46"/>
      <c r="H1583" s="46"/>
      <c r="I1583" s="46"/>
    </row>
    <row r="1584">
      <c r="A1584" s="46" t="s">
        <v>1695</v>
      </c>
      <c r="B1584" s="46" t="s">
        <v>170</v>
      </c>
      <c r="C1584" s="46">
        <v>24.0</v>
      </c>
      <c r="D1584" s="46" t="s">
        <v>1931</v>
      </c>
      <c r="E1584" s="46" t="s">
        <v>2992</v>
      </c>
      <c r="F1584" s="46"/>
      <c r="G1584" s="46"/>
      <c r="H1584" s="46"/>
      <c r="I1584" s="46"/>
    </row>
    <row r="1585">
      <c r="A1585" s="46" t="s">
        <v>1695</v>
      </c>
      <c r="B1585" s="46" t="s">
        <v>170</v>
      </c>
      <c r="C1585" s="46">
        <v>25.0</v>
      </c>
      <c r="D1585" s="46" t="s">
        <v>269</v>
      </c>
      <c r="E1585" s="46" t="s">
        <v>2993</v>
      </c>
      <c r="F1585" s="46"/>
      <c r="G1585" s="46"/>
      <c r="H1585" s="46"/>
      <c r="I1585" s="46"/>
    </row>
    <row r="1586">
      <c r="A1586" s="46" t="s">
        <v>1695</v>
      </c>
      <c r="B1586" s="46" t="s">
        <v>170</v>
      </c>
      <c r="C1586" s="46">
        <v>26.0</v>
      </c>
      <c r="D1586" s="46" t="s">
        <v>269</v>
      </c>
      <c r="E1586" s="46" t="s">
        <v>2994</v>
      </c>
      <c r="F1586" s="46"/>
      <c r="G1586" s="46"/>
      <c r="H1586" s="46"/>
      <c r="I1586" s="46"/>
    </row>
    <row r="1587">
      <c r="A1587" s="46" t="s">
        <v>1695</v>
      </c>
      <c r="B1587" s="46" t="s">
        <v>170</v>
      </c>
      <c r="C1587" s="46">
        <v>27.0</v>
      </c>
      <c r="D1587" s="46" t="s">
        <v>269</v>
      </c>
      <c r="E1587" s="46" t="s">
        <v>2995</v>
      </c>
      <c r="F1587" s="46"/>
      <c r="G1587" s="46"/>
      <c r="H1587" s="46"/>
      <c r="I1587" s="46"/>
    </row>
    <row r="1588">
      <c r="A1588" s="46" t="s">
        <v>1695</v>
      </c>
      <c r="B1588" s="46" t="s">
        <v>170</v>
      </c>
      <c r="C1588" s="46">
        <v>28.0</v>
      </c>
      <c r="D1588" s="46" t="s">
        <v>269</v>
      </c>
      <c r="E1588" s="46" t="s">
        <v>2996</v>
      </c>
      <c r="F1588" s="46"/>
      <c r="G1588" s="46"/>
      <c r="H1588" s="46"/>
      <c r="I1588" s="46"/>
    </row>
    <row r="1589">
      <c r="A1589" s="46" t="s">
        <v>1695</v>
      </c>
      <c r="B1589" s="46" t="s">
        <v>170</v>
      </c>
      <c r="C1589" s="46">
        <v>29.0</v>
      </c>
      <c r="D1589" s="46" t="s">
        <v>269</v>
      </c>
      <c r="E1589" s="46" t="s">
        <v>2997</v>
      </c>
      <c r="F1589" s="46"/>
      <c r="G1589" s="46"/>
      <c r="H1589" s="46"/>
      <c r="I1589" s="46"/>
    </row>
    <row r="1590">
      <c r="A1590" s="46" t="s">
        <v>1695</v>
      </c>
      <c r="B1590" s="46" t="s">
        <v>170</v>
      </c>
      <c r="C1590" s="46">
        <v>30.0</v>
      </c>
      <c r="D1590" s="46" t="s">
        <v>282</v>
      </c>
      <c r="E1590" s="46" t="s">
        <v>2998</v>
      </c>
      <c r="F1590" s="46"/>
      <c r="G1590" s="46"/>
      <c r="H1590" s="46"/>
      <c r="I1590" s="46"/>
    </row>
    <row r="1591">
      <c r="A1591" s="46" t="s">
        <v>1695</v>
      </c>
      <c r="B1591" s="46" t="s">
        <v>170</v>
      </c>
      <c r="C1591" s="46">
        <v>31.0</v>
      </c>
      <c r="D1591" s="46" t="s">
        <v>282</v>
      </c>
      <c r="E1591" s="46" t="s">
        <v>2999</v>
      </c>
      <c r="F1591" s="46"/>
      <c r="G1591" s="46"/>
      <c r="H1591" s="46"/>
      <c r="I1591" s="46"/>
    </row>
    <row r="1592">
      <c r="A1592" s="46" t="s">
        <v>1695</v>
      </c>
      <c r="B1592" s="46" t="s">
        <v>170</v>
      </c>
      <c r="C1592" s="46">
        <v>32.0</v>
      </c>
      <c r="D1592" s="46" t="s">
        <v>282</v>
      </c>
      <c r="E1592" s="46" t="s">
        <v>3000</v>
      </c>
      <c r="F1592" s="46"/>
      <c r="G1592" s="46"/>
      <c r="H1592" s="46"/>
      <c r="I1592" s="46"/>
    </row>
    <row r="1593">
      <c r="A1593" s="46" t="s">
        <v>1695</v>
      </c>
      <c r="B1593" s="46" t="s">
        <v>170</v>
      </c>
      <c r="C1593" s="46">
        <v>33.0</v>
      </c>
      <c r="D1593" s="46" t="s">
        <v>282</v>
      </c>
      <c r="E1593" s="46" t="s">
        <v>3001</v>
      </c>
      <c r="F1593" s="46"/>
      <c r="G1593" s="46"/>
      <c r="H1593" s="46"/>
      <c r="I1593" s="46"/>
    </row>
    <row r="1594">
      <c r="A1594" s="46" t="s">
        <v>1695</v>
      </c>
      <c r="B1594" s="46" t="s">
        <v>170</v>
      </c>
      <c r="C1594" s="46">
        <v>34.0</v>
      </c>
      <c r="D1594" s="46" t="s">
        <v>282</v>
      </c>
      <c r="E1594" s="46" t="s">
        <v>3002</v>
      </c>
      <c r="F1594" s="46"/>
      <c r="G1594" s="46"/>
      <c r="H1594" s="46"/>
      <c r="I1594" s="46"/>
    </row>
    <row r="1595">
      <c r="A1595" s="46" t="s">
        <v>1695</v>
      </c>
      <c r="B1595" s="46" t="s">
        <v>170</v>
      </c>
      <c r="C1595" s="46">
        <v>35.0</v>
      </c>
      <c r="D1595" s="46" t="s">
        <v>282</v>
      </c>
      <c r="E1595" s="46" t="s">
        <v>3003</v>
      </c>
      <c r="F1595" s="46"/>
      <c r="G1595" s="46"/>
      <c r="H1595" s="46"/>
      <c r="I1595" s="46"/>
    </row>
    <row r="1596">
      <c r="A1596" s="46" t="s">
        <v>1695</v>
      </c>
      <c r="B1596" s="46" t="s">
        <v>170</v>
      </c>
      <c r="C1596" s="46">
        <v>36.0</v>
      </c>
      <c r="D1596" s="46" t="s">
        <v>282</v>
      </c>
      <c r="E1596" s="46" t="s">
        <v>3004</v>
      </c>
      <c r="F1596" s="46"/>
      <c r="G1596" s="46"/>
      <c r="H1596" s="46"/>
      <c r="I1596" s="46"/>
    </row>
    <row r="1597">
      <c r="A1597" s="46" t="s">
        <v>1695</v>
      </c>
      <c r="B1597" s="46" t="s">
        <v>170</v>
      </c>
      <c r="C1597" s="46">
        <v>37.0</v>
      </c>
      <c r="D1597" s="46" t="s">
        <v>282</v>
      </c>
      <c r="E1597" s="46" t="s">
        <v>3005</v>
      </c>
      <c r="F1597" s="46"/>
      <c r="G1597" s="46"/>
      <c r="H1597" s="46"/>
      <c r="I1597" s="46"/>
    </row>
    <row r="1598">
      <c r="A1598" s="46" t="s">
        <v>1695</v>
      </c>
      <c r="B1598" s="46" t="s">
        <v>170</v>
      </c>
      <c r="C1598" s="46">
        <v>38.0</v>
      </c>
      <c r="D1598" s="46" t="s">
        <v>303</v>
      </c>
      <c r="E1598" s="46" t="s">
        <v>3006</v>
      </c>
      <c r="F1598" s="46"/>
      <c r="G1598" s="46"/>
      <c r="H1598" s="46"/>
      <c r="I1598" s="46"/>
    </row>
    <row r="1599">
      <c r="A1599" s="46" t="s">
        <v>1695</v>
      </c>
      <c r="B1599" s="46" t="s">
        <v>170</v>
      </c>
      <c r="C1599" s="46">
        <v>39.0</v>
      </c>
      <c r="D1599" s="46" t="s">
        <v>303</v>
      </c>
      <c r="E1599" s="46" t="s">
        <v>3007</v>
      </c>
      <c r="F1599" s="46"/>
      <c r="G1599" s="46"/>
      <c r="H1599" s="46"/>
      <c r="I1599" s="46"/>
    </row>
    <row r="1600">
      <c r="A1600" s="46" t="s">
        <v>1695</v>
      </c>
      <c r="B1600" s="46" t="s">
        <v>170</v>
      </c>
      <c r="C1600" s="46">
        <v>40.0</v>
      </c>
      <c r="D1600" s="46" t="s">
        <v>303</v>
      </c>
      <c r="E1600" s="46" t="s">
        <v>3008</v>
      </c>
      <c r="F1600" s="46"/>
      <c r="G1600" s="46"/>
      <c r="H1600" s="46"/>
      <c r="I1600" s="46"/>
    </row>
    <row r="1601">
      <c r="A1601" s="46" t="s">
        <v>1695</v>
      </c>
      <c r="B1601" s="46" t="s">
        <v>170</v>
      </c>
      <c r="C1601" s="46">
        <v>41.0</v>
      </c>
      <c r="D1601" s="46" t="s">
        <v>303</v>
      </c>
      <c r="E1601" s="46" t="s">
        <v>3009</v>
      </c>
      <c r="F1601" s="46"/>
      <c r="G1601" s="46"/>
      <c r="H1601" s="46"/>
      <c r="I1601" s="46"/>
    </row>
    <row r="1602">
      <c r="A1602" s="46" t="s">
        <v>1695</v>
      </c>
      <c r="B1602" s="46" t="s">
        <v>170</v>
      </c>
      <c r="C1602" s="46">
        <v>42.0</v>
      </c>
      <c r="D1602" s="46" t="s">
        <v>303</v>
      </c>
      <c r="E1602" s="46" t="s">
        <v>3010</v>
      </c>
      <c r="F1602" s="46"/>
      <c r="G1602" s="46"/>
      <c r="H1602" s="46"/>
      <c r="I1602" s="46"/>
    </row>
    <row r="1603">
      <c r="A1603" s="46" t="s">
        <v>1695</v>
      </c>
      <c r="B1603" s="46" t="s">
        <v>170</v>
      </c>
      <c r="C1603" s="46">
        <v>43.0</v>
      </c>
      <c r="D1603" s="46" t="s">
        <v>303</v>
      </c>
      <c r="E1603" s="46" t="s">
        <v>3011</v>
      </c>
      <c r="F1603" s="46"/>
      <c r="G1603" s="46"/>
      <c r="H1603" s="46"/>
      <c r="I1603" s="46"/>
    </row>
    <row r="1604">
      <c r="A1604" s="46" t="s">
        <v>1695</v>
      </c>
      <c r="B1604" s="46" t="s">
        <v>170</v>
      </c>
      <c r="C1604" s="46">
        <v>44.0</v>
      </c>
      <c r="D1604" s="46" t="s">
        <v>303</v>
      </c>
      <c r="E1604" s="46" t="s">
        <v>3012</v>
      </c>
      <c r="F1604" s="46"/>
      <c r="G1604" s="46"/>
      <c r="H1604" s="46"/>
      <c r="I1604" s="46"/>
    </row>
    <row r="1605">
      <c r="A1605" s="46" t="s">
        <v>1695</v>
      </c>
      <c r="B1605" s="46" t="s">
        <v>170</v>
      </c>
      <c r="C1605" s="46">
        <v>45.0</v>
      </c>
      <c r="D1605" s="46" t="s">
        <v>318</v>
      </c>
      <c r="E1605" s="46" t="s">
        <v>3013</v>
      </c>
      <c r="F1605" s="46"/>
      <c r="G1605" s="46"/>
      <c r="H1605" s="46"/>
      <c r="I1605" s="46"/>
    </row>
    <row r="1606">
      <c r="A1606" s="46" t="s">
        <v>1695</v>
      </c>
      <c r="B1606" s="46" t="s">
        <v>170</v>
      </c>
      <c r="C1606" s="46">
        <v>46.0</v>
      </c>
      <c r="D1606" s="46" t="s">
        <v>318</v>
      </c>
      <c r="E1606" s="46" t="s">
        <v>3014</v>
      </c>
      <c r="F1606" s="46"/>
      <c r="G1606" s="46"/>
      <c r="H1606" s="46"/>
      <c r="I1606" s="46"/>
    </row>
    <row r="1607">
      <c r="A1607" s="46" t="s">
        <v>1695</v>
      </c>
      <c r="B1607" s="46" t="s">
        <v>170</v>
      </c>
      <c r="C1607" s="46">
        <v>47.0</v>
      </c>
      <c r="D1607" s="46" t="s">
        <v>318</v>
      </c>
      <c r="E1607" s="46" t="s">
        <v>3015</v>
      </c>
      <c r="F1607" s="46"/>
      <c r="G1607" s="46"/>
      <c r="H1607" s="46"/>
      <c r="I1607" s="46"/>
    </row>
    <row r="1608">
      <c r="A1608" s="46" t="s">
        <v>1695</v>
      </c>
      <c r="B1608" s="46" t="s">
        <v>170</v>
      </c>
      <c r="C1608" s="46">
        <v>48.0</v>
      </c>
      <c r="D1608" s="46" t="s">
        <v>318</v>
      </c>
      <c r="E1608" s="46" t="s">
        <v>3016</v>
      </c>
      <c r="F1608" s="46"/>
      <c r="G1608" s="46"/>
      <c r="H1608" s="46"/>
      <c r="I1608" s="46"/>
    </row>
    <row r="1609">
      <c r="A1609" s="46" t="s">
        <v>1695</v>
      </c>
      <c r="B1609" s="46" t="s">
        <v>170</v>
      </c>
      <c r="C1609" s="46">
        <v>49.0</v>
      </c>
      <c r="D1609" s="46" t="s">
        <v>318</v>
      </c>
      <c r="E1609" s="46" t="s">
        <v>3017</v>
      </c>
      <c r="F1609" s="46"/>
      <c r="G1609" s="46"/>
      <c r="H1609" s="46"/>
      <c r="I1609" s="46"/>
    </row>
    <row r="1610">
      <c r="A1610" s="46" t="s">
        <v>1695</v>
      </c>
      <c r="B1610" s="46" t="s">
        <v>170</v>
      </c>
      <c r="C1610" s="46">
        <v>50.0</v>
      </c>
      <c r="D1610" s="46" t="s">
        <v>3018</v>
      </c>
      <c r="E1610" s="46" t="s">
        <v>3019</v>
      </c>
      <c r="F1610" s="46"/>
      <c r="G1610" s="46"/>
      <c r="H1610" s="46"/>
      <c r="I1610" s="46"/>
    </row>
    <row r="1611">
      <c r="A1611" s="46" t="s">
        <v>1695</v>
      </c>
      <c r="B1611" s="46" t="s">
        <v>170</v>
      </c>
      <c r="C1611" s="46">
        <v>51.0</v>
      </c>
      <c r="D1611" s="46" t="s">
        <v>3018</v>
      </c>
      <c r="E1611" s="46" t="s">
        <v>3020</v>
      </c>
      <c r="F1611" s="46"/>
      <c r="G1611" s="46"/>
      <c r="H1611" s="46"/>
      <c r="I1611" s="46"/>
    </row>
    <row r="1612">
      <c r="A1612" s="46" t="s">
        <v>1695</v>
      </c>
      <c r="B1612" s="46" t="s">
        <v>170</v>
      </c>
      <c r="C1612" s="46">
        <v>52.0</v>
      </c>
      <c r="D1612" s="46" t="s">
        <v>3018</v>
      </c>
      <c r="E1612" s="46" t="s">
        <v>3021</v>
      </c>
      <c r="F1612" s="46"/>
      <c r="G1612" s="46"/>
      <c r="H1612" s="46"/>
      <c r="I1612" s="46"/>
    </row>
    <row r="1613">
      <c r="A1613" s="46" t="s">
        <v>1695</v>
      </c>
      <c r="B1613" s="46" t="s">
        <v>170</v>
      </c>
      <c r="C1613" s="46">
        <v>53.0</v>
      </c>
      <c r="D1613" s="46" t="s">
        <v>3018</v>
      </c>
      <c r="E1613" s="46" t="s">
        <v>3022</v>
      </c>
      <c r="F1613" s="46"/>
      <c r="G1613" s="46"/>
      <c r="H1613" s="46"/>
      <c r="I1613" s="46"/>
    </row>
    <row r="1614">
      <c r="A1614" s="46" t="s">
        <v>1695</v>
      </c>
      <c r="B1614" s="46" t="s">
        <v>170</v>
      </c>
      <c r="C1614" s="46">
        <v>54.0</v>
      </c>
      <c r="D1614" s="46" t="s">
        <v>3018</v>
      </c>
      <c r="E1614" s="46" t="s">
        <v>3023</v>
      </c>
      <c r="F1614" s="46"/>
      <c r="G1614" s="46"/>
      <c r="H1614" s="46"/>
      <c r="I1614" s="46"/>
    </row>
    <row r="1615">
      <c r="A1615" s="46" t="s">
        <v>1695</v>
      </c>
      <c r="B1615" s="46" t="s">
        <v>170</v>
      </c>
      <c r="C1615" s="46">
        <v>55.0</v>
      </c>
      <c r="D1615" s="46" t="s">
        <v>3018</v>
      </c>
      <c r="E1615" s="46" t="s">
        <v>3024</v>
      </c>
      <c r="F1615" s="46"/>
      <c r="G1615" s="46"/>
      <c r="H1615" s="46"/>
      <c r="I1615" s="46"/>
    </row>
    <row r="1616">
      <c r="A1616" s="46" t="s">
        <v>1695</v>
      </c>
      <c r="B1616" s="46" t="s">
        <v>170</v>
      </c>
      <c r="C1616" s="46">
        <v>56.0</v>
      </c>
      <c r="D1616" s="46" t="s">
        <v>327</v>
      </c>
      <c r="E1616" s="46" t="s">
        <v>3025</v>
      </c>
      <c r="F1616" s="46"/>
      <c r="G1616" s="46"/>
      <c r="H1616" s="46"/>
      <c r="I1616" s="46"/>
    </row>
    <row r="1617">
      <c r="A1617" s="46" t="s">
        <v>1695</v>
      </c>
      <c r="B1617" s="46" t="s">
        <v>170</v>
      </c>
      <c r="C1617" s="46">
        <v>57.0</v>
      </c>
      <c r="D1617" s="46" t="s">
        <v>327</v>
      </c>
      <c r="E1617" s="46" t="s">
        <v>3026</v>
      </c>
      <c r="F1617" s="46"/>
      <c r="G1617" s="46"/>
      <c r="H1617" s="46"/>
      <c r="I1617" s="46"/>
    </row>
    <row r="1618">
      <c r="A1618" s="46" t="s">
        <v>1695</v>
      </c>
      <c r="B1618" s="46" t="s">
        <v>170</v>
      </c>
      <c r="C1618" s="46">
        <v>58.0</v>
      </c>
      <c r="D1618" s="46" t="s">
        <v>327</v>
      </c>
      <c r="E1618" s="46" t="s">
        <v>3027</v>
      </c>
      <c r="F1618" s="46"/>
      <c r="G1618" s="46"/>
      <c r="H1618" s="46"/>
      <c r="I1618" s="46"/>
    </row>
    <row r="1619">
      <c r="A1619" s="46" t="s">
        <v>1695</v>
      </c>
      <c r="B1619" s="46" t="s">
        <v>170</v>
      </c>
      <c r="C1619" s="46">
        <v>59.0</v>
      </c>
      <c r="D1619" s="46" t="s">
        <v>243</v>
      </c>
      <c r="E1619" s="46" t="s">
        <v>3028</v>
      </c>
      <c r="F1619" s="46"/>
      <c r="G1619" s="46"/>
      <c r="H1619" s="46"/>
      <c r="I1619" s="46"/>
    </row>
    <row r="1620">
      <c r="A1620" s="46" t="s">
        <v>1695</v>
      </c>
      <c r="B1620" s="46" t="s">
        <v>170</v>
      </c>
      <c r="C1620" s="46">
        <v>60.0</v>
      </c>
      <c r="D1620" s="46" t="s">
        <v>243</v>
      </c>
      <c r="E1620" s="46" t="s">
        <v>3029</v>
      </c>
      <c r="F1620" s="46"/>
      <c r="G1620" s="46"/>
      <c r="H1620" s="46"/>
      <c r="I1620" s="46"/>
    </row>
    <row r="1621">
      <c r="A1621" s="46" t="s">
        <v>1695</v>
      </c>
      <c r="B1621" s="46" t="s">
        <v>170</v>
      </c>
      <c r="C1621" s="46">
        <v>61.0</v>
      </c>
      <c r="D1621" s="46" t="s">
        <v>243</v>
      </c>
      <c r="E1621" s="46" t="s">
        <v>3030</v>
      </c>
      <c r="F1621" s="46"/>
      <c r="G1621" s="46"/>
      <c r="H1621" s="46"/>
      <c r="I1621" s="46"/>
    </row>
    <row r="1622">
      <c r="A1622" s="46" t="s">
        <v>1695</v>
      </c>
      <c r="B1622" s="46" t="s">
        <v>170</v>
      </c>
      <c r="C1622" s="46">
        <v>62.0</v>
      </c>
      <c r="D1622" s="46" t="s">
        <v>243</v>
      </c>
      <c r="E1622" s="46" t="s">
        <v>3031</v>
      </c>
      <c r="F1622" s="46"/>
      <c r="G1622" s="46"/>
      <c r="H1622" s="46"/>
      <c r="I1622" s="46"/>
    </row>
    <row r="1623">
      <c r="A1623" s="46" t="s">
        <v>1695</v>
      </c>
      <c r="B1623" s="46" t="s">
        <v>170</v>
      </c>
      <c r="C1623" s="46">
        <v>64.0</v>
      </c>
      <c r="D1623" s="46" t="s">
        <v>223</v>
      </c>
      <c r="E1623" s="46" t="s">
        <v>3032</v>
      </c>
      <c r="F1623" s="46"/>
      <c r="G1623" s="46"/>
      <c r="H1623" s="46"/>
      <c r="I1623" s="46"/>
    </row>
    <row r="1624">
      <c r="A1624" s="46" t="s">
        <v>1695</v>
      </c>
      <c r="B1624" s="46" t="s">
        <v>170</v>
      </c>
      <c r="C1624" s="46">
        <v>66.0</v>
      </c>
      <c r="D1624" s="46" t="s">
        <v>3018</v>
      </c>
      <c r="E1624" s="46" t="s">
        <v>3033</v>
      </c>
      <c r="F1624" s="46"/>
      <c r="G1624" s="46"/>
      <c r="H1624" s="46"/>
      <c r="I1624" s="46"/>
    </row>
    <row r="1625">
      <c r="A1625" s="46" t="s">
        <v>1695</v>
      </c>
      <c r="B1625" s="46" t="s">
        <v>170</v>
      </c>
      <c r="C1625" s="46">
        <v>67.0</v>
      </c>
      <c r="D1625" s="46" t="s">
        <v>3018</v>
      </c>
      <c r="E1625" s="46" t="s">
        <v>3034</v>
      </c>
      <c r="F1625" s="46"/>
      <c r="G1625" s="46"/>
      <c r="H1625" s="46"/>
      <c r="I1625" s="46"/>
    </row>
    <row r="1626">
      <c r="A1626" s="46" t="s">
        <v>1695</v>
      </c>
      <c r="B1626" s="46" t="s">
        <v>170</v>
      </c>
      <c r="C1626" s="46">
        <v>69.0</v>
      </c>
      <c r="D1626" s="46" t="s">
        <v>318</v>
      </c>
      <c r="E1626" s="46" t="s">
        <v>3035</v>
      </c>
      <c r="F1626" s="46"/>
      <c r="G1626" s="46"/>
      <c r="H1626" s="46"/>
      <c r="I1626" s="46"/>
    </row>
    <row r="1627">
      <c r="A1627" s="46" t="s">
        <v>1695</v>
      </c>
      <c r="B1627" s="46" t="s">
        <v>170</v>
      </c>
      <c r="C1627" s="46">
        <v>70.0</v>
      </c>
      <c r="D1627" s="46" t="s">
        <v>223</v>
      </c>
      <c r="E1627" s="46" t="s">
        <v>3036</v>
      </c>
      <c r="F1627" s="46"/>
      <c r="G1627" s="46"/>
      <c r="H1627" s="46"/>
      <c r="I1627" s="46"/>
    </row>
    <row r="1628">
      <c r="A1628" s="46" t="s">
        <v>1695</v>
      </c>
      <c r="B1628" s="46" t="s">
        <v>170</v>
      </c>
      <c r="C1628" s="46">
        <v>71.0</v>
      </c>
      <c r="D1628" s="46" t="s">
        <v>243</v>
      </c>
      <c r="E1628" s="46" t="s">
        <v>3037</v>
      </c>
      <c r="F1628" s="46"/>
      <c r="G1628" s="46"/>
      <c r="H1628" s="46"/>
      <c r="I1628" s="46"/>
    </row>
    <row r="1629">
      <c r="A1629" s="46" t="s">
        <v>1695</v>
      </c>
      <c r="B1629" s="46" t="s">
        <v>170</v>
      </c>
      <c r="C1629" s="46">
        <v>72.0</v>
      </c>
      <c r="D1629" s="46" t="s">
        <v>334</v>
      </c>
      <c r="E1629" s="46" t="s">
        <v>3038</v>
      </c>
      <c r="F1629" s="46"/>
      <c r="G1629" s="46"/>
      <c r="H1629" s="46"/>
      <c r="I1629" s="46"/>
    </row>
    <row r="1630">
      <c r="A1630" s="46" t="s">
        <v>1695</v>
      </c>
      <c r="B1630" s="46" t="s">
        <v>170</v>
      </c>
      <c r="C1630" s="46">
        <v>73.0</v>
      </c>
      <c r="D1630" s="46" t="s">
        <v>334</v>
      </c>
      <c r="E1630" s="46" t="s">
        <v>3039</v>
      </c>
      <c r="F1630" s="46"/>
      <c r="G1630" s="46"/>
      <c r="H1630" s="46"/>
      <c r="I1630" s="46"/>
    </row>
    <row r="1631">
      <c r="A1631" s="46" t="s">
        <v>1695</v>
      </c>
      <c r="B1631" s="46" t="s">
        <v>170</v>
      </c>
      <c r="C1631" s="46">
        <v>74.0</v>
      </c>
      <c r="D1631" s="46" t="s">
        <v>334</v>
      </c>
      <c r="E1631" s="46" t="s">
        <v>3040</v>
      </c>
      <c r="F1631" s="46"/>
      <c r="G1631" s="46"/>
      <c r="H1631" s="46"/>
      <c r="I1631" s="46"/>
    </row>
    <row r="1632">
      <c r="A1632" s="46" t="s">
        <v>1695</v>
      </c>
      <c r="B1632" s="46" t="s">
        <v>170</v>
      </c>
      <c r="C1632" s="46">
        <v>75.0</v>
      </c>
      <c r="D1632" s="46" t="s">
        <v>334</v>
      </c>
      <c r="E1632" s="46" t="s">
        <v>3041</v>
      </c>
      <c r="F1632" s="46"/>
      <c r="G1632" s="46"/>
      <c r="H1632" s="46"/>
      <c r="I1632" s="46"/>
    </row>
    <row r="1633">
      <c r="A1633" s="46" t="s">
        <v>1695</v>
      </c>
      <c r="B1633" s="46" t="s">
        <v>170</v>
      </c>
      <c r="C1633" s="46">
        <v>76.0</v>
      </c>
      <c r="D1633" s="46" t="s">
        <v>334</v>
      </c>
      <c r="E1633" s="46" t="s">
        <v>3042</v>
      </c>
      <c r="F1633" s="46"/>
      <c r="G1633" s="46"/>
      <c r="H1633" s="46"/>
      <c r="I1633" s="46"/>
    </row>
    <row r="1634">
      <c r="A1634" s="46" t="s">
        <v>1695</v>
      </c>
      <c r="B1634" s="46" t="s">
        <v>170</v>
      </c>
      <c r="C1634" s="46">
        <v>77.0</v>
      </c>
      <c r="D1634" s="46" t="s">
        <v>334</v>
      </c>
      <c r="E1634" s="46" t="s">
        <v>3043</v>
      </c>
      <c r="F1634" s="46"/>
      <c r="G1634" s="46"/>
      <c r="H1634" s="46"/>
      <c r="I1634" s="46"/>
    </row>
    <row r="1635">
      <c r="A1635" s="46" t="s">
        <v>1695</v>
      </c>
      <c r="B1635" s="46" t="s">
        <v>170</v>
      </c>
      <c r="C1635" s="46">
        <v>78.0</v>
      </c>
      <c r="D1635" s="46" t="s">
        <v>334</v>
      </c>
      <c r="E1635" s="46" t="s">
        <v>3044</v>
      </c>
      <c r="F1635" s="46"/>
      <c r="G1635" s="46"/>
      <c r="H1635" s="46"/>
      <c r="I1635" s="46"/>
    </row>
    <row r="1636">
      <c r="A1636" s="46" t="s">
        <v>1695</v>
      </c>
      <c r="B1636" s="46" t="s">
        <v>170</v>
      </c>
      <c r="C1636" s="46">
        <v>79.0</v>
      </c>
      <c r="D1636" s="46" t="s">
        <v>334</v>
      </c>
      <c r="E1636" s="46" t="s">
        <v>3045</v>
      </c>
      <c r="F1636" s="46"/>
      <c r="G1636" s="46"/>
      <c r="H1636" s="46"/>
      <c r="I1636" s="46"/>
    </row>
    <row r="1637">
      <c r="A1637" s="46" t="s">
        <v>1695</v>
      </c>
      <c r="B1637" s="46" t="s">
        <v>170</v>
      </c>
      <c r="C1637" s="46">
        <v>80.0</v>
      </c>
      <c r="D1637" s="46" t="s">
        <v>243</v>
      </c>
      <c r="E1637" s="46" t="s">
        <v>3046</v>
      </c>
      <c r="F1637" s="46"/>
      <c r="G1637" s="46"/>
      <c r="H1637" s="46"/>
      <c r="I1637" s="46"/>
    </row>
    <row r="1638">
      <c r="A1638" s="46" t="s">
        <v>1695</v>
      </c>
      <c r="B1638" s="46" t="s">
        <v>170</v>
      </c>
      <c r="C1638" s="46">
        <v>81.0</v>
      </c>
      <c r="D1638" s="46" t="s">
        <v>243</v>
      </c>
      <c r="E1638" s="46" t="s">
        <v>3047</v>
      </c>
      <c r="F1638" s="46"/>
      <c r="G1638" s="46"/>
      <c r="H1638" s="46"/>
      <c r="I1638" s="46"/>
    </row>
    <row r="1639">
      <c r="A1639" s="46" t="s">
        <v>1695</v>
      </c>
      <c r="B1639" s="46" t="s">
        <v>170</v>
      </c>
      <c r="C1639" s="46">
        <v>82.0</v>
      </c>
      <c r="D1639" s="46" t="s">
        <v>243</v>
      </c>
      <c r="E1639" s="46" t="s">
        <v>3048</v>
      </c>
      <c r="F1639" s="46"/>
      <c r="G1639" s="46"/>
      <c r="H1639" s="46"/>
      <c r="I1639" s="46"/>
    </row>
    <row r="1640">
      <c r="A1640" s="46" t="s">
        <v>1695</v>
      </c>
      <c r="B1640" s="46" t="s">
        <v>170</v>
      </c>
      <c r="C1640" s="46">
        <v>83.0</v>
      </c>
      <c r="D1640" s="46" t="s">
        <v>243</v>
      </c>
      <c r="E1640" s="46" t="s">
        <v>3049</v>
      </c>
      <c r="F1640" s="46"/>
      <c r="G1640" s="46"/>
      <c r="H1640" s="46"/>
      <c r="I1640" s="46"/>
    </row>
    <row r="1641">
      <c r="A1641" s="46" t="s">
        <v>1695</v>
      </c>
      <c r="B1641" s="46" t="s">
        <v>170</v>
      </c>
      <c r="C1641" s="46">
        <v>84.0</v>
      </c>
      <c r="D1641" s="46" t="s">
        <v>243</v>
      </c>
      <c r="E1641" s="46" t="s">
        <v>3050</v>
      </c>
      <c r="F1641" s="46"/>
      <c r="G1641" s="46"/>
      <c r="H1641" s="46"/>
      <c r="I1641" s="46"/>
    </row>
    <row r="1642">
      <c r="A1642" s="46" t="s">
        <v>1695</v>
      </c>
      <c r="B1642" s="46" t="s">
        <v>170</v>
      </c>
      <c r="C1642" s="46">
        <v>85.0</v>
      </c>
      <c r="D1642" s="46" t="s">
        <v>318</v>
      </c>
      <c r="E1642" s="46" t="s">
        <v>3051</v>
      </c>
      <c r="F1642" s="46"/>
      <c r="G1642" s="46"/>
      <c r="H1642" s="46"/>
      <c r="I1642" s="46"/>
    </row>
    <row r="1643">
      <c r="A1643" s="46" t="s">
        <v>1695</v>
      </c>
      <c r="B1643" s="46" t="s">
        <v>170</v>
      </c>
      <c r="C1643" s="46">
        <v>86.0</v>
      </c>
      <c r="D1643" s="46" t="s">
        <v>318</v>
      </c>
      <c r="E1643" s="46" t="s">
        <v>3052</v>
      </c>
      <c r="F1643" s="46"/>
      <c r="G1643" s="46"/>
      <c r="H1643" s="46"/>
      <c r="I1643" s="46"/>
    </row>
    <row r="1644">
      <c r="A1644" s="46" t="s">
        <v>1695</v>
      </c>
      <c r="B1644" s="46" t="s">
        <v>170</v>
      </c>
      <c r="C1644" s="46">
        <v>87.0</v>
      </c>
      <c r="D1644" s="46" t="s">
        <v>318</v>
      </c>
      <c r="E1644" s="46" t="s">
        <v>3053</v>
      </c>
      <c r="F1644" s="46"/>
      <c r="G1644" s="46"/>
      <c r="H1644" s="46"/>
      <c r="I1644" s="46"/>
    </row>
    <row r="1645">
      <c r="A1645" s="46" t="s">
        <v>1695</v>
      </c>
      <c r="B1645" s="46" t="s">
        <v>170</v>
      </c>
      <c r="C1645" s="46">
        <v>89.0</v>
      </c>
      <c r="D1645" s="46" t="s">
        <v>3018</v>
      </c>
      <c r="E1645" s="46" t="s">
        <v>3054</v>
      </c>
      <c r="F1645" s="46"/>
      <c r="G1645" s="46"/>
      <c r="H1645" s="46"/>
      <c r="I1645" s="46"/>
    </row>
    <row r="1646">
      <c r="A1646" s="46" t="s">
        <v>1695</v>
      </c>
      <c r="B1646" s="46" t="s">
        <v>170</v>
      </c>
      <c r="C1646" s="46">
        <v>90.0</v>
      </c>
      <c r="D1646" s="46" t="s">
        <v>318</v>
      </c>
      <c r="E1646" s="46" t="s">
        <v>3055</v>
      </c>
      <c r="F1646" s="46"/>
      <c r="G1646" s="46"/>
      <c r="H1646" s="46"/>
      <c r="I1646" s="46"/>
    </row>
    <row r="1647">
      <c r="A1647" s="46" t="s">
        <v>1695</v>
      </c>
      <c r="B1647" s="46" t="s">
        <v>170</v>
      </c>
      <c r="C1647" s="46">
        <v>91.0</v>
      </c>
      <c r="D1647" s="46" t="s">
        <v>3018</v>
      </c>
      <c r="E1647" s="46" t="s">
        <v>3056</v>
      </c>
      <c r="F1647" s="46"/>
      <c r="G1647" s="46"/>
      <c r="H1647" s="46"/>
      <c r="I1647" s="46"/>
    </row>
    <row r="1648">
      <c r="A1648" s="46" t="s">
        <v>1695</v>
      </c>
      <c r="B1648" s="46" t="s">
        <v>170</v>
      </c>
      <c r="C1648" s="46">
        <v>92.0</v>
      </c>
      <c r="D1648" s="46" t="s">
        <v>318</v>
      </c>
      <c r="E1648" s="46" t="s">
        <v>3057</v>
      </c>
      <c r="F1648" s="46"/>
      <c r="G1648" s="46"/>
      <c r="H1648" s="46"/>
      <c r="I1648" s="46"/>
    </row>
    <row r="1649">
      <c r="A1649" s="46" t="s">
        <v>1695</v>
      </c>
      <c r="B1649" s="46" t="s">
        <v>170</v>
      </c>
      <c r="C1649" s="46">
        <v>94.0</v>
      </c>
      <c r="D1649" s="46" t="s">
        <v>223</v>
      </c>
      <c r="E1649" s="46" t="s">
        <v>3058</v>
      </c>
      <c r="F1649" s="46"/>
      <c r="G1649" s="46"/>
      <c r="H1649" s="46"/>
      <c r="I1649" s="46"/>
    </row>
    <row r="1650">
      <c r="A1650" s="46" t="s">
        <v>1695</v>
      </c>
      <c r="B1650" s="46" t="s">
        <v>417</v>
      </c>
      <c r="C1650" s="46">
        <v>2.0</v>
      </c>
      <c r="D1650" s="46" t="s">
        <v>227</v>
      </c>
      <c r="E1650" s="46" t="s">
        <v>3059</v>
      </c>
      <c r="F1650" s="46"/>
      <c r="G1650" s="46"/>
      <c r="H1650" s="46"/>
      <c r="I1650" s="46"/>
    </row>
    <row r="1651">
      <c r="A1651" s="46" t="s">
        <v>1695</v>
      </c>
      <c r="B1651" s="46" t="s">
        <v>417</v>
      </c>
      <c r="C1651" s="46">
        <v>3.0</v>
      </c>
      <c r="D1651" s="46" t="s">
        <v>231</v>
      </c>
      <c r="E1651" s="46" t="s">
        <v>3060</v>
      </c>
      <c r="F1651" s="46"/>
      <c r="G1651" s="46"/>
      <c r="H1651" s="46"/>
      <c r="I1651" s="46"/>
    </row>
    <row r="1652">
      <c r="A1652" s="46" t="s">
        <v>1695</v>
      </c>
      <c r="B1652" s="46" t="s">
        <v>417</v>
      </c>
      <c r="C1652" s="46">
        <v>4.0</v>
      </c>
      <c r="D1652" s="46" t="s">
        <v>231</v>
      </c>
      <c r="E1652" s="46" t="s">
        <v>3061</v>
      </c>
      <c r="F1652" s="46"/>
      <c r="G1652" s="46"/>
      <c r="H1652" s="46"/>
      <c r="I1652" s="46"/>
    </row>
    <row r="1653">
      <c r="A1653" s="46" t="s">
        <v>1695</v>
      </c>
      <c r="B1653" s="46" t="s">
        <v>417</v>
      </c>
      <c r="C1653" s="46">
        <v>5.0</v>
      </c>
      <c r="D1653" s="46" t="s">
        <v>231</v>
      </c>
      <c r="E1653" s="46" t="s">
        <v>3062</v>
      </c>
      <c r="F1653" s="46"/>
      <c r="G1653" s="46"/>
      <c r="H1653" s="46"/>
      <c r="I1653" s="46"/>
    </row>
    <row r="1654">
      <c r="A1654" s="46" t="s">
        <v>1695</v>
      </c>
      <c r="B1654" s="46" t="s">
        <v>417</v>
      </c>
      <c r="C1654" s="46">
        <v>6.0</v>
      </c>
      <c r="D1654" s="46" t="s">
        <v>231</v>
      </c>
      <c r="E1654" s="46" t="s">
        <v>3063</v>
      </c>
      <c r="F1654" s="46"/>
      <c r="G1654" s="46"/>
      <c r="H1654" s="46"/>
      <c r="I1654" s="46"/>
    </row>
    <row r="1655">
      <c r="A1655" s="46" t="s">
        <v>1695</v>
      </c>
      <c r="B1655" s="46" t="s">
        <v>417</v>
      </c>
      <c r="C1655" s="46">
        <v>7.0</v>
      </c>
      <c r="D1655" s="46" t="s">
        <v>223</v>
      </c>
      <c r="E1655" s="46" t="s">
        <v>3064</v>
      </c>
      <c r="F1655" s="46"/>
      <c r="G1655" s="46"/>
      <c r="H1655" s="46"/>
      <c r="I1655" s="46"/>
    </row>
    <row r="1656">
      <c r="A1656" s="46" t="s">
        <v>1695</v>
      </c>
      <c r="B1656" s="46" t="s">
        <v>417</v>
      </c>
      <c r="C1656" s="46">
        <v>8.0</v>
      </c>
      <c r="D1656" s="46" t="s">
        <v>223</v>
      </c>
      <c r="E1656" s="46" t="s">
        <v>3065</v>
      </c>
      <c r="F1656" s="46"/>
      <c r="G1656" s="46"/>
      <c r="H1656" s="46"/>
      <c r="I1656" s="46"/>
    </row>
    <row r="1657">
      <c r="A1657" s="46" t="s">
        <v>1695</v>
      </c>
      <c r="B1657" s="46" t="s">
        <v>417</v>
      </c>
      <c r="C1657" s="46">
        <v>9.0</v>
      </c>
      <c r="D1657" s="46" t="s">
        <v>243</v>
      </c>
      <c r="E1657" s="46" t="s">
        <v>3066</v>
      </c>
      <c r="F1657" s="46"/>
      <c r="G1657" s="46"/>
      <c r="H1657" s="46"/>
      <c r="I1657" s="46"/>
    </row>
    <row r="1658">
      <c r="A1658" s="46" t="s">
        <v>1695</v>
      </c>
      <c r="B1658" s="46" t="s">
        <v>417</v>
      </c>
      <c r="C1658" s="46">
        <v>10.0</v>
      </c>
      <c r="D1658" s="46" t="s">
        <v>243</v>
      </c>
      <c r="E1658" s="46" t="s">
        <v>3067</v>
      </c>
      <c r="F1658" s="46"/>
      <c r="G1658" s="46"/>
      <c r="H1658" s="46"/>
      <c r="I1658" s="46"/>
    </row>
    <row r="1659">
      <c r="A1659" s="46" t="s">
        <v>1695</v>
      </c>
      <c r="B1659" s="46" t="s">
        <v>417</v>
      </c>
      <c r="C1659" s="46">
        <v>11.0</v>
      </c>
      <c r="D1659" s="46" t="s">
        <v>243</v>
      </c>
      <c r="E1659" s="46" t="s">
        <v>3068</v>
      </c>
      <c r="F1659" s="46"/>
      <c r="G1659" s="46"/>
      <c r="H1659" s="46"/>
      <c r="I1659" s="46"/>
    </row>
    <row r="1660">
      <c r="A1660" s="46" t="s">
        <v>1695</v>
      </c>
      <c r="B1660" s="46" t="s">
        <v>417</v>
      </c>
      <c r="C1660" s="46">
        <v>12.0</v>
      </c>
      <c r="D1660" s="46" t="s">
        <v>243</v>
      </c>
      <c r="E1660" s="46" t="s">
        <v>3069</v>
      </c>
      <c r="F1660" s="46"/>
      <c r="G1660" s="46"/>
      <c r="H1660" s="46"/>
      <c r="I1660" s="46"/>
    </row>
    <row r="1661">
      <c r="A1661" s="46" t="s">
        <v>1695</v>
      </c>
      <c r="B1661" s="46" t="s">
        <v>417</v>
      </c>
      <c r="C1661" s="46">
        <v>13.0</v>
      </c>
      <c r="D1661" s="46" t="s">
        <v>249</v>
      </c>
      <c r="E1661" s="46" t="s">
        <v>3070</v>
      </c>
      <c r="F1661" s="46"/>
      <c r="G1661" s="46"/>
      <c r="H1661" s="46"/>
      <c r="I1661" s="46"/>
    </row>
    <row r="1662">
      <c r="A1662" s="46" t="s">
        <v>1695</v>
      </c>
      <c r="B1662" s="46" t="s">
        <v>417</v>
      </c>
      <c r="C1662" s="46">
        <v>14.0</v>
      </c>
      <c r="D1662" s="46" t="s">
        <v>249</v>
      </c>
      <c r="E1662" s="46" t="s">
        <v>3071</v>
      </c>
      <c r="F1662" s="46"/>
      <c r="G1662" s="46"/>
      <c r="H1662" s="46"/>
      <c r="I1662" s="46"/>
    </row>
    <row r="1663">
      <c r="A1663" s="46" t="s">
        <v>1695</v>
      </c>
      <c r="B1663" s="46" t="s">
        <v>417</v>
      </c>
      <c r="C1663" s="46">
        <v>15.0</v>
      </c>
      <c r="D1663" s="46" t="s">
        <v>249</v>
      </c>
      <c r="E1663" s="46" t="s">
        <v>3072</v>
      </c>
      <c r="F1663" s="46"/>
      <c r="G1663" s="46"/>
      <c r="H1663" s="46"/>
      <c r="I1663" s="46"/>
    </row>
    <row r="1664">
      <c r="A1664" s="46" t="s">
        <v>1695</v>
      </c>
      <c r="B1664" s="46" t="s">
        <v>417</v>
      </c>
      <c r="C1664" s="46">
        <v>16.0</v>
      </c>
      <c r="D1664" s="46" t="s">
        <v>249</v>
      </c>
      <c r="E1664" s="46" t="s">
        <v>3073</v>
      </c>
      <c r="F1664" s="46"/>
      <c r="G1664" s="46"/>
      <c r="H1664" s="46"/>
      <c r="I1664" s="46"/>
    </row>
    <row r="1665">
      <c r="A1665" s="46" t="s">
        <v>1695</v>
      </c>
      <c r="B1665" s="46" t="s">
        <v>417</v>
      </c>
      <c r="C1665" s="46">
        <v>17.0</v>
      </c>
      <c r="D1665" s="46" t="s">
        <v>249</v>
      </c>
      <c r="E1665" s="46" t="s">
        <v>3074</v>
      </c>
      <c r="F1665" s="46"/>
      <c r="G1665" s="46"/>
      <c r="H1665" s="46"/>
      <c r="I1665" s="46"/>
    </row>
    <row r="1666">
      <c r="A1666" s="46" t="s">
        <v>1695</v>
      </c>
      <c r="B1666" s="46" t="s">
        <v>417</v>
      </c>
      <c r="C1666" s="46">
        <v>18.0</v>
      </c>
      <c r="D1666" s="46" t="s">
        <v>243</v>
      </c>
      <c r="E1666" s="46" t="s">
        <v>3075</v>
      </c>
      <c r="F1666" s="46"/>
      <c r="G1666" s="46"/>
      <c r="H1666" s="46"/>
      <c r="I1666" s="46"/>
    </row>
    <row r="1667">
      <c r="A1667" s="46" t="s">
        <v>1695</v>
      </c>
      <c r="B1667" s="46" t="s">
        <v>417</v>
      </c>
      <c r="C1667" s="46">
        <v>19.0</v>
      </c>
      <c r="D1667" s="46" t="s">
        <v>243</v>
      </c>
      <c r="E1667" s="46" t="s">
        <v>3076</v>
      </c>
      <c r="F1667" s="46"/>
      <c r="G1667" s="46"/>
      <c r="H1667" s="46"/>
      <c r="I1667" s="46"/>
    </row>
    <row r="1668">
      <c r="A1668" s="46" t="s">
        <v>1695</v>
      </c>
      <c r="B1668" s="46" t="s">
        <v>417</v>
      </c>
      <c r="C1668" s="46">
        <v>20.0</v>
      </c>
      <c r="D1668" s="46" t="s">
        <v>1931</v>
      </c>
      <c r="E1668" s="46" t="s">
        <v>3077</v>
      </c>
      <c r="F1668" s="46"/>
      <c r="G1668" s="46"/>
      <c r="H1668" s="46"/>
      <c r="I1668" s="46"/>
    </row>
    <row r="1669">
      <c r="A1669" s="46" t="s">
        <v>1695</v>
      </c>
      <c r="B1669" s="46" t="s">
        <v>417</v>
      </c>
      <c r="C1669" s="46">
        <v>21.0</v>
      </c>
      <c r="D1669" s="46" t="s">
        <v>1931</v>
      </c>
      <c r="E1669" s="46" t="s">
        <v>3078</v>
      </c>
      <c r="F1669" s="46"/>
      <c r="G1669" s="46"/>
      <c r="H1669" s="46"/>
      <c r="I1669" s="46"/>
    </row>
    <row r="1670">
      <c r="A1670" s="46" t="s">
        <v>1695</v>
      </c>
      <c r="B1670" s="46" t="s">
        <v>417</v>
      </c>
      <c r="C1670" s="46">
        <v>22.0</v>
      </c>
      <c r="D1670" s="46" t="s">
        <v>1931</v>
      </c>
      <c r="E1670" s="46" t="s">
        <v>3079</v>
      </c>
      <c r="F1670" s="46"/>
      <c r="G1670" s="46"/>
      <c r="H1670" s="46"/>
      <c r="I1670" s="46"/>
    </row>
    <row r="1671">
      <c r="A1671" s="46" t="s">
        <v>1695</v>
      </c>
      <c r="B1671" s="46" t="s">
        <v>417</v>
      </c>
      <c r="C1671" s="46">
        <v>23.0</v>
      </c>
      <c r="D1671" s="46" t="s">
        <v>1931</v>
      </c>
      <c r="E1671" s="46" t="s">
        <v>3080</v>
      </c>
      <c r="F1671" s="46"/>
      <c r="G1671" s="46"/>
      <c r="H1671" s="46"/>
      <c r="I1671" s="46"/>
    </row>
    <row r="1672">
      <c r="A1672" s="46" t="s">
        <v>1695</v>
      </c>
      <c r="B1672" s="46" t="s">
        <v>417</v>
      </c>
      <c r="C1672" s="46">
        <v>24.0</v>
      </c>
      <c r="D1672" s="46" t="s">
        <v>1931</v>
      </c>
      <c r="E1672" s="46" t="s">
        <v>3081</v>
      </c>
      <c r="F1672" s="46"/>
      <c r="G1672" s="46"/>
      <c r="H1672" s="46"/>
      <c r="I1672" s="46"/>
    </row>
    <row r="1673">
      <c r="A1673" s="46" t="s">
        <v>1695</v>
      </c>
      <c r="B1673" s="46" t="s">
        <v>417</v>
      </c>
      <c r="C1673" s="46">
        <v>25.0</v>
      </c>
      <c r="D1673" s="46" t="s">
        <v>231</v>
      </c>
      <c r="E1673" s="46" t="s">
        <v>3082</v>
      </c>
      <c r="F1673" s="46"/>
      <c r="G1673" s="46"/>
      <c r="H1673" s="46"/>
      <c r="I1673" s="46"/>
    </row>
    <row r="1674">
      <c r="A1674" s="46" t="s">
        <v>1695</v>
      </c>
      <c r="B1674" s="46" t="s">
        <v>417</v>
      </c>
      <c r="C1674" s="46">
        <v>26.0</v>
      </c>
      <c r="D1674" s="46" t="s">
        <v>269</v>
      </c>
      <c r="E1674" s="46" t="s">
        <v>3083</v>
      </c>
      <c r="F1674" s="46"/>
      <c r="G1674" s="46"/>
      <c r="H1674" s="46"/>
      <c r="I1674" s="46"/>
    </row>
    <row r="1675">
      <c r="A1675" s="46" t="s">
        <v>1695</v>
      </c>
      <c r="B1675" s="46" t="s">
        <v>417</v>
      </c>
      <c r="C1675" s="46">
        <v>27.0</v>
      </c>
      <c r="D1675" s="46" t="s">
        <v>269</v>
      </c>
      <c r="E1675" s="46" t="s">
        <v>3084</v>
      </c>
      <c r="F1675" s="46"/>
      <c r="G1675" s="46"/>
      <c r="H1675" s="46"/>
      <c r="I1675" s="46"/>
    </row>
    <row r="1676">
      <c r="A1676" s="46" t="s">
        <v>1695</v>
      </c>
      <c r="B1676" s="46" t="s">
        <v>417</v>
      </c>
      <c r="C1676" s="46">
        <v>28.0</v>
      </c>
      <c r="D1676" s="46" t="s">
        <v>269</v>
      </c>
      <c r="E1676" s="46" t="s">
        <v>3085</v>
      </c>
      <c r="F1676" s="46"/>
      <c r="G1676" s="46"/>
      <c r="H1676" s="46"/>
      <c r="I1676" s="46"/>
    </row>
    <row r="1677">
      <c r="A1677" s="46" t="s">
        <v>1695</v>
      </c>
      <c r="B1677" s="46" t="s">
        <v>417</v>
      </c>
      <c r="C1677" s="46">
        <v>29.0</v>
      </c>
      <c r="D1677" s="46" t="s">
        <v>269</v>
      </c>
      <c r="E1677" s="46" t="s">
        <v>3086</v>
      </c>
      <c r="F1677" s="46"/>
      <c r="G1677" s="46"/>
      <c r="H1677" s="46"/>
      <c r="I1677" s="46"/>
    </row>
    <row r="1678">
      <c r="A1678" s="46" t="s">
        <v>1695</v>
      </c>
      <c r="B1678" s="46" t="s">
        <v>417</v>
      </c>
      <c r="C1678" s="46">
        <v>30.0</v>
      </c>
      <c r="D1678" s="46" t="s">
        <v>269</v>
      </c>
      <c r="E1678" s="46" t="s">
        <v>3087</v>
      </c>
      <c r="F1678" s="46"/>
      <c r="G1678" s="46"/>
      <c r="H1678" s="46"/>
      <c r="I1678" s="46"/>
    </row>
    <row r="1679">
      <c r="A1679" s="46" t="s">
        <v>1695</v>
      </c>
      <c r="B1679" s="46" t="s">
        <v>417</v>
      </c>
      <c r="C1679" s="46">
        <v>31.0</v>
      </c>
      <c r="D1679" s="46" t="s">
        <v>282</v>
      </c>
      <c r="E1679" s="46" t="s">
        <v>3088</v>
      </c>
      <c r="F1679" s="46"/>
      <c r="G1679" s="46"/>
      <c r="H1679" s="46"/>
      <c r="I1679" s="46"/>
    </row>
    <row r="1680">
      <c r="A1680" s="46" t="s">
        <v>1695</v>
      </c>
      <c r="B1680" s="46" t="s">
        <v>417</v>
      </c>
      <c r="C1680" s="46">
        <v>32.0</v>
      </c>
      <c r="D1680" s="46" t="s">
        <v>282</v>
      </c>
      <c r="E1680" s="46" t="s">
        <v>3089</v>
      </c>
      <c r="F1680" s="46"/>
      <c r="G1680" s="46"/>
      <c r="H1680" s="46"/>
      <c r="I1680" s="46"/>
    </row>
    <row r="1681">
      <c r="A1681" s="46" t="s">
        <v>1695</v>
      </c>
      <c r="B1681" s="46" t="s">
        <v>417</v>
      </c>
      <c r="C1681" s="46">
        <v>33.0</v>
      </c>
      <c r="D1681" s="46" t="s">
        <v>282</v>
      </c>
      <c r="E1681" s="46" t="s">
        <v>3090</v>
      </c>
      <c r="F1681" s="46"/>
      <c r="G1681" s="46"/>
      <c r="H1681" s="46"/>
      <c r="I1681" s="46"/>
    </row>
    <row r="1682">
      <c r="A1682" s="46" t="s">
        <v>1695</v>
      </c>
      <c r="B1682" s="46" t="s">
        <v>417</v>
      </c>
      <c r="C1682" s="46">
        <v>34.0</v>
      </c>
      <c r="D1682" s="46" t="s">
        <v>282</v>
      </c>
      <c r="E1682" s="46" t="s">
        <v>3091</v>
      </c>
      <c r="F1682" s="46"/>
      <c r="G1682" s="46"/>
      <c r="H1682" s="46"/>
      <c r="I1682" s="46"/>
    </row>
    <row r="1683">
      <c r="A1683" s="46" t="s">
        <v>1695</v>
      </c>
      <c r="B1683" s="46" t="s">
        <v>417</v>
      </c>
      <c r="C1683" s="46">
        <v>35.0</v>
      </c>
      <c r="D1683" s="46" t="s">
        <v>282</v>
      </c>
      <c r="E1683" s="46" t="s">
        <v>3092</v>
      </c>
      <c r="F1683" s="46"/>
      <c r="G1683" s="46"/>
      <c r="H1683" s="46"/>
      <c r="I1683" s="46"/>
    </row>
    <row r="1684">
      <c r="A1684" s="46" t="s">
        <v>1695</v>
      </c>
      <c r="B1684" s="46" t="s">
        <v>417</v>
      </c>
      <c r="C1684" s="46">
        <v>36.0</v>
      </c>
      <c r="D1684" s="46" t="s">
        <v>282</v>
      </c>
      <c r="E1684" s="46" t="s">
        <v>3093</v>
      </c>
      <c r="F1684" s="46"/>
      <c r="G1684" s="46"/>
      <c r="H1684" s="46"/>
      <c r="I1684" s="46"/>
    </row>
    <row r="1685">
      <c r="A1685" s="46" t="s">
        <v>1695</v>
      </c>
      <c r="B1685" s="46" t="s">
        <v>417</v>
      </c>
      <c r="C1685" s="46">
        <v>37.0</v>
      </c>
      <c r="D1685" s="46" t="s">
        <v>282</v>
      </c>
      <c r="E1685" s="46" t="s">
        <v>3094</v>
      </c>
      <c r="F1685" s="46"/>
      <c r="G1685" s="46"/>
      <c r="H1685" s="46"/>
      <c r="I1685" s="46"/>
    </row>
    <row r="1686">
      <c r="A1686" s="46" t="s">
        <v>1695</v>
      </c>
      <c r="B1686" s="46" t="s">
        <v>417</v>
      </c>
      <c r="C1686" s="46">
        <v>38.0</v>
      </c>
      <c r="D1686" s="46" t="s">
        <v>282</v>
      </c>
      <c r="E1686" s="46" t="s">
        <v>3095</v>
      </c>
      <c r="F1686" s="46"/>
      <c r="G1686" s="46"/>
      <c r="H1686" s="46"/>
      <c r="I1686" s="46"/>
    </row>
    <row r="1687">
      <c r="A1687" s="46" t="s">
        <v>1695</v>
      </c>
      <c r="B1687" s="46" t="s">
        <v>417</v>
      </c>
      <c r="C1687" s="46">
        <v>40.0</v>
      </c>
      <c r="D1687" s="46" t="s">
        <v>303</v>
      </c>
      <c r="E1687" s="46" t="s">
        <v>3096</v>
      </c>
      <c r="F1687" s="46"/>
      <c r="G1687" s="46"/>
      <c r="H1687" s="46"/>
      <c r="I1687" s="46"/>
    </row>
    <row r="1688">
      <c r="A1688" s="46" t="s">
        <v>1695</v>
      </c>
      <c r="B1688" s="46" t="s">
        <v>417</v>
      </c>
      <c r="C1688" s="46">
        <v>41.0</v>
      </c>
      <c r="D1688" s="46" t="s">
        <v>303</v>
      </c>
      <c r="E1688" s="46" t="s">
        <v>3097</v>
      </c>
      <c r="F1688" s="46"/>
      <c r="G1688" s="46"/>
      <c r="H1688" s="46"/>
      <c r="I1688" s="46"/>
    </row>
    <row r="1689">
      <c r="A1689" s="46" t="s">
        <v>1695</v>
      </c>
      <c r="B1689" s="46" t="s">
        <v>417</v>
      </c>
      <c r="C1689" s="46">
        <v>42.0</v>
      </c>
      <c r="D1689" s="46" t="s">
        <v>303</v>
      </c>
      <c r="E1689" s="46" t="s">
        <v>3098</v>
      </c>
      <c r="F1689" s="46"/>
      <c r="G1689" s="46"/>
      <c r="H1689" s="46"/>
      <c r="I1689" s="46"/>
    </row>
    <row r="1690">
      <c r="A1690" s="46" t="s">
        <v>1695</v>
      </c>
      <c r="B1690" s="46" t="s">
        <v>417</v>
      </c>
      <c r="C1690" s="46">
        <v>43.0</v>
      </c>
      <c r="D1690" s="46" t="s">
        <v>303</v>
      </c>
      <c r="E1690" s="46" t="s">
        <v>3099</v>
      </c>
      <c r="F1690" s="46"/>
      <c r="G1690" s="46"/>
      <c r="H1690" s="46"/>
      <c r="I1690" s="46"/>
    </row>
    <row r="1691">
      <c r="A1691" s="46" t="s">
        <v>1695</v>
      </c>
      <c r="B1691" s="46" t="s">
        <v>417</v>
      </c>
      <c r="C1691" s="46">
        <v>44.0</v>
      </c>
      <c r="D1691" s="46" t="s">
        <v>303</v>
      </c>
      <c r="E1691" s="46" t="s">
        <v>3100</v>
      </c>
      <c r="F1691" s="46"/>
      <c r="G1691" s="46"/>
      <c r="H1691" s="46"/>
      <c r="I1691" s="46"/>
    </row>
    <row r="1692">
      <c r="A1692" s="46" t="s">
        <v>1695</v>
      </c>
      <c r="B1692" s="46" t="s">
        <v>417</v>
      </c>
      <c r="C1692" s="46">
        <v>45.0</v>
      </c>
      <c r="D1692" s="46" t="s">
        <v>303</v>
      </c>
      <c r="E1692" s="46" t="s">
        <v>3101</v>
      </c>
      <c r="F1692" s="46"/>
      <c r="G1692" s="46"/>
      <c r="H1692" s="46"/>
      <c r="I1692" s="46"/>
    </row>
    <row r="1693">
      <c r="A1693" s="46" t="s">
        <v>1695</v>
      </c>
      <c r="B1693" s="46" t="s">
        <v>417</v>
      </c>
      <c r="C1693" s="46">
        <v>46.0</v>
      </c>
      <c r="D1693" s="46" t="s">
        <v>303</v>
      </c>
      <c r="E1693" s="46" t="s">
        <v>3102</v>
      </c>
      <c r="F1693" s="46"/>
      <c r="G1693" s="46"/>
      <c r="H1693" s="46"/>
      <c r="I1693" s="46"/>
    </row>
    <row r="1694">
      <c r="A1694" s="46" t="s">
        <v>1695</v>
      </c>
      <c r="B1694" s="46" t="s">
        <v>417</v>
      </c>
      <c r="C1694" s="46">
        <v>47.0</v>
      </c>
      <c r="D1694" s="46" t="s">
        <v>318</v>
      </c>
      <c r="E1694" s="46" t="s">
        <v>3103</v>
      </c>
      <c r="F1694" s="46"/>
      <c r="G1694" s="46"/>
      <c r="H1694" s="46"/>
      <c r="I1694" s="46"/>
    </row>
    <row r="1695">
      <c r="A1695" s="46" t="s">
        <v>1695</v>
      </c>
      <c r="B1695" s="46" t="s">
        <v>417</v>
      </c>
      <c r="C1695" s="46">
        <v>48.0</v>
      </c>
      <c r="D1695" s="46" t="s">
        <v>318</v>
      </c>
      <c r="E1695" s="46" t="s">
        <v>3104</v>
      </c>
      <c r="F1695" s="46"/>
      <c r="G1695" s="46"/>
      <c r="H1695" s="46"/>
      <c r="I1695" s="46"/>
    </row>
    <row r="1696">
      <c r="A1696" s="46" t="s">
        <v>1695</v>
      </c>
      <c r="B1696" s="46" t="s">
        <v>417</v>
      </c>
      <c r="C1696" s="46">
        <v>49.0</v>
      </c>
      <c r="D1696" s="46" t="s">
        <v>318</v>
      </c>
      <c r="E1696" s="46" t="s">
        <v>3105</v>
      </c>
      <c r="F1696" s="46"/>
      <c r="G1696" s="46"/>
      <c r="H1696" s="46"/>
      <c r="I1696" s="46"/>
    </row>
    <row r="1697">
      <c r="A1697" s="46" t="s">
        <v>1695</v>
      </c>
      <c r="B1697" s="46" t="s">
        <v>417</v>
      </c>
      <c r="C1697" s="46">
        <v>50.0</v>
      </c>
      <c r="D1697" s="46" t="s">
        <v>318</v>
      </c>
      <c r="E1697" s="46" t="s">
        <v>3106</v>
      </c>
      <c r="F1697" s="46"/>
      <c r="G1697" s="46"/>
      <c r="H1697" s="46"/>
      <c r="I1697" s="46"/>
    </row>
    <row r="1698">
      <c r="A1698" s="46" t="s">
        <v>1695</v>
      </c>
      <c r="B1698" s="46" t="s">
        <v>417</v>
      </c>
      <c r="C1698" s="46">
        <v>51.0</v>
      </c>
      <c r="D1698" s="46" t="s">
        <v>318</v>
      </c>
      <c r="E1698" s="46" t="s">
        <v>3107</v>
      </c>
      <c r="F1698" s="46"/>
      <c r="G1698" s="46"/>
      <c r="H1698" s="46"/>
      <c r="I1698" s="46"/>
    </row>
    <row r="1699">
      <c r="A1699" s="46" t="s">
        <v>1695</v>
      </c>
      <c r="B1699" s="46" t="s">
        <v>417</v>
      </c>
      <c r="C1699" s="46">
        <v>52.0</v>
      </c>
      <c r="D1699" s="46" t="s">
        <v>318</v>
      </c>
      <c r="E1699" s="46" t="s">
        <v>3108</v>
      </c>
      <c r="F1699" s="46"/>
      <c r="G1699" s="46"/>
      <c r="H1699" s="46"/>
      <c r="I1699" s="46"/>
    </row>
    <row r="1700">
      <c r="A1700" s="46" t="s">
        <v>1695</v>
      </c>
      <c r="B1700" s="46" t="s">
        <v>417</v>
      </c>
      <c r="C1700" s="46">
        <v>53.0</v>
      </c>
      <c r="D1700" s="46" t="s">
        <v>318</v>
      </c>
      <c r="E1700" s="46" t="s">
        <v>3109</v>
      </c>
      <c r="F1700" s="46"/>
      <c r="G1700" s="46"/>
      <c r="H1700" s="46"/>
      <c r="I1700" s="46"/>
    </row>
    <row r="1701">
      <c r="A1701" s="46" t="s">
        <v>1695</v>
      </c>
      <c r="B1701" s="46" t="s">
        <v>417</v>
      </c>
      <c r="C1701" s="46">
        <v>54.0</v>
      </c>
      <c r="D1701" s="46" t="s">
        <v>318</v>
      </c>
      <c r="E1701" s="46" t="s">
        <v>3110</v>
      </c>
      <c r="F1701" s="46"/>
      <c r="G1701" s="46"/>
      <c r="H1701" s="46"/>
      <c r="I1701" s="46"/>
    </row>
    <row r="1702">
      <c r="A1702" s="46" t="s">
        <v>1695</v>
      </c>
      <c r="B1702" s="46" t="s">
        <v>417</v>
      </c>
      <c r="C1702" s="46">
        <v>55.0</v>
      </c>
      <c r="D1702" s="46" t="s">
        <v>3018</v>
      </c>
      <c r="E1702" s="46" t="s">
        <v>3111</v>
      </c>
      <c r="F1702" s="46"/>
      <c r="G1702" s="46"/>
      <c r="H1702" s="46"/>
      <c r="I1702" s="46"/>
    </row>
    <row r="1703">
      <c r="A1703" s="46" t="s">
        <v>1695</v>
      </c>
      <c r="B1703" s="46" t="s">
        <v>417</v>
      </c>
      <c r="C1703" s="46">
        <v>56.0</v>
      </c>
      <c r="D1703" s="46" t="s">
        <v>3018</v>
      </c>
      <c r="E1703" s="46" t="s">
        <v>3112</v>
      </c>
      <c r="F1703" s="46"/>
      <c r="G1703" s="46"/>
      <c r="H1703" s="46"/>
      <c r="I1703" s="46"/>
    </row>
    <row r="1704">
      <c r="A1704" s="46" t="s">
        <v>1695</v>
      </c>
      <c r="B1704" s="46" t="s">
        <v>417</v>
      </c>
      <c r="C1704" s="46">
        <v>57.0</v>
      </c>
      <c r="D1704" s="46" t="s">
        <v>3018</v>
      </c>
      <c r="E1704" s="46" t="s">
        <v>3113</v>
      </c>
      <c r="F1704" s="46"/>
      <c r="G1704" s="46"/>
      <c r="H1704" s="46"/>
      <c r="I1704" s="46"/>
    </row>
    <row r="1705">
      <c r="A1705" s="46" t="s">
        <v>1695</v>
      </c>
      <c r="B1705" s="46" t="s">
        <v>417</v>
      </c>
      <c r="C1705" s="46">
        <v>58.0</v>
      </c>
      <c r="D1705" s="46" t="s">
        <v>3018</v>
      </c>
      <c r="E1705" s="46" t="s">
        <v>3114</v>
      </c>
      <c r="F1705" s="46"/>
      <c r="G1705" s="46"/>
      <c r="H1705" s="46"/>
      <c r="I1705" s="46"/>
    </row>
    <row r="1706">
      <c r="A1706" s="46" t="s">
        <v>1695</v>
      </c>
      <c r="B1706" s="46" t="s">
        <v>417</v>
      </c>
      <c r="C1706" s="46">
        <v>59.0</v>
      </c>
      <c r="D1706" s="46" t="s">
        <v>327</v>
      </c>
      <c r="E1706" s="46" t="s">
        <v>3115</v>
      </c>
      <c r="F1706" s="46"/>
      <c r="G1706" s="46"/>
      <c r="H1706" s="46"/>
      <c r="I1706" s="46"/>
    </row>
    <row r="1707">
      <c r="A1707" s="46" t="s">
        <v>1695</v>
      </c>
      <c r="B1707" s="46" t="s">
        <v>417</v>
      </c>
      <c r="C1707" s="46">
        <v>60.0</v>
      </c>
      <c r="D1707" s="46" t="s">
        <v>327</v>
      </c>
      <c r="E1707" s="46" t="s">
        <v>3116</v>
      </c>
      <c r="F1707" s="46"/>
      <c r="G1707" s="46"/>
      <c r="H1707" s="46"/>
      <c r="I1707" s="46"/>
    </row>
    <row r="1708">
      <c r="A1708" s="46" t="s">
        <v>1695</v>
      </c>
      <c r="B1708" s="46" t="s">
        <v>417</v>
      </c>
      <c r="C1708" s="46">
        <v>61.0</v>
      </c>
      <c r="D1708" s="46" t="s">
        <v>327</v>
      </c>
      <c r="E1708" s="46" t="s">
        <v>3117</v>
      </c>
      <c r="F1708" s="46"/>
      <c r="G1708" s="46"/>
      <c r="H1708" s="46"/>
      <c r="I1708" s="46"/>
    </row>
    <row r="1709">
      <c r="A1709" s="46" t="s">
        <v>1695</v>
      </c>
      <c r="B1709" s="46" t="s">
        <v>417</v>
      </c>
      <c r="C1709" s="46">
        <v>62.0</v>
      </c>
      <c r="D1709" s="46" t="s">
        <v>243</v>
      </c>
      <c r="E1709" s="46" t="s">
        <v>3118</v>
      </c>
      <c r="F1709" s="46"/>
      <c r="G1709" s="46"/>
      <c r="H1709" s="46"/>
      <c r="I1709" s="46"/>
    </row>
    <row r="1710">
      <c r="A1710" s="46" t="s">
        <v>1695</v>
      </c>
      <c r="B1710" s="46" t="s">
        <v>417</v>
      </c>
      <c r="C1710" s="46">
        <v>63.0</v>
      </c>
      <c r="D1710" s="46" t="s">
        <v>243</v>
      </c>
      <c r="E1710" s="46" t="s">
        <v>3119</v>
      </c>
      <c r="F1710" s="46"/>
      <c r="G1710" s="46"/>
      <c r="H1710" s="46"/>
      <c r="I1710" s="46"/>
    </row>
    <row r="1711">
      <c r="A1711" s="46" t="s">
        <v>1695</v>
      </c>
      <c r="B1711" s="46" t="s">
        <v>417</v>
      </c>
      <c r="C1711" s="46">
        <v>64.0</v>
      </c>
      <c r="D1711" s="46" t="s">
        <v>243</v>
      </c>
      <c r="E1711" s="46" t="s">
        <v>3120</v>
      </c>
      <c r="F1711" s="46"/>
      <c r="G1711" s="46"/>
      <c r="H1711" s="46"/>
      <c r="I1711" s="46"/>
    </row>
    <row r="1712">
      <c r="A1712" s="46" t="s">
        <v>1695</v>
      </c>
      <c r="B1712" s="46" t="s">
        <v>417</v>
      </c>
      <c r="C1712" s="46">
        <v>65.0</v>
      </c>
      <c r="D1712" s="46" t="s">
        <v>243</v>
      </c>
      <c r="E1712" s="46" t="s">
        <v>3121</v>
      </c>
      <c r="F1712" s="46"/>
      <c r="G1712" s="46"/>
      <c r="H1712" s="46"/>
      <c r="I1712" s="46"/>
    </row>
    <row r="1713">
      <c r="A1713" s="46" t="s">
        <v>1695</v>
      </c>
      <c r="B1713" s="46" t="s">
        <v>417</v>
      </c>
      <c r="C1713" s="46">
        <v>66.0</v>
      </c>
      <c r="D1713" s="46" t="s">
        <v>223</v>
      </c>
      <c r="E1713" s="46" t="s">
        <v>3122</v>
      </c>
      <c r="F1713" s="46"/>
      <c r="G1713" s="46"/>
      <c r="H1713" s="46"/>
      <c r="I1713" s="46"/>
    </row>
    <row r="1714">
      <c r="A1714" s="46" t="s">
        <v>1695</v>
      </c>
      <c r="B1714" s="46" t="s">
        <v>417</v>
      </c>
      <c r="C1714" s="46">
        <v>68.0</v>
      </c>
      <c r="D1714" s="46" t="s">
        <v>223</v>
      </c>
      <c r="E1714" s="46" t="s">
        <v>3123</v>
      </c>
      <c r="F1714" s="46"/>
      <c r="G1714" s="46"/>
      <c r="H1714" s="46"/>
      <c r="I1714" s="46"/>
    </row>
    <row r="1715">
      <c r="A1715" s="46" t="s">
        <v>1695</v>
      </c>
      <c r="B1715" s="46" t="s">
        <v>417</v>
      </c>
      <c r="C1715" s="46">
        <v>69.0</v>
      </c>
      <c r="D1715" s="46" t="s">
        <v>334</v>
      </c>
      <c r="E1715" s="46" t="s">
        <v>3124</v>
      </c>
      <c r="F1715" s="46"/>
      <c r="G1715" s="46"/>
      <c r="H1715" s="46"/>
      <c r="I1715" s="46"/>
    </row>
    <row r="1716">
      <c r="A1716" s="46" t="s">
        <v>1695</v>
      </c>
      <c r="B1716" s="46" t="s">
        <v>417</v>
      </c>
      <c r="C1716" s="46">
        <v>70.0</v>
      </c>
      <c r="D1716" s="46" t="s">
        <v>334</v>
      </c>
      <c r="E1716" s="46" t="s">
        <v>3125</v>
      </c>
      <c r="F1716" s="46"/>
      <c r="G1716" s="46"/>
      <c r="H1716" s="46"/>
      <c r="I1716" s="46"/>
    </row>
    <row r="1717">
      <c r="A1717" s="46" t="s">
        <v>1695</v>
      </c>
      <c r="B1717" s="46" t="s">
        <v>417</v>
      </c>
      <c r="C1717" s="46">
        <v>71.0</v>
      </c>
      <c r="D1717" s="46" t="s">
        <v>243</v>
      </c>
      <c r="E1717" s="46" t="s">
        <v>3126</v>
      </c>
      <c r="F1717" s="46"/>
      <c r="G1717" s="46"/>
      <c r="H1717" s="46"/>
      <c r="I1717" s="46"/>
    </row>
    <row r="1718">
      <c r="A1718" s="46" t="s">
        <v>1695</v>
      </c>
      <c r="B1718" s="46" t="s">
        <v>417</v>
      </c>
      <c r="C1718" s="46">
        <v>72.0</v>
      </c>
      <c r="D1718" s="46" t="s">
        <v>334</v>
      </c>
      <c r="E1718" s="46" t="s">
        <v>3127</v>
      </c>
      <c r="F1718" s="46"/>
      <c r="G1718" s="46"/>
      <c r="H1718" s="46"/>
      <c r="I1718" s="46"/>
    </row>
    <row r="1719">
      <c r="A1719" s="46" t="s">
        <v>1695</v>
      </c>
      <c r="B1719" s="46" t="s">
        <v>417</v>
      </c>
      <c r="C1719" s="46">
        <v>73.0</v>
      </c>
      <c r="D1719" s="46" t="s">
        <v>334</v>
      </c>
      <c r="E1719" s="46" t="s">
        <v>3128</v>
      </c>
      <c r="F1719" s="46"/>
      <c r="G1719" s="46"/>
      <c r="H1719" s="46"/>
      <c r="I1719" s="46"/>
    </row>
    <row r="1720">
      <c r="A1720" s="46" t="s">
        <v>1695</v>
      </c>
      <c r="B1720" s="46" t="s">
        <v>417</v>
      </c>
      <c r="C1720" s="46">
        <v>74.0</v>
      </c>
      <c r="D1720" s="46" t="s">
        <v>334</v>
      </c>
      <c r="E1720" s="46" t="s">
        <v>3129</v>
      </c>
      <c r="F1720" s="46"/>
      <c r="G1720" s="46"/>
      <c r="H1720" s="46"/>
      <c r="I1720" s="46"/>
    </row>
    <row r="1721">
      <c r="A1721" s="46" t="s">
        <v>1695</v>
      </c>
      <c r="B1721" s="46" t="s">
        <v>417</v>
      </c>
      <c r="C1721" s="46">
        <v>75.0</v>
      </c>
      <c r="D1721" s="46" t="s">
        <v>334</v>
      </c>
      <c r="E1721" s="46" t="s">
        <v>3130</v>
      </c>
      <c r="F1721" s="46"/>
      <c r="G1721" s="46"/>
      <c r="H1721" s="46"/>
      <c r="I1721" s="46"/>
    </row>
    <row r="1722">
      <c r="A1722" s="46" t="s">
        <v>1695</v>
      </c>
      <c r="B1722" s="46" t="s">
        <v>417</v>
      </c>
      <c r="C1722" s="46">
        <v>76.0</v>
      </c>
      <c r="D1722" s="46" t="s">
        <v>334</v>
      </c>
      <c r="E1722" s="46" t="s">
        <v>3131</v>
      </c>
      <c r="F1722" s="46"/>
      <c r="G1722" s="46"/>
      <c r="H1722" s="46"/>
      <c r="I1722" s="46"/>
    </row>
    <row r="1723">
      <c r="A1723" s="46" t="s">
        <v>1695</v>
      </c>
      <c r="B1723" s="46" t="s">
        <v>417</v>
      </c>
      <c r="C1723" s="46">
        <v>77.0</v>
      </c>
      <c r="D1723" s="46" t="s">
        <v>334</v>
      </c>
      <c r="E1723" s="46" t="s">
        <v>3132</v>
      </c>
      <c r="F1723" s="46"/>
      <c r="G1723" s="46"/>
      <c r="H1723" s="46"/>
      <c r="I1723" s="46"/>
    </row>
    <row r="1724">
      <c r="A1724" s="46" t="s">
        <v>1695</v>
      </c>
      <c r="B1724" s="46" t="s">
        <v>417</v>
      </c>
      <c r="C1724" s="46">
        <v>78.0</v>
      </c>
      <c r="D1724" s="46" t="s">
        <v>334</v>
      </c>
      <c r="E1724" s="46" t="s">
        <v>3133</v>
      </c>
      <c r="F1724" s="46"/>
      <c r="G1724" s="46"/>
      <c r="H1724" s="46"/>
      <c r="I1724" s="46"/>
    </row>
    <row r="1725">
      <c r="A1725" s="46" t="s">
        <v>1695</v>
      </c>
      <c r="B1725" s="46" t="s">
        <v>417</v>
      </c>
      <c r="C1725" s="46">
        <v>79.0</v>
      </c>
      <c r="D1725" s="46" t="s">
        <v>334</v>
      </c>
      <c r="E1725" s="46" t="s">
        <v>3134</v>
      </c>
      <c r="F1725" s="46"/>
      <c r="G1725" s="46"/>
      <c r="H1725" s="46"/>
      <c r="I1725" s="46"/>
    </row>
    <row r="1726">
      <c r="A1726" s="46" t="s">
        <v>1695</v>
      </c>
      <c r="B1726" s="46" t="s">
        <v>417</v>
      </c>
      <c r="C1726" s="46">
        <v>80.0</v>
      </c>
      <c r="D1726" s="46" t="s">
        <v>243</v>
      </c>
      <c r="E1726" s="46" t="s">
        <v>3135</v>
      </c>
      <c r="F1726" s="46"/>
      <c r="G1726" s="46"/>
      <c r="H1726" s="46"/>
      <c r="I1726" s="46"/>
    </row>
    <row r="1727">
      <c r="A1727" s="46" t="s">
        <v>1695</v>
      </c>
      <c r="B1727" s="46" t="s">
        <v>417</v>
      </c>
      <c r="C1727" s="46">
        <v>81.0</v>
      </c>
      <c r="D1727" s="46" t="s">
        <v>243</v>
      </c>
      <c r="E1727" s="46" t="s">
        <v>3136</v>
      </c>
      <c r="F1727" s="46"/>
      <c r="G1727" s="46"/>
      <c r="H1727" s="46"/>
      <c r="I1727" s="46"/>
    </row>
    <row r="1728">
      <c r="A1728" s="46" t="s">
        <v>1695</v>
      </c>
      <c r="B1728" s="46" t="s">
        <v>417</v>
      </c>
      <c r="C1728" s="46">
        <v>82.0</v>
      </c>
      <c r="D1728" s="46" t="s">
        <v>243</v>
      </c>
      <c r="E1728" s="46" t="s">
        <v>3137</v>
      </c>
      <c r="F1728" s="46"/>
      <c r="G1728" s="46"/>
      <c r="H1728" s="46"/>
      <c r="I1728" s="46"/>
    </row>
    <row r="1729">
      <c r="A1729" s="46" t="s">
        <v>1695</v>
      </c>
      <c r="B1729" s="46" t="s">
        <v>417</v>
      </c>
      <c r="C1729" s="46">
        <v>83.0</v>
      </c>
      <c r="D1729" s="46" t="s">
        <v>243</v>
      </c>
      <c r="E1729" s="46" t="s">
        <v>3138</v>
      </c>
      <c r="F1729" s="46"/>
      <c r="G1729" s="46"/>
      <c r="H1729" s="46"/>
      <c r="I1729" s="46"/>
    </row>
    <row r="1730">
      <c r="A1730" s="46" t="s">
        <v>1695</v>
      </c>
      <c r="B1730" s="46" t="s">
        <v>417</v>
      </c>
      <c r="C1730" s="46">
        <v>84.0</v>
      </c>
      <c r="D1730" s="46" t="s">
        <v>243</v>
      </c>
      <c r="E1730" s="46" t="s">
        <v>3139</v>
      </c>
      <c r="F1730" s="46"/>
      <c r="G1730" s="46"/>
      <c r="H1730" s="46"/>
      <c r="I1730" s="46"/>
    </row>
    <row r="1731">
      <c r="A1731" s="46" t="s">
        <v>1695</v>
      </c>
      <c r="B1731" s="46" t="s">
        <v>417</v>
      </c>
      <c r="C1731" s="46">
        <v>85.0</v>
      </c>
      <c r="D1731" s="46" t="s">
        <v>243</v>
      </c>
      <c r="E1731" s="46" t="s">
        <v>3140</v>
      </c>
      <c r="F1731" s="46"/>
      <c r="G1731" s="46"/>
      <c r="H1731" s="46"/>
      <c r="I1731" s="46"/>
    </row>
    <row r="1732">
      <c r="A1732" s="46" t="s">
        <v>1695</v>
      </c>
      <c r="B1732" s="46" t="s">
        <v>417</v>
      </c>
      <c r="C1732" s="46">
        <v>86.0</v>
      </c>
      <c r="D1732" s="46" t="s">
        <v>243</v>
      </c>
      <c r="E1732" s="46" t="s">
        <v>3141</v>
      </c>
      <c r="F1732" s="46"/>
      <c r="G1732" s="46"/>
      <c r="H1732" s="46"/>
      <c r="I1732" s="46"/>
    </row>
    <row r="1733">
      <c r="A1733" s="46" t="s">
        <v>1695</v>
      </c>
      <c r="B1733" s="46" t="s">
        <v>417</v>
      </c>
      <c r="C1733" s="46">
        <v>87.0</v>
      </c>
      <c r="D1733" s="46" t="s">
        <v>223</v>
      </c>
      <c r="E1733" s="46" t="s">
        <v>3142</v>
      </c>
      <c r="F1733" s="46"/>
      <c r="G1733" s="46"/>
      <c r="H1733" s="46"/>
      <c r="I1733" s="46"/>
    </row>
    <row r="1734">
      <c r="A1734" s="46" t="s">
        <v>1695</v>
      </c>
      <c r="B1734" s="46" t="s">
        <v>730</v>
      </c>
      <c r="C1734" s="46">
        <v>1.0</v>
      </c>
      <c r="D1734" s="46" t="s">
        <v>223</v>
      </c>
      <c r="E1734" s="46" t="s">
        <v>3143</v>
      </c>
      <c r="F1734" s="46"/>
      <c r="G1734" s="46"/>
      <c r="H1734" s="46"/>
      <c r="I1734" s="46"/>
    </row>
    <row r="1735">
      <c r="A1735" s="46" t="s">
        <v>1695</v>
      </c>
      <c r="B1735" s="46" t="s">
        <v>730</v>
      </c>
      <c r="C1735" s="46">
        <v>2.0</v>
      </c>
      <c r="D1735" s="46" t="s">
        <v>227</v>
      </c>
      <c r="E1735" s="46" t="s">
        <v>3144</v>
      </c>
      <c r="F1735" s="46"/>
      <c r="G1735" s="46"/>
      <c r="H1735" s="46"/>
      <c r="I1735" s="46"/>
    </row>
    <row r="1736">
      <c r="A1736" s="46" t="s">
        <v>1695</v>
      </c>
      <c r="B1736" s="46" t="s">
        <v>730</v>
      </c>
      <c r="C1736" s="46">
        <v>3.0</v>
      </c>
      <c r="D1736" s="46" t="s">
        <v>231</v>
      </c>
      <c r="E1736" s="46" t="s">
        <v>3145</v>
      </c>
      <c r="F1736" s="46"/>
      <c r="G1736" s="46"/>
      <c r="H1736" s="46"/>
      <c r="I1736" s="46"/>
    </row>
    <row r="1737">
      <c r="A1737" s="46" t="s">
        <v>1695</v>
      </c>
      <c r="B1737" s="46" t="s">
        <v>730</v>
      </c>
      <c r="C1737" s="46">
        <v>4.0</v>
      </c>
      <c r="D1737" s="46" t="s">
        <v>231</v>
      </c>
      <c r="E1737" s="46" t="s">
        <v>3146</v>
      </c>
      <c r="F1737" s="46"/>
      <c r="G1737" s="46"/>
      <c r="H1737" s="46"/>
      <c r="I1737" s="46"/>
    </row>
    <row r="1738">
      <c r="A1738" s="46" t="s">
        <v>1695</v>
      </c>
      <c r="B1738" s="46" t="s">
        <v>730</v>
      </c>
      <c r="C1738" s="46">
        <v>5.0</v>
      </c>
      <c r="D1738" s="46" t="s">
        <v>231</v>
      </c>
      <c r="E1738" s="46" t="s">
        <v>3147</v>
      </c>
      <c r="F1738" s="46"/>
      <c r="G1738" s="46"/>
      <c r="H1738" s="46"/>
      <c r="I1738" s="46"/>
    </row>
    <row r="1739">
      <c r="A1739" s="46" t="s">
        <v>1695</v>
      </c>
      <c r="B1739" s="46" t="s">
        <v>730</v>
      </c>
      <c r="C1739" s="46">
        <v>6.0</v>
      </c>
      <c r="D1739" s="46" t="s">
        <v>231</v>
      </c>
      <c r="E1739" s="46" t="s">
        <v>1896</v>
      </c>
      <c r="F1739" s="46"/>
      <c r="G1739" s="46"/>
      <c r="H1739" s="46"/>
      <c r="I1739" s="46"/>
    </row>
    <row r="1740">
      <c r="A1740" s="46" t="s">
        <v>1695</v>
      </c>
      <c r="B1740" s="46" t="s">
        <v>730</v>
      </c>
      <c r="C1740" s="46">
        <v>7.0</v>
      </c>
      <c r="D1740" s="46" t="s">
        <v>223</v>
      </c>
      <c r="E1740" s="46" t="s">
        <v>1903</v>
      </c>
      <c r="F1740" s="46"/>
      <c r="G1740" s="46"/>
      <c r="H1740" s="46"/>
      <c r="I1740" s="46"/>
    </row>
    <row r="1741">
      <c r="A1741" s="46" t="s">
        <v>1695</v>
      </c>
      <c r="B1741" s="46" t="s">
        <v>730</v>
      </c>
      <c r="C1741" s="46">
        <v>8.0</v>
      </c>
      <c r="D1741" s="46" t="s">
        <v>223</v>
      </c>
      <c r="E1741" s="46" t="s">
        <v>1912</v>
      </c>
      <c r="F1741" s="46"/>
      <c r="G1741" s="46"/>
      <c r="H1741" s="46"/>
      <c r="I1741" s="46"/>
    </row>
    <row r="1742">
      <c r="A1742" s="46" t="s">
        <v>1695</v>
      </c>
      <c r="B1742" s="46" t="s">
        <v>730</v>
      </c>
      <c r="C1742" s="46">
        <v>9.0</v>
      </c>
      <c r="D1742" s="46" t="s">
        <v>243</v>
      </c>
      <c r="E1742" s="46" t="s">
        <v>3148</v>
      </c>
      <c r="F1742" s="46"/>
      <c r="G1742" s="46"/>
      <c r="H1742" s="46"/>
      <c r="I1742" s="46"/>
    </row>
    <row r="1743">
      <c r="A1743" s="46" t="s">
        <v>1695</v>
      </c>
      <c r="B1743" s="46" t="s">
        <v>730</v>
      </c>
      <c r="C1743" s="46">
        <v>10.0</v>
      </c>
      <c r="D1743" s="46" t="s">
        <v>243</v>
      </c>
      <c r="E1743" s="46" t="s">
        <v>1862</v>
      </c>
      <c r="F1743" s="46"/>
      <c r="G1743" s="46"/>
      <c r="H1743" s="46"/>
      <c r="I1743" s="46"/>
    </row>
    <row r="1744">
      <c r="A1744" s="46" t="s">
        <v>1695</v>
      </c>
      <c r="B1744" s="46" t="s">
        <v>730</v>
      </c>
      <c r="C1744" s="46">
        <v>11.0</v>
      </c>
      <c r="D1744" s="46" t="s">
        <v>243</v>
      </c>
      <c r="E1744" s="46" t="s">
        <v>1863</v>
      </c>
      <c r="F1744" s="46"/>
      <c r="G1744" s="46"/>
      <c r="H1744" s="46"/>
      <c r="I1744" s="46"/>
    </row>
    <row r="1745">
      <c r="A1745" s="46" t="s">
        <v>1695</v>
      </c>
      <c r="B1745" s="46" t="s">
        <v>730</v>
      </c>
      <c r="C1745" s="46">
        <v>12.0</v>
      </c>
      <c r="D1745" s="46" t="s">
        <v>243</v>
      </c>
      <c r="E1745" s="46" t="s">
        <v>3149</v>
      </c>
      <c r="F1745" s="46"/>
      <c r="G1745" s="46"/>
      <c r="H1745" s="46"/>
      <c r="I1745" s="46"/>
    </row>
    <row r="1746">
      <c r="A1746" s="46" t="s">
        <v>1695</v>
      </c>
      <c r="B1746" s="46" t="s">
        <v>730</v>
      </c>
      <c r="C1746" s="46">
        <v>13.0</v>
      </c>
      <c r="D1746" s="46" t="s">
        <v>249</v>
      </c>
      <c r="E1746" s="46" t="s">
        <v>3150</v>
      </c>
      <c r="F1746" s="46"/>
      <c r="G1746" s="46"/>
      <c r="H1746" s="46"/>
      <c r="I1746" s="46"/>
    </row>
    <row r="1747">
      <c r="A1747" s="46" t="s">
        <v>1695</v>
      </c>
      <c r="B1747" s="46" t="s">
        <v>730</v>
      </c>
      <c r="C1747" s="46">
        <v>14.0</v>
      </c>
      <c r="D1747" s="46" t="s">
        <v>249</v>
      </c>
      <c r="E1747" s="46" t="s">
        <v>3151</v>
      </c>
      <c r="F1747" s="46"/>
      <c r="G1747" s="46"/>
      <c r="H1747" s="46"/>
      <c r="I1747" s="46"/>
    </row>
    <row r="1748">
      <c r="A1748" s="46" t="s">
        <v>1695</v>
      </c>
      <c r="B1748" s="46" t="s">
        <v>730</v>
      </c>
      <c r="C1748" s="46">
        <v>15.0</v>
      </c>
      <c r="D1748" s="46" t="s">
        <v>249</v>
      </c>
      <c r="E1748" s="46" t="s">
        <v>3152</v>
      </c>
      <c r="F1748" s="46"/>
      <c r="G1748" s="46"/>
      <c r="H1748" s="46"/>
      <c r="I1748" s="46"/>
    </row>
    <row r="1749">
      <c r="A1749" s="46" t="s">
        <v>1695</v>
      </c>
      <c r="B1749" s="46" t="s">
        <v>730</v>
      </c>
      <c r="C1749" s="46">
        <v>16.0</v>
      </c>
      <c r="D1749" s="46" t="s">
        <v>249</v>
      </c>
      <c r="E1749" s="46" t="s">
        <v>3153</v>
      </c>
      <c r="F1749" s="46"/>
      <c r="G1749" s="46"/>
      <c r="H1749" s="46"/>
      <c r="I1749" s="46"/>
    </row>
    <row r="1750">
      <c r="A1750" s="46" t="s">
        <v>1695</v>
      </c>
      <c r="B1750" s="46" t="s">
        <v>730</v>
      </c>
      <c r="C1750" s="46">
        <v>17.0</v>
      </c>
      <c r="D1750" s="46" t="s">
        <v>249</v>
      </c>
      <c r="E1750" s="46" t="s">
        <v>1864</v>
      </c>
      <c r="F1750" s="46"/>
      <c r="G1750" s="46"/>
      <c r="H1750" s="46"/>
      <c r="I1750" s="46"/>
    </row>
    <row r="1751">
      <c r="A1751" s="46" t="s">
        <v>1695</v>
      </c>
      <c r="B1751" s="46" t="s">
        <v>730</v>
      </c>
      <c r="C1751" s="46">
        <v>18.0</v>
      </c>
      <c r="D1751" s="46" t="s">
        <v>243</v>
      </c>
      <c r="E1751" s="46" t="s">
        <v>1865</v>
      </c>
      <c r="F1751" s="46"/>
      <c r="G1751" s="46"/>
      <c r="H1751" s="46"/>
      <c r="I1751" s="46"/>
    </row>
    <row r="1752">
      <c r="A1752" s="46" t="s">
        <v>1695</v>
      </c>
      <c r="B1752" s="46" t="s">
        <v>730</v>
      </c>
      <c r="C1752" s="46">
        <v>19.0</v>
      </c>
      <c r="D1752" s="46" t="s">
        <v>243</v>
      </c>
      <c r="E1752" s="46" t="s">
        <v>1866</v>
      </c>
      <c r="F1752" s="46"/>
      <c r="G1752" s="46"/>
      <c r="H1752" s="46"/>
      <c r="I1752" s="46"/>
    </row>
    <row r="1753">
      <c r="A1753" s="46" t="s">
        <v>1695</v>
      </c>
      <c r="B1753" s="46" t="s">
        <v>730</v>
      </c>
      <c r="C1753" s="46">
        <v>20.0</v>
      </c>
      <c r="D1753" s="46" t="s">
        <v>1931</v>
      </c>
      <c r="E1753" s="46" t="s">
        <v>1867</v>
      </c>
      <c r="F1753" s="46"/>
      <c r="G1753" s="46"/>
      <c r="H1753" s="46"/>
      <c r="I1753" s="46"/>
    </row>
    <row r="1754">
      <c r="A1754" s="46" t="s">
        <v>1695</v>
      </c>
      <c r="B1754" s="46" t="s">
        <v>730</v>
      </c>
      <c r="C1754" s="46">
        <v>21.0</v>
      </c>
      <c r="D1754" s="46" t="s">
        <v>1931</v>
      </c>
      <c r="E1754" s="46" t="s">
        <v>1868</v>
      </c>
      <c r="F1754" s="46"/>
      <c r="G1754" s="46"/>
      <c r="H1754" s="46"/>
      <c r="I1754" s="46"/>
    </row>
    <row r="1755">
      <c r="A1755" s="46" t="s">
        <v>1695</v>
      </c>
      <c r="B1755" s="46" t="s">
        <v>730</v>
      </c>
      <c r="C1755" s="46">
        <v>22.0</v>
      </c>
      <c r="D1755" s="46" t="s">
        <v>1931</v>
      </c>
      <c r="E1755" s="46" t="s">
        <v>1869</v>
      </c>
      <c r="F1755" s="46"/>
      <c r="G1755" s="46"/>
      <c r="H1755" s="46"/>
      <c r="I1755" s="46"/>
    </row>
    <row r="1756">
      <c r="A1756" s="46" t="s">
        <v>1695</v>
      </c>
      <c r="B1756" s="46" t="s">
        <v>730</v>
      </c>
      <c r="C1756" s="46">
        <v>23.0</v>
      </c>
      <c r="D1756" s="46" t="s">
        <v>1931</v>
      </c>
      <c r="E1756" s="46" t="s">
        <v>1870</v>
      </c>
      <c r="F1756" s="46"/>
      <c r="G1756" s="46"/>
      <c r="H1756" s="46"/>
      <c r="I1756" s="46"/>
    </row>
    <row r="1757">
      <c r="A1757" s="46" t="s">
        <v>1695</v>
      </c>
      <c r="B1757" s="46" t="s">
        <v>730</v>
      </c>
      <c r="C1757" s="46">
        <v>24.0</v>
      </c>
      <c r="D1757" s="46" t="s">
        <v>1931</v>
      </c>
      <c r="E1757" s="46" t="s">
        <v>1871</v>
      </c>
      <c r="F1757" s="46"/>
      <c r="G1757" s="46"/>
      <c r="H1757" s="46"/>
      <c r="I1757" s="46"/>
    </row>
    <row r="1758">
      <c r="A1758" s="46" t="s">
        <v>1695</v>
      </c>
      <c r="B1758" s="46" t="s">
        <v>730</v>
      </c>
      <c r="C1758" s="46">
        <v>25.0</v>
      </c>
      <c r="D1758" s="46" t="s">
        <v>243</v>
      </c>
      <c r="E1758" s="46" t="s">
        <v>1872</v>
      </c>
      <c r="F1758" s="46"/>
      <c r="G1758" s="46"/>
      <c r="H1758" s="46"/>
      <c r="I1758" s="46"/>
    </row>
    <row r="1759">
      <c r="A1759" s="46" t="s">
        <v>1695</v>
      </c>
      <c r="B1759" s="46" t="s">
        <v>730</v>
      </c>
      <c r="C1759" s="46">
        <v>26.0</v>
      </c>
      <c r="D1759" s="46" t="s">
        <v>269</v>
      </c>
      <c r="E1759" s="46" t="s">
        <v>1873</v>
      </c>
      <c r="F1759" s="46"/>
      <c r="G1759" s="46"/>
      <c r="H1759" s="46"/>
      <c r="I1759" s="46"/>
    </row>
    <row r="1760">
      <c r="A1760" s="46" t="s">
        <v>1695</v>
      </c>
      <c r="B1760" s="46" t="s">
        <v>730</v>
      </c>
      <c r="C1760" s="46">
        <v>27.0</v>
      </c>
      <c r="D1760" s="46" t="s">
        <v>269</v>
      </c>
      <c r="E1760" s="46" t="s">
        <v>3154</v>
      </c>
      <c r="F1760" s="46"/>
      <c r="G1760" s="46"/>
      <c r="H1760" s="46"/>
      <c r="I1760" s="46"/>
    </row>
    <row r="1761">
      <c r="A1761" s="46" t="s">
        <v>1695</v>
      </c>
      <c r="B1761" s="46" t="s">
        <v>730</v>
      </c>
      <c r="C1761" s="46">
        <v>28.0</v>
      </c>
      <c r="D1761" s="46" t="s">
        <v>269</v>
      </c>
      <c r="E1761" s="46" t="s">
        <v>3155</v>
      </c>
      <c r="F1761" s="46"/>
      <c r="G1761" s="46"/>
      <c r="H1761" s="46"/>
      <c r="I1761" s="46"/>
    </row>
    <row r="1762">
      <c r="A1762" s="46" t="s">
        <v>1695</v>
      </c>
      <c r="B1762" s="46" t="s">
        <v>730</v>
      </c>
      <c r="C1762" s="46">
        <v>29.0</v>
      </c>
      <c r="D1762" s="46" t="s">
        <v>269</v>
      </c>
      <c r="E1762" s="46" t="s">
        <v>3156</v>
      </c>
      <c r="F1762" s="46"/>
      <c r="G1762" s="46"/>
      <c r="H1762" s="46"/>
      <c r="I1762" s="46"/>
    </row>
    <row r="1763">
      <c r="A1763" s="46" t="s">
        <v>1695</v>
      </c>
      <c r="B1763" s="46" t="s">
        <v>730</v>
      </c>
      <c r="C1763" s="46">
        <v>30.0</v>
      </c>
      <c r="D1763" s="46" t="s">
        <v>269</v>
      </c>
      <c r="E1763" s="46" t="s">
        <v>3157</v>
      </c>
      <c r="F1763" s="46"/>
      <c r="G1763" s="46"/>
      <c r="H1763" s="46"/>
      <c r="I1763" s="46"/>
    </row>
    <row r="1764">
      <c r="A1764" s="46" t="s">
        <v>1695</v>
      </c>
      <c r="B1764" s="46" t="s">
        <v>730</v>
      </c>
      <c r="C1764" s="46">
        <v>31.0</v>
      </c>
      <c r="D1764" s="46" t="s">
        <v>282</v>
      </c>
      <c r="E1764" s="46" t="s">
        <v>3158</v>
      </c>
      <c r="F1764" s="46"/>
      <c r="G1764" s="46"/>
      <c r="H1764" s="46"/>
      <c r="I1764" s="46"/>
    </row>
    <row r="1765">
      <c r="A1765" s="46" t="s">
        <v>1695</v>
      </c>
      <c r="B1765" s="46" t="s">
        <v>730</v>
      </c>
      <c r="C1765" s="46">
        <v>32.0</v>
      </c>
      <c r="D1765" s="46" t="s">
        <v>282</v>
      </c>
      <c r="E1765" s="46" t="s">
        <v>3159</v>
      </c>
      <c r="F1765" s="46"/>
      <c r="G1765" s="46"/>
      <c r="H1765" s="46"/>
      <c r="I1765" s="46"/>
    </row>
    <row r="1766">
      <c r="A1766" s="46" t="s">
        <v>1695</v>
      </c>
      <c r="B1766" s="46" t="s">
        <v>730</v>
      </c>
      <c r="C1766" s="46">
        <v>33.0</v>
      </c>
      <c r="D1766" s="46" t="s">
        <v>282</v>
      </c>
      <c r="E1766" s="46" t="s">
        <v>3160</v>
      </c>
      <c r="F1766" s="46"/>
      <c r="G1766" s="46"/>
      <c r="H1766" s="46"/>
      <c r="I1766" s="46"/>
    </row>
    <row r="1767">
      <c r="A1767" s="46" t="s">
        <v>1695</v>
      </c>
      <c r="B1767" s="46" t="s">
        <v>730</v>
      </c>
      <c r="C1767" s="46">
        <v>34.0</v>
      </c>
      <c r="D1767" s="46" t="s">
        <v>282</v>
      </c>
      <c r="E1767" s="46" t="s">
        <v>3161</v>
      </c>
      <c r="F1767" s="46"/>
      <c r="G1767" s="46"/>
      <c r="H1767" s="46"/>
      <c r="I1767" s="46"/>
    </row>
    <row r="1768">
      <c r="A1768" s="46" t="s">
        <v>1695</v>
      </c>
      <c r="B1768" s="46" t="s">
        <v>730</v>
      </c>
      <c r="C1768" s="46">
        <v>35.0</v>
      </c>
      <c r="D1768" s="46" t="s">
        <v>282</v>
      </c>
      <c r="E1768" s="46" t="s">
        <v>3162</v>
      </c>
      <c r="F1768" s="46"/>
      <c r="G1768" s="46"/>
      <c r="H1768" s="46"/>
      <c r="I1768" s="46"/>
    </row>
    <row r="1769">
      <c r="A1769" s="46" t="s">
        <v>1695</v>
      </c>
      <c r="B1769" s="46" t="s">
        <v>730</v>
      </c>
      <c r="C1769" s="46">
        <v>36.0</v>
      </c>
      <c r="D1769" s="46" t="s">
        <v>282</v>
      </c>
      <c r="E1769" s="46" t="s">
        <v>3163</v>
      </c>
      <c r="F1769" s="46"/>
      <c r="G1769" s="46"/>
      <c r="H1769" s="46"/>
      <c r="I1769" s="46"/>
    </row>
    <row r="1770">
      <c r="A1770" s="46" t="s">
        <v>1695</v>
      </c>
      <c r="B1770" s="46" t="s">
        <v>730</v>
      </c>
      <c r="C1770" s="46">
        <v>37.0</v>
      </c>
      <c r="D1770" s="46" t="s">
        <v>282</v>
      </c>
      <c r="E1770" s="46" t="s">
        <v>3164</v>
      </c>
      <c r="F1770" s="46"/>
      <c r="G1770" s="46"/>
      <c r="H1770" s="46"/>
      <c r="I1770" s="46"/>
    </row>
    <row r="1771">
      <c r="A1771" s="46" t="s">
        <v>1695</v>
      </c>
      <c r="B1771" s="46" t="s">
        <v>730</v>
      </c>
      <c r="C1771" s="46">
        <v>38.0</v>
      </c>
      <c r="D1771" s="46" t="s">
        <v>282</v>
      </c>
      <c r="E1771" s="46" t="s">
        <v>3165</v>
      </c>
      <c r="F1771" s="46"/>
      <c r="G1771" s="46"/>
      <c r="H1771" s="46"/>
      <c r="I1771" s="46"/>
    </row>
    <row r="1772">
      <c r="A1772" s="46" t="s">
        <v>1695</v>
      </c>
      <c r="B1772" s="46" t="s">
        <v>730</v>
      </c>
      <c r="C1772" s="46">
        <v>39.0</v>
      </c>
      <c r="D1772" s="46" t="s">
        <v>303</v>
      </c>
      <c r="E1772" s="46" t="s">
        <v>1882</v>
      </c>
      <c r="F1772" s="46"/>
      <c r="G1772" s="46"/>
      <c r="H1772" s="46"/>
      <c r="I1772" s="46"/>
    </row>
    <row r="1773">
      <c r="A1773" s="46" t="s">
        <v>1695</v>
      </c>
      <c r="B1773" s="46" t="s">
        <v>730</v>
      </c>
      <c r="C1773" s="46">
        <v>40.0</v>
      </c>
      <c r="D1773" s="46" t="s">
        <v>303</v>
      </c>
      <c r="E1773" s="46" t="s">
        <v>1883</v>
      </c>
      <c r="F1773" s="46"/>
      <c r="G1773" s="46"/>
      <c r="H1773" s="46"/>
      <c r="I1773" s="46"/>
    </row>
    <row r="1774">
      <c r="A1774" s="46" t="s">
        <v>1695</v>
      </c>
      <c r="B1774" s="46" t="s">
        <v>730</v>
      </c>
      <c r="C1774" s="46">
        <v>41.0</v>
      </c>
      <c r="D1774" s="46" t="s">
        <v>303</v>
      </c>
      <c r="E1774" s="46" t="s">
        <v>1884</v>
      </c>
      <c r="F1774" s="46"/>
      <c r="G1774" s="46"/>
      <c r="H1774" s="46"/>
      <c r="I1774" s="46"/>
    </row>
    <row r="1775">
      <c r="A1775" s="46" t="s">
        <v>1695</v>
      </c>
      <c r="B1775" s="46" t="s">
        <v>730</v>
      </c>
      <c r="C1775" s="46">
        <v>42.0</v>
      </c>
      <c r="D1775" s="46" t="s">
        <v>303</v>
      </c>
      <c r="E1775" s="46" t="s">
        <v>1885</v>
      </c>
      <c r="F1775" s="46"/>
      <c r="G1775" s="46"/>
      <c r="H1775" s="46"/>
      <c r="I1775" s="46"/>
    </row>
    <row r="1776">
      <c r="A1776" s="46" t="s">
        <v>1695</v>
      </c>
      <c r="B1776" s="46" t="s">
        <v>730</v>
      </c>
      <c r="C1776" s="46">
        <v>43.0</v>
      </c>
      <c r="D1776" s="46" t="s">
        <v>303</v>
      </c>
      <c r="E1776" s="46" t="s">
        <v>1886</v>
      </c>
      <c r="F1776" s="46"/>
      <c r="G1776" s="46"/>
      <c r="H1776" s="46"/>
      <c r="I1776" s="46"/>
    </row>
    <row r="1777">
      <c r="A1777" s="46" t="s">
        <v>1695</v>
      </c>
      <c r="B1777" s="46" t="s">
        <v>730</v>
      </c>
      <c r="C1777" s="46">
        <v>44.0</v>
      </c>
      <c r="D1777" s="46" t="s">
        <v>303</v>
      </c>
      <c r="E1777" s="46" t="s">
        <v>1887</v>
      </c>
      <c r="F1777" s="46"/>
      <c r="G1777" s="46"/>
      <c r="H1777" s="46"/>
      <c r="I1777" s="46"/>
    </row>
    <row r="1778">
      <c r="A1778" s="46" t="s">
        <v>1695</v>
      </c>
      <c r="B1778" s="46" t="s">
        <v>730</v>
      </c>
      <c r="C1778" s="46">
        <v>45.0</v>
      </c>
      <c r="D1778" s="46" t="s">
        <v>318</v>
      </c>
      <c r="E1778" s="46" t="s">
        <v>3166</v>
      </c>
      <c r="F1778" s="46"/>
      <c r="G1778" s="46"/>
      <c r="H1778" s="46"/>
      <c r="I1778" s="46"/>
    </row>
    <row r="1779">
      <c r="A1779" s="46" t="s">
        <v>1695</v>
      </c>
      <c r="B1779" s="46" t="s">
        <v>730</v>
      </c>
      <c r="C1779" s="46">
        <v>46.0</v>
      </c>
      <c r="D1779" s="46" t="s">
        <v>318</v>
      </c>
      <c r="E1779" s="46" t="s">
        <v>1888</v>
      </c>
      <c r="F1779" s="46"/>
      <c r="G1779" s="46"/>
      <c r="H1779" s="46"/>
      <c r="I1779" s="46"/>
    </row>
    <row r="1780">
      <c r="A1780" s="46" t="s">
        <v>1695</v>
      </c>
      <c r="B1780" s="46" t="s">
        <v>730</v>
      </c>
      <c r="C1780" s="46">
        <v>47.0</v>
      </c>
      <c r="D1780" s="46" t="s">
        <v>318</v>
      </c>
      <c r="E1780" s="46" t="s">
        <v>1889</v>
      </c>
      <c r="F1780" s="46"/>
      <c r="G1780" s="46"/>
      <c r="H1780" s="46"/>
      <c r="I1780" s="46"/>
    </row>
    <row r="1781">
      <c r="A1781" s="46" t="s">
        <v>1695</v>
      </c>
      <c r="B1781" s="46" t="s">
        <v>730</v>
      </c>
      <c r="C1781" s="46">
        <v>48.0</v>
      </c>
      <c r="D1781" s="46" t="s">
        <v>318</v>
      </c>
      <c r="E1781" s="46" t="s">
        <v>1890</v>
      </c>
      <c r="F1781" s="46"/>
      <c r="G1781" s="46"/>
      <c r="H1781" s="46"/>
      <c r="I1781" s="46"/>
    </row>
    <row r="1782">
      <c r="A1782" s="46" t="s">
        <v>1695</v>
      </c>
      <c r="B1782" s="46" t="s">
        <v>730</v>
      </c>
      <c r="C1782" s="46">
        <v>49.0</v>
      </c>
      <c r="D1782" s="46" t="s">
        <v>318</v>
      </c>
      <c r="E1782" s="46" t="s">
        <v>1891</v>
      </c>
      <c r="F1782" s="46"/>
      <c r="G1782" s="46"/>
      <c r="H1782" s="46"/>
      <c r="I1782" s="46"/>
    </row>
    <row r="1783">
      <c r="A1783" s="46" t="s">
        <v>1695</v>
      </c>
      <c r="B1783" s="46" t="s">
        <v>730</v>
      </c>
      <c r="C1783" s="46">
        <v>50.0</v>
      </c>
      <c r="D1783" s="46" t="s">
        <v>318</v>
      </c>
      <c r="E1783" s="46" t="s">
        <v>1892</v>
      </c>
      <c r="F1783" s="46"/>
      <c r="G1783" s="46"/>
      <c r="H1783" s="46"/>
      <c r="I1783" s="46"/>
    </row>
    <row r="1784">
      <c r="A1784" s="46" t="s">
        <v>1695</v>
      </c>
      <c r="B1784" s="46" t="s">
        <v>730</v>
      </c>
      <c r="C1784" s="46">
        <v>51.0</v>
      </c>
      <c r="D1784" s="46" t="s">
        <v>318</v>
      </c>
      <c r="E1784" s="46" t="s">
        <v>3167</v>
      </c>
      <c r="F1784" s="46"/>
      <c r="G1784" s="46"/>
      <c r="H1784" s="46"/>
      <c r="I1784" s="46"/>
    </row>
    <row r="1785">
      <c r="A1785" s="46" t="s">
        <v>1695</v>
      </c>
      <c r="B1785" s="46" t="s">
        <v>730</v>
      </c>
      <c r="C1785" s="46">
        <v>52.0</v>
      </c>
      <c r="D1785" s="46" t="s">
        <v>318</v>
      </c>
      <c r="E1785" s="46" t="s">
        <v>3168</v>
      </c>
      <c r="F1785" s="46"/>
      <c r="G1785" s="46"/>
      <c r="H1785" s="46"/>
      <c r="I1785" s="46"/>
    </row>
    <row r="1786">
      <c r="A1786" s="46" t="s">
        <v>1695</v>
      </c>
      <c r="B1786" s="46" t="s">
        <v>730</v>
      </c>
      <c r="C1786" s="46">
        <v>53.0</v>
      </c>
      <c r="D1786" s="46" t="s">
        <v>3018</v>
      </c>
      <c r="E1786" s="46" t="s">
        <v>1893</v>
      </c>
      <c r="F1786" s="46"/>
      <c r="G1786" s="46"/>
      <c r="H1786" s="46"/>
      <c r="I1786" s="46"/>
    </row>
    <row r="1787">
      <c r="A1787" s="46" t="s">
        <v>1695</v>
      </c>
      <c r="B1787" s="46" t="s">
        <v>730</v>
      </c>
      <c r="C1787" s="46">
        <v>54.0</v>
      </c>
      <c r="D1787" s="46" t="s">
        <v>3018</v>
      </c>
      <c r="E1787" s="46" t="s">
        <v>3169</v>
      </c>
    </row>
    <row r="1788">
      <c r="A1788" s="46" t="s">
        <v>1695</v>
      </c>
      <c r="B1788" s="46" t="s">
        <v>730</v>
      </c>
      <c r="C1788" s="46">
        <v>55.0</v>
      </c>
      <c r="D1788" s="46" t="s">
        <v>3018</v>
      </c>
      <c r="E1788" s="46" t="s">
        <v>1894</v>
      </c>
      <c r="F1788" s="46"/>
      <c r="G1788" s="46"/>
      <c r="H1788" s="46"/>
      <c r="I1788" s="46"/>
    </row>
    <row r="1789">
      <c r="A1789" s="46" t="s">
        <v>1695</v>
      </c>
      <c r="B1789" s="46" t="s">
        <v>730</v>
      </c>
      <c r="C1789" s="46">
        <v>56.0</v>
      </c>
      <c r="D1789" s="46" t="s">
        <v>3018</v>
      </c>
      <c r="E1789" s="46" t="s">
        <v>3170</v>
      </c>
      <c r="F1789" s="46"/>
      <c r="G1789" s="46"/>
      <c r="H1789" s="46"/>
      <c r="I1789" s="46"/>
    </row>
    <row r="1790">
      <c r="A1790" s="46" t="s">
        <v>1695</v>
      </c>
      <c r="B1790" s="46" t="s">
        <v>730</v>
      </c>
      <c r="C1790" s="46">
        <v>57.0</v>
      </c>
      <c r="D1790" s="46" t="s">
        <v>3018</v>
      </c>
      <c r="E1790" s="46" t="s">
        <v>3171</v>
      </c>
      <c r="F1790" s="46"/>
      <c r="G1790" s="46"/>
      <c r="H1790" s="46"/>
      <c r="I1790" s="46"/>
    </row>
    <row r="1791">
      <c r="A1791" s="46" t="s">
        <v>1695</v>
      </c>
      <c r="B1791" s="46" t="s">
        <v>730</v>
      </c>
      <c r="C1791" s="46">
        <v>58.0</v>
      </c>
      <c r="D1791" s="46" t="s">
        <v>3018</v>
      </c>
      <c r="E1791" s="46" t="s">
        <v>3172</v>
      </c>
      <c r="F1791" s="46"/>
      <c r="G1791" s="46"/>
      <c r="H1791" s="46"/>
      <c r="I1791" s="46"/>
    </row>
    <row r="1792">
      <c r="A1792" s="46" t="s">
        <v>1695</v>
      </c>
      <c r="B1792" s="46" t="s">
        <v>730</v>
      </c>
      <c r="C1792" s="46">
        <v>59.0</v>
      </c>
      <c r="D1792" s="46" t="s">
        <v>327</v>
      </c>
      <c r="E1792" s="46" t="s">
        <v>1895</v>
      </c>
      <c r="F1792" s="46"/>
      <c r="G1792" s="46"/>
      <c r="H1792" s="46"/>
      <c r="I1792" s="46"/>
    </row>
    <row r="1793">
      <c r="A1793" s="46" t="s">
        <v>1695</v>
      </c>
      <c r="B1793" s="46" t="s">
        <v>730</v>
      </c>
      <c r="C1793" s="46">
        <v>60.0</v>
      </c>
      <c r="D1793" s="46" t="s">
        <v>327</v>
      </c>
      <c r="E1793" s="46" t="s">
        <v>1897</v>
      </c>
      <c r="F1793" s="46"/>
      <c r="G1793" s="46"/>
      <c r="H1793" s="46"/>
      <c r="I1793" s="46"/>
    </row>
    <row r="1794">
      <c r="A1794" s="46" t="s">
        <v>1695</v>
      </c>
      <c r="B1794" s="46" t="s">
        <v>730</v>
      </c>
      <c r="C1794" s="46">
        <v>61.0</v>
      </c>
      <c r="D1794" s="46" t="s">
        <v>327</v>
      </c>
      <c r="E1794" s="46" t="s">
        <v>1898</v>
      </c>
      <c r="F1794" s="46"/>
      <c r="G1794" s="46"/>
      <c r="H1794" s="46"/>
      <c r="I1794" s="46"/>
    </row>
    <row r="1795">
      <c r="A1795" s="46" t="s">
        <v>1695</v>
      </c>
      <c r="B1795" s="46" t="s">
        <v>730</v>
      </c>
      <c r="C1795" s="46">
        <v>62.0</v>
      </c>
      <c r="D1795" s="46" t="s">
        <v>243</v>
      </c>
      <c r="E1795" s="46" t="s">
        <v>3173</v>
      </c>
      <c r="F1795" s="46"/>
      <c r="G1795" s="46"/>
      <c r="H1795" s="46"/>
      <c r="I1795" s="46"/>
    </row>
    <row r="1796">
      <c r="A1796" s="46" t="s">
        <v>1695</v>
      </c>
      <c r="B1796" s="46" t="s">
        <v>730</v>
      </c>
      <c r="C1796" s="46">
        <v>63.0</v>
      </c>
      <c r="D1796" s="46" t="s">
        <v>243</v>
      </c>
      <c r="E1796" s="46" t="s">
        <v>1899</v>
      </c>
      <c r="F1796" s="46"/>
      <c r="G1796" s="46"/>
      <c r="H1796" s="46"/>
      <c r="I1796" s="46"/>
    </row>
    <row r="1797">
      <c r="A1797" s="46" t="s">
        <v>1695</v>
      </c>
      <c r="B1797" s="46" t="s">
        <v>730</v>
      </c>
      <c r="C1797" s="46">
        <v>64.0</v>
      </c>
      <c r="D1797" s="46" t="s">
        <v>243</v>
      </c>
      <c r="E1797" s="46" t="s">
        <v>1900</v>
      </c>
      <c r="F1797" s="46"/>
      <c r="G1797" s="46"/>
      <c r="H1797" s="46"/>
      <c r="I1797" s="46"/>
    </row>
    <row r="1798">
      <c r="A1798" s="46" t="s">
        <v>1695</v>
      </c>
      <c r="B1798" s="46" t="s">
        <v>730</v>
      </c>
      <c r="C1798" s="46">
        <v>65.0</v>
      </c>
      <c r="D1798" s="46" t="s">
        <v>243</v>
      </c>
      <c r="E1798" s="46" t="s">
        <v>1901</v>
      </c>
      <c r="F1798" s="46"/>
      <c r="G1798" s="46"/>
      <c r="H1798" s="46"/>
      <c r="I1798" s="46"/>
    </row>
    <row r="1799">
      <c r="A1799" s="46" t="s">
        <v>1695</v>
      </c>
      <c r="B1799" s="46" t="s">
        <v>730</v>
      </c>
      <c r="C1799" s="46">
        <v>68.0</v>
      </c>
      <c r="D1799" s="46" t="s">
        <v>223</v>
      </c>
      <c r="E1799" s="46" t="s">
        <v>3174</v>
      </c>
      <c r="F1799" s="46"/>
      <c r="G1799" s="46"/>
      <c r="H1799" s="46"/>
      <c r="I1799" s="46"/>
    </row>
    <row r="1800">
      <c r="A1800" s="46" t="s">
        <v>1695</v>
      </c>
      <c r="B1800" s="46" t="s">
        <v>730</v>
      </c>
      <c r="C1800" s="46">
        <v>71.0</v>
      </c>
      <c r="D1800" s="46" t="s">
        <v>303</v>
      </c>
      <c r="E1800" s="46" t="s">
        <v>3175</v>
      </c>
      <c r="F1800" s="46"/>
      <c r="G1800" s="46"/>
      <c r="H1800" s="46"/>
      <c r="I1800" s="46"/>
    </row>
    <row r="1801">
      <c r="A1801" s="46" t="s">
        <v>1695</v>
      </c>
      <c r="B1801" s="46" t="s">
        <v>730</v>
      </c>
      <c r="C1801" s="46">
        <v>72.0</v>
      </c>
      <c r="D1801" s="46" t="s">
        <v>223</v>
      </c>
      <c r="E1801" s="46" t="s">
        <v>3176</v>
      </c>
      <c r="F1801" s="46"/>
      <c r="G1801" s="46"/>
      <c r="H1801" s="46"/>
      <c r="I1801" s="46"/>
    </row>
    <row r="1802">
      <c r="A1802" s="46" t="s">
        <v>1695</v>
      </c>
      <c r="B1802" s="46" t="s">
        <v>730</v>
      </c>
      <c r="C1802" s="46">
        <v>73.0</v>
      </c>
      <c r="D1802" s="46" t="s">
        <v>334</v>
      </c>
      <c r="E1802" s="46" t="s">
        <v>1905</v>
      </c>
      <c r="F1802" s="46"/>
      <c r="G1802" s="46"/>
      <c r="H1802" s="46"/>
      <c r="I1802" s="46"/>
    </row>
    <row r="1803">
      <c r="A1803" s="46" t="s">
        <v>1695</v>
      </c>
      <c r="B1803" s="46" t="s">
        <v>730</v>
      </c>
      <c r="C1803" s="46">
        <v>74.0</v>
      </c>
      <c r="D1803" s="46" t="s">
        <v>334</v>
      </c>
      <c r="E1803" s="46" t="s">
        <v>1906</v>
      </c>
      <c r="F1803" s="46"/>
      <c r="G1803" s="46"/>
      <c r="H1803" s="46"/>
      <c r="I1803" s="46"/>
    </row>
    <row r="1804">
      <c r="A1804" s="46" t="s">
        <v>1695</v>
      </c>
      <c r="B1804" s="46" t="s">
        <v>730</v>
      </c>
      <c r="C1804" s="46">
        <v>75.0</v>
      </c>
      <c r="D1804" s="46" t="s">
        <v>334</v>
      </c>
      <c r="E1804" s="46" t="s">
        <v>1907</v>
      </c>
      <c r="F1804" s="46"/>
      <c r="G1804" s="46"/>
      <c r="H1804" s="46"/>
      <c r="I1804" s="46"/>
    </row>
    <row r="1805">
      <c r="A1805" s="46" t="s">
        <v>1695</v>
      </c>
      <c r="B1805" s="46" t="s">
        <v>730</v>
      </c>
      <c r="C1805" s="46">
        <v>76.0</v>
      </c>
      <c r="D1805" s="46" t="s">
        <v>334</v>
      </c>
      <c r="E1805" s="46" t="s">
        <v>1908</v>
      </c>
      <c r="F1805" s="46"/>
      <c r="G1805" s="46"/>
      <c r="H1805" s="46"/>
      <c r="I1805" s="46"/>
    </row>
    <row r="1806">
      <c r="A1806" s="46" t="s">
        <v>1695</v>
      </c>
      <c r="B1806" s="46" t="s">
        <v>730</v>
      </c>
      <c r="C1806" s="46">
        <v>77.0</v>
      </c>
      <c r="D1806" s="46" t="s">
        <v>334</v>
      </c>
      <c r="E1806" s="46" t="s">
        <v>1909</v>
      </c>
      <c r="F1806" s="46"/>
      <c r="G1806" s="46"/>
      <c r="H1806" s="46"/>
      <c r="I1806" s="46"/>
    </row>
    <row r="1807">
      <c r="A1807" s="46" t="s">
        <v>1695</v>
      </c>
      <c r="B1807" s="46" t="s">
        <v>730</v>
      </c>
      <c r="C1807" s="46">
        <v>78.0</v>
      </c>
      <c r="D1807" s="46" t="s">
        <v>334</v>
      </c>
      <c r="E1807" s="46" t="s">
        <v>1910</v>
      </c>
      <c r="F1807" s="46"/>
      <c r="G1807" s="46"/>
      <c r="H1807" s="46"/>
      <c r="I1807" s="46"/>
    </row>
    <row r="1808">
      <c r="A1808" s="46" t="s">
        <v>1695</v>
      </c>
      <c r="B1808" s="46" t="s">
        <v>730</v>
      </c>
      <c r="C1808" s="46">
        <v>79.0</v>
      </c>
      <c r="D1808" s="46" t="s">
        <v>334</v>
      </c>
      <c r="E1808" s="46" t="s">
        <v>1911</v>
      </c>
      <c r="F1808" s="46"/>
      <c r="G1808" s="46"/>
      <c r="H1808" s="46"/>
      <c r="I1808" s="46"/>
    </row>
    <row r="1809">
      <c r="A1809" s="46" t="s">
        <v>1695</v>
      </c>
      <c r="B1809" s="46" t="s">
        <v>730</v>
      </c>
      <c r="C1809" s="46">
        <v>80.0</v>
      </c>
      <c r="D1809" s="46" t="s">
        <v>334</v>
      </c>
      <c r="E1809" s="46" t="s">
        <v>1913</v>
      </c>
      <c r="F1809" s="46"/>
      <c r="G1809" s="46"/>
      <c r="H1809" s="46"/>
      <c r="I1809" s="46"/>
    </row>
    <row r="1810">
      <c r="A1810" s="46" t="s">
        <v>1695</v>
      </c>
      <c r="B1810" s="46" t="s">
        <v>730</v>
      </c>
      <c r="C1810" s="46">
        <v>81.0</v>
      </c>
      <c r="D1810" s="46" t="s">
        <v>243</v>
      </c>
      <c r="E1810" s="46" t="s">
        <v>1914</v>
      </c>
      <c r="F1810" s="46"/>
      <c r="G1810" s="46"/>
      <c r="H1810" s="46"/>
      <c r="I1810" s="46"/>
    </row>
    <row r="1811">
      <c r="A1811" s="46" t="s">
        <v>1695</v>
      </c>
      <c r="B1811" s="46" t="s">
        <v>730</v>
      </c>
      <c r="C1811" s="46">
        <v>82.0</v>
      </c>
      <c r="D1811" s="46" t="s">
        <v>243</v>
      </c>
      <c r="E1811" s="46" t="s">
        <v>3177</v>
      </c>
      <c r="F1811" s="46"/>
      <c r="G1811" s="46"/>
      <c r="H1811" s="46"/>
      <c r="I1811" s="46"/>
    </row>
    <row r="1812">
      <c r="A1812" s="46" t="s">
        <v>1695</v>
      </c>
      <c r="B1812" s="46" t="s">
        <v>730</v>
      </c>
      <c r="C1812" s="46">
        <v>83.0</v>
      </c>
      <c r="D1812" s="46" t="s">
        <v>243</v>
      </c>
      <c r="E1812" s="46" t="s">
        <v>1915</v>
      </c>
      <c r="F1812" s="46"/>
      <c r="G1812" s="46"/>
      <c r="H1812" s="46"/>
      <c r="I1812" s="46"/>
    </row>
    <row r="1813">
      <c r="A1813" s="46" t="s">
        <v>1695</v>
      </c>
      <c r="B1813" s="46" t="s">
        <v>730</v>
      </c>
      <c r="C1813" s="46">
        <v>84.0</v>
      </c>
      <c r="D1813" s="46" t="s">
        <v>243</v>
      </c>
      <c r="E1813" s="46" t="s">
        <v>3178</v>
      </c>
      <c r="F1813" s="46"/>
      <c r="G1813" s="46"/>
      <c r="H1813" s="46"/>
      <c r="I1813" s="46"/>
    </row>
    <row r="1814">
      <c r="A1814" s="46" t="s">
        <v>1695</v>
      </c>
      <c r="B1814" s="46" t="s">
        <v>730</v>
      </c>
      <c r="C1814" s="46">
        <v>85.0</v>
      </c>
      <c r="D1814" s="46" t="s">
        <v>243</v>
      </c>
      <c r="E1814" s="46" t="s">
        <v>1916</v>
      </c>
      <c r="F1814" s="46"/>
      <c r="G1814" s="46"/>
      <c r="H1814" s="46"/>
      <c r="I1814" s="46"/>
    </row>
    <row r="1815">
      <c r="A1815" s="46" t="s">
        <v>1695</v>
      </c>
      <c r="B1815" s="46" t="s">
        <v>730</v>
      </c>
      <c r="C1815" s="46">
        <v>86.0</v>
      </c>
      <c r="D1815" s="46" t="s">
        <v>303</v>
      </c>
      <c r="E1815" s="46" t="s">
        <v>3179</v>
      </c>
      <c r="F1815" s="46"/>
      <c r="G1815" s="46"/>
      <c r="H1815" s="46"/>
      <c r="I1815" s="46"/>
    </row>
  </sheetData>
  <dataValidations>
    <dataValidation type="list" allowBlank="1" showDropDown="1" showErrorMessage="1" sqref="D2:D1815">
      <formula1>"Body,Body Accessory,Barrel,Barrel Accessory,Grip,Foregrip,Underbarrel,Underbarrel Accessory,Manufacturer Part,Magazine,Scope,Scope Accessory,Stat Modifier,Unknown"</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s>
  <sheetData>
    <row r="1">
      <c r="A1" s="68" t="s">
        <v>3180</v>
      </c>
      <c r="B1" s="69"/>
      <c r="C1" s="69"/>
      <c r="D1" s="69"/>
      <c r="E1" s="69"/>
      <c r="F1" s="69"/>
      <c r="G1" s="69"/>
      <c r="H1" s="69"/>
      <c r="I1" s="69"/>
      <c r="J1" s="69"/>
      <c r="K1" s="69"/>
      <c r="L1" s="69"/>
      <c r="M1" s="69"/>
      <c r="N1" s="69"/>
      <c r="O1" s="69"/>
      <c r="P1" s="69"/>
      <c r="Q1" s="69"/>
      <c r="R1" s="69"/>
    </row>
    <row r="2">
      <c r="A2" s="70" t="s">
        <v>3181</v>
      </c>
      <c r="B2" s="71"/>
      <c r="C2" s="71"/>
      <c r="D2" s="71"/>
      <c r="E2" s="71"/>
      <c r="F2" s="71"/>
      <c r="G2" s="71"/>
      <c r="H2" s="71"/>
      <c r="I2" s="71"/>
      <c r="J2" s="71"/>
      <c r="K2" s="71"/>
      <c r="L2" s="71"/>
      <c r="M2" s="71"/>
      <c r="N2" s="71"/>
      <c r="O2" s="71"/>
      <c r="P2" s="71"/>
      <c r="Q2" s="71"/>
      <c r="R2" s="71"/>
    </row>
    <row r="3">
      <c r="A3" s="71"/>
      <c r="B3" s="71"/>
      <c r="C3" s="71"/>
      <c r="D3" s="71"/>
      <c r="E3" s="71"/>
      <c r="F3" s="71"/>
      <c r="G3" s="71"/>
      <c r="H3" s="71"/>
      <c r="I3" s="71"/>
      <c r="J3" s="71"/>
      <c r="K3" s="71"/>
      <c r="L3" s="71"/>
      <c r="M3" s="71"/>
      <c r="N3" s="71"/>
      <c r="O3" s="71"/>
      <c r="P3" s="71"/>
      <c r="Q3" s="71"/>
      <c r="R3" s="71"/>
    </row>
    <row r="4">
      <c r="A4" s="68" t="s">
        <v>3182</v>
      </c>
      <c r="B4" s="72"/>
      <c r="C4" s="72"/>
      <c r="D4" s="72"/>
      <c r="E4" s="72"/>
      <c r="F4" s="72"/>
      <c r="G4" s="72"/>
      <c r="H4" s="72"/>
      <c r="I4" s="72"/>
      <c r="J4" s="72"/>
      <c r="K4" s="72"/>
      <c r="L4" s="72"/>
      <c r="M4" s="72"/>
      <c r="N4" s="72"/>
      <c r="O4" s="72"/>
      <c r="P4" s="72"/>
      <c r="Q4" s="72"/>
      <c r="R4" s="72"/>
    </row>
    <row r="5">
      <c r="A5" s="71"/>
      <c r="B5" s="71"/>
      <c r="C5" s="71"/>
      <c r="D5" s="71"/>
      <c r="E5" s="71"/>
      <c r="F5" s="71"/>
      <c r="G5" s="71"/>
      <c r="H5" s="71"/>
      <c r="I5" s="71"/>
      <c r="J5" s="71"/>
      <c r="K5" s="71"/>
      <c r="L5" s="71"/>
      <c r="M5" s="71"/>
      <c r="N5" s="71"/>
      <c r="O5" s="71"/>
      <c r="P5" s="71"/>
      <c r="Q5" s="71"/>
      <c r="R5" s="71"/>
    </row>
    <row r="6">
      <c r="A6" s="70" t="s">
        <v>3183</v>
      </c>
      <c r="B6" s="71"/>
      <c r="C6" s="71"/>
      <c r="D6" s="71"/>
      <c r="E6" s="71"/>
      <c r="F6" s="71"/>
      <c r="G6" s="71"/>
      <c r="H6" s="71"/>
      <c r="I6" s="71"/>
      <c r="J6" s="71"/>
      <c r="K6" s="71"/>
      <c r="L6" s="71"/>
      <c r="M6" s="71"/>
      <c r="N6" s="71"/>
      <c r="O6" s="71"/>
      <c r="P6" s="71"/>
      <c r="Q6" s="71"/>
      <c r="R6" s="71"/>
    </row>
    <row r="7">
      <c r="A7" s="71"/>
      <c r="B7" s="71"/>
      <c r="C7" s="71"/>
      <c r="D7" s="71"/>
      <c r="E7" s="71"/>
      <c r="F7" s="71"/>
      <c r="G7" s="71"/>
      <c r="H7" s="71"/>
      <c r="I7" s="71"/>
      <c r="J7" s="71"/>
      <c r="K7" s="71"/>
      <c r="L7" s="71"/>
      <c r="M7" s="71"/>
      <c r="N7" s="71"/>
      <c r="O7" s="71"/>
      <c r="P7" s="71"/>
      <c r="Q7" s="71"/>
      <c r="R7" s="71"/>
    </row>
    <row r="8">
      <c r="A8" s="70" t="s">
        <v>3184</v>
      </c>
      <c r="B8" s="71"/>
      <c r="C8" s="70" t="s">
        <v>3185</v>
      </c>
      <c r="D8" s="70" t="s">
        <v>3186</v>
      </c>
      <c r="E8" s="70" t="s">
        <v>3187</v>
      </c>
      <c r="F8" s="70" t="s">
        <v>3188</v>
      </c>
      <c r="G8" s="70" t="s">
        <v>3189</v>
      </c>
      <c r="H8" s="71"/>
      <c r="I8" s="70" t="s">
        <v>3190</v>
      </c>
      <c r="J8" s="70" t="s">
        <v>3191</v>
      </c>
      <c r="K8" s="70" t="s">
        <v>3192</v>
      </c>
      <c r="L8" s="70" t="s">
        <v>3193</v>
      </c>
      <c r="M8" s="70" t="s">
        <v>3194</v>
      </c>
      <c r="N8" s="71"/>
      <c r="O8" s="73"/>
      <c r="P8" s="71"/>
      <c r="Q8" s="71"/>
      <c r="R8" s="71"/>
    </row>
    <row r="9">
      <c r="A9" s="70" t="s">
        <v>3195</v>
      </c>
      <c r="B9" s="71"/>
      <c r="C9" s="70" t="s">
        <v>227</v>
      </c>
      <c r="D9" s="70" t="s">
        <v>231</v>
      </c>
      <c r="E9" s="70" t="s">
        <v>3196</v>
      </c>
      <c r="F9" s="70" t="s">
        <v>223</v>
      </c>
      <c r="G9" s="70" t="s">
        <v>3197</v>
      </c>
      <c r="H9" s="71"/>
      <c r="I9" s="70" t="s">
        <v>3198</v>
      </c>
      <c r="J9" s="70" t="s">
        <v>269</v>
      </c>
      <c r="K9" s="70" t="s">
        <v>3199</v>
      </c>
      <c r="L9" s="70" t="s">
        <v>3200</v>
      </c>
      <c r="M9" s="70" t="s">
        <v>3201</v>
      </c>
      <c r="N9" s="71"/>
      <c r="O9" s="73"/>
      <c r="P9" s="71"/>
      <c r="Q9" s="71"/>
      <c r="R9" s="71"/>
    </row>
    <row r="10">
      <c r="A10" s="71"/>
      <c r="B10" s="71"/>
      <c r="C10" s="71"/>
      <c r="D10" s="71"/>
      <c r="E10" s="71"/>
      <c r="F10" s="71"/>
      <c r="G10" s="70" t="s">
        <v>479</v>
      </c>
      <c r="H10" s="71"/>
      <c r="I10" s="71"/>
      <c r="J10" s="71"/>
      <c r="K10" s="71"/>
      <c r="L10" s="70" t="s">
        <v>1358</v>
      </c>
      <c r="M10" s="71"/>
      <c r="N10" s="71"/>
      <c r="O10" s="73"/>
      <c r="P10" s="71"/>
      <c r="Q10" s="71"/>
      <c r="R10" s="71"/>
    </row>
    <row r="11">
      <c r="A11" s="71"/>
      <c r="B11" s="71"/>
      <c r="C11" s="71"/>
      <c r="D11" s="70"/>
      <c r="E11" s="71"/>
      <c r="F11" s="71"/>
      <c r="G11" s="70" t="s">
        <v>3202</v>
      </c>
      <c r="H11" s="70"/>
      <c r="I11" s="71"/>
      <c r="J11" s="71"/>
      <c r="K11" s="71"/>
      <c r="L11" s="71"/>
      <c r="M11" s="71"/>
      <c r="N11" s="71"/>
      <c r="O11" s="71"/>
      <c r="P11" s="71"/>
      <c r="Q11" s="71"/>
      <c r="R11" s="71"/>
    </row>
    <row r="12">
      <c r="A12" s="71"/>
      <c r="B12" s="71"/>
      <c r="C12" s="71"/>
      <c r="D12" s="71"/>
      <c r="E12" s="71"/>
      <c r="F12" s="71"/>
      <c r="G12" s="71"/>
      <c r="H12" s="71"/>
      <c r="I12" s="71"/>
      <c r="J12" s="71"/>
      <c r="K12" s="71"/>
      <c r="L12" s="71"/>
      <c r="M12" s="71"/>
      <c r="N12" s="71"/>
      <c r="O12" s="71"/>
      <c r="P12" s="71"/>
      <c r="Q12" s="71"/>
      <c r="R12" s="71"/>
    </row>
    <row r="13">
      <c r="A13" s="68" t="s">
        <v>3203</v>
      </c>
      <c r="B13" s="74"/>
      <c r="C13" s="74"/>
      <c r="D13" s="74"/>
      <c r="E13" s="74"/>
      <c r="F13" s="74"/>
      <c r="G13" s="74"/>
      <c r="H13" s="74"/>
      <c r="I13" s="74"/>
      <c r="J13" s="74"/>
      <c r="K13" s="74"/>
      <c r="L13" s="74"/>
      <c r="M13" s="74"/>
      <c r="N13" s="74"/>
      <c r="O13" s="74"/>
      <c r="P13" s="74"/>
      <c r="Q13" s="74"/>
      <c r="R13" s="74"/>
    </row>
    <row r="14">
      <c r="A14" s="70" t="s">
        <v>3204</v>
      </c>
      <c r="B14" s="71"/>
      <c r="C14" s="71"/>
      <c r="D14" s="71"/>
      <c r="E14" s="71"/>
      <c r="F14" s="71"/>
      <c r="G14" s="71"/>
      <c r="H14" s="71"/>
      <c r="I14" s="71"/>
      <c r="J14" s="71"/>
      <c r="K14" s="71"/>
      <c r="L14" s="71"/>
      <c r="M14" s="71"/>
      <c r="N14" s="71"/>
      <c r="O14" s="71"/>
      <c r="P14" s="71"/>
      <c r="Q14" s="71"/>
      <c r="R14" s="71"/>
    </row>
    <row r="15">
      <c r="A15" s="70" t="s">
        <v>3205</v>
      </c>
      <c r="B15" s="71"/>
      <c r="C15" s="71"/>
      <c r="D15" s="71"/>
      <c r="E15" s="71"/>
      <c r="F15" s="71"/>
      <c r="G15" s="71"/>
      <c r="H15" s="71"/>
      <c r="I15" s="71"/>
      <c r="J15" s="71"/>
      <c r="K15" s="71"/>
      <c r="L15" s="71"/>
      <c r="M15" s="71"/>
      <c r="N15" s="71"/>
      <c r="O15" s="71"/>
      <c r="P15" s="71"/>
      <c r="Q15" s="71"/>
      <c r="R15" s="71"/>
    </row>
    <row r="16">
      <c r="A16" s="70" t="s">
        <v>3206</v>
      </c>
      <c r="B16" s="71"/>
      <c r="C16" s="71"/>
      <c r="D16" s="71"/>
      <c r="E16" s="71"/>
      <c r="F16" s="71"/>
      <c r="G16" s="71"/>
      <c r="H16" s="71"/>
      <c r="I16" s="71"/>
      <c r="J16" s="71"/>
      <c r="K16" s="71"/>
      <c r="L16" s="71"/>
      <c r="M16" s="71"/>
      <c r="N16" s="71"/>
      <c r="O16" s="71"/>
      <c r="P16" s="71"/>
      <c r="Q16" s="71"/>
      <c r="R16" s="71"/>
    </row>
    <row r="17">
      <c r="A17" s="70" t="s">
        <v>3207</v>
      </c>
      <c r="B17" s="71"/>
      <c r="C17" s="71"/>
      <c r="D17" s="71"/>
      <c r="E17" s="71"/>
      <c r="F17" s="71"/>
      <c r="G17" s="71"/>
      <c r="H17" s="71"/>
      <c r="I17" s="71"/>
      <c r="J17" s="71"/>
      <c r="K17" s="71"/>
      <c r="L17" s="71"/>
      <c r="M17" s="71"/>
      <c r="N17" s="71"/>
      <c r="O17" s="71"/>
      <c r="P17" s="71"/>
      <c r="Q17" s="71"/>
      <c r="R17" s="71"/>
    </row>
    <row r="18">
      <c r="A18" s="70" t="s">
        <v>3208</v>
      </c>
      <c r="B18" s="71"/>
      <c r="C18" s="71"/>
      <c r="D18" s="71"/>
      <c r="E18" s="71"/>
      <c r="F18" s="71"/>
      <c r="G18" s="71"/>
      <c r="H18" s="71"/>
      <c r="I18" s="71"/>
      <c r="J18" s="71"/>
      <c r="K18" s="71"/>
      <c r="L18" s="71"/>
      <c r="M18" s="71"/>
      <c r="N18" s="71"/>
      <c r="O18" s="71"/>
      <c r="P18" s="71"/>
      <c r="Q18" s="71"/>
      <c r="R18" s="71"/>
    </row>
    <row r="19">
      <c r="A19" s="71"/>
      <c r="B19" s="71"/>
      <c r="C19" s="71"/>
      <c r="D19" s="71"/>
      <c r="E19" s="71"/>
      <c r="F19" s="71"/>
      <c r="G19" s="71"/>
      <c r="H19" s="71"/>
      <c r="I19" s="71"/>
      <c r="J19" s="71"/>
      <c r="K19" s="71"/>
      <c r="L19" s="71"/>
      <c r="M19" s="71"/>
      <c r="N19" s="71"/>
      <c r="O19" s="71"/>
      <c r="P19" s="71"/>
      <c r="Q19" s="71"/>
      <c r="R19" s="71"/>
    </row>
    <row r="20">
      <c r="A20" s="68" t="s">
        <v>3209</v>
      </c>
      <c r="B20" s="72"/>
      <c r="C20" s="72"/>
      <c r="D20" s="72"/>
      <c r="E20" s="72"/>
      <c r="F20" s="72"/>
      <c r="G20" s="72"/>
      <c r="H20" s="72"/>
      <c r="I20" s="72"/>
      <c r="J20" s="72"/>
      <c r="K20" s="72"/>
      <c r="L20" s="72"/>
      <c r="M20" s="72"/>
      <c r="N20" s="69"/>
      <c r="O20" s="69"/>
      <c r="P20" s="69"/>
      <c r="Q20" s="69"/>
      <c r="R20" s="69"/>
    </row>
    <row r="21">
      <c r="A21" s="70" t="s">
        <v>3210</v>
      </c>
      <c r="B21" s="71"/>
      <c r="C21" s="71"/>
      <c r="D21" s="71"/>
      <c r="E21" s="71"/>
      <c r="F21" s="71"/>
      <c r="G21" s="71"/>
      <c r="H21" s="71"/>
      <c r="I21" s="71"/>
      <c r="J21" s="71"/>
      <c r="K21" s="71"/>
      <c r="L21" s="71"/>
      <c r="M21" s="71"/>
      <c r="N21" s="71"/>
      <c r="O21" s="71"/>
      <c r="P21" s="71"/>
      <c r="Q21" s="71"/>
      <c r="R21" s="7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3" max="3" width="16.75"/>
    <col customWidth="1" min="4" max="4" width="18.63"/>
    <col customWidth="1" min="5" max="5" width="15.13"/>
    <col customWidth="1" min="9" max="9" width="23.5"/>
  </cols>
  <sheetData>
    <row r="1">
      <c r="A1" s="75" t="s">
        <v>3211</v>
      </c>
    </row>
    <row r="4">
      <c r="A4" s="76" t="s">
        <v>3212</v>
      </c>
      <c r="I4" s="77"/>
      <c r="J4" s="77"/>
    </row>
    <row r="5">
      <c r="A5" s="76" t="s">
        <v>3213</v>
      </c>
      <c r="I5" s="77"/>
      <c r="J5" s="77"/>
    </row>
    <row r="6">
      <c r="A6" s="78" t="s">
        <v>3214</v>
      </c>
      <c r="I6" s="77"/>
      <c r="J6" s="77"/>
    </row>
    <row r="7">
      <c r="A7" s="78" t="s">
        <v>3215</v>
      </c>
      <c r="I7" s="77"/>
      <c r="J7" s="77"/>
    </row>
    <row r="8">
      <c r="A8" s="76" t="s">
        <v>3216</v>
      </c>
      <c r="I8" s="77"/>
      <c r="J8" s="77"/>
    </row>
    <row r="9">
      <c r="A9" s="77"/>
      <c r="B9" s="77"/>
      <c r="C9" s="77"/>
      <c r="D9" s="77"/>
      <c r="E9" s="77"/>
      <c r="F9" s="77"/>
      <c r="I9" s="55"/>
      <c r="J9" s="55"/>
    </row>
    <row r="10">
      <c r="A10" s="55" t="s">
        <v>83</v>
      </c>
      <c r="B10" s="55" t="s">
        <v>84</v>
      </c>
      <c r="C10" s="55" t="s">
        <v>49</v>
      </c>
      <c r="D10" s="55" t="s">
        <v>3217</v>
      </c>
      <c r="E10" s="55" t="s">
        <v>165</v>
      </c>
      <c r="F10" s="55" t="s">
        <v>3218</v>
      </c>
      <c r="I10" s="55" t="s">
        <v>3219</v>
      </c>
      <c r="J10" s="55" t="s">
        <v>3218</v>
      </c>
    </row>
    <row r="11">
      <c r="A11" s="46" t="s">
        <v>169</v>
      </c>
      <c r="B11" s="46" t="s">
        <v>170</v>
      </c>
      <c r="C11" s="46" t="s">
        <v>3220</v>
      </c>
      <c r="D11" s="46" t="s">
        <v>3221</v>
      </c>
      <c r="E11" s="46" t="s">
        <v>223</v>
      </c>
      <c r="F11" s="41" t="s">
        <v>3222</v>
      </c>
      <c r="I11" s="46" t="s">
        <v>3223</v>
      </c>
      <c r="J11" s="41" t="s">
        <v>3224</v>
      </c>
    </row>
    <row r="12">
      <c r="A12" s="46" t="s">
        <v>169</v>
      </c>
      <c r="B12" s="46" t="s">
        <v>170</v>
      </c>
      <c r="C12" s="46" t="s">
        <v>3225</v>
      </c>
      <c r="D12" s="46" t="s">
        <v>3226</v>
      </c>
      <c r="E12" s="46" t="s">
        <v>223</v>
      </c>
      <c r="F12" s="41" t="s">
        <v>3227</v>
      </c>
      <c r="I12" s="46" t="s">
        <v>3228</v>
      </c>
      <c r="J12" s="41" t="s">
        <v>3229</v>
      </c>
    </row>
    <row r="13">
      <c r="A13" s="46" t="s">
        <v>169</v>
      </c>
      <c r="B13" s="46" t="s">
        <v>170</v>
      </c>
      <c r="C13" s="46" t="s">
        <v>3225</v>
      </c>
      <c r="D13" s="46" t="s">
        <v>3230</v>
      </c>
      <c r="E13" s="46" t="s">
        <v>318</v>
      </c>
      <c r="F13" s="41" t="s">
        <v>3231</v>
      </c>
      <c r="I13" s="46" t="s">
        <v>3232</v>
      </c>
      <c r="J13" s="41" t="s">
        <v>3233</v>
      </c>
    </row>
    <row r="14">
      <c r="A14" s="46" t="s">
        <v>169</v>
      </c>
      <c r="B14" s="46" t="s">
        <v>170</v>
      </c>
      <c r="C14" s="46" t="s">
        <v>3225</v>
      </c>
      <c r="D14" s="46" t="s">
        <v>3234</v>
      </c>
      <c r="E14" s="46" t="s">
        <v>318</v>
      </c>
      <c r="F14" s="41" t="s">
        <v>3235</v>
      </c>
      <c r="I14" s="46" t="s">
        <v>3236</v>
      </c>
      <c r="J14" s="41" t="s">
        <v>3237</v>
      </c>
    </row>
    <row r="15">
      <c r="A15" s="46" t="s">
        <v>169</v>
      </c>
      <c r="B15" s="46" t="s">
        <v>170</v>
      </c>
      <c r="C15" s="46" t="s">
        <v>3238</v>
      </c>
      <c r="D15" s="46" t="s">
        <v>3239</v>
      </c>
      <c r="E15" s="46" t="s">
        <v>223</v>
      </c>
      <c r="F15" s="41" t="s">
        <v>3240</v>
      </c>
      <c r="I15" s="46" t="s">
        <v>3241</v>
      </c>
      <c r="J15" s="41" t="s">
        <v>3242</v>
      </c>
    </row>
    <row r="16">
      <c r="A16" s="46" t="s">
        <v>169</v>
      </c>
      <c r="B16" s="46" t="s">
        <v>170</v>
      </c>
      <c r="C16" s="79" t="s">
        <v>3238</v>
      </c>
      <c r="D16" s="46" t="s">
        <v>3243</v>
      </c>
      <c r="E16" s="46" t="s">
        <v>318</v>
      </c>
      <c r="F16" s="41" t="s">
        <v>3244</v>
      </c>
      <c r="I16" s="46"/>
      <c r="J16" s="41"/>
    </row>
    <row r="17">
      <c r="A17" s="46" t="s">
        <v>169</v>
      </c>
      <c r="B17" s="46" t="s">
        <v>222</v>
      </c>
      <c r="C17" s="46" t="s">
        <v>3245</v>
      </c>
      <c r="D17" s="46" t="s">
        <v>366</v>
      </c>
      <c r="E17" s="46" t="s">
        <v>223</v>
      </c>
      <c r="F17" s="41" t="s">
        <v>3246</v>
      </c>
      <c r="I17" s="46"/>
      <c r="J17" s="41"/>
    </row>
    <row r="18">
      <c r="A18" s="46" t="s">
        <v>169</v>
      </c>
      <c r="B18" s="46" t="s">
        <v>222</v>
      </c>
      <c r="C18" s="79" t="s">
        <v>3247</v>
      </c>
      <c r="D18" s="46" t="s">
        <v>3248</v>
      </c>
      <c r="E18" s="46"/>
      <c r="F18" s="41" t="s">
        <v>3249</v>
      </c>
      <c r="I18" s="46" t="s">
        <v>3250</v>
      </c>
      <c r="J18" s="41" t="s">
        <v>3251</v>
      </c>
    </row>
    <row r="19">
      <c r="A19" s="46" t="s">
        <v>169</v>
      </c>
      <c r="B19" s="46" t="s">
        <v>367</v>
      </c>
      <c r="C19" s="79" t="s">
        <v>150</v>
      </c>
      <c r="D19" s="46" t="s">
        <v>3252</v>
      </c>
      <c r="E19" s="46"/>
      <c r="F19" s="41" t="s">
        <v>3253</v>
      </c>
      <c r="I19" s="46" t="s">
        <v>3254</v>
      </c>
      <c r="J19" s="41" t="s">
        <v>3255</v>
      </c>
    </row>
    <row r="20">
      <c r="A20" s="46" t="s">
        <v>169</v>
      </c>
      <c r="B20" s="46" t="s">
        <v>367</v>
      </c>
      <c r="C20" s="46" t="s">
        <v>3256</v>
      </c>
      <c r="D20" s="46" t="s">
        <v>3257</v>
      </c>
      <c r="E20" s="46" t="s">
        <v>223</v>
      </c>
      <c r="F20" s="41" t="s">
        <v>3253</v>
      </c>
      <c r="I20" s="46" t="s">
        <v>3258</v>
      </c>
      <c r="J20" s="41" t="s">
        <v>3259</v>
      </c>
    </row>
    <row r="21">
      <c r="A21" s="46" t="s">
        <v>169</v>
      </c>
      <c r="B21" s="46" t="s">
        <v>417</v>
      </c>
      <c r="C21" s="46" t="s">
        <v>3260</v>
      </c>
      <c r="D21" s="46" t="s">
        <v>468</v>
      </c>
      <c r="E21" s="46" t="s">
        <v>223</v>
      </c>
      <c r="F21" s="41" t="s">
        <v>3261</v>
      </c>
      <c r="I21" s="46" t="s">
        <v>3262</v>
      </c>
      <c r="J21" s="41" t="s">
        <v>3263</v>
      </c>
    </row>
    <row r="22">
      <c r="A22" s="46" t="s">
        <v>479</v>
      </c>
      <c r="B22" s="46" t="s">
        <v>170</v>
      </c>
      <c r="C22" s="79" t="s">
        <v>3264</v>
      </c>
      <c r="D22" s="46" t="s">
        <v>3265</v>
      </c>
      <c r="E22" s="46"/>
      <c r="F22" s="41" t="s">
        <v>3266</v>
      </c>
      <c r="I22" s="46" t="s">
        <v>3267</v>
      </c>
      <c r="J22" s="41" t="s">
        <v>3268</v>
      </c>
    </row>
    <row r="23">
      <c r="A23" s="46" t="s">
        <v>479</v>
      </c>
      <c r="B23" s="46" t="s">
        <v>170</v>
      </c>
      <c r="C23" s="79" t="s">
        <v>3269</v>
      </c>
      <c r="D23" s="46" t="s">
        <v>3270</v>
      </c>
      <c r="E23" s="46"/>
      <c r="F23" s="41" t="s">
        <v>3271</v>
      </c>
    </row>
    <row r="24">
      <c r="A24" s="46" t="s">
        <v>479</v>
      </c>
      <c r="B24" s="46" t="s">
        <v>222</v>
      </c>
      <c r="C24" s="79" t="s">
        <v>3272</v>
      </c>
      <c r="D24" s="46" t="s">
        <v>3273</v>
      </c>
      <c r="E24" s="46"/>
      <c r="F24" s="41" t="s">
        <v>3274</v>
      </c>
    </row>
    <row r="25">
      <c r="A25" s="46" t="s">
        <v>479</v>
      </c>
      <c r="B25" s="46" t="s">
        <v>222</v>
      </c>
      <c r="C25" s="79" t="s">
        <v>3275</v>
      </c>
      <c r="D25" s="46" t="s">
        <v>3276</v>
      </c>
      <c r="E25" s="46"/>
      <c r="F25" s="41" t="s">
        <v>3277</v>
      </c>
    </row>
    <row r="26">
      <c r="A26" s="46" t="s">
        <v>479</v>
      </c>
      <c r="B26" s="46" t="s">
        <v>222</v>
      </c>
      <c r="C26" s="46" t="s">
        <v>3278</v>
      </c>
      <c r="D26" s="46" t="s">
        <v>3279</v>
      </c>
      <c r="E26" s="46" t="s">
        <v>223</v>
      </c>
      <c r="F26" s="41" t="s">
        <v>3280</v>
      </c>
    </row>
    <row r="27">
      <c r="A27" s="46" t="s">
        <v>479</v>
      </c>
      <c r="B27" s="46" t="s">
        <v>222</v>
      </c>
      <c r="C27" s="46" t="s">
        <v>3281</v>
      </c>
      <c r="D27" s="46" t="s">
        <v>3282</v>
      </c>
      <c r="E27" s="46" t="s">
        <v>223</v>
      </c>
      <c r="F27" s="41" t="s">
        <v>3283</v>
      </c>
    </row>
    <row r="28">
      <c r="A28" s="46" t="s">
        <v>479</v>
      </c>
      <c r="B28" s="46" t="s">
        <v>367</v>
      </c>
      <c r="C28" s="46" t="s">
        <v>3284</v>
      </c>
      <c r="D28" s="46" t="s">
        <v>3285</v>
      </c>
      <c r="E28" s="46" t="s">
        <v>223</v>
      </c>
      <c r="F28" s="41" t="s">
        <v>3286</v>
      </c>
    </row>
    <row r="29">
      <c r="A29" s="46" t="s">
        <v>479</v>
      </c>
      <c r="B29" s="46" t="s">
        <v>367</v>
      </c>
      <c r="C29" s="46" t="s">
        <v>3287</v>
      </c>
      <c r="D29" s="46" t="s">
        <v>3288</v>
      </c>
      <c r="E29" s="46" t="s">
        <v>223</v>
      </c>
      <c r="F29" s="41" t="s">
        <v>3289</v>
      </c>
    </row>
    <row r="30">
      <c r="A30" s="46" t="s">
        <v>479</v>
      </c>
      <c r="B30" s="46" t="s">
        <v>367</v>
      </c>
      <c r="C30" s="46" t="s">
        <v>3290</v>
      </c>
      <c r="D30" s="46" t="s">
        <v>3291</v>
      </c>
      <c r="E30" s="46" t="s">
        <v>223</v>
      </c>
      <c r="F30" s="41" t="s">
        <v>3292</v>
      </c>
    </row>
    <row r="31">
      <c r="A31" s="46" t="s">
        <v>479</v>
      </c>
      <c r="B31" s="46" t="s">
        <v>3293</v>
      </c>
      <c r="C31" s="46" t="s">
        <v>3294</v>
      </c>
      <c r="D31" s="46" t="s">
        <v>3295</v>
      </c>
      <c r="E31" s="46" t="s">
        <v>223</v>
      </c>
      <c r="F31" s="41" t="s">
        <v>3296</v>
      </c>
    </row>
    <row r="32">
      <c r="A32" s="46" t="s">
        <v>479</v>
      </c>
      <c r="B32" s="46" t="s">
        <v>3293</v>
      </c>
      <c r="C32" s="46" t="s">
        <v>3297</v>
      </c>
      <c r="D32" s="46" t="s">
        <v>3298</v>
      </c>
      <c r="E32" s="46" t="s">
        <v>223</v>
      </c>
      <c r="F32" s="41" t="s">
        <v>3299</v>
      </c>
    </row>
    <row r="33">
      <c r="A33" s="46" t="s">
        <v>479</v>
      </c>
      <c r="B33" s="46" t="s">
        <v>3293</v>
      </c>
      <c r="C33" s="79" t="s">
        <v>3297</v>
      </c>
      <c r="D33" s="46" t="s">
        <v>3298</v>
      </c>
      <c r="E33" s="46"/>
      <c r="F33" s="41" t="s">
        <v>3299</v>
      </c>
    </row>
    <row r="34">
      <c r="A34" s="46" t="s">
        <v>792</v>
      </c>
      <c r="B34" s="46" t="s">
        <v>3300</v>
      </c>
      <c r="C34" s="46" t="s">
        <v>3301</v>
      </c>
      <c r="D34" s="46" t="s">
        <v>3302</v>
      </c>
      <c r="E34" s="46" t="s">
        <v>3303</v>
      </c>
      <c r="F34" s="41" t="s">
        <v>3304</v>
      </c>
    </row>
    <row r="35">
      <c r="A35" s="46" t="s">
        <v>792</v>
      </c>
      <c r="B35" s="46" t="s">
        <v>3300</v>
      </c>
      <c r="C35" s="46" t="s">
        <v>3305</v>
      </c>
      <c r="D35" s="46" t="s">
        <v>3306</v>
      </c>
      <c r="E35" s="46" t="s">
        <v>223</v>
      </c>
      <c r="F35" s="41" t="s">
        <v>3307</v>
      </c>
    </row>
    <row r="36">
      <c r="A36" s="46" t="s">
        <v>792</v>
      </c>
      <c r="B36" s="46" t="s">
        <v>367</v>
      </c>
      <c r="C36" s="79" t="s">
        <v>3308</v>
      </c>
      <c r="D36" s="46" t="s">
        <v>3309</v>
      </c>
      <c r="E36" s="46"/>
      <c r="F36" s="41" t="s">
        <v>811</v>
      </c>
    </row>
    <row r="37">
      <c r="A37" s="46" t="s">
        <v>792</v>
      </c>
      <c r="B37" s="46" t="s">
        <v>367</v>
      </c>
      <c r="C37" s="46" t="s">
        <v>3310</v>
      </c>
      <c r="D37" s="46" t="s">
        <v>3311</v>
      </c>
      <c r="E37" s="46" t="s">
        <v>223</v>
      </c>
      <c r="F37" s="41" t="s">
        <v>3312</v>
      </c>
    </row>
    <row r="38">
      <c r="A38" s="46" t="s">
        <v>792</v>
      </c>
      <c r="B38" s="46" t="s">
        <v>367</v>
      </c>
      <c r="C38" s="79" t="s">
        <v>3313</v>
      </c>
      <c r="D38" s="46" t="s">
        <v>3314</v>
      </c>
      <c r="E38" s="46"/>
      <c r="F38" s="41" t="s">
        <v>829</v>
      </c>
    </row>
    <row r="39">
      <c r="A39" s="46" t="s">
        <v>792</v>
      </c>
      <c r="B39" s="46" t="s">
        <v>417</v>
      </c>
      <c r="C39" s="79" t="s">
        <v>3315</v>
      </c>
      <c r="D39" s="46" t="s">
        <v>3316</v>
      </c>
      <c r="E39" s="46"/>
      <c r="F39" s="41" t="s">
        <v>3317</v>
      </c>
    </row>
    <row r="40">
      <c r="A40" s="46" t="s">
        <v>792</v>
      </c>
      <c r="B40" s="46" t="s">
        <v>417</v>
      </c>
      <c r="C40" s="46" t="s">
        <v>3318</v>
      </c>
      <c r="D40" s="46" t="s">
        <v>3319</v>
      </c>
      <c r="E40" s="46" t="s">
        <v>223</v>
      </c>
      <c r="F40" s="41" t="s">
        <v>3320</v>
      </c>
    </row>
    <row r="41">
      <c r="A41" s="46" t="s">
        <v>792</v>
      </c>
      <c r="B41" s="46" t="s">
        <v>3293</v>
      </c>
      <c r="C41" s="79" t="s">
        <v>3321</v>
      </c>
      <c r="D41" s="46" t="s">
        <v>3322</v>
      </c>
      <c r="E41" s="46"/>
      <c r="F41" s="41" t="s">
        <v>3323</v>
      </c>
    </row>
    <row r="42">
      <c r="A42" s="46" t="s">
        <v>792</v>
      </c>
      <c r="B42" s="46" t="s">
        <v>3293</v>
      </c>
      <c r="C42" s="46" t="s">
        <v>3324</v>
      </c>
      <c r="D42" s="46" t="s">
        <v>3325</v>
      </c>
      <c r="E42" s="46" t="s">
        <v>223</v>
      </c>
      <c r="F42" s="41" t="s">
        <v>3326</v>
      </c>
    </row>
    <row r="43">
      <c r="A43" s="46" t="s">
        <v>792</v>
      </c>
      <c r="B43" s="46" t="s">
        <v>3293</v>
      </c>
      <c r="C43" s="46" t="s">
        <v>3327</v>
      </c>
      <c r="D43" s="46" t="s">
        <v>3328</v>
      </c>
      <c r="E43" s="46" t="s">
        <v>223</v>
      </c>
      <c r="F43" s="41" t="s">
        <v>3329</v>
      </c>
    </row>
    <row r="44">
      <c r="A44" s="46" t="s">
        <v>1025</v>
      </c>
      <c r="B44" s="46" t="s">
        <v>170</v>
      </c>
      <c r="C44" s="46" t="s">
        <v>3330</v>
      </c>
      <c r="D44" s="46" t="s">
        <v>3331</v>
      </c>
      <c r="E44" s="46" t="s">
        <v>223</v>
      </c>
      <c r="F44" s="41" t="s">
        <v>3332</v>
      </c>
    </row>
    <row r="45">
      <c r="A45" s="46" t="s">
        <v>1025</v>
      </c>
      <c r="B45" s="46" t="s">
        <v>170</v>
      </c>
      <c r="C45" s="79" t="s">
        <v>3333</v>
      </c>
      <c r="D45" s="46" t="s">
        <v>3334</v>
      </c>
      <c r="E45" s="46"/>
      <c r="F45" s="41" t="s">
        <v>3335</v>
      </c>
    </row>
    <row r="46">
      <c r="A46" s="46" t="s">
        <v>1025</v>
      </c>
      <c r="B46" s="46" t="s">
        <v>222</v>
      </c>
      <c r="C46" s="79" t="s">
        <v>3336</v>
      </c>
      <c r="D46" s="46" t="s">
        <v>3337</v>
      </c>
      <c r="E46" s="46"/>
      <c r="F46" s="41" t="s">
        <v>3338</v>
      </c>
    </row>
    <row r="47">
      <c r="A47" s="46" t="s">
        <v>1025</v>
      </c>
      <c r="B47" s="46" t="s">
        <v>222</v>
      </c>
      <c r="C47" s="79" t="s">
        <v>3339</v>
      </c>
      <c r="D47" s="46" t="s">
        <v>3340</v>
      </c>
      <c r="F47" s="41" t="s">
        <v>3341</v>
      </c>
    </row>
    <row r="48">
      <c r="A48" s="46" t="s">
        <v>1025</v>
      </c>
      <c r="B48" s="46" t="s">
        <v>222</v>
      </c>
      <c r="C48" s="46" t="s">
        <v>3342</v>
      </c>
      <c r="D48" s="46" t="s">
        <v>3343</v>
      </c>
      <c r="E48" s="46" t="s">
        <v>223</v>
      </c>
      <c r="F48" s="41" t="s">
        <v>3344</v>
      </c>
    </row>
    <row r="49">
      <c r="A49" s="46" t="s">
        <v>1025</v>
      </c>
      <c r="B49" s="46" t="s">
        <v>3293</v>
      </c>
      <c r="C49" s="79" t="s">
        <v>3345</v>
      </c>
      <c r="D49" s="46" t="s">
        <v>3346</v>
      </c>
      <c r="E49" s="46"/>
      <c r="F49" s="41" t="s">
        <v>3347</v>
      </c>
    </row>
    <row r="50">
      <c r="A50" s="46" t="s">
        <v>1025</v>
      </c>
      <c r="B50" s="46" t="s">
        <v>3293</v>
      </c>
      <c r="C50" s="79" t="s">
        <v>3348</v>
      </c>
      <c r="D50" s="46" t="s">
        <v>3349</v>
      </c>
      <c r="E50" s="46"/>
      <c r="F50" s="41" t="s">
        <v>3350</v>
      </c>
    </row>
    <row r="51">
      <c r="A51" s="46" t="s">
        <v>1212</v>
      </c>
      <c r="B51" s="46" t="s">
        <v>3300</v>
      </c>
      <c r="C51" s="46" t="s">
        <v>3351</v>
      </c>
      <c r="D51" s="46" t="s">
        <v>3352</v>
      </c>
      <c r="E51" s="46" t="s">
        <v>223</v>
      </c>
      <c r="F51" s="41" t="s">
        <v>3353</v>
      </c>
    </row>
    <row r="52">
      <c r="A52" s="46" t="s">
        <v>1212</v>
      </c>
      <c r="B52" s="46" t="s">
        <v>3300</v>
      </c>
      <c r="C52" s="46" t="s">
        <v>3354</v>
      </c>
      <c r="D52" s="46" t="s">
        <v>3355</v>
      </c>
      <c r="E52" s="46" t="s">
        <v>223</v>
      </c>
      <c r="F52" s="41" t="s">
        <v>3356</v>
      </c>
    </row>
    <row r="53">
      <c r="A53" s="46" t="s">
        <v>1212</v>
      </c>
      <c r="B53" s="46" t="s">
        <v>367</v>
      </c>
      <c r="C53" s="79" t="s">
        <v>3357</v>
      </c>
      <c r="D53" s="46" t="s">
        <v>3358</v>
      </c>
      <c r="E53" s="46"/>
      <c r="F53" s="41" t="s">
        <v>3359</v>
      </c>
    </row>
    <row r="54">
      <c r="A54" s="46" t="s">
        <v>1212</v>
      </c>
      <c r="B54" s="46" t="s">
        <v>367</v>
      </c>
      <c r="C54" s="79" t="s">
        <v>3360</v>
      </c>
      <c r="D54" s="46" t="s">
        <v>3361</v>
      </c>
      <c r="E54" s="46"/>
      <c r="F54" s="41" t="s">
        <v>3362</v>
      </c>
    </row>
    <row r="55">
      <c r="A55" s="46" t="s">
        <v>1212</v>
      </c>
      <c r="B55" s="46" t="s">
        <v>367</v>
      </c>
      <c r="C55" s="79" t="s">
        <v>3363</v>
      </c>
      <c r="D55" s="46" t="s">
        <v>3364</v>
      </c>
      <c r="E55" s="46"/>
      <c r="F55" s="41" t="s">
        <v>3365</v>
      </c>
    </row>
    <row r="56">
      <c r="A56" s="46" t="s">
        <v>1212</v>
      </c>
      <c r="B56" s="46" t="s">
        <v>417</v>
      </c>
      <c r="C56" s="79" t="s">
        <v>3366</v>
      </c>
      <c r="D56" s="46" t="s">
        <v>3367</v>
      </c>
      <c r="E56" s="46"/>
      <c r="F56" s="41" t="s">
        <v>3368</v>
      </c>
    </row>
    <row r="57">
      <c r="A57" s="46" t="s">
        <v>1212</v>
      </c>
      <c r="B57" s="46" t="s">
        <v>417</v>
      </c>
      <c r="C57" s="46" t="s">
        <v>3369</v>
      </c>
      <c r="D57" s="46" t="s">
        <v>3370</v>
      </c>
      <c r="E57" s="46" t="s">
        <v>223</v>
      </c>
      <c r="F57" s="41" t="s">
        <v>3371</v>
      </c>
    </row>
    <row r="58">
      <c r="A58" s="46" t="s">
        <v>1212</v>
      </c>
      <c r="B58" s="46" t="s">
        <v>3293</v>
      </c>
      <c r="C58" s="46" t="s">
        <v>3372</v>
      </c>
      <c r="D58" s="46" t="s">
        <v>3373</v>
      </c>
      <c r="E58" s="46" t="s">
        <v>223</v>
      </c>
      <c r="F58" s="41" t="s">
        <v>3374</v>
      </c>
    </row>
    <row r="59">
      <c r="A59" s="46" t="s">
        <v>1358</v>
      </c>
      <c r="B59" s="46" t="s">
        <v>222</v>
      </c>
      <c r="C59" s="79" t="s">
        <v>3375</v>
      </c>
      <c r="D59" s="46" t="s">
        <v>3376</v>
      </c>
      <c r="E59" s="46"/>
      <c r="F59" s="41" t="s">
        <v>3377</v>
      </c>
    </row>
    <row r="60">
      <c r="A60" s="46" t="s">
        <v>1358</v>
      </c>
      <c r="B60" s="46" t="s">
        <v>367</v>
      </c>
      <c r="C60" s="79" t="s">
        <v>3378</v>
      </c>
      <c r="D60" s="46" t="s">
        <v>3379</v>
      </c>
      <c r="E60" s="46"/>
      <c r="F60" s="41" t="s">
        <v>3380</v>
      </c>
    </row>
    <row r="61">
      <c r="A61" s="46" t="s">
        <v>1358</v>
      </c>
      <c r="B61" s="46" t="s">
        <v>367</v>
      </c>
      <c r="C61" s="79" t="s">
        <v>3381</v>
      </c>
      <c r="D61" s="46" t="s">
        <v>3382</v>
      </c>
      <c r="E61" s="46"/>
      <c r="F61" s="41" t="s">
        <v>3383</v>
      </c>
    </row>
    <row r="62">
      <c r="A62" s="46" t="s">
        <v>1358</v>
      </c>
      <c r="B62" s="46" t="s">
        <v>367</v>
      </c>
      <c r="C62" s="46" t="s">
        <v>3384</v>
      </c>
      <c r="D62" s="46" t="s">
        <v>3385</v>
      </c>
      <c r="E62" s="46" t="s">
        <v>318</v>
      </c>
      <c r="F62" s="41" t="s">
        <v>3386</v>
      </c>
    </row>
    <row r="63">
      <c r="A63" s="46" t="s">
        <v>1555</v>
      </c>
      <c r="B63" s="46" t="s">
        <v>170</v>
      </c>
      <c r="C63" s="46" t="s">
        <v>3387</v>
      </c>
      <c r="D63" s="46" t="s">
        <v>3388</v>
      </c>
      <c r="E63" s="46" t="s">
        <v>223</v>
      </c>
      <c r="F63" s="41" t="s">
        <v>3389</v>
      </c>
    </row>
    <row r="64">
      <c r="A64" s="46" t="s">
        <v>1555</v>
      </c>
      <c r="B64" s="46" t="s">
        <v>170</v>
      </c>
      <c r="C64" s="46" t="s">
        <v>3390</v>
      </c>
      <c r="D64" s="46" t="s">
        <v>3391</v>
      </c>
      <c r="E64" s="46" t="s">
        <v>223</v>
      </c>
      <c r="F64" s="41" t="s">
        <v>3392</v>
      </c>
    </row>
    <row r="65">
      <c r="A65" s="46" t="s">
        <v>1555</v>
      </c>
      <c r="B65" s="46" t="s">
        <v>3300</v>
      </c>
      <c r="C65" s="46" t="s">
        <v>3393</v>
      </c>
      <c r="D65" s="80">
        <v>621.0</v>
      </c>
      <c r="E65" s="46" t="s">
        <v>223</v>
      </c>
      <c r="F65" s="41" t="s">
        <v>3394</v>
      </c>
    </row>
    <row r="66">
      <c r="A66" s="46" t="s">
        <v>1555</v>
      </c>
      <c r="B66" s="46" t="s">
        <v>222</v>
      </c>
      <c r="C66" s="79" t="s">
        <v>3395</v>
      </c>
      <c r="D66" s="46" t="s">
        <v>3396</v>
      </c>
      <c r="E66" s="46"/>
      <c r="F66" s="41" t="s">
        <v>3397</v>
      </c>
    </row>
    <row r="67">
      <c r="A67" s="46" t="s">
        <v>1555</v>
      </c>
      <c r="B67" s="46" t="s">
        <v>367</v>
      </c>
      <c r="C67" s="46" t="s">
        <v>3398</v>
      </c>
      <c r="D67" s="46" t="s">
        <v>3399</v>
      </c>
      <c r="E67" s="46" t="s">
        <v>223</v>
      </c>
      <c r="F67" s="41" t="s">
        <v>3400</v>
      </c>
    </row>
    <row r="68">
      <c r="A68" s="46" t="s">
        <v>1555</v>
      </c>
      <c r="B68" s="46" t="s">
        <v>367</v>
      </c>
      <c r="C68" s="79" t="s">
        <v>3401</v>
      </c>
      <c r="D68" s="46" t="s">
        <v>3402</v>
      </c>
      <c r="E68" s="46"/>
      <c r="F68" s="41" t="s">
        <v>3403</v>
      </c>
    </row>
    <row r="69">
      <c r="A69" s="46" t="s">
        <v>1695</v>
      </c>
      <c r="B69" s="46" t="s">
        <v>170</v>
      </c>
      <c r="C69" s="46" t="s">
        <v>159</v>
      </c>
      <c r="D69" s="46" t="s">
        <v>3404</v>
      </c>
      <c r="E69" s="46" t="s">
        <v>223</v>
      </c>
      <c r="F69" s="41" t="s">
        <v>3405</v>
      </c>
    </row>
    <row r="70">
      <c r="A70" s="46" t="s">
        <v>1695</v>
      </c>
      <c r="B70" s="46" t="s">
        <v>170</v>
      </c>
      <c r="C70" s="81" t="s">
        <v>163</v>
      </c>
      <c r="D70" s="46" t="s">
        <v>3406</v>
      </c>
      <c r="E70" s="46" t="s">
        <v>318</v>
      </c>
      <c r="F70" s="41" t="s">
        <v>3407</v>
      </c>
      <c r="G70" s="46"/>
      <c r="I70" s="46"/>
    </row>
    <row r="71">
      <c r="A71" s="46" t="s">
        <v>1695</v>
      </c>
      <c r="B71" s="46" t="s">
        <v>170</v>
      </c>
      <c r="C71" s="46" t="s">
        <v>157</v>
      </c>
      <c r="D71" s="46" t="s">
        <v>3408</v>
      </c>
      <c r="E71" s="46" t="s">
        <v>223</v>
      </c>
      <c r="F71" s="41" t="s">
        <v>3409</v>
      </c>
    </row>
    <row r="72">
      <c r="A72" s="46" t="s">
        <v>1695</v>
      </c>
      <c r="B72" s="46" t="s">
        <v>3300</v>
      </c>
      <c r="C72" s="46" t="s">
        <v>3410</v>
      </c>
      <c r="D72" s="46" t="s">
        <v>3411</v>
      </c>
      <c r="E72" s="46" t="s">
        <v>223</v>
      </c>
      <c r="F72" s="41" t="s">
        <v>3412</v>
      </c>
    </row>
    <row r="73">
      <c r="A73" s="46" t="s">
        <v>1695</v>
      </c>
      <c r="B73" s="46" t="s">
        <v>3300</v>
      </c>
      <c r="C73" s="79" t="s">
        <v>3413</v>
      </c>
      <c r="D73" s="46" t="s">
        <v>3414</v>
      </c>
      <c r="E73" s="46" t="s">
        <v>223</v>
      </c>
      <c r="F73" s="41" t="s">
        <v>3415</v>
      </c>
    </row>
    <row r="74">
      <c r="A74" s="46" t="s">
        <v>1695</v>
      </c>
      <c r="B74" s="46" t="s">
        <v>417</v>
      </c>
      <c r="C74" s="79" t="s">
        <v>3416</v>
      </c>
      <c r="D74" s="46" t="s">
        <v>3417</v>
      </c>
      <c r="E74" s="46"/>
      <c r="F74" s="41" t="s">
        <v>3418</v>
      </c>
    </row>
    <row r="75">
      <c r="A75" s="46" t="s">
        <v>1695</v>
      </c>
      <c r="B75" s="46" t="s">
        <v>417</v>
      </c>
      <c r="C75" s="46" t="s">
        <v>3419</v>
      </c>
      <c r="D75" s="46" t="s">
        <v>3420</v>
      </c>
      <c r="E75" s="46" t="s">
        <v>223</v>
      </c>
      <c r="F75" s="41" t="s">
        <v>3421</v>
      </c>
    </row>
    <row r="76">
      <c r="A76" s="46" t="s">
        <v>1695</v>
      </c>
      <c r="B76" s="46" t="s">
        <v>417</v>
      </c>
      <c r="C76" s="79" t="s">
        <v>3422</v>
      </c>
      <c r="D76" s="46" t="s">
        <v>3423</v>
      </c>
      <c r="E76" s="46"/>
      <c r="F76" s="41" t="s">
        <v>3424</v>
      </c>
    </row>
    <row r="77">
      <c r="A77" s="46" t="s">
        <v>1695</v>
      </c>
      <c r="B77" s="46" t="s">
        <v>3293</v>
      </c>
      <c r="C77" s="79" t="s">
        <v>3425</v>
      </c>
      <c r="D77" s="46" t="s">
        <v>3426</v>
      </c>
      <c r="E77" s="46"/>
      <c r="F77" s="41" t="s">
        <v>3427</v>
      </c>
    </row>
    <row r="78">
      <c r="A78" s="46" t="s">
        <v>1695</v>
      </c>
      <c r="B78" s="46" t="s">
        <v>3293</v>
      </c>
      <c r="C78" s="79" t="s">
        <v>3428</v>
      </c>
      <c r="D78" s="46" t="s">
        <v>3429</v>
      </c>
      <c r="E78" s="46"/>
      <c r="F78" s="41" t="s">
        <v>3430</v>
      </c>
    </row>
    <row r="79">
      <c r="A79" s="46" t="s">
        <v>1695</v>
      </c>
      <c r="B79" s="46" t="s">
        <v>3293</v>
      </c>
      <c r="C79" s="46" t="s">
        <v>3431</v>
      </c>
      <c r="D79" s="46" t="s">
        <v>3432</v>
      </c>
      <c r="E79" s="46" t="s">
        <v>223</v>
      </c>
      <c r="F79" s="41" t="s">
        <v>3433</v>
      </c>
    </row>
    <row r="80">
      <c r="A80" s="46"/>
      <c r="B80" s="46"/>
      <c r="C80" s="79"/>
      <c r="D80" s="46"/>
      <c r="E80" s="46"/>
      <c r="F80" s="41"/>
    </row>
    <row r="81">
      <c r="A81" s="46"/>
      <c r="B81" s="46"/>
      <c r="C81" s="79"/>
      <c r="D81" s="46"/>
      <c r="E81" s="46"/>
      <c r="F81" s="41"/>
    </row>
    <row r="82">
      <c r="C82" s="79"/>
      <c r="D82" s="46"/>
      <c r="E82" s="46"/>
      <c r="F82" s="41"/>
    </row>
    <row r="83">
      <c r="C83" s="79"/>
      <c r="D83" s="46"/>
      <c r="E83" s="46"/>
      <c r="F83" s="41"/>
    </row>
    <row r="84">
      <c r="C84" s="79"/>
      <c r="D84" s="46"/>
      <c r="E84" s="46"/>
      <c r="F84" s="41"/>
    </row>
    <row r="85">
      <c r="C85" s="79"/>
      <c r="D85" s="46"/>
      <c r="E85" s="46"/>
      <c r="F85" s="41"/>
    </row>
    <row r="86">
      <c r="C86" s="79"/>
      <c r="D86" s="46"/>
      <c r="E86" s="46"/>
      <c r="F86" s="41"/>
    </row>
    <row r="87">
      <c r="C87" s="79"/>
      <c r="D87" s="46"/>
      <c r="E87" s="46"/>
      <c r="F87" s="41"/>
    </row>
    <row r="88">
      <c r="C88" s="79"/>
      <c r="D88" s="46"/>
      <c r="E88" s="46"/>
      <c r="F88" s="41"/>
    </row>
    <row r="89">
      <c r="C89" s="79"/>
      <c r="D89" s="46"/>
      <c r="E89" s="46"/>
      <c r="F89" s="41"/>
    </row>
    <row r="90">
      <c r="C90" s="79"/>
      <c r="D90" s="46"/>
      <c r="E90" s="46"/>
      <c r="F90" s="41"/>
    </row>
    <row r="91">
      <c r="F91" s="82"/>
    </row>
    <row r="92">
      <c r="F92" s="82"/>
    </row>
    <row r="93">
      <c r="F93" s="82"/>
    </row>
    <row r="94">
      <c r="F94" s="82"/>
    </row>
    <row r="95">
      <c r="F95" s="82"/>
    </row>
    <row r="96">
      <c r="B96" s="56"/>
      <c r="F96" s="82"/>
    </row>
    <row r="97">
      <c r="B97" s="56"/>
      <c r="F97" s="82"/>
    </row>
    <row r="98">
      <c r="B98" s="56"/>
      <c r="F98" s="82"/>
    </row>
    <row r="99">
      <c r="B99" s="56"/>
      <c r="F99" s="82"/>
    </row>
    <row r="100">
      <c r="B100" s="56"/>
      <c r="F100" s="82"/>
    </row>
    <row r="101">
      <c r="B101" s="56"/>
      <c r="F101" s="82"/>
    </row>
    <row r="102">
      <c r="B102" s="56"/>
      <c r="F102" s="82"/>
    </row>
    <row r="103">
      <c r="B103" s="56"/>
      <c r="F103" s="82"/>
    </row>
    <row r="104">
      <c r="B104" s="56"/>
      <c r="F104" s="82"/>
    </row>
    <row r="105">
      <c r="B105" s="56"/>
      <c r="F105" s="82"/>
    </row>
    <row r="106">
      <c r="B106" s="56"/>
      <c r="F106" s="82"/>
    </row>
    <row r="107">
      <c r="B107" s="56"/>
      <c r="F107" s="82"/>
    </row>
    <row r="108">
      <c r="B108" s="56"/>
      <c r="F108" s="82"/>
    </row>
    <row r="109">
      <c r="B109" s="56"/>
      <c r="F109" s="82"/>
    </row>
    <row r="110">
      <c r="B110" s="56"/>
      <c r="F110" s="82"/>
    </row>
    <row r="111">
      <c r="B111" s="56"/>
      <c r="F111" s="82"/>
    </row>
    <row r="112">
      <c r="B112" s="56"/>
      <c r="F112" s="82"/>
    </row>
    <row r="113">
      <c r="B113" s="56"/>
      <c r="F113" s="82"/>
    </row>
    <row r="114">
      <c r="B114" s="56"/>
      <c r="F114" s="82"/>
    </row>
    <row r="115">
      <c r="B115" s="56"/>
      <c r="F115" s="82"/>
    </row>
    <row r="116">
      <c r="B116" s="56"/>
      <c r="F116" s="82"/>
    </row>
    <row r="117">
      <c r="B117" s="56"/>
      <c r="F117" s="82"/>
    </row>
    <row r="118">
      <c r="B118" s="56"/>
      <c r="F118" s="82"/>
    </row>
    <row r="119">
      <c r="B119" s="56"/>
      <c r="F119" s="82"/>
    </row>
    <row r="120">
      <c r="B120" s="56"/>
      <c r="F120" s="82"/>
    </row>
    <row r="121">
      <c r="B121" s="56"/>
      <c r="F121" s="82"/>
    </row>
    <row r="122">
      <c r="B122" s="56"/>
      <c r="F122" s="82"/>
    </row>
    <row r="123">
      <c r="B123" s="56"/>
      <c r="F123" s="82"/>
    </row>
    <row r="124">
      <c r="B124" s="56"/>
      <c r="F124" s="82"/>
    </row>
    <row r="125">
      <c r="B125" s="56"/>
      <c r="F125" s="82"/>
    </row>
    <row r="126">
      <c r="B126" s="56"/>
      <c r="F126" s="82"/>
    </row>
    <row r="127">
      <c r="B127" s="56"/>
      <c r="F127" s="82"/>
    </row>
    <row r="128">
      <c r="B128" s="56"/>
      <c r="F128" s="82"/>
    </row>
    <row r="129">
      <c r="B129" s="56"/>
      <c r="F129" s="82"/>
    </row>
    <row r="130">
      <c r="B130" s="56"/>
      <c r="F130" s="82"/>
    </row>
    <row r="131">
      <c r="B131" s="56"/>
      <c r="F131" s="82"/>
    </row>
    <row r="132">
      <c r="B132" s="56"/>
      <c r="F132" s="82"/>
    </row>
    <row r="133">
      <c r="B133" s="56"/>
      <c r="F133" s="82"/>
    </row>
    <row r="134">
      <c r="B134" s="56"/>
      <c r="F134" s="82"/>
    </row>
    <row r="135">
      <c r="B135" s="56"/>
      <c r="F135" s="82"/>
    </row>
    <row r="136">
      <c r="B136" s="56"/>
      <c r="F136" s="82"/>
    </row>
    <row r="137">
      <c r="B137" s="56"/>
      <c r="F137" s="82"/>
    </row>
    <row r="138">
      <c r="B138" s="56"/>
      <c r="F138" s="82"/>
    </row>
    <row r="139">
      <c r="B139" s="56"/>
      <c r="F139" s="82"/>
    </row>
    <row r="140">
      <c r="B140" s="56"/>
      <c r="F140" s="82"/>
    </row>
    <row r="141">
      <c r="B141" s="56"/>
      <c r="F141" s="82"/>
    </row>
    <row r="142">
      <c r="B142" s="56"/>
      <c r="F142" s="82"/>
    </row>
    <row r="143">
      <c r="B143" s="56"/>
      <c r="F143" s="82"/>
    </row>
    <row r="144">
      <c r="B144" s="56"/>
      <c r="F144" s="82"/>
    </row>
    <row r="145">
      <c r="B145" s="56"/>
      <c r="F145" s="82"/>
    </row>
    <row r="146">
      <c r="B146" s="56"/>
      <c r="F146" s="82"/>
    </row>
    <row r="147">
      <c r="B147" s="56"/>
      <c r="F147" s="82"/>
    </row>
    <row r="148">
      <c r="B148" s="56"/>
      <c r="F148" s="82"/>
    </row>
    <row r="149">
      <c r="B149" s="56"/>
      <c r="F149" s="82"/>
    </row>
    <row r="150">
      <c r="B150" s="56"/>
      <c r="F150" s="82"/>
    </row>
    <row r="151">
      <c r="B151" s="56"/>
      <c r="F151" s="82"/>
    </row>
    <row r="152">
      <c r="B152" s="56"/>
      <c r="F152" s="82"/>
    </row>
    <row r="153">
      <c r="B153" s="56"/>
      <c r="F153" s="82"/>
    </row>
    <row r="154">
      <c r="B154" s="56"/>
      <c r="F154" s="82"/>
    </row>
    <row r="155">
      <c r="B155" s="56"/>
      <c r="F155" s="82"/>
    </row>
    <row r="156">
      <c r="B156" s="56"/>
      <c r="F156" s="82"/>
    </row>
    <row r="157">
      <c r="B157" s="56"/>
      <c r="F157" s="82"/>
    </row>
    <row r="158">
      <c r="B158" s="56"/>
      <c r="F158" s="82"/>
    </row>
    <row r="159">
      <c r="B159" s="56"/>
      <c r="F159" s="82"/>
    </row>
    <row r="160">
      <c r="B160" s="56"/>
      <c r="F160" s="82"/>
    </row>
    <row r="161">
      <c r="B161" s="56"/>
      <c r="F161" s="82"/>
    </row>
    <row r="162">
      <c r="B162" s="56"/>
      <c r="F162" s="82"/>
    </row>
    <row r="163">
      <c r="B163" s="56"/>
      <c r="F163" s="82"/>
    </row>
    <row r="164">
      <c r="B164" s="56"/>
      <c r="F164" s="82"/>
    </row>
    <row r="165">
      <c r="B165" s="56"/>
      <c r="F165" s="82"/>
    </row>
    <row r="166">
      <c r="B166" s="56"/>
      <c r="F166" s="82"/>
    </row>
    <row r="167">
      <c r="B167" s="56"/>
      <c r="F167" s="82"/>
    </row>
    <row r="168">
      <c r="B168" s="56"/>
      <c r="F168" s="82"/>
    </row>
    <row r="169">
      <c r="B169" s="56"/>
      <c r="F169" s="82"/>
    </row>
    <row r="170">
      <c r="B170" s="56"/>
      <c r="F170" s="82"/>
    </row>
    <row r="171">
      <c r="B171" s="56"/>
      <c r="F171" s="82"/>
    </row>
    <row r="172">
      <c r="B172" s="56"/>
      <c r="F172" s="82"/>
    </row>
    <row r="173">
      <c r="B173" s="56"/>
      <c r="F173" s="82"/>
    </row>
    <row r="174">
      <c r="B174" s="56"/>
      <c r="F174" s="82"/>
    </row>
    <row r="175">
      <c r="B175" s="56"/>
      <c r="F175" s="82"/>
    </row>
    <row r="176">
      <c r="B176" s="56"/>
      <c r="F176" s="82"/>
    </row>
    <row r="177">
      <c r="B177" s="56"/>
      <c r="F177" s="82"/>
    </row>
    <row r="178">
      <c r="B178" s="56"/>
      <c r="F178" s="82"/>
    </row>
    <row r="179">
      <c r="B179" s="56"/>
      <c r="F179" s="82"/>
    </row>
    <row r="180">
      <c r="B180" s="56"/>
      <c r="F180" s="82"/>
    </row>
    <row r="181">
      <c r="B181" s="56"/>
      <c r="F181" s="82"/>
    </row>
    <row r="182">
      <c r="B182" s="56"/>
      <c r="F182" s="82"/>
    </row>
    <row r="183">
      <c r="B183" s="56"/>
      <c r="F183" s="82"/>
    </row>
    <row r="184">
      <c r="B184" s="56"/>
      <c r="F184" s="82"/>
    </row>
    <row r="185">
      <c r="B185" s="56"/>
      <c r="F185" s="82"/>
    </row>
    <row r="186">
      <c r="B186" s="56"/>
      <c r="F186" s="82"/>
    </row>
    <row r="187">
      <c r="B187" s="56"/>
      <c r="F187" s="82"/>
    </row>
    <row r="188">
      <c r="B188" s="56"/>
      <c r="F188" s="82"/>
    </row>
    <row r="189">
      <c r="B189" s="56"/>
      <c r="F189" s="82"/>
    </row>
    <row r="190">
      <c r="B190" s="56"/>
      <c r="F190" s="82"/>
    </row>
    <row r="191">
      <c r="B191" s="56"/>
      <c r="F191" s="82"/>
    </row>
    <row r="192">
      <c r="B192" s="56"/>
      <c r="F192" s="82"/>
    </row>
    <row r="193">
      <c r="B193" s="56"/>
      <c r="F193" s="82"/>
    </row>
    <row r="194">
      <c r="B194" s="56"/>
      <c r="F194" s="82"/>
    </row>
    <row r="195">
      <c r="B195" s="56"/>
      <c r="F195" s="82"/>
    </row>
    <row r="196">
      <c r="B196" s="56"/>
      <c r="F196" s="82"/>
    </row>
    <row r="197">
      <c r="B197" s="56"/>
      <c r="F197" s="82"/>
    </row>
    <row r="198">
      <c r="B198" s="56"/>
      <c r="F198" s="82"/>
    </row>
    <row r="199">
      <c r="B199" s="56"/>
      <c r="F199" s="82"/>
    </row>
    <row r="200">
      <c r="B200" s="56"/>
      <c r="F200" s="82"/>
    </row>
    <row r="201">
      <c r="B201" s="56"/>
      <c r="F201" s="82"/>
    </row>
    <row r="202">
      <c r="B202" s="56"/>
      <c r="F202" s="82"/>
    </row>
    <row r="203">
      <c r="B203" s="56"/>
      <c r="F203" s="82"/>
    </row>
    <row r="204">
      <c r="B204" s="56"/>
      <c r="F204" s="82"/>
    </row>
    <row r="205">
      <c r="B205" s="56"/>
      <c r="F205" s="82"/>
    </row>
    <row r="206">
      <c r="B206" s="56"/>
      <c r="F206" s="82"/>
    </row>
    <row r="207">
      <c r="B207" s="56"/>
      <c r="F207" s="82"/>
    </row>
    <row r="208">
      <c r="B208" s="56"/>
      <c r="F208" s="82"/>
    </row>
    <row r="209">
      <c r="B209" s="56"/>
      <c r="F209" s="82"/>
    </row>
    <row r="210">
      <c r="B210" s="56"/>
      <c r="F210" s="82"/>
    </row>
    <row r="211">
      <c r="B211" s="56"/>
      <c r="F211" s="82"/>
    </row>
    <row r="212">
      <c r="B212" s="56"/>
      <c r="F212" s="82"/>
    </row>
    <row r="213">
      <c r="B213" s="56"/>
      <c r="F213" s="82"/>
    </row>
    <row r="214">
      <c r="B214" s="56"/>
      <c r="F214" s="82"/>
    </row>
    <row r="215">
      <c r="B215" s="56"/>
      <c r="F215" s="82"/>
    </row>
    <row r="216">
      <c r="B216" s="56"/>
      <c r="F216" s="82"/>
    </row>
    <row r="217">
      <c r="B217" s="56"/>
      <c r="F217" s="82"/>
    </row>
    <row r="218">
      <c r="B218" s="56"/>
      <c r="F218" s="82"/>
    </row>
    <row r="219">
      <c r="B219" s="56"/>
      <c r="F219" s="82"/>
    </row>
    <row r="220">
      <c r="B220" s="56"/>
      <c r="F220" s="82"/>
    </row>
    <row r="221">
      <c r="B221" s="56"/>
      <c r="F221" s="82"/>
    </row>
    <row r="222">
      <c r="B222" s="56"/>
      <c r="F222" s="82"/>
    </row>
    <row r="223">
      <c r="B223" s="56"/>
      <c r="F223" s="82"/>
    </row>
    <row r="224">
      <c r="B224" s="56"/>
      <c r="F224" s="82"/>
    </row>
    <row r="225">
      <c r="B225" s="56"/>
      <c r="F225" s="82"/>
    </row>
    <row r="226">
      <c r="B226" s="56"/>
      <c r="F226" s="82"/>
    </row>
    <row r="227">
      <c r="B227" s="56"/>
      <c r="F227" s="82"/>
    </row>
    <row r="228">
      <c r="B228" s="56"/>
      <c r="F228" s="82"/>
    </row>
    <row r="229">
      <c r="B229" s="56"/>
      <c r="F229" s="82"/>
    </row>
    <row r="230">
      <c r="B230" s="56"/>
      <c r="F230" s="82"/>
    </row>
    <row r="231">
      <c r="B231" s="56"/>
      <c r="F231" s="82"/>
    </row>
    <row r="232">
      <c r="B232" s="56"/>
      <c r="F232" s="82"/>
    </row>
    <row r="233">
      <c r="B233" s="56"/>
      <c r="F233" s="82"/>
    </row>
    <row r="234">
      <c r="B234" s="56"/>
      <c r="F234" s="82"/>
    </row>
    <row r="235">
      <c r="B235" s="56"/>
      <c r="F235" s="82"/>
    </row>
    <row r="236">
      <c r="B236" s="56"/>
      <c r="F236" s="82"/>
    </row>
    <row r="237">
      <c r="B237" s="56"/>
      <c r="F237" s="82"/>
    </row>
    <row r="238">
      <c r="B238" s="56"/>
      <c r="F238" s="82"/>
    </row>
    <row r="239">
      <c r="B239" s="56"/>
      <c r="F239" s="82"/>
    </row>
    <row r="240">
      <c r="B240" s="56"/>
      <c r="F240" s="82"/>
    </row>
    <row r="241">
      <c r="B241" s="56"/>
      <c r="F241" s="82"/>
    </row>
    <row r="242">
      <c r="B242" s="56"/>
      <c r="F242" s="82"/>
    </row>
    <row r="243">
      <c r="B243" s="56"/>
      <c r="F243" s="82"/>
    </row>
    <row r="244">
      <c r="B244" s="56"/>
      <c r="F244" s="82"/>
    </row>
    <row r="245">
      <c r="B245" s="56"/>
      <c r="F245" s="82"/>
    </row>
    <row r="246">
      <c r="B246" s="56"/>
      <c r="F246" s="82"/>
    </row>
    <row r="247">
      <c r="B247" s="56"/>
      <c r="F247" s="82"/>
    </row>
    <row r="248">
      <c r="B248" s="56"/>
      <c r="F248" s="82"/>
    </row>
    <row r="249">
      <c r="B249" s="56"/>
      <c r="F249" s="82"/>
    </row>
    <row r="250">
      <c r="B250" s="56"/>
      <c r="F250" s="82"/>
    </row>
    <row r="251">
      <c r="B251" s="56"/>
      <c r="F251" s="82"/>
    </row>
    <row r="252">
      <c r="B252" s="56"/>
      <c r="F252" s="82"/>
    </row>
    <row r="253">
      <c r="B253" s="56"/>
      <c r="F253" s="82"/>
    </row>
    <row r="254">
      <c r="B254" s="56"/>
      <c r="F254" s="82"/>
    </row>
    <row r="255">
      <c r="B255" s="56"/>
      <c r="F255" s="82"/>
    </row>
    <row r="256">
      <c r="B256" s="56"/>
      <c r="F256" s="82"/>
    </row>
    <row r="257">
      <c r="B257" s="56"/>
      <c r="F257" s="82"/>
    </row>
    <row r="258">
      <c r="B258" s="56"/>
      <c r="F258" s="82"/>
    </row>
    <row r="259">
      <c r="B259" s="56"/>
      <c r="F259" s="82"/>
    </row>
    <row r="260">
      <c r="B260" s="56"/>
      <c r="F260" s="82"/>
    </row>
    <row r="261">
      <c r="B261" s="56"/>
      <c r="F261" s="82"/>
    </row>
    <row r="262">
      <c r="B262" s="56"/>
      <c r="F262" s="82"/>
    </row>
    <row r="263">
      <c r="B263" s="56"/>
      <c r="F263" s="82"/>
    </row>
    <row r="264">
      <c r="B264" s="56"/>
      <c r="F264" s="82"/>
    </row>
    <row r="265">
      <c r="B265" s="56"/>
      <c r="F265" s="82"/>
    </row>
    <row r="266">
      <c r="B266" s="56"/>
      <c r="F266" s="82"/>
    </row>
    <row r="267">
      <c r="B267" s="56"/>
      <c r="F267" s="82"/>
    </row>
    <row r="268">
      <c r="B268" s="56"/>
      <c r="F268" s="82"/>
    </row>
    <row r="269">
      <c r="B269" s="56"/>
      <c r="F269" s="82"/>
    </row>
    <row r="270">
      <c r="B270" s="56"/>
      <c r="F270" s="82"/>
    </row>
    <row r="271">
      <c r="B271" s="56"/>
      <c r="F271" s="82"/>
    </row>
    <row r="272">
      <c r="B272" s="56"/>
      <c r="F272" s="82"/>
    </row>
    <row r="273">
      <c r="B273" s="56"/>
      <c r="F273" s="82"/>
    </row>
    <row r="274">
      <c r="B274" s="56"/>
      <c r="F274" s="82"/>
    </row>
    <row r="275">
      <c r="B275" s="56"/>
      <c r="F275" s="82"/>
    </row>
    <row r="276">
      <c r="B276" s="56"/>
      <c r="F276" s="82"/>
    </row>
    <row r="277">
      <c r="B277" s="56"/>
      <c r="F277" s="82"/>
    </row>
    <row r="278">
      <c r="B278" s="56"/>
      <c r="F278" s="82"/>
    </row>
    <row r="279">
      <c r="B279" s="56"/>
      <c r="F279" s="82"/>
    </row>
    <row r="280">
      <c r="B280" s="56"/>
      <c r="F280" s="82"/>
    </row>
    <row r="281">
      <c r="B281" s="56"/>
      <c r="F281" s="82"/>
    </row>
    <row r="282">
      <c r="B282" s="56"/>
      <c r="F282" s="82"/>
    </row>
    <row r="283">
      <c r="B283" s="56"/>
      <c r="F283" s="82"/>
    </row>
    <row r="284">
      <c r="B284" s="56"/>
      <c r="F284" s="82"/>
    </row>
    <row r="285">
      <c r="B285" s="56"/>
      <c r="F285" s="82"/>
    </row>
    <row r="286">
      <c r="B286" s="56"/>
      <c r="F286" s="82"/>
    </row>
    <row r="287">
      <c r="B287" s="56"/>
      <c r="F287" s="82"/>
    </row>
    <row r="288">
      <c r="B288" s="56"/>
      <c r="F288" s="82"/>
    </row>
    <row r="289">
      <c r="B289" s="56"/>
      <c r="F289" s="82"/>
    </row>
    <row r="290">
      <c r="B290" s="56"/>
      <c r="F290" s="82"/>
    </row>
    <row r="291">
      <c r="B291" s="56"/>
      <c r="F291" s="82"/>
    </row>
    <row r="292">
      <c r="B292" s="56"/>
      <c r="F292" s="82"/>
    </row>
    <row r="293">
      <c r="B293" s="56"/>
      <c r="F293" s="82"/>
    </row>
    <row r="294">
      <c r="B294" s="56"/>
      <c r="F294" s="82"/>
    </row>
    <row r="295">
      <c r="B295" s="56"/>
      <c r="F295" s="82"/>
    </row>
    <row r="296">
      <c r="B296" s="56"/>
      <c r="F296" s="82"/>
    </row>
    <row r="297">
      <c r="B297" s="56"/>
      <c r="F297" s="82"/>
    </row>
    <row r="298">
      <c r="B298" s="56"/>
      <c r="F298" s="82"/>
    </row>
    <row r="299">
      <c r="B299" s="56"/>
      <c r="F299" s="82"/>
    </row>
    <row r="300">
      <c r="B300" s="56"/>
      <c r="F300" s="82"/>
    </row>
    <row r="301">
      <c r="B301" s="56"/>
      <c r="F301" s="82"/>
    </row>
    <row r="302">
      <c r="B302" s="56"/>
      <c r="F302" s="82"/>
    </row>
    <row r="303">
      <c r="B303" s="56"/>
      <c r="F303" s="82"/>
    </row>
    <row r="304">
      <c r="B304" s="56"/>
      <c r="F304" s="82"/>
    </row>
    <row r="305">
      <c r="B305" s="56"/>
      <c r="F305" s="82"/>
    </row>
    <row r="306">
      <c r="B306" s="56"/>
      <c r="F306" s="82"/>
    </row>
    <row r="307">
      <c r="B307" s="56"/>
      <c r="F307" s="82"/>
    </row>
    <row r="308">
      <c r="B308" s="56"/>
      <c r="F308" s="82"/>
    </row>
    <row r="309">
      <c r="B309" s="56"/>
      <c r="F309" s="82"/>
    </row>
    <row r="310">
      <c r="B310" s="56"/>
      <c r="F310" s="82"/>
    </row>
    <row r="311">
      <c r="B311" s="56"/>
      <c r="F311" s="82"/>
    </row>
    <row r="312">
      <c r="B312" s="56"/>
      <c r="F312" s="82"/>
    </row>
    <row r="313">
      <c r="B313" s="56"/>
      <c r="F313" s="82"/>
    </row>
    <row r="314">
      <c r="B314" s="56"/>
      <c r="F314" s="82"/>
    </row>
    <row r="315">
      <c r="B315" s="56"/>
      <c r="F315" s="82"/>
    </row>
    <row r="316">
      <c r="B316" s="56"/>
      <c r="F316" s="82"/>
    </row>
    <row r="317">
      <c r="B317" s="56"/>
      <c r="F317" s="82"/>
    </row>
    <row r="318">
      <c r="B318" s="56"/>
      <c r="F318" s="82"/>
    </row>
    <row r="319">
      <c r="F319" s="82"/>
    </row>
    <row r="320">
      <c r="F320" s="82"/>
    </row>
    <row r="321">
      <c r="F321" s="82"/>
    </row>
    <row r="322">
      <c r="F322" s="82"/>
    </row>
    <row r="323">
      <c r="F323" s="82"/>
    </row>
    <row r="324">
      <c r="F324" s="82"/>
    </row>
    <row r="325">
      <c r="F325" s="82"/>
    </row>
    <row r="326">
      <c r="F326" s="82"/>
    </row>
    <row r="327">
      <c r="F327" s="82"/>
    </row>
    <row r="328">
      <c r="F328" s="82"/>
    </row>
    <row r="329">
      <c r="F329" s="82"/>
    </row>
    <row r="330">
      <c r="F330" s="82"/>
    </row>
    <row r="331">
      <c r="F331" s="82"/>
    </row>
    <row r="332">
      <c r="F332" s="82"/>
    </row>
    <row r="333">
      <c r="F333" s="82"/>
    </row>
    <row r="334">
      <c r="F334" s="82"/>
    </row>
    <row r="335">
      <c r="F335" s="82"/>
    </row>
    <row r="336">
      <c r="F336" s="82"/>
    </row>
    <row r="337">
      <c r="F337" s="82"/>
    </row>
    <row r="338">
      <c r="F338" s="82"/>
    </row>
    <row r="339">
      <c r="F339" s="82"/>
    </row>
    <row r="340">
      <c r="F340" s="82"/>
    </row>
    <row r="341">
      <c r="F341" s="82"/>
    </row>
    <row r="342">
      <c r="F342" s="82"/>
    </row>
    <row r="343">
      <c r="F343" s="82"/>
    </row>
    <row r="344">
      <c r="F344" s="82"/>
    </row>
    <row r="345">
      <c r="F345" s="82"/>
    </row>
    <row r="346">
      <c r="F346" s="82"/>
    </row>
    <row r="347">
      <c r="F347" s="82"/>
    </row>
    <row r="348">
      <c r="F348" s="82"/>
    </row>
    <row r="349">
      <c r="F349" s="82"/>
    </row>
    <row r="350">
      <c r="F350" s="82"/>
    </row>
    <row r="351">
      <c r="F351" s="82"/>
    </row>
    <row r="352">
      <c r="F352" s="82"/>
    </row>
    <row r="353">
      <c r="F353" s="82"/>
    </row>
    <row r="354">
      <c r="F354" s="82"/>
    </row>
    <row r="355">
      <c r="F355" s="82"/>
    </row>
    <row r="356">
      <c r="F356" s="82"/>
    </row>
    <row r="357">
      <c r="F357" s="82"/>
    </row>
    <row r="358">
      <c r="F358" s="82"/>
    </row>
    <row r="359">
      <c r="F359" s="82"/>
    </row>
    <row r="360">
      <c r="F360" s="82"/>
    </row>
    <row r="361">
      <c r="F361" s="82"/>
    </row>
    <row r="362">
      <c r="F362" s="82"/>
    </row>
    <row r="363">
      <c r="F363" s="82"/>
    </row>
    <row r="364">
      <c r="F364" s="82"/>
    </row>
    <row r="365">
      <c r="F365" s="82"/>
    </row>
    <row r="366">
      <c r="F366" s="82"/>
    </row>
    <row r="367">
      <c r="F367" s="82"/>
    </row>
    <row r="368">
      <c r="F368" s="82"/>
    </row>
    <row r="369">
      <c r="F369" s="82"/>
    </row>
    <row r="370">
      <c r="F370" s="82"/>
    </row>
    <row r="371">
      <c r="F371" s="82"/>
    </row>
    <row r="372">
      <c r="F372" s="82"/>
    </row>
    <row r="373">
      <c r="F373" s="82"/>
    </row>
    <row r="374">
      <c r="F374" s="82"/>
    </row>
    <row r="375">
      <c r="F375" s="82"/>
    </row>
    <row r="376">
      <c r="F376" s="82"/>
    </row>
    <row r="377">
      <c r="F377" s="82"/>
    </row>
    <row r="378">
      <c r="F378" s="82"/>
    </row>
    <row r="379">
      <c r="F379" s="82"/>
    </row>
    <row r="380">
      <c r="F380" s="82"/>
    </row>
    <row r="381">
      <c r="F381" s="82"/>
    </row>
    <row r="382">
      <c r="F382" s="82"/>
    </row>
    <row r="383">
      <c r="F383" s="82"/>
    </row>
    <row r="384">
      <c r="F384" s="82"/>
    </row>
    <row r="385">
      <c r="F385" s="82"/>
    </row>
    <row r="386">
      <c r="F386" s="82"/>
    </row>
    <row r="387">
      <c r="F387" s="82"/>
    </row>
    <row r="388">
      <c r="F388" s="82"/>
    </row>
    <row r="389">
      <c r="F389" s="82"/>
    </row>
    <row r="390">
      <c r="F390" s="82"/>
    </row>
    <row r="391">
      <c r="F391" s="82"/>
    </row>
    <row r="392">
      <c r="F392" s="82"/>
    </row>
    <row r="393">
      <c r="F393" s="82"/>
    </row>
    <row r="394">
      <c r="F394" s="82"/>
    </row>
    <row r="395">
      <c r="F395" s="82"/>
    </row>
    <row r="396">
      <c r="F396" s="82"/>
    </row>
    <row r="397">
      <c r="F397" s="82"/>
    </row>
    <row r="398">
      <c r="F398" s="82"/>
    </row>
    <row r="399">
      <c r="F399" s="82"/>
    </row>
    <row r="400">
      <c r="F400" s="82"/>
    </row>
    <row r="401">
      <c r="F401" s="82"/>
    </row>
    <row r="402">
      <c r="F402" s="82"/>
    </row>
    <row r="403">
      <c r="F403" s="82"/>
    </row>
    <row r="404">
      <c r="F404" s="82"/>
    </row>
    <row r="405">
      <c r="F405" s="82"/>
    </row>
    <row r="406">
      <c r="F406" s="82"/>
    </row>
    <row r="407">
      <c r="F407" s="82"/>
    </row>
    <row r="408">
      <c r="F408" s="82"/>
    </row>
    <row r="409">
      <c r="F409" s="82"/>
    </row>
    <row r="410">
      <c r="F410" s="82"/>
    </row>
    <row r="411">
      <c r="F411" s="82"/>
    </row>
    <row r="412">
      <c r="F412" s="82"/>
    </row>
    <row r="413">
      <c r="F413" s="82"/>
    </row>
    <row r="414">
      <c r="F414" s="82"/>
    </row>
    <row r="415">
      <c r="F415" s="82"/>
    </row>
    <row r="416">
      <c r="F416" s="82"/>
    </row>
    <row r="417">
      <c r="F417" s="82"/>
    </row>
    <row r="418">
      <c r="F418" s="82"/>
    </row>
    <row r="419">
      <c r="F419" s="82"/>
    </row>
    <row r="420">
      <c r="F420" s="82"/>
    </row>
    <row r="421">
      <c r="F421" s="82"/>
    </row>
    <row r="422">
      <c r="F422" s="82"/>
    </row>
    <row r="423">
      <c r="F423" s="82"/>
    </row>
    <row r="424">
      <c r="F424" s="82"/>
    </row>
    <row r="425">
      <c r="F425" s="82"/>
    </row>
    <row r="426">
      <c r="F426" s="82"/>
    </row>
    <row r="427">
      <c r="F427" s="82"/>
    </row>
    <row r="428">
      <c r="F428" s="82"/>
    </row>
    <row r="429">
      <c r="F429" s="82"/>
    </row>
    <row r="430">
      <c r="F430" s="82"/>
    </row>
    <row r="431">
      <c r="F431" s="82"/>
    </row>
    <row r="432">
      <c r="F432" s="82"/>
    </row>
    <row r="433">
      <c r="F433" s="82"/>
    </row>
    <row r="434">
      <c r="F434" s="82"/>
    </row>
    <row r="435">
      <c r="F435" s="82"/>
    </row>
    <row r="436">
      <c r="F436" s="82"/>
    </row>
    <row r="437">
      <c r="F437" s="82"/>
    </row>
    <row r="438">
      <c r="F438" s="82"/>
    </row>
    <row r="439">
      <c r="F439" s="82"/>
    </row>
    <row r="440">
      <c r="F440" s="82"/>
    </row>
    <row r="441">
      <c r="F441" s="82"/>
    </row>
    <row r="442">
      <c r="F442" s="82"/>
    </row>
    <row r="443">
      <c r="F443" s="82"/>
    </row>
    <row r="444">
      <c r="F444" s="82"/>
    </row>
    <row r="445">
      <c r="F445" s="82"/>
    </row>
    <row r="446">
      <c r="F446" s="82"/>
    </row>
    <row r="447">
      <c r="F447" s="82"/>
    </row>
    <row r="448">
      <c r="F448" s="82"/>
    </row>
    <row r="449">
      <c r="F449" s="82"/>
    </row>
    <row r="450">
      <c r="F450" s="82"/>
    </row>
    <row r="451">
      <c r="F451" s="82"/>
    </row>
    <row r="452">
      <c r="F452" s="82"/>
    </row>
    <row r="453">
      <c r="F453" s="82"/>
    </row>
    <row r="454">
      <c r="F454" s="82"/>
    </row>
    <row r="455">
      <c r="F455" s="82"/>
    </row>
    <row r="456">
      <c r="F456" s="82"/>
    </row>
    <row r="457">
      <c r="F457" s="82"/>
    </row>
    <row r="458">
      <c r="F458" s="82"/>
    </row>
    <row r="459">
      <c r="F459" s="82"/>
    </row>
    <row r="460">
      <c r="F460" s="82"/>
    </row>
    <row r="461">
      <c r="F461" s="82"/>
    </row>
    <row r="462">
      <c r="F462" s="82"/>
    </row>
    <row r="463">
      <c r="F463" s="82"/>
    </row>
    <row r="464">
      <c r="F464" s="82"/>
    </row>
    <row r="465">
      <c r="F465" s="82"/>
    </row>
    <row r="466">
      <c r="F466" s="82"/>
    </row>
    <row r="467">
      <c r="F467" s="82"/>
    </row>
    <row r="468">
      <c r="F468" s="82"/>
    </row>
    <row r="469">
      <c r="F469" s="82"/>
    </row>
    <row r="470">
      <c r="F470" s="82"/>
    </row>
    <row r="471">
      <c r="F471" s="82"/>
    </row>
    <row r="472">
      <c r="F472" s="82"/>
    </row>
    <row r="473">
      <c r="F473" s="82"/>
    </row>
    <row r="474">
      <c r="F474" s="82"/>
    </row>
    <row r="475">
      <c r="F475" s="82"/>
    </row>
    <row r="476">
      <c r="F476" s="82"/>
    </row>
    <row r="477">
      <c r="F477" s="82"/>
    </row>
    <row r="478">
      <c r="F478" s="82"/>
    </row>
    <row r="479">
      <c r="F479" s="82"/>
    </row>
    <row r="480">
      <c r="F480" s="82"/>
    </row>
    <row r="481">
      <c r="F481" s="82"/>
    </row>
    <row r="482">
      <c r="F482" s="82"/>
    </row>
    <row r="483">
      <c r="F483" s="82"/>
    </row>
    <row r="484">
      <c r="F484" s="82"/>
    </row>
    <row r="485">
      <c r="F485" s="82"/>
    </row>
    <row r="486">
      <c r="F486" s="82"/>
    </row>
    <row r="487">
      <c r="F487" s="82"/>
    </row>
    <row r="488">
      <c r="F488" s="82"/>
    </row>
    <row r="489">
      <c r="F489" s="82"/>
    </row>
    <row r="490">
      <c r="F490" s="82"/>
    </row>
    <row r="491">
      <c r="F491" s="82"/>
    </row>
    <row r="492">
      <c r="F492" s="82"/>
    </row>
    <row r="493">
      <c r="F493" s="82"/>
    </row>
    <row r="494">
      <c r="F494" s="82"/>
    </row>
    <row r="495">
      <c r="F495" s="82"/>
    </row>
    <row r="496">
      <c r="F496" s="82"/>
    </row>
    <row r="497">
      <c r="F497" s="82"/>
    </row>
    <row r="498">
      <c r="F498" s="82"/>
    </row>
    <row r="499">
      <c r="F499" s="82"/>
    </row>
    <row r="500">
      <c r="F500" s="82"/>
    </row>
    <row r="501">
      <c r="F501" s="82"/>
    </row>
    <row r="502">
      <c r="F502" s="82"/>
    </row>
    <row r="503">
      <c r="F503" s="82"/>
    </row>
    <row r="504">
      <c r="F504" s="82"/>
    </row>
    <row r="505">
      <c r="F505" s="82"/>
    </row>
    <row r="506">
      <c r="F506" s="82"/>
    </row>
    <row r="507">
      <c r="F507" s="82"/>
    </row>
    <row r="508">
      <c r="F508" s="82"/>
    </row>
    <row r="509">
      <c r="F509" s="82"/>
    </row>
    <row r="510">
      <c r="F510" s="82"/>
    </row>
    <row r="511">
      <c r="F511" s="82"/>
    </row>
    <row r="512">
      <c r="F512" s="82"/>
    </row>
    <row r="513">
      <c r="F513" s="82"/>
    </row>
    <row r="514">
      <c r="F514" s="82"/>
    </row>
    <row r="515">
      <c r="F515" s="82"/>
    </row>
    <row r="516">
      <c r="F516" s="82"/>
    </row>
    <row r="517">
      <c r="F517" s="82"/>
    </row>
    <row r="518">
      <c r="F518" s="82"/>
    </row>
    <row r="519">
      <c r="F519" s="82"/>
    </row>
    <row r="520">
      <c r="F520" s="82"/>
    </row>
    <row r="521">
      <c r="F521" s="82"/>
    </row>
    <row r="522">
      <c r="F522" s="82"/>
    </row>
    <row r="523">
      <c r="F523" s="82"/>
    </row>
    <row r="524">
      <c r="F524" s="82"/>
    </row>
    <row r="525">
      <c r="F525" s="82"/>
    </row>
    <row r="526">
      <c r="F526" s="82"/>
    </row>
    <row r="527">
      <c r="F527" s="82"/>
    </row>
    <row r="528">
      <c r="F528" s="82"/>
    </row>
    <row r="529">
      <c r="F529" s="82"/>
    </row>
    <row r="530">
      <c r="F530" s="82"/>
    </row>
    <row r="531">
      <c r="F531" s="82"/>
    </row>
    <row r="532">
      <c r="F532" s="82"/>
    </row>
    <row r="533">
      <c r="F533" s="82"/>
    </row>
    <row r="534">
      <c r="F534" s="82"/>
    </row>
    <row r="535">
      <c r="F535" s="82"/>
    </row>
    <row r="536">
      <c r="F536" s="82"/>
    </row>
    <row r="537">
      <c r="F537" s="82"/>
    </row>
    <row r="538">
      <c r="F538" s="82"/>
    </row>
    <row r="539">
      <c r="F539" s="82"/>
    </row>
    <row r="540">
      <c r="F540" s="82"/>
    </row>
    <row r="541">
      <c r="F541" s="82"/>
    </row>
    <row r="542">
      <c r="F542" s="82"/>
    </row>
    <row r="543">
      <c r="F543" s="82"/>
    </row>
    <row r="544">
      <c r="F544" s="82"/>
    </row>
    <row r="545">
      <c r="F545" s="82"/>
    </row>
    <row r="546">
      <c r="F546" s="82"/>
    </row>
    <row r="547">
      <c r="F547" s="82"/>
    </row>
    <row r="548">
      <c r="F548" s="82"/>
    </row>
    <row r="549">
      <c r="F549" s="82"/>
    </row>
    <row r="550">
      <c r="F550" s="82"/>
    </row>
    <row r="551">
      <c r="F551" s="82"/>
    </row>
    <row r="552">
      <c r="F552" s="82"/>
    </row>
    <row r="553">
      <c r="F553" s="82"/>
    </row>
    <row r="554">
      <c r="F554" s="82"/>
    </row>
    <row r="555">
      <c r="F555" s="82"/>
    </row>
    <row r="556">
      <c r="F556" s="82"/>
    </row>
    <row r="557">
      <c r="F557" s="82"/>
    </row>
    <row r="558">
      <c r="F558" s="82"/>
    </row>
    <row r="559">
      <c r="F559" s="82"/>
    </row>
    <row r="560">
      <c r="F560" s="82"/>
    </row>
    <row r="561">
      <c r="F561" s="82"/>
    </row>
    <row r="562">
      <c r="F562" s="82"/>
    </row>
    <row r="563">
      <c r="F563" s="82"/>
    </row>
    <row r="564">
      <c r="F564" s="82"/>
    </row>
    <row r="565">
      <c r="F565" s="82"/>
    </row>
    <row r="566">
      <c r="F566" s="82"/>
    </row>
    <row r="567">
      <c r="F567" s="82"/>
    </row>
    <row r="568">
      <c r="F568" s="82"/>
    </row>
    <row r="569">
      <c r="F569" s="82"/>
    </row>
    <row r="570">
      <c r="F570" s="82"/>
    </row>
    <row r="571">
      <c r="F571" s="82"/>
    </row>
    <row r="572">
      <c r="F572" s="82"/>
    </row>
    <row r="573">
      <c r="F573" s="82"/>
    </row>
    <row r="574">
      <c r="F574" s="82"/>
    </row>
    <row r="575">
      <c r="F575" s="82"/>
    </row>
    <row r="576">
      <c r="F576" s="82"/>
    </row>
    <row r="577">
      <c r="F577" s="82"/>
    </row>
    <row r="578">
      <c r="F578" s="82"/>
    </row>
    <row r="579">
      <c r="F579" s="82"/>
    </row>
    <row r="580">
      <c r="F580" s="82"/>
    </row>
    <row r="581">
      <c r="F581" s="82"/>
    </row>
    <row r="582">
      <c r="F582" s="82"/>
    </row>
    <row r="583">
      <c r="F583" s="82"/>
    </row>
    <row r="584">
      <c r="F584" s="82"/>
    </row>
    <row r="585">
      <c r="F585" s="82"/>
    </row>
    <row r="586">
      <c r="F586" s="82"/>
    </row>
    <row r="587">
      <c r="F587" s="82"/>
    </row>
    <row r="588">
      <c r="F588" s="82"/>
    </row>
    <row r="589">
      <c r="F589" s="82"/>
    </row>
    <row r="590">
      <c r="F590" s="82"/>
    </row>
    <row r="591">
      <c r="F591" s="82"/>
    </row>
    <row r="592">
      <c r="F592" s="82"/>
    </row>
    <row r="593">
      <c r="F593" s="82"/>
    </row>
    <row r="594">
      <c r="F594" s="82"/>
    </row>
    <row r="595">
      <c r="F595" s="82"/>
    </row>
    <row r="596">
      <c r="F596" s="82"/>
    </row>
    <row r="597">
      <c r="F597" s="82"/>
    </row>
    <row r="598">
      <c r="F598" s="82"/>
    </row>
    <row r="599">
      <c r="F599" s="82"/>
    </row>
    <row r="600">
      <c r="F600" s="82"/>
    </row>
    <row r="601">
      <c r="F601" s="82"/>
    </row>
    <row r="602">
      <c r="F602" s="82"/>
    </row>
    <row r="603">
      <c r="F603" s="82"/>
    </row>
    <row r="604">
      <c r="F604" s="82"/>
    </row>
    <row r="605">
      <c r="F605" s="82"/>
    </row>
    <row r="606">
      <c r="F606" s="82"/>
    </row>
    <row r="607">
      <c r="F607" s="82"/>
    </row>
    <row r="608">
      <c r="F608" s="82"/>
    </row>
    <row r="609">
      <c r="F609" s="82"/>
    </row>
    <row r="610">
      <c r="F610" s="82"/>
    </row>
    <row r="611">
      <c r="F611" s="82"/>
    </row>
    <row r="612">
      <c r="F612" s="82"/>
    </row>
    <row r="613">
      <c r="F613" s="82"/>
    </row>
    <row r="614">
      <c r="F614" s="82"/>
    </row>
    <row r="615">
      <c r="F615" s="82"/>
    </row>
    <row r="616">
      <c r="F616" s="82"/>
    </row>
    <row r="617">
      <c r="F617" s="82"/>
    </row>
    <row r="618">
      <c r="F618" s="82"/>
    </row>
    <row r="619">
      <c r="F619" s="82"/>
    </row>
    <row r="620">
      <c r="F620" s="82"/>
    </row>
    <row r="621">
      <c r="F621" s="82"/>
    </row>
    <row r="622">
      <c r="F622" s="82"/>
    </row>
    <row r="623">
      <c r="F623" s="82"/>
    </row>
    <row r="624">
      <c r="F624" s="82"/>
    </row>
    <row r="625">
      <c r="F625" s="82"/>
    </row>
    <row r="626">
      <c r="F626" s="82"/>
    </row>
    <row r="627">
      <c r="F627" s="82"/>
    </row>
    <row r="628">
      <c r="F628" s="82"/>
    </row>
    <row r="629">
      <c r="F629" s="82"/>
    </row>
    <row r="630">
      <c r="F630" s="82"/>
    </row>
    <row r="631">
      <c r="F631" s="82"/>
    </row>
    <row r="632">
      <c r="F632" s="82"/>
    </row>
    <row r="633">
      <c r="F633" s="82"/>
    </row>
    <row r="634">
      <c r="F634" s="82"/>
    </row>
    <row r="635">
      <c r="F635" s="82"/>
    </row>
    <row r="636">
      <c r="F636" s="82"/>
    </row>
    <row r="637">
      <c r="F637" s="82"/>
    </row>
    <row r="638">
      <c r="F638" s="82"/>
    </row>
    <row r="639">
      <c r="F639" s="82"/>
    </row>
    <row r="640">
      <c r="F640" s="82"/>
    </row>
    <row r="641">
      <c r="F641" s="82"/>
    </row>
    <row r="642">
      <c r="F642" s="82"/>
    </row>
    <row r="643">
      <c r="F643" s="82"/>
    </row>
    <row r="644">
      <c r="F644" s="82"/>
    </row>
    <row r="645">
      <c r="F645" s="82"/>
    </row>
    <row r="646">
      <c r="F646" s="82"/>
    </row>
    <row r="647">
      <c r="F647" s="82"/>
    </row>
    <row r="648">
      <c r="F648" s="82"/>
    </row>
    <row r="649">
      <c r="F649" s="82"/>
    </row>
    <row r="650">
      <c r="F650" s="82"/>
    </row>
    <row r="651">
      <c r="F651" s="82"/>
    </row>
    <row r="652">
      <c r="F652" s="82"/>
    </row>
    <row r="653">
      <c r="F653" s="82"/>
    </row>
    <row r="654">
      <c r="F654" s="82"/>
    </row>
    <row r="655">
      <c r="F655" s="82"/>
    </row>
    <row r="656">
      <c r="F656" s="82"/>
    </row>
    <row r="657">
      <c r="F657" s="82"/>
    </row>
    <row r="658">
      <c r="F658" s="82"/>
    </row>
    <row r="659">
      <c r="F659" s="82"/>
    </row>
    <row r="660">
      <c r="F660" s="82"/>
    </row>
    <row r="661">
      <c r="F661" s="82"/>
    </row>
    <row r="662">
      <c r="F662" s="82"/>
    </row>
    <row r="663">
      <c r="F663" s="82"/>
    </row>
    <row r="664">
      <c r="F664" s="82"/>
    </row>
    <row r="665">
      <c r="F665" s="82"/>
    </row>
    <row r="666">
      <c r="F666" s="82"/>
    </row>
    <row r="667">
      <c r="F667" s="82"/>
    </row>
    <row r="668">
      <c r="F668" s="82"/>
    </row>
    <row r="669">
      <c r="F669" s="82"/>
    </row>
    <row r="670">
      <c r="F670" s="82"/>
    </row>
    <row r="671">
      <c r="F671" s="82"/>
    </row>
    <row r="672">
      <c r="F672" s="82"/>
    </row>
    <row r="673">
      <c r="F673" s="82"/>
    </row>
    <row r="674">
      <c r="F674" s="82"/>
    </row>
    <row r="675">
      <c r="F675" s="82"/>
    </row>
    <row r="676">
      <c r="F676" s="82"/>
    </row>
    <row r="677">
      <c r="F677" s="82"/>
    </row>
    <row r="678">
      <c r="F678" s="82"/>
    </row>
    <row r="679">
      <c r="F679" s="82"/>
    </row>
    <row r="680">
      <c r="F680" s="82"/>
    </row>
    <row r="681">
      <c r="F681" s="82"/>
    </row>
    <row r="682">
      <c r="F682" s="82"/>
    </row>
    <row r="683">
      <c r="F683" s="82"/>
    </row>
    <row r="684">
      <c r="F684" s="82"/>
    </row>
    <row r="685">
      <c r="F685" s="82"/>
    </row>
    <row r="686">
      <c r="F686" s="82"/>
    </row>
    <row r="687">
      <c r="F687" s="82"/>
    </row>
    <row r="688">
      <c r="F688" s="82"/>
    </row>
    <row r="689">
      <c r="F689" s="82"/>
    </row>
    <row r="690">
      <c r="F690" s="82"/>
    </row>
    <row r="691">
      <c r="F691" s="82"/>
    </row>
    <row r="692">
      <c r="F692" s="82"/>
    </row>
    <row r="693">
      <c r="F693" s="82"/>
    </row>
    <row r="694">
      <c r="F694" s="82"/>
    </row>
    <row r="695">
      <c r="F695" s="82"/>
    </row>
    <row r="696">
      <c r="F696" s="82"/>
    </row>
    <row r="697">
      <c r="F697" s="82"/>
    </row>
    <row r="698">
      <c r="F698" s="82"/>
    </row>
    <row r="699">
      <c r="F699" s="82"/>
    </row>
    <row r="700">
      <c r="F700" s="82"/>
    </row>
    <row r="701">
      <c r="F701" s="82"/>
    </row>
    <row r="702">
      <c r="F702" s="82"/>
    </row>
    <row r="703">
      <c r="F703" s="82"/>
    </row>
    <row r="704">
      <c r="F704" s="82"/>
    </row>
    <row r="705">
      <c r="F705" s="82"/>
    </row>
    <row r="706">
      <c r="F706" s="82"/>
    </row>
    <row r="707">
      <c r="F707" s="82"/>
    </row>
    <row r="708">
      <c r="F708" s="82"/>
    </row>
    <row r="709">
      <c r="F709" s="82"/>
    </row>
    <row r="710">
      <c r="F710" s="82"/>
    </row>
    <row r="711">
      <c r="F711" s="82"/>
    </row>
    <row r="712">
      <c r="F712" s="82"/>
    </row>
    <row r="713">
      <c r="F713" s="82"/>
    </row>
    <row r="714">
      <c r="F714" s="82"/>
    </row>
    <row r="715">
      <c r="F715" s="82"/>
    </row>
    <row r="716">
      <c r="F716" s="82"/>
    </row>
    <row r="717">
      <c r="F717" s="82"/>
    </row>
    <row r="718">
      <c r="F718" s="82"/>
    </row>
    <row r="719">
      <c r="F719" s="82"/>
    </row>
    <row r="720">
      <c r="F720" s="82"/>
    </row>
    <row r="721">
      <c r="F721" s="82"/>
    </row>
    <row r="722">
      <c r="F722" s="82"/>
    </row>
    <row r="723">
      <c r="F723" s="82"/>
    </row>
    <row r="724">
      <c r="F724" s="82"/>
    </row>
    <row r="725">
      <c r="F725" s="82"/>
    </row>
    <row r="726">
      <c r="F726" s="82"/>
    </row>
    <row r="727">
      <c r="F727" s="82"/>
    </row>
    <row r="728">
      <c r="F728" s="82"/>
    </row>
    <row r="729">
      <c r="F729" s="82"/>
    </row>
    <row r="730">
      <c r="F730" s="82"/>
    </row>
    <row r="731">
      <c r="F731" s="82"/>
    </row>
    <row r="732">
      <c r="F732" s="82"/>
    </row>
    <row r="733">
      <c r="F733" s="82"/>
    </row>
    <row r="734">
      <c r="F734" s="82"/>
    </row>
    <row r="735">
      <c r="F735" s="82"/>
    </row>
    <row r="736">
      <c r="F736" s="82"/>
    </row>
    <row r="737">
      <c r="F737" s="82"/>
    </row>
    <row r="738">
      <c r="F738" s="82"/>
    </row>
    <row r="739">
      <c r="F739" s="82"/>
    </row>
    <row r="740">
      <c r="F740" s="82"/>
    </row>
    <row r="741">
      <c r="F741" s="82"/>
    </row>
    <row r="742">
      <c r="F742" s="82"/>
    </row>
    <row r="743">
      <c r="F743" s="82"/>
    </row>
    <row r="744">
      <c r="F744" s="82"/>
    </row>
    <row r="745">
      <c r="F745" s="82"/>
    </row>
    <row r="746">
      <c r="F746" s="82"/>
    </row>
    <row r="747">
      <c r="F747" s="82"/>
    </row>
    <row r="748">
      <c r="F748" s="82"/>
    </row>
    <row r="749">
      <c r="F749" s="82"/>
    </row>
    <row r="750">
      <c r="F750" s="82"/>
    </row>
    <row r="751">
      <c r="F751" s="82"/>
    </row>
    <row r="752">
      <c r="F752" s="82"/>
    </row>
    <row r="753">
      <c r="F753" s="82"/>
    </row>
    <row r="754">
      <c r="F754" s="82"/>
    </row>
    <row r="755">
      <c r="F755" s="82"/>
    </row>
    <row r="756">
      <c r="F756" s="82"/>
    </row>
    <row r="757">
      <c r="F757" s="82"/>
    </row>
    <row r="758">
      <c r="F758" s="82"/>
    </row>
    <row r="759">
      <c r="F759" s="82"/>
    </row>
    <row r="760">
      <c r="F760" s="82"/>
    </row>
    <row r="761">
      <c r="F761" s="82"/>
    </row>
    <row r="762">
      <c r="F762" s="82"/>
    </row>
    <row r="763">
      <c r="F763" s="82"/>
    </row>
    <row r="764">
      <c r="F764" s="82"/>
    </row>
    <row r="765">
      <c r="F765" s="82"/>
    </row>
    <row r="766">
      <c r="F766" s="82"/>
    </row>
    <row r="767">
      <c r="F767" s="82"/>
    </row>
    <row r="768">
      <c r="F768" s="82"/>
    </row>
    <row r="769">
      <c r="F769" s="82"/>
    </row>
    <row r="770">
      <c r="F770" s="82"/>
    </row>
    <row r="771">
      <c r="F771" s="82"/>
    </row>
    <row r="772">
      <c r="F772" s="82"/>
    </row>
    <row r="773">
      <c r="F773" s="82"/>
    </row>
    <row r="774">
      <c r="F774" s="82"/>
    </row>
    <row r="775">
      <c r="F775" s="82"/>
    </row>
    <row r="776">
      <c r="F776" s="82"/>
    </row>
    <row r="777">
      <c r="F777" s="82"/>
    </row>
    <row r="778">
      <c r="F778" s="82"/>
    </row>
    <row r="779">
      <c r="F779" s="82"/>
    </row>
    <row r="780">
      <c r="F780" s="82"/>
    </row>
    <row r="781">
      <c r="F781" s="82"/>
    </row>
    <row r="782">
      <c r="F782" s="82"/>
    </row>
    <row r="783">
      <c r="F783" s="82"/>
    </row>
    <row r="784">
      <c r="F784" s="82"/>
    </row>
    <row r="785">
      <c r="F785" s="82"/>
    </row>
    <row r="786">
      <c r="F786" s="82"/>
    </row>
    <row r="787">
      <c r="F787" s="82"/>
    </row>
    <row r="788">
      <c r="F788" s="82"/>
    </row>
    <row r="789">
      <c r="F789" s="82"/>
    </row>
    <row r="790">
      <c r="F790" s="82"/>
    </row>
    <row r="791">
      <c r="F791" s="82"/>
    </row>
    <row r="792">
      <c r="F792" s="82"/>
    </row>
    <row r="793">
      <c r="F793" s="82"/>
    </row>
    <row r="794">
      <c r="F794" s="82"/>
    </row>
    <row r="795">
      <c r="F795" s="82"/>
    </row>
    <row r="796">
      <c r="F796" s="82"/>
    </row>
    <row r="797">
      <c r="F797" s="82"/>
    </row>
    <row r="798">
      <c r="F798" s="82"/>
    </row>
    <row r="799">
      <c r="F799" s="82"/>
    </row>
    <row r="800">
      <c r="F800" s="82"/>
    </row>
    <row r="801">
      <c r="F801" s="82"/>
    </row>
    <row r="802">
      <c r="F802" s="82"/>
    </row>
    <row r="803">
      <c r="F803" s="82"/>
    </row>
    <row r="804">
      <c r="F804" s="82"/>
    </row>
    <row r="805">
      <c r="F805" s="82"/>
    </row>
    <row r="806">
      <c r="F806" s="82"/>
    </row>
    <row r="807">
      <c r="F807" s="82"/>
    </row>
    <row r="808">
      <c r="F808" s="82"/>
    </row>
    <row r="809">
      <c r="F809" s="82"/>
    </row>
    <row r="810">
      <c r="F810" s="82"/>
    </row>
    <row r="811">
      <c r="F811" s="82"/>
    </row>
    <row r="812">
      <c r="F812" s="82"/>
    </row>
    <row r="813">
      <c r="F813" s="82"/>
    </row>
    <row r="814">
      <c r="F814" s="82"/>
    </row>
    <row r="815">
      <c r="F815" s="82"/>
    </row>
    <row r="816">
      <c r="F816" s="82"/>
    </row>
    <row r="817">
      <c r="F817" s="82"/>
    </row>
    <row r="818">
      <c r="F818" s="82"/>
    </row>
    <row r="819">
      <c r="F819" s="82"/>
    </row>
    <row r="820">
      <c r="F820" s="82"/>
    </row>
    <row r="821">
      <c r="F821" s="82"/>
    </row>
    <row r="822">
      <c r="F822" s="82"/>
    </row>
    <row r="823">
      <c r="F823" s="82"/>
    </row>
    <row r="824">
      <c r="F824" s="82"/>
    </row>
    <row r="825">
      <c r="F825" s="82"/>
    </row>
    <row r="826">
      <c r="F826" s="82"/>
    </row>
    <row r="827">
      <c r="F827" s="82"/>
    </row>
    <row r="828">
      <c r="F828" s="82"/>
    </row>
    <row r="829">
      <c r="F829" s="82"/>
    </row>
    <row r="830">
      <c r="F830" s="82"/>
    </row>
    <row r="831">
      <c r="F831" s="82"/>
    </row>
    <row r="832">
      <c r="F832" s="82"/>
    </row>
    <row r="833">
      <c r="F833" s="82"/>
    </row>
    <row r="834">
      <c r="F834" s="82"/>
    </row>
    <row r="835">
      <c r="F835" s="82"/>
    </row>
    <row r="836">
      <c r="F836" s="82"/>
    </row>
    <row r="837">
      <c r="F837" s="82"/>
    </row>
    <row r="838">
      <c r="F838" s="82"/>
    </row>
    <row r="839">
      <c r="F839" s="82"/>
    </row>
    <row r="840">
      <c r="F840" s="82"/>
    </row>
    <row r="841">
      <c r="F841" s="82"/>
    </row>
    <row r="842">
      <c r="F842" s="82"/>
    </row>
    <row r="843">
      <c r="F843" s="82"/>
    </row>
    <row r="844">
      <c r="F844" s="82"/>
    </row>
    <row r="845">
      <c r="F845" s="82"/>
    </row>
    <row r="846">
      <c r="F846" s="82"/>
    </row>
    <row r="847">
      <c r="F847" s="82"/>
    </row>
    <row r="848">
      <c r="F848" s="82"/>
    </row>
    <row r="849">
      <c r="F849" s="82"/>
    </row>
    <row r="850">
      <c r="F850" s="82"/>
    </row>
    <row r="851">
      <c r="F851" s="82"/>
    </row>
    <row r="852">
      <c r="F852" s="82"/>
    </row>
    <row r="853">
      <c r="F853" s="82"/>
    </row>
    <row r="854">
      <c r="F854" s="82"/>
    </row>
    <row r="855">
      <c r="F855" s="82"/>
    </row>
    <row r="856">
      <c r="F856" s="82"/>
    </row>
    <row r="857">
      <c r="F857" s="82"/>
    </row>
    <row r="858">
      <c r="F858" s="82"/>
    </row>
    <row r="859">
      <c r="F859" s="82"/>
    </row>
    <row r="860">
      <c r="F860" s="82"/>
    </row>
    <row r="861">
      <c r="F861" s="82"/>
    </row>
    <row r="862">
      <c r="F862" s="82"/>
    </row>
    <row r="863">
      <c r="F863" s="82"/>
    </row>
    <row r="864">
      <c r="F864" s="82"/>
    </row>
    <row r="865">
      <c r="F865" s="82"/>
    </row>
    <row r="866">
      <c r="F866" s="82"/>
    </row>
    <row r="867">
      <c r="F867" s="82"/>
    </row>
    <row r="868">
      <c r="F868" s="82"/>
    </row>
    <row r="869">
      <c r="F869" s="82"/>
    </row>
    <row r="870">
      <c r="F870" s="82"/>
    </row>
    <row r="871">
      <c r="F871" s="82"/>
    </row>
    <row r="872">
      <c r="F872" s="82"/>
    </row>
    <row r="873">
      <c r="F873" s="82"/>
    </row>
    <row r="874">
      <c r="F874" s="82"/>
    </row>
    <row r="875">
      <c r="F875" s="82"/>
    </row>
    <row r="876">
      <c r="F876" s="82"/>
    </row>
    <row r="877">
      <c r="F877" s="82"/>
    </row>
    <row r="878">
      <c r="F878" s="82"/>
    </row>
    <row r="879">
      <c r="F879" s="82"/>
    </row>
    <row r="880">
      <c r="F880" s="82"/>
    </row>
    <row r="881">
      <c r="F881" s="82"/>
    </row>
    <row r="882">
      <c r="F882" s="82"/>
    </row>
    <row r="883">
      <c r="F883" s="82"/>
    </row>
    <row r="884">
      <c r="F884" s="82"/>
    </row>
    <row r="885">
      <c r="F885" s="82"/>
    </row>
    <row r="886">
      <c r="F886" s="82"/>
    </row>
    <row r="887">
      <c r="F887" s="82"/>
    </row>
    <row r="888">
      <c r="F888" s="82"/>
    </row>
    <row r="889">
      <c r="F889" s="82"/>
    </row>
    <row r="890">
      <c r="F890" s="82"/>
    </row>
    <row r="891">
      <c r="F891" s="82"/>
    </row>
    <row r="892">
      <c r="F892" s="82"/>
    </row>
    <row r="893">
      <c r="F893" s="82"/>
    </row>
    <row r="894">
      <c r="F894" s="82"/>
    </row>
    <row r="895">
      <c r="F895" s="82"/>
    </row>
    <row r="896">
      <c r="F896" s="82"/>
    </row>
    <row r="897">
      <c r="F897" s="82"/>
    </row>
    <row r="898">
      <c r="F898" s="82"/>
    </row>
    <row r="899">
      <c r="F899" s="82"/>
    </row>
    <row r="900">
      <c r="F900" s="82"/>
    </row>
    <row r="901">
      <c r="F901" s="82"/>
    </row>
    <row r="902">
      <c r="F902" s="82"/>
    </row>
    <row r="903">
      <c r="F903" s="82"/>
    </row>
    <row r="904">
      <c r="F904" s="82"/>
    </row>
    <row r="905">
      <c r="F905" s="82"/>
    </row>
    <row r="906">
      <c r="F906" s="82"/>
    </row>
    <row r="907">
      <c r="F907" s="82"/>
    </row>
    <row r="908">
      <c r="F908" s="82"/>
    </row>
    <row r="909">
      <c r="F909" s="82"/>
    </row>
    <row r="910">
      <c r="F910" s="82"/>
    </row>
    <row r="911">
      <c r="F911" s="82"/>
    </row>
    <row r="912">
      <c r="F912" s="82"/>
    </row>
    <row r="913">
      <c r="F913" s="82"/>
    </row>
    <row r="914">
      <c r="F914" s="82"/>
    </row>
    <row r="915">
      <c r="F915" s="82"/>
    </row>
    <row r="916">
      <c r="F916" s="82"/>
    </row>
    <row r="917">
      <c r="F917" s="82"/>
    </row>
    <row r="918">
      <c r="F918" s="82"/>
    </row>
    <row r="919">
      <c r="F919" s="82"/>
    </row>
    <row r="920">
      <c r="F920" s="82"/>
    </row>
    <row r="921">
      <c r="F921" s="82"/>
    </row>
    <row r="922">
      <c r="F922" s="82"/>
    </row>
    <row r="923">
      <c r="F923" s="82"/>
    </row>
    <row r="924">
      <c r="F924" s="82"/>
    </row>
    <row r="925">
      <c r="F925" s="82"/>
    </row>
    <row r="926">
      <c r="F926" s="82"/>
    </row>
    <row r="927">
      <c r="F927" s="82"/>
    </row>
    <row r="928">
      <c r="F928" s="82"/>
    </row>
    <row r="929">
      <c r="F929" s="82"/>
    </row>
    <row r="930">
      <c r="F930" s="82"/>
    </row>
    <row r="931">
      <c r="F931" s="82"/>
    </row>
    <row r="932">
      <c r="F932" s="82"/>
    </row>
    <row r="933">
      <c r="F933" s="82"/>
    </row>
    <row r="934">
      <c r="F934" s="82"/>
    </row>
    <row r="935">
      <c r="F935" s="82"/>
    </row>
    <row r="936">
      <c r="F936" s="82"/>
    </row>
    <row r="937">
      <c r="F937" s="82"/>
    </row>
    <row r="938">
      <c r="F938" s="82"/>
    </row>
    <row r="939">
      <c r="F939" s="82"/>
    </row>
    <row r="940">
      <c r="F940" s="82"/>
    </row>
    <row r="941">
      <c r="F941" s="82"/>
    </row>
    <row r="942">
      <c r="F942" s="82"/>
    </row>
    <row r="943">
      <c r="F943" s="82"/>
    </row>
    <row r="944">
      <c r="F944" s="82"/>
    </row>
    <row r="945">
      <c r="F945" s="82"/>
    </row>
    <row r="946">
      <c r="F946" s="82"/>
    </row>
    <row r="947">
      <c r="F947" s="82"/>
    </row>
    <row r="948">
      <c r="F948" s="82"/>
    </row>
    <row r="949">
      <c r="F949" s="82"/>
    </row>
    <row r="950">
      <c r="F950" s="82"/>
    </row>
    <row r="951">
      <c r="F951" s="82"/>
    </row>
    <row r="952">
      <c r="F952" s="82"/>
    </row>
    <row r="953">
      <c r="F953" s="82"/>
    </row>
    <row r="954">
      <c r="F954" s="82"/>
    </row>
    <row r="955">
      <c r="F955" s="82"/>
    </row>
    <row r="956">
      <c r="F956" s="82"/>
    </row>
    <row r="957">
      <c r="F957" s="82"/>
    </row>
    <row r="958">
      <c r="F958" s="82"/>
    </row>
    <row r="959">
      <c r="F959" s="82"/>
    </row>
    <row r="960">
      <c r="F960" s="82"/>
    </row>
    <row r="961">
      <c r="F961" s="82"/>
    </row>
    <row r="962">
      <c r="F962" s="82"/>
    </row>
    <row r="963">
      <c r="F963" s="82"/>
    </row>
    <row r="964">
      <c r="F964" s="82"/>
    </row>
    <row r="965">
      <c r="F965" s="82"/>
    </row>
    <row r="966">
      <c r="F966" s="82"/>
    </row>
    <row r="967">
      <c r="F967" s="82"/>
    </row>
    <row r="968">
      <c r="F968" s="82"/>
    </row>
    <row r="969">
      <c r="F969" s="82"/>
    </row>
    <row r="970">
      <c r="F970" s="82"/>
    </row>
    <row r="971">
      <c r="F971" s="82"/>
    </row>
    <row r="972">
      <c r="F972" s="82"/>
    </row>
    <row r="973">
      <c r="F973" s="82"/>
    </row>
    <row r="974">
      <c r="F974" s="82"/>
    </row>
    <row r="975">
      <c r="F975" s="82"/>
    </row>
    <row r="976">
      <c r="F976" s="82"/>
    </row>
    <row r="977">
      <c r="F977" s="82"/>
    </row>
    <row r="978">
      <c r="F978" s="82"/>
    </row>
    <row r="979">
      <c r="F979" s="82"/>
    </row>
    <row r="980">
      <c r="F980" s="82"/>
    </row>
    <row r="981">
      <c r="F981" s="82"/>
    </row>
    <row r="982">
      <c r="F982" s="82"/>
    </row>
    <row r="983">
      <c r="F983" s="82"/>
    </row>
    <row r="984">
      <c r="F984" s="82"/>
    </row>
    <row r="985">
      <c r="F985" s="82"/>
    </row>
    <row r="986">
      <c r="F986" s="82"/>
    </row>
    <row r="987">
      <c r="F987" s="82"/>
    </row>
    <row r="988">
      <c r="F988" s="82"/>
    </row>
    <row r="989">
      <c r="F989" s="82"/>
    </row>
    <row r="990">
      <c r="F990" s="82"/>
    </row>
    <row r="991">
      <c r="F991" s="82"/>
    </row>
    <row r="992">
      <c r="F992" s="82"/>
    </row>
    <row r="993">
      <c r="F993" s="82"/>
    </row>
    <row r="994">
      <c r="F994" s="82"/>
    </row>
    <row r="995">
      <c r="F995" s="82"/>
    </row>
    <row r="996">
      <c r="F996" s="82"/>
    </row>
    <row r="997">
      <c r="F997" s="82"/>
    </row>
    <row r="998">
      <c r="F998" s="82"/>
    </row>
    <row r="999">
      <c r="F999" s="82"/>
    </row>
    <row r="1000">
      <c r="F1000" s="82"/>
    </row>
    <row r="1001">
      <c r="F1001" s="82"/>
    </row>
    <row r="1002">
      <c r="F1002" s="82"/>
    </row>
    <row r="1003">
      <c r="F1003" s="82"/>
    </row>
    <row r="1004">
      <c r="F1004" s="82"/>
    </row>
    <row r="1005">
      <c r="F1005" s="82"/>
    </row>
    <row r="1006">
      <c r="F1006" s="82"/>
    </row>
    <row r="1007">
      <c r="F1007" s="82"/>
    </row>
    <row r="1008">
      <c r="F1008" s="82"/>
    </row>
    <row r="1009">
      <c r="F1009" s="82"/>
    </row>
    <row r="1010">
      <c r="F1010" s="82"/>
    </row>
    <row r="1011">
      <c r="F1011" s="82"/>
    </row>
    <row r="1012">
      <c r="F1012" s="82"/>
    </row>
    <row r="1013">
      <c r="F1013" s="82"/>
    </row>
    <row r="1014">
      <c r="F1014" s="82"/>
    </row>
    <row r="1015">
      <c r="F1015" s="82"/>
    </row>
    <row r="1016">
      <c r="F1016" s="82"/>
    </row>
    <row r="1017">
      <c r="F1017" s="82"/>
    </row>
    <row r="1018">
      <c r="F1018" s="82"/>
    </row>
    <row r="1019">
      <c r="F1019" s="82"/>
    </row>
    <row r="1020">
      <c r="F1020" s="82"/>
    </row>
    <row r="1021">
      <c r="F1021" s="82"/>
    </row>
    <row r="1022">
      <c r="F1022" s="82"/>
    </row>
    <row r="1023">
      <c r="F1023" s="82"/>
    </row>
    <row r="1024">
      <c r="F1024" s="82"/>
    </row>
    <row r="1025">
      <c r="F1025" s="82"/>
    </row>
    <row r="1026">
      <c r="F1026" s="82"/>
    </row>
    <row r="1027">
      <c r="F1027" s="82"/>
    </row>
    <row r="1028">
      <c r="F1028" s="82"/>
    </row>
    <row r="1029">
      <c r="F1029" s="82"/>
    </row>
    <row r="1030">
      <c r="F1030" s="82"/>
    </row>
    <row r="1031">
      <c r="F1031" s="82"/>
    </row>
    <row r="1032">
      <c r="F1032" s="82"/>
    </row>
    <row r="1033">
      <c r="F1033" s="82"/>
    </row>
    <row r="1034">
      <c r="F1034" s="82"/>
    </row>
    <row r="1035">
      <c r="F1035" s="82"/>
    </row>
    <row r="1036">
      <c r="F1036" s="82"/>
    </row>
    <row r="1037">
      <c r="F1037" s="82"/>
    </row>
    <row r="1038">
      <c r="F1038" s="82"/>
    </row>
    <row r="1039">
      <c r="F1039" s="82"/>
    </row>
    <row r="1040">
      <c r="F1040" s="82"/>
    </row>
    <row r="1041">
      <c r="F1041" s="82"/>
    </row>
    <row r="1042">
      <c r="F1042" s="82"/>
    </row>
    <row r="1043">
      <c r="F1043" s="82"/>
    </row>
    <row r="1044">
      <c r="F1044" s="82"/>
    </row>
    <row r="1045">
      <c r="F1045" s="82"/>
    </row>
    <row r="1046">
      <c r="F1046" s="82"/>
    </row>
    <row r="1047">
      <c r="F1047" s="82"/>
    </row>
    <row r="1048">
      <c r="F1048" s="82"/>
    </row>
    <row r="1049">
      <c r="F1049" s="82"/>
    </row>
    <row r="1050">
      <c r="F1050" s="82"/>
    </row>
    <row r="1051">
      <c r="F1051" s="82"/>
    </row>
    <row r="1052">
      <c r="F1052" s="82"/>
    </row>
    <row r="1053">
      <c r="F1053" s="82"/>
    </row>
    <row r="1054">
      <c r="F1054" s="82"/>
    </row>
    <row r="1055">
      <c r="F1055" s="82"/>
    </row>
    <row r="1056">
      <c r="F1056" s="82"/>
    </row>
    <row r="1057">
      <c r="F1057" s="82"/>
    </row>
  </sheetData>
  <mergeCells count="6">
    <mergeCell ref="A1:F3"/>
    <mergeCell ref="A4:F4"/>
    <mergeCell ref="A5:F5"/>
    <mergeCell ref="A6:F6"/>
    <mergeCell ref="A7:F7"/>
    <mergeCell ref="A8:F8"/>
  </mergeCells>
  <dataValidations>
    <dataValidation type="list" allowBlank="1" showDropDown="1" showInputMessage="1" showErrorMessage="1" prompt="Select a Manufacturer" sqref="A11:A81">
      <formula1>"Daedalus,Jakobs,Maliwan,Order,Ripper,Tediore,Torgue,Vladof"</formula1>
    </dataValidation>
    <dataValidation type="list" allowBlank="1" showDropDown="1" showInputMessage="1" showErrorMessage="1" prompt="Click and enter a value from the list of items" sqref="B11:B81 B96:B318">
      <formula1>"Assault Rifle,Pistol,Shotgun,SMG,Sniper Rifle,Heavy Weapon"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6.38"/>
  </cols>
  <sheetData>
    <row r="2">
      <c r="B2" s="83" t="s">
        <v>3434</v>
      </c>
      <c r="C2" s="83" t="s">
        <v>3435</v>
      </c>
      <c r="D2" s="83" t="s">
        <v>3436</v>
      </c>
    </row>
    <row r="3">
      <c r="B3" s="46" t="s">
        <v>3437</v>
      </c>
      <c r="C3" s="46" t="s">
        <v>3438</v>
      </c>
      <c r="D3" s="84" t="s">
        <v>3439</v>
      </c>
    </row>
    <row r="4">
      <c r="B4" s="46" t="s">
        <v>3440</v>
      </c>
      <c r="C4" s="85" t="s">
        <v>3441</v>
      </c>
      <c r="D4" s="84" t="s">
        <v>3439</v>
      </c>
    </row>
    <row r="5">
      <c r="B5" s="46" t="s">
        <v>3442</v>
      </c>
      <c r="C5" s="85" t="s">
        <v>3443</v>
      </c>
      <c r="D5" s="84" t="s">
        <v>3439</v>
      </c>
    </row>
    <row r="6">
      <c r="B6" s="46" t="s">
        <v>3444</v>
      </c>
      <c r="C6" s="46" t="s">
        <v>3445</v>
      </c>
      <c r="D6" s="84" t="s">
        <v>3446</v>
      </c>
    </row>
    <row r="7">
      <c r="B7" s="46" t="s">
        <v>3447</v>
      </c>
      <c r="C7" s="86" t="s">
        <v>3448</v>
      </c>
      <c r="D7" s="84" t="s">
        <v>3439</v>
      </c>
    </row>
    <row r="10">
      <c r="B10" s="46" t="s">
        <v>3449</v>
      </c>
    </row>
    <row r="11">
      <c r="B11" s="46" t="s">
        <v>3442</v>
      </c>
      <c r="C11" s="46" t="s">
        <v>3450</v>
      </c>
    </row>
    <row r="12">
      <c r="B12" s="46" t="s">
        <v>3444</v>
      </c>
      <c r="C12" s="46" t="s">
        <v>3445</v>
      </c>
    </row>
    <row r="13">
      <c r="B13" s="46" t="s">
        <v>3437</v>
      </c>
      <c r="C13" s="46" t="s">
        <v>3438</v>
      </c>
    </row>
    <row r="14">
      <c r="B14" s="46" t="s">
        <v>3447</v>
      </c>
      <c r="C14" s="46" t="s">
        <v>3451</v>
      </c>
    </row>
    <row r="15">
      <c r="B15" s="46" t="s">
        <v>3440</v>
      </c>
      <c r="C15" s="46" t="s">
        <v>3452</v>
      </c>
    </row>
    <row r="17">
      <c r="B17" s="46" t="s">
        <v>3453</v>
      </c>
      <c r="D17" s="46" t="s">
        <v>3454</v>
      </c>
    </row>
    <row r="18">
      <c r="B18" s="59" t="s">
        <v>3455</v>
      </c>
      <c r="C18" s="59" t="s">
        <v>3456</v>
      </c>
    </row>
    <row r="19">
      <c r="B19" s="59" t="s">
        <v>3457</v>
      </c>
      <c r="C19" s="59" t="s">
        <v>3458</v>
      </c>
      <c r="D19" s="46" t="s">
        <v>3459</v>
      </c>
    </row>
    <row r="20">
      <c r="B20" s="59" t="s">
        <v>3460</v>
      </c>
      <c r="C20" s="59" t="s">
        <v>3461</v>
      </c>
    </row>
    <row r="21">
      <c r="B21" s="59" t="s">
        <v>3462</v>
      </c>
      <c r="C21" s="59" t="s">
        <v>3463</v>
      </c>
    </row>
    <row r="22">
      <c r="B22" s="59"/>
      <c r="C22" s="59"/>
    </row>
    <row r="23">
      <c r="B23" s="59" t="s">
        <v>3464</v>
      </c>
      <c r="C23" s="59" t="s">
        <v>3465</v>
      </c>
    </row>
    <row r="24">
      <c r="B24" s="59" t="s">
        <v>3466</v>
      </c>
      <c r="C24" s="59" t="s">
        <v>3467</v>
      </c>
    </row>
    <row r="25">
      <c r="B25" s="59" t="s">
        <v>3468</v>
      </c>
      <c r="C25" s="59" t="s">
        <v>3469</v>
      </c>
    </row>
    <row r="26">
      <c r="B26" s="59" t="s">
        <v>3470</v>
      </c>
      <c r="C26" s="59" t="s">
        <v>3443</v>
      </c>
    </row>
    <row r="27">
      <c r="B27" s="59"/>
      <c r="C27" s="59"/>
    </row>
    <row r="28">
      <c r="B28" s="59" t="s">
        <v>3471</v>
      </c>
      <c r="C28" s="59" t="s">
        <v>3472</v>
      </c>
    </row>
    <row r="29">
      <c r="B29" s="59" t="s">
        <v>3473</v>
      </c>
      <c r="C29" s="59" t="s">
        <v>3474</v>
      </c>
    </row>
    <row r="30">
      <c r="B30" s="59" t="s">
        <v>3475</v>
      </c>
      <c r="C30" s="59" t="s">
        <v>3476</v>
      </c>
    </row>
    <row r="31">
      <c r="B31" s="59" t="s">
        <v>3477</v>
      </c>
      <c r="C31" s="59" t="s">
        <v>3478</v>
      </c>
    </row>
    <row r="32">
      <c r="B32" s="59"/>
      <c r="C32" s="59"/>
    </row>
    <row r="33">
      <c r="B33" s="59" t="s">
        <v>3479</v>
      </c>
      <c r="C33" s="59" t="s">
        <v>3480</v>
      </c>
    </row>
    <row r="34">
      <c r="B34" s="59" t="s">
        <v>3481</v>
      </c>
      <c r="C34" s="59" t="s">
        <v>3482</v>
      </c>
    </row>
    <row r="35">
      <c r="B35" s="59" t="s">
        <v>3483</v>
      </c>
      <c r="C35" s="59" t="s">
        <v>3484</v>
      </c>
    </row>
    <row r="36">
      <c r="B36" s="59" t="s">
        <v>3485</v>
      </c>
      <c r="C36" s="59" t="s">
        <v>3486</v>
      </c>
    </row>
    <row r="37">
      <c r="B37" s="59"/>
      <c r="C37" s="59"/>
    </row>
    <row r="38">
      <c r="B38" s="59" t="s">
        <v>3487</v>
      </c>
      <c r="C38" s="59" t="s">
        <v>3488</v>
      </c>
    </row>
    <row r="39">
      <c r="B39" s="59" t="s">
        <v>3489</v>
      </c>
      <c r="C39" s="59" t="s">
        <v>3490</v>
      </c>
    </row>
    <row r="40">
      <c r="B40" s="59" t="s">
        <v>3491</v>
      </c>
      <c r="C40" s="59" t="s">
        <v>3492</v>
      </c>
    </row>
    <row r="41">
      <c r="B41" s="59" t="s">
        <v>3493</v>
      </c>
      <c r="C41" s="59" t="s">
        <v>3494</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63.38"/>
    <col customWidth="1" min="3" max="3" width="29.63"/>
    <col customWidth="1" min="4" max="4" width="62.38"/>
    <col customWidth="1" min="5" max="5" width="15.38"/>
    <col customWidth="1" min="6" max="6" width="14.75"/>
    <col customWidth="1" min="7" max="7" width="3.75"/>
    <col customWidth="1" min="8" max="8" width="71.88"/>
    <col customWidth="1" min="9" max="9" width="78.38"/>
    <col customWidth="1" min="10" max="10" width="85.25"/>
    <col customWidth="1" min="11" max="11" width="95.25"/>
  </cols>
  <sheetData>
    <row r="1">
      <c r="A1" s="629"/>
      <c r="B1" s="629"/>
      <c r="C1" s="629"/>
      <c r="D1" s="629"/>
      <c r="E1" s="629"/>
      <c r="F1" s="629"/>
      <c r="G1" s="629"/>
      <c r="H1" s="629"/>
      <c r="I1" s="629"/>
      <c r="J1" s="629"/>
      <c r="K1" s="629"/>
    </row>
    <row r="2">
      <c r="A2" s="630" t="s">
        <v>7346</v>
      </c>
      <c r="B2" s="630" t="s">
        <v>7347</v>
      </c>
      <c r="C2" s="59"/>
      <c r="D2" s="59"/>
      <c r="E2" s="59"/>
      <c r="F2" s="59"/>
      <c r="G2" s="59"/>
      <c r="H2" s="59"/>
      <c r="I2" s="59"/>
      <c r="J2" s="59"/>
      <c r="K2" s="59"/>
    </row>
    <row r="3" ht="60.0" customHeight="1">
      <c r="A3" s="59"/>
      <c r="B3" s="241"/>
      <c r="C3" s="59"/>
      <c r="D3" s="59"/>
      <c r="E3" s="59"/>
      <c r="F3" s="59"/>
      <c r="G3" s="59"/>
      <c r="H3" s="59"/>
      <c r="I3" s="59"/>
      <c r="J3" s="59"/>
      <c r="K3" s="59"/>
    </row>
    <row r="4" ht="14.25" customHeight="1">
      <c r="A4" s="59"/>
      <c r="B4" s="631" t="s">
        <v>7348</v>
      </c>
      <c r="C4" s="59"/>
      <c r="D4" s="59"/>
      <c r="E4" s="59"/>
      <c r="F4" s="59"/>
      <c r="G4" s="59"/>
      <c r="H4" s="59"/>
      <c r="I4" s="59"/>
      <c r="J4" s="59"/>
      <c r="K4" s="59"/>
    </row>
    <row r="5" ht="14.25" customHeight="1">
      <c r="A5" s="59"/>
      <c r="B5" s="58" t="s">
        <v>7349</v>
      </c>
      <c r="C5" s="632" t="s">
        <v>7350</v>
      </c>
      <c r="D5" s="59"/>
      <c r="E5" s="59"/>
      <c r="F5" s="59"/>
      <c r="G5" s="59"/>
      <c r="H5" s="59"/>
      <c r="I5" s="59"/>
      <c r="J5" s="59"/>
      <c r="K5" s="59"/>
    </row>
    <row r="6">
      <c r="A6" s="633" t="s">
        <v>7351</v>
      </c>
      <c r="B6" s="633" t="s">
        <v>7352</v>
      </c>
      <c r="C6" s="633" t="s">
        <v>7353</v>
      </c>
      <c r="D6" s="633" t="s">
        <v>7354</v>
      </c>
      <c r="E6" s="633"/>
      <c r="F6" s="633"/>
      <c r="G6" s="59"/>
      <c r="H6" s="634" t="s">
        <v>7355</v>
      </c>
      <c r="I6" s="59"/>
      <c r="J6" s="59"/>
      <c r="K6" s="59"/>
    </row>
    <row r="7">
      <c r="A7" s="633" t="s">
        <v>7356</v>
      </c>
      <c r="B7" s="633" t="s">
        <v>7357</v>
      </c>
      <c r="C7" s="633" t="s">
        <v>7358</v>
      </c>
      <c r="D7" s="633" t="s">
        <v>7359</v>
      </c>
      <c r="E7" s="633"/>
      <c r="F7" s="633"/>
      <c r="G7" s="59"/>
      <c r="H7" s="635" t="s">
        <v>7360</v>
      </c>
      <c r="I7" s="59"/>
      <c r="J7" s="59"/>
      <c r="K7" s="59"/>
    </row>
    <row r="8">
      <c r="A8" s="633" t="s">
        <v>7361</v>
      </c>
      <c r="B8" s="633" t="s">
        <v>7362</v>
      </c>
      <c r="C8" s="633" t="s">
        <v>7363</v>
      </c>
      <c r="D8" s="633" t="s">
        <v>7364</v>
      </c>
      <c r="E8" s="633"/>
      <c r="F8" s="633"/>
      <c r="G8" s="59"/>
      <c r="H8" s="635" t="s">
        <v>7365</v>
      </c>
      <c r="I8" s="59"/>
      <c r="J8" s="59"/>
      <c r="K8" s="59"/>
    </row>
    <row r="9">
      <c r="A9" s="633" t="s">
        <v>7366</v>
      </c>
      <c r="B9" s="633" t="s">
        <v>7367</v>
      </c>
      <c r="C9" s="633" t="s">
        <v>7368</v>
      </c>
      <c r="D9" s="633" t="s">
        <v>7369</v>
      </c>
      <c r="E9" s="633"/>
      <c r="F9" s="633"/>
      <c r="G9" s="59"/>
      <c r="H9" s="635" t="s">
        <v>7370</v>
      </c>
      <c r="I9" s="59"/>
      <c r="J9" s="59"/>
      <c r="K9" s="59"/>
    </row>
    <row r="10">
      <c r="A10" s="633" t="s">
        <v>7371</v>
      </c>
      <c r="B10" s="633" t="s">
        <v>7372</v>
      </c>
      <c r="C10" s="633" t="s">
        <v>7373</v>
      </c>
      <c r="D10" s="633" t="s">
        <v>7374</v>
      </c>
      <c r="E10" s="633"/>
      <c r="F10" s="633"/>
      <c r="G10" s="59"/>
      <c r="H10" s="59"/>
      <c r="I10" s="59"/>
      <c r="J10" s="59"/>
      <c r="K10" s="59"/>
    </row>
    <row r="11">
      <c r="A11" s="633" t="s">
        <v>7375</v>
      </c>
      <c r="B11" s="633" t="s">
        <v>7376</v>
      </c>
      <c r="C11" s="633" t="s">
        <v>7377</v>
      </c>
      <c r="D11" s="633" t="s">
        <v>7378</v>
      </c>
      <c r="E11" s="633"/>
      <c r="F11" s="633"/>
      <c r="G11" s="59"/>
      <c r="H11" s="59"/>
      <c r="I11" s="59"/>
      <c r="J11" s="59"/>
      <c r="K11" s="59"/>
    </row>
    <row r="12">
      <c r="A12" s="633" t="s">
        <v>7379</v>
      </c>
      <c r="B12" s="633" t="s">
        <v>7380</v>
      </c>
      <c r="C12" s="633" t="s">
        <v>7381</v>
      </c>
      <c r="D12" s="633"/>
      <c r="E12" s="633"/>
      <c r="F12" s="633"/>
      <c r="G12" s="59"/>
      <c r="H12" s="59"/>
      <c r="I12" s="59"/>
      <c r="J12" s="59"/>
      <c r="K12" s="59"/>
    </row>
    <row r="13">
      <c r="A13" s="633" t="s">
        <v>7382</v>
      </c>
      <c r="B13" s="633" t="s">
        <v>7383</v>
      </c>
      <c r="C13" s="633"/>
      <c r="D13" s="633"/>
      <c r="E13" s="633"/>
      <c r="F13" s="633" t="s">
        <v>7179</v>
      </c>
      <c r="G13" s="59"/>
      <c r="H13" s="59"/>
      <c r="I13" s="59"/>
      <c r="J13" s="59"/>
      <c r="K13" s="59"/>
    </row>
    <row r="14">
      <c r="A14" s="633" t="s">
        <v>7384</v>
      </c>
      <c r="B14" s="633" t="s">
        <v>7385</v>
      </c>
      <c r="C14" s="633"/>
      <c r="D14" s="633"/>
      <c r="E14" s="633"/>
      <c r="F14" s="633"/>
      <c r="G14" s="59"/>
      <c r="H14" s="59"/>
      <c r="I14" s="59"/>
      <c r="J14" s="59"/>
      <c r="K14" s="59"/>
    </row>
    <row r="15">
      <c r="A15" s="636" t="s">
        <v>7386</v>
      </c>
      <c r="B15" s="636" t="s">
        <v>7387</v>
      </c>
      <c r="C15" s="637" t="s">
        <v>7388</v>
      </c>
      <c r="D15" s="636"/>
      <c r="E15" s="59"/>
      <c r="F15" s="59"/>
      <c r="G15" s="59"/>
      <c r="H15" s="59"/>
      <c r="I15" s="59"/>
      <c r="J15" s="59"/>
      <c r="K15" s="59"/>
    </row>
    <row r="16">
      <c r="A16" s="636" t="s">
        <v>7389</v>
      </c>
      <c r="B16" s="636" t="s">
        <v>7390</v>
      </c>
      <c r="C16" s="636" t="s">
        <v>7391</v>
      </c>
      <c r="D16" s="636"/>
      <c r="E16" s="59"/>
      <c r="F16" s="59"/>
      <c r="G16" s="59"/>
      <c r="H16" s="59"/>
      <c r="I16" s="59"/>
      <c r="J16" s="59"/>
      <c r="K16" s="59"/>
    </row>
    <row r="17">
      <c r="A17" s="636" t="s">
        <v>7392</v>
      </c>
      <c r="B17" s="636" t="s">
        <v>7393</v>
      </c>
      <c r="C17" s="636" t="s">
        <v>7394</v>
      </c>
      <c r="D17" s="636"/>
      <c r="E17" s="59"/>
      <c r="F17" s="59"/>
      <c r="G17" s="59"/>
      <c r="H17" s="59"/>
      <c r="I17" s="59"/>
      <c r="J17" s="59"/>
      <c r="K17" s="59"/>
    </row>
    <row r="18">
      <c r="A18" s="636" t="s">
        <v>7395</v>
      </c>
      <c r="B18" s="636" t="s">
        <v>7396</v>
      </c>
      <c r="C18" s="636" t="s">
        <v>7397</v>
      </c>
      <c r="D18" s="636"/>
      <c r="E18" s="59"/>
      <c r="F18" s="59"/>
      <c r="G18" s="59"/>
      <c r="H18" s="59"/>
      <c r="I18" s="59"/>
      <c r="J18" s="59"/>
      <c r="K18" s="59"/>
    </row>
    <row r="19">
      <c r="A19" s="636" t="s">
        <v>7398</v>
      </c>
      <c r="B19" s="636"/>
      <c r="C19" s="636" t="s">
        <v>7399</v>
      </c>
      <c r="D19" s="636"/>
      <c r="E19" s="59"/>
      <c r="F19" s="59"/>
      <c r="G19" s="59"/>
      <c r="H19" s="59"/>
      <c r="I19" s="59"/>
      <c r="J19" s="59"/>
      <c r="K19" s="59"/>
    </row>
    <row r="20">
      <c r="A20" s="638" t="s">
        <v>4420</v>
      </c>
      <c r="B20" s="442"/>
      <c r="C20" s="442"/>
      <c r="D20" s="59"/>
      <c r="E20" s="59"/>
      <c r="F20" s="59"/>
      <c r="G20" s="59"/>
      <c r="H20" s="59"/>
      <c r="I20" s="59"/>
      <c r="J20" s="59"/>
      <c r="K20" s="59"/>
    </row>
    <row r="21">
      <c r="A21" s="638" t="s">
        <v>7400</v>
      </c>
      <c r="B21" s="638" t="s">
        <v>7401</v>
      </c>
      <c r="C21" s="638" t="s">
        <v>7402</v>
      </c>
      <c r="D21" s="638" t="s">
        <v>7403</v>
      </c>
      <c r="E21" s="638" t="s">
        <v>7404</v>
      </c>
      <c r="F21" s="638"/>
      <c r="G21" s="59"/>
      <c r="H21" s="59"/>
      <c r="I21" s="59"/>
      <c r="J21" s="59"/>
      <c r="K21" s="59"/>
    </row>
    <row r="22">
      <c r="A22" s="638" t="s">
        <v>7405</v>
      </c>
      <c r="B22" s="638" t="s">
        <v>7406</v>
      </c>
      <c r="C22" s="638" t="s">
        <v>7407</v>
      </c>
      <c r="D22" s="638" t="s">
        <v>7408</v>
      </c>
      <c r="E22" s="638" t="s">
        <v>7409</v>
      </c>
      <c r="F22" s="638"/>
      <c r="G22" s="59"/>
      <c r="H22" s="59"/>
      <c r="I22" s="59"/>
      <c r="J22" s="59"/>
      <c r="K22" s="59"/>
    </row>
    <row r="23">
      <c r="A23" s="629"/>
      <c r="B23" s="629"/>
      <c r="C23" s="629"/>
      <c r="D23" s="629"/>
      <c r="E23" s="629"/>
      <c r="F23" s="629"/>
      <c r="G23" s="629"/>
      <c r="H23" s="629"/>
      <c r="I23" s="629"/>
      <c r="J23" s="629"/>
      <c r="K23" s="629"/>
    </row>
    <row r="24" ht="70.5" customHeight="1">
      <c r="A24" s="630"/>
      <c r="B24" s="630"/>
      <c r="C24" s="59"/>
      <c r="D24" s="59"/>
      <c r="E24" s="639" t="s">
        <v>7410</v>
      </c>
      <c r="F24" s="59"/>
      <c r="G24" s="59"/>
      <c r="H24" s="59"/>
      <c r="I24" s="59"/>
      <c r="J24" s="59"/>
      <c r="K24" s="59"/>
    </row>
    <row r="25">
      <c r="A25" s="630" t="s">
        <v>7411</v>
      </c>
      <c r="B25" s="630" t="s">
        <v>7412</v>
      </c>
      <c r="C25" s="59"/>
      <c r="D25" s="59"/>
      <c r="E25" s="59"/>
      <c r="F25" s="59"/>
      <c r="G25" s="59"/>
      <c r="H25" s="59"/>
      <c r="I25" s="59"/>
      <c r="J25" s="59"/>
      <c r="K25" s="59"/>
    </row>
    <row r="26">
      <c r="A26" s="59"/>
      <c r="B26" s="630" t="s">
        <v>7179</v>
      </c>
      <c r="C26" s="59"/>
      <c r="D26" s="59"/>
      <c r="E26" s="59"/>
      <c r="F26" s="59"/>
      <c r="G26" s="59"/>
      <c r="H26" s="59"/>
      <c r="I26" s="59"/>
      <c r="J26" s="59"/>
      <c r="K26" s="59"/>
    </row>
    <row r="27">
      <c r="A27" s="633" t="s">
        <v>7413</v>
      </c>
      <c r="B27" s="633" t="s">
        <v>7414</v>
      </c>
      <c r="C27" s="633" t="s">
        <v>7415</v>
      </c>
      <c r="D27" s="633" t="s">
        <v>7416</v>
      </c>
      <c r="E27" s="633"/>
      <c r="F27" s="633"/>
      <c r="G27" s="59"/>
      <c r="H27" s="59"/>
      <c r="I27" s="59"/>
      <c r="J27" s="59"/>
      <c r="K27" s="59"/>
    </row>
    <row r="28">
      <c r="A28" s="633" t="s">
        <v>7417</v>
      </c>
      <c r="B28" s="633" t="s">
        <v>7418</v>
      </c>
      <c r="C28" s="633" t="s">
        <v>7419</v>
      </c>
      <c r="D28" s="633" t="s">
        <v>7420</v>
      </c>
      <c r="E28" s="633"/>
      <c r="F28" s="633"/>
      <c r="G28" s="59"/>
      <c r="H28" s="59"/>
      <c r="I28" s="59"/>
      <c r="J28" s="59"/>
      <c r="K28" s="59"/>
    </row>
    <row r="29">
      <c r="A29" s="633" t="s">
        <v>7421</v>
      </c>
      <c r="B29" s="633" t="s">
        <v>7422</v>
      </c>
      <c r="C29" s="633" t="s">
        <v>7423</v>
      </c>
      <c r="D29" s="633" t="s">
        <v>7424</v>
      </c>
      <c r="E29" s="633"/>
      <c r="F29" s="633"/>
      <c r="G29" s="59"/>
      <c r="H29" s="59"/>
      <c r="I29" s="59"/>
      <c r="J29" s="59"/>
      <c r="K29" s="59"/>
    </row>
    <row r="30">
      <c r="A30" s="633" t="s">
        <v>7425</v>
      </c>
      <c r="B30" s="633" t="s">
        <v>7426</v>
      </c>
      <c r="C30" s="633" t="s">
        <v>7427</v>
      </c>
      <c r="D30" s="633" t="s">
        <v>7428</v>
      </c>
      <c r="E30" s="633"/>
      <c r="F30" s="633"/>
      <c r="G30" s="59"/>
      <c r="H30" s="59"/>
      <c r="I30" s="59"/>
      <c r="J30" s="59"/>
      <c r="K30" s="59"/>
    </row>
    <row r="31">
      <c r="A31" s="633" t="s">
        <v>7429</v>
      </c>
      <c r="B31" s="633" t="s">
        <v>7430</v>
      </c>
      <c r="C31" s="633" t="s">
        <v>7431</v>
      </c>
      <c r="D31" s="633" t="s">
        <v>7416</v>
      </c>
      <c r="E31" s="633"/>
      <c r="F31" s="633"/>
      <c r="G31" s="59"/>
      <c r="H31" s="59"/>
      <c r="I31" s="59"/>
      <c r="J31" s="59"/>
      <c r="K31" s="59"/>
    </row>
    <row r="32">
      <c r="A32" s="633" t="s">
        <v>7432</v>
      </c>
      <c r="B32" s="633" t="s">
        <v>7433</v>
      </c>
      <c r="C32" s="633" t="s">
        <v>7434</v>
      </c>
      <c r="D32" s="633" t="s">
        <v>7435</v>
      </c>
      <c r="E32" s="633"/>
      <c r="F32" s="633"/>
      <c r="G32" s="59"/>
      <c r="H32" s="59"/>
      <c r="I32" s="59"/>
      <c r="J32" s="59"/>
      <c r="K32" s="59"/>
    </row>
    <row r="33">
      <c r="A33" s="633" t="s">
        <v>7436</v>
      </c>
      <c r="B33" s="633" t="s">
        <v>7437</v>
      </c>
      <c r="C33" s="633" t="s">
        <v>7438</v>
      </c>
      <c r="D33" s="633" t="s">
        <v>7439</v>
      </c>
      <c r="E33" s="633"/>
      <c r="F33" s="633"/>
      <c r="G33" s="59"/>
      <c r="H33" s="59"/>
      <c r="I33" s="59"/>
      <c r="J33" s="59"/>
      <c r="K33" s="59"/>
    </row>
    <row r="34">
      <c r="A34" s="633" t="s">
        <v>7440</v>
      </c>
      <c r="B34" s="633" t="s">
        <v>7441</v>
      </c>
      <c r="C34" s="633" t="s">
        <v>7442</v>
      </c>
      <c r="D34" s="633" t="s">
        <v>7443</v>
      </c>
      <c r="E34" s="633"/>
      <c r="F34" s="633"/>
      <c r="G34" s="59"/>
      <c r="H34" s="59"/>
      <c r="I34" s="59"/>
      <c r="J34" s="59"/>
      <c r="K34" s="59"/>
    </row>
    <row r="35">
      <c r="A35" s="633" t="s">
        <v>7444</v>
      </c>
      <c r="B35" s="633" t="s">
        <v>7445</v>
      </c>
      <c r="C35" s="633" t="s">
        <v>7446</v>
      </c>
      <c r="D35" s="633" t="s">
        <v>7447</v>
      </c>
      <c r="E35" s="633" t="s">
        <v>7448</v>
      </c>
      <c r="F35" s="633"/>
      <c r="G35" s="59"/>
      <c r="H35" s="59"/>
      <c r="I35" s="59"/>
      <c r="J35" s="59"/>
      <c r="K35" s="59"/>
    </row>
    <row r="36">
      <c r="A36" s="633" t="s">
        <v>7449</v>
      </c>
      <c r="B36" s="633" t="s">
        <v>7450</v>
      </c>
      <c r="C36" s="633" t="s">
        <v>7451</v>
      </c>
      <c r="D36" s="633" t="s">
        <v>7452</v>
      </c>
      <c r="E36" s="633" t="s">
        <v>7453</v>
      </c>
      <c r="F36" s="633"/>
      <c r="G36" s="59"/>
      <c r="H36" s="59"/>
      <c r="I36" s="59"/>
      <c r="J36" s="59"/>
      <c r="K36" s="59"/>
    </row>
    <row r="37">
      <c r="A37" s="633" t="s">
        <v>7454</v>
      </c>
      <c r="B37" s="633" t="s">
        <v>7455</v>
      </c>
      <c r="C37" s="633" t="s">
        <v>7456</v>
      </c>
      <c r="D37" s="633"/>
      <c r="E37" s="640" t="s">
        <v>7457</v>
      </c>
      <c r="F37" s="442"/>
      <c r="G37" s="59"/>
      <c r="H37" s="59"/>
      <c r="I37" s="59"/>
      <c r="J37" s="59"/>
      <c r="K37" s="59"/>
    </row>
    <row r="38">
      <c r="A38" s="633" t="s">
        <v>7458</v>
      </c>
      <c r="B38" s="633"/>
      <c r="C38" s="633" t="s">
        <v>7459</v>
      </c>
      <c r="D38" s="633"/>
      <c r="E38" s="640" t="s">
        <v>7460</v>
      </c>
      <c r="F38" s="442"/>
      <c r="G38" s="59"/>
      <c r="H38" s="59"/>
      <c r="I38" s="59"/>
      <c r="J38" s="59"/>
      <c r="K38" s="59"/>
    </row>
    <row r="39">
      <c r="A39" s="633" t="s">
        <v>7461</v>
      </c>
      <c r="B39" s="633"/>
      <c r="C39" s="633" t="s">
        <v>7462</v>
      </c>
      <c r="D39" s="633"/>
      <c r="E39" s="640" t="s">
        <v>7463</v>
      </c>
      <c r="F39" s="442"/>
      <c r="G39" s="59"/>
      <c r="H39" s="59"/>
      <c r="I39" s="59"/>
      <c r="J39" s="59"/>
      <c r="K39" s="59"/>
    </row>
    <row r="40">
      <c r="A40" s="633" t="s">
        <v>7464</v>
      </c>
      <c r="B40" s="633"/>
      <c r="C40" s="633"/>
      <c r="D40" s="633"/>
      <c r="E40" s="640" t="s">
        <v>7465</v>
      </c>
      <c r="F40" s="442"/>
      <c r="G40" s="59"/>
      <c r="H40" s="59"/>
      <c r="I40" s="59"/>
      <c r="J40" s="59"/>
      <c r="K40" s="59"/>
    </row>
    <row r="41">
      <c r="A41" s="636" t="s">
        <v>7466</v>
      </c>
      <c r="B41" s="636" t="s">
        <v>7467</v>
      </c>
      <c r="C41" s="636" t="s">
        <v>7468</v>
      </c>
      <c r="D41" s="636"/>
      <c r="E41" s="640" t="s">
        <v>7469</v>
      </c>
      <c r="F41" s="59"/>
      <c r="G41" s="59"/>
      <c r="H41" s="59"/>
      <c r="I41" s="59"/>
      <c r="J41" s="59"/>
      <c r="K41" s="59"/>
    </row>
    <row r="42">
      <c r="A42" s="636" t="s">
        <v>7390</v>
      </c>
      <c r="B42" s="636" t="s">
        <v>7470</v>
      </c>
      <c r="C42" s="636" t="s">
        <v>7471</v>
      </c>
      <c r="D42" s="636"/>
      <c r="E42" s="640" t="s">
        <v>7179</v>
      </c>
      <c r="F42" s="59"/>
      <c r="G42" s="59"/>
      <c r="H42" s="59"/>
      <c r="I42" s="59"/>
      <c r="J42" s="59"/>
      <c r="K42" s="59"/>
    </row>
    <row r="43">
      <c r="A43" s="636" t="s">
        <v>7472</v>
      </c>
      <c r="B43" s="636" t="s">
        <v>7473</v>
      </c>
      <c r="C43" s="636" t="s">
        <v>7474</v>
      </c>
      <c r="D43" s="636"/>
      <c r="E43" s="59"/>
      <c r="F43" s="59"/>
      <c r="G43" s="59"/>
      <c r="H43" s="59"/>
      <c r="I43" s="59"/>
      <c r="J43" s="59"/>
      <c r="K43" s="59"/>
    </row>
    <row r="44" ht="27.0" customHeight="1">
      <c r="A44" s="636" t="s">
        <v>7475</v>
      </c>
      <c r="B44" s="636" t="s">
        <v>7476</v>
      </c>
      <c r="C44" s="636"/>
      <c r="D44" s="636"/>
      <c r="E44" s="633" t="s">
        <v>7477</v>
      </c>
      <c r="F44" s="633"/>
      <c r="G44" s="633"/>
      <c r="H44" s="633"/>
      <c r="I44" s="59"/>
      <c r="J44" s="59"/>
      <c r="K44" s="59"/>
    </row>
    <row r="45">
      <c r="A45" s="636"/>
      <c r="B45" s="636"/>
      <c r="C45" s="636"/>
      <c r="D45" s="636"/>
      <c r="E45" s="633" t="s">
        <v>7478</v>
      </c>
      <c r="F45" s="633"/>
      <c r="G45" s="633"/>
      <c r="H45" s="633"/>
      <c r="I45" s="59"/>
      <c r="J45" s="59"/>
      <c r="K45" s="59"/>
    </row>
    <row r="46">
      <c r="A46" s="638" t="s">
        <v>7479</v>
      </c>
      <c r="B46" s="638" t="s">
        <v>7480</v>
      </c>
      <c r="C46" s="638" t="s">
        <v>7481</v>
      </c>
      <c r="D46" s="638"/>
      <c r="E46" s="633" t="s">
        <v>7482</v>
      </c>
      <c r="F46" s="633"/>
      <c r="G46" s="633"/>
      <c r="H46" s="633"/>
      <c r="I46" s="59"/>
      <c r="J46" s="59"/>
      <c r="K46" s="59"/>
    </row>
    <row r="47">
      <c r="A47" s="638" t="s">
        <v>7483</v>
      </c>
      <c r="B47" s="638" t="s">
        <v>7484</v>
      </c>
      <c r="C47" s="638" t="s">
        <v>7485</v>
      </c>
      <c r="D47" s="638"/>
      <c r="E47" s="59"/>
      <c r="F47" s="59"/>
      <c r="G47" s="59"/>
      <c r="H47" s="59"/>
      <c r="I47" s="59"/>
      <c r="J47" s="59"/>
      <c r="K47" s="59"/>
    </row>
    <row r="48">
      <c r="A48" s="638" t="s">
        <v>7486</v>
      </c>
      <c r="B48" s="638" t="s">
        <v>7487</v>
      </c>
      <c r="C48" s="638" t="s">
        <v>7488</v>
      </c>
      <c r="D48" s="638"/>
      <c r="E48" s="59"/>
      <c r="F48" s="59"/>
      <c r="G48" s="59"/>
      <c r="H48" s="59"/>
      <c r="I48" s="59"/>
      <c r="J48" s="59"/>
      <c r="K48" s="59"/>
    </row>
    <row r="49">
      <c r="A49" s="59"/>
      <c r="B49" s="59"/>
      <c r="C49" s="59"/>
      <c r="D49" s="59"/>
      <c r="E49" s="59"/>
      <c r="F49" s="59"/>
      <c r="G49" s="59"/>
      <c r="H49" s="59"/>
      <c r="I49" s="59"/>
      <c r="J49" s="59"/>
      <c r="K49" s="59"/>
    </row>
    <row r="50">
      <c r="A50" s="59"/>
      <c r="B50" s="59"/>
      <c r="C50" s="59"/>
      <c r="D50" s="59"/>
      <c r="E50" s="59"/>
      <c r="F50" s="59"/>
      <c r="G50" s="59"/>
      <c r="H50" s="59"/>
      <c r="I50" s="59"/>
      <c r="J50" s="59"/>
      <c r="K50" s="59"/>
    </row>
    <row r="51">
      <c r="A51" s="59"/>
      <c r="B51" s="59"/>
      <c r="C51" s="59"/>
      <c r="D51" s="59"/>
      <c r="E51" s="59"/>
      <c r="F51" s="59"/>
      <c r="G51" s="59"/>
      <c r="H51" s="59"/>
      <c r="I51" s="59"/>
      <c r="J51" s="59"/>
      <c r="K51" s="59"/>
    </row>
    <row r="52">
      <c r="A52" s="59"/>
      <c r="B52" s="59"/>
      <c r="C52" s="59"/>
      <c r="D52" s="59"/>
      <c r="E52" s="59"/>
      <c r="F52" s="59"/>
      <c r="G52" s="59"/>
      <c r="H52" s="59"/>
      <c r="I52" s="59"/>
      <c r="J52" s="59"/>
      <c r="K52" s="59"/>
    </row>
    <row r="53">
      <c r="A53" s="59"/>
      <c r="B53" s="59"/>
      <c r="C53" s="59"/>
      <c r="D53" s="59"/>
      <c r="E53" s="59"/>
      <c r="F53" s="59"/>
      <c r="G53" s="59"/>
      <c r="H53" s="59"/>
      <c r="I53" s="59"/>
      <c r="J53" s="59"/>
      <c r="K53" s="59"/>
    </row>
    <row r="54">
      <c r="A54" s="59"/>
      <c r="B54" s="59"/>
      <c r="C54" s="59"/>
      <c r="D54" s="59"/>
      <c r="E54" s="59"/>
      <c r="F54" s="59"/>
      <c r="G54" s="59"/>
      <c r="H54" s="59"/>
      <c r="I54" s="59"/>
      <c r="J54" s="59"/>
      <c r="K54" s="59"/>
    </row>
    <row r="55">
      <c r="A55" s="59"/>
      <c r="B55" s="59"/>
      <c r="C55" s="59"/>
      <c r="D55" s="59"/>
      <c r="E55" s="59"/>
      <c r="F55" s="59"/>
      <c r="G55" s="59"/>
      <c r="H55" s="59"/>
      <c r="I55" s="59"/>
      <c r="J55" s="59"/>
      <c r="K55" s="59"/>
    </row>
    <row r="56">
      <c r="A56" s="59"/>
      <c r="B56" s="59"/>
      <c r="C56" s="59"/>
      <c r="D56" s="59"/>
      <c r="E56" s="59"/>
      <c r="F56" s="59"/>
      <c r="G56" s="59"/>
      <c r="H56" s="59"/>
      <c r="I56" s="59"/>
      <c r="J56" s="59"/>
      <c r="K56" s="59"/>
    </row>
    <row r="57">
      <c r="A57" s="59"/>
      <c r="B57" s="59"/>
      <c r="C57" s="59"/>
      <c r="D57" s="59"/>
      <c r="E57" s="59"/>
      <c r="F57" s="59"/>
      <c r="G57" s="59"/>
      <c r="H57" s="59"/>
      <c r="I57" s="59"/>
      <c r="J57" s="59"/>
      <c r="K57" s="59"/>
    </row>
    <row r="58">
      <c r="A58" s="59"/>
      <c r="B58" s="59"/>
      <c r="C58" s="59"/>
      <c r="D58" s="59"/>
      <c r="E58" s="59"/>
      <c r="F58" s="59"/>
      <c r="G58" s="59"/>
      <c r="H58" s="59"/>
      <c r="I58" s="59"/>
      <c r="J58" s="59"/>
      <c r="K58" s="59"/>
    </row>
    <row r="59">
      <c r="A59" s="59"/>
      <c r="B59" s="59"/>
      <c r="C59" s="59"/>
      <c r="D59" s="59"/>
      <c r="E59" s="59"/>
      <c r="F59" s="59"/>
      <c r="G59" s="59"/>
      <c r="H59" s="59"/>
      <c r="I59" s="59"/>
      <c r="J59" s="59"/>
      <c r="K59" s="59"/>
    </row>
    <row r="60">
      <c r="A60" s="59"/>
      <c r="B60" s="59"/>
      <c r="C60" s="59"/>
      <c r="D60" s="59"/>
      <c r="E60" s="59"/>
      <c r="F60" s="59"/>
      <c r="G60" s="59"/>
      <c r="H60" s="59"/>
      <c r="I60" s="59"/>
      <c r="J60" s="59"/>
      <c r="K60" s="59"/>
    </row>
    <row r="61">
      <c r="A61" s="59"/>
      <c r="B61" s="59"/>
      <c r="C61" s="59"/>
      <c r="D61" s="59"/>
      <c r="E61" s="59"/>
      <c r="F61" s="59"/>
      <c r="G61" s="59"/>
      <c r="H61" s="59"/>
      <c r="I61" s="59"/>
      <c r="J61" s="59"/>
      <c r="K61" s="59"/>
    </row>
    <row r="62">
      <c r="A62" s="59"/>
      <c r="B62" s="59"/>
      <c r="C62" s="59"/>
      <c r="D62" s="59"/>
      <c r="E62" s="59"/>
      <c r="F62" s="59"/>
      <c r="G62" s="59"/>
      <c r="H62" s="59"/>
      <c r="I62" s="59"/>
      <c r="J62" s="59"/>
      <c r="K62" s="59"/>
    </row>
    <row r="63">
      <c r="A63" s="59"/>
      <c r="B63" s="59"/>
      <c r="C63" s="59"/>
      <c r="D63" s="59"/>
      <c r="E63" s="59"/>
      <c r="F63" s="59"/>
      <c r="G63" s="59"/>
      <c r="H63" s="59"/>
      <c r="I63" s="59"/>
      <c r="J63" s="59"/>
      <c r="K63" s="59"/>
    </row>
    <row r="64">
      <c r="A64" s="59"/>
      <c r="B64" s="59"/>
      <c r="C64" s="59"/>
      <c r="D64" s="59"/>
      <c r="E64" s="59"/>
      <c r="F64" s="59"/>
      <c r="G64" s="59"/>
      <c r="H64" s="59"/>
      <c r="I64" s="59"/>
      <c r="J64" s="59"/>
      <c r="K64" s="59"/>
    </row>
    <row r="65">
      <c r="A65" s="59"/>
      <c r="B65" s="59"/>
      <c r="C65" s="59"/>
      <c r="D65" s="59"/>
      <c r="E65" s="59"/>
      <c r="F65" s="59"/>
      <c r="G65" s="59"/>
      <c r="H65" s="59"/>
      <c r="I65" s="59"/>
      <c r="J65" s="59"/>
      <c r="K65" s="59"/>
    </row>
    <row r="66">
      <c r="A66" s="59"/>
      <c r="B66" s="59"/>
      <c r="C66" s="59"/>
      <c r="D66" s="59"/>
      <c r="E66" s="59"/>
      <c r="F66" s="59"/>
      <c r="G66" s="59"/>
      <c r="H66" s="59"/>
      <c r="I66" s="59"/>
      <c r="J66" s="59"/>
      <c r="K66" s="59"/>
    </row>
    <row r="67">
      <c r="A67" s="59"/>
      <c r="B67" s="59"/>
      <c r="C67" s="59"/>
      <c r="D67" s="59"/>
      <c r="E67" s="59"/>
      <c r="F67" s="59"/>
      <c r="G67" s="59"/>
      <c r="H67" s="59"/>
      <c r="I67" s="59"/>
      <c r="J67" s="59"/>
      <c r="K67" s="59"/>
    </row>
    <row r="68">
      <c r="A68" s="59"/>
      <c r="B68" s="59"/>
      <c r="C68" s="59"/>
      <c r="D68" s="59"/>
      <c r="E68" s="59"/>
      <c r="F68" s="59"/>
      <c r="G68" s="59"/>
      <c r="H68" s="59"/>
      <c r="I68" s="59"/>
      <c r="J68" s="59"/>
      <c r="K68" s="59"/>
    </row>
    <row r="69">
      <c r="A69" s="59"/>
      <c r="B69" s="59"/>
      <c r="C69" s="59"/>
      <c r="D69" s="59"/>
      <c r="E69" s="59"/>
      <c r="F69" s="59"/>
      <c r="G69" s="59"/>
      <c r="H69" s="59"/>
      <c r="I69" s="59"/>
      <c r="J69" s="59"/>
      <c r="K69" s="59"/>
    </row>
    <row r="70">
      <c r="A70" s="59"/>
      <c r="B70" s="59"/>
      <c r="C70" s="59"/>
      <c r="D70" s="59"/>
      <c r="E70" s="59"/>
      <c r="F70" s="59"/>
      <c r="G70" s="59"/>
      <c r="H70" s="59"/>
      <c r="I70" s="59"/>
      <c r="J70" s="59"/>
      <c r="K70" s="59"/>
    </row>
    <row r="71">
      <c r="A71" s="59"/>
      <c r="B71" s="59"/>
      <c r="C71" s="59"/>
      <c r="D71" s="59"/>
      <c r="E71" s="59"/>
      <c r="F71" s="59"/>
      <c r="G71" s="59"/>
      <c r="H71" s="59"/>
      <c r="I71" s="59"/>
      <c r="J71" s="59"/>
      <c r="K71" s="59"/>
    </row>
    <row r="72">
      <c r="A72" s="59"/>
      <c r="B72" s="59"/>
      <c r="C72" s="59"/>
      <c r="D72" s="59"/>
      <c r="E72" s="59"/>
      <c r="F72" s="59"/>
      <c r="G72" s="59"/>
      <c r="H72" s="59"/>
      <c r="I72" s="59"/>
      <c r="J72" s="59"/>
      <c r="K72" s="59"/>
    </row>
    <row r="73">
      <c r="A73" s="59"/>
      <c r="B73" s="59"/>
      <c r="C73" s="59"/>
      <c r="D73" s="59"/>
      <c r="E73" s="59"/>
      <c r="F73" s="59"/>
      <c r="G73" s="59"/>
      <c r="H73" s="59"/>
      <c r="I73" s="59"/>
      <c r="J73" s="59"/>
      <c r="K73" s="59"/>
    </row>
    <row r="74">
      <c r="A74" s="59"/>
      <c r="B74" s="59"/>
      <c r="C74" s="59"/>
      <c r="D74" s="59"/>
      <c r="E74" s="59"/>
      <c r="F74" s="59"/>
      <c r="G74" s="59"/>
      <c r="H74" s="59"/>
      <c r="I74" s="59"/>
      <c r="J74" s="59"/>
      <c r="K74" s="59"/>
    </row>
    <row r="75">
      <c r="A75" s="59"/>
      <c r="B75" s="59"/>
      <c r="C75" s="59"/>
      <c r="D75" s="59"/>
      <c r="E75" s="59"/>
      <c r="F75" s="59"/>
      <c r="G75" s="59"/>
      <c r="H75" s="59"/>
      <c r="I75" s="59"/>
      <c r="J75" s="59"/>
      <c r="K75" s="59"/>
    </row>
    <row r="76">
      <c r="A76" s="59"/>
      <c r="B76" s="59"/>
      <c r="C76" s="59"/>
      <c r="D76" s="59"/>
      <c r="E76" s="59"/>
      <c r="F76" s="59"/>
      <c r="G76" s="59"/>
      <c r="H76" s="59"/>
      <c r="I76" s="59"/>
      <c r="J76" s="59"/>
      <c r="K76" s="59"/>
    </row>
    <row r="77">
      <c r="A77" s="59"/>
      <c r="B77" s="59"/>
      <c r="C77" s="59"/>
      <c r="D77" s="59"/>
      <c r="E77" s="59"/>
      <c r="F77" s="59"/>
      <c r="G77" s="59"/>
      <c r="H77" s="59"/>
      <c r="I77" s="59"/>
      <c r="J77" s="59"/>
      <c r="K77" s="59"/>
    </row>
    <row r="78">
      <c r="A78" s="59"/>
      <c r="B78" s="59"/>
      <c r="C78" s="59"/>
      <c r="D78" s="59"/>
      <c r="E78" s="59"/>
      <c r="F78" s="59"/>
      <c r="G78" s="59"/>
      <c r="H78" s="59"/>
      <c r="I78" s="59"/>
      <c r="J78" s="59"/>
      <c r="K78" s="59"/>
    </row>
    <row r="79">
      <c r="A79" s="59"/>
      <c r="B79" s="59"/>
      <c r="C79" s="59"/>
      <c r="D79" s="59"/>
      <c r="E79" s="59"/>
      <c r="F79" s="59"/>
      <c r="G79" s="59"/>
      <c r="H79" s="59"/>
      <c r="I79" s="59"/>
      <c r="J79" s="59"/>
      <c r="K79" s="59"/>
    </row>
    <row r="80">
      <c r="A80" s="59"/>
      <c r="B80" s="59"/>
      <c r="C80" s="59"/>
      <c r="D80" s="59"/>
      <c r="E80" s="59"/>
      <c r="F80" s="59"/>
      <c r="G80" s="59"/>
      <c r="H80" s="59"/>
      <c r="I80" s="59"/>
      <c r="J80" s="59"/>
      <c r="K80" s="59"/>
    </row>
    <row r="81">
      <c r="A81" s="59"/>
      <c r="B81" s="59"/>
      <c r="C81" s="59"/>
      <c r="D81" s="59"/>
      <c r="E81" s="59"/>
      <c r="F81" s="59"/>
      <c r="G81" s="59"/>
      <c r="H81" s="59"/>
      <c r="I81" s="59"/>
      <c r="J81" s="59"/>
      <c r="K81" s="59"/>
    </row>
    <row r="82">
      <c r="A82" s="59"/>
      <c r="B82" s="59"/>
      <c r="C82" s="59"/>
      <c r="D82" s="59"/>
      <c r="E82" s="59"/>
      <c r="F82" s="59"/>
      <c r="G82" s="59"/>
      <c r="H82" s="59"/>
      <c r="I82" s="59"/>
      <c r="J82" s="59"/>
      <c r="K82" s="59"/>
    </row>
    <row r="83">
      <c r="A83" s="59"/>
      <c r="B83" s="59"/>
      <c r="C83" s="59"/>
      <c r="D83" s="59"/>
      <c r="E83" s="59"/>
      <c r="F83" s="59"/>
      <c r="G83" s="59"/>
      <c r="H83" s="59"/>
      <c r="I83" s="59"/>
      <c r="J83" s="59"/>
      <c r="K83" s="59"/>
    </row>
    <row r="84">
      <c r="A84" s="59"/>
      <c r="B84" s="59"/>
      <c r="C84" s="59"/>
      <c r="D84" s="59"/>
      <c r="E84" s="59"/>
      <c r="F84" s="59"/>
      <c r="G84" s="59"/>
      <c r="H84" s="59"/>
      <c r="I84" s="59"/>
      <c r="J84" s="59"/>
      <c r="K84" s="59"/>
    </row>
    <row r="85">
      <c r="A85" s="59"/>
      <c r="B85" s="59"/>
      <c r="C85" s="59"/>
      <c r="D85" s="59"/>
      <c r="E85" s="59"/>
      <c r="F85" s="59"/>
      <c r="G85" s="59"/>
      <c r="H85" s="59"/>
      <c r="I85" s="59"/>
      <c r="J85" s="59"/>
      <c r="K85" s="59"/>
    </row>
    <row r="86">
      <c r="A86" s="59"/>
      <c r="B86" s="59"/>
      <c r="C86" s="59"/>
      <c r="D86" s="59"/>
      <c r="E86" s="59"/>
      <c r="F86" s="59"/>
      <c r="G86" s="59"/>
      <c r="H86" s="59"/>
      <c r="I86" s="59"/>
      <c r="J86" s="59"/>
      <c r="K86" s="59"/>
    </row>
    <row r="87">
      <c r="A87" s="59"/>
      <c r="B87" s="59"/>
      <c r="C87" s="59"/>
      <c r="D87" s="59"/>
      <c r="E87" s="59"/>
      <c r="F87" s="59"/>
      <c r="G87" s="59"/>
      <c r="H87" s="59"/>
      <c r="I87" s="59"/>
      <c r="J87" s="59"/>
      <c r="K87" s="59"/>
    </row>
    <row r="88">
      <c r="A88" s="59"/>
      <c r="B88" s="59"/>
      <c r="C88" s="59"/>
      <c r="D88" s="59"/>
      <c r="E88" s="59"/>
      <c r="F88" s="59"/>
      <c r="G88" s="59"/>
      <c r="H88" s="59"/>
      <c r="I88" s="59"/>
      <c r="J88" s="59"/>
      <c r="K88" s="59"/>
    </row>
    <row r="89">
      <c r="A89" s="59"/>
      <c r="B89" s="59"/>
      <c r="C89" s="59"/>
      <c r="D89" s="59"/>
      <c r="E89" s="59"/>
      <c r="F89" s="59"/>
      <c r="G89" s="59"/>
      <c r="H89" s="59"/>
      <c r="I89" s="59"/>
      <c r="J89" s="59"/>
      <c r="K89" s="59"/>
    </row>
    <row r="90">
      <c r="A90" s="59"/>
      <c r="B90" s="59"/>
      <c r="C90" s="59"/>
      <c r="D90" s="59"/>
      <c r="E90" s="59"/>
      <c r="F90" s="59"/>
      <c r="G90" s="59"/>
      <c r="H90" s="59"/>
      <c r="I90" s="59"/>
      <c r="J90" s="59"/>
      <c r="K90" s="59"/>
    </row>
    <row r="91">
      <c r="A91" s="59"/>
      <c r="B91" s="59"/>
      <c r="C91" s="59"/>
      <c r="D91" s="59"/>
      <c r="E91" s="59"/>
      <c r="F91" s="59"/>
      <c r="G91" s="59"/>
      <c r="H91" s="59"/>
      <c r="I91" s="59"/>
      <c r="J91" s="59"/>
      <c r="K91" s="59"/>
    </row>
    <row r="92">
      <c r="A92" s="59"/>
      <c r="B92" s="59"/>
      <c r="C92" s="59"/>
      <c r="D92" s="59"/>
      <c r="E92" s="59"/>
      <c r="F92" s="59"/>
      <c r="G92" s="59"/>
      <c r="H92" s="59"/>
      <c r="I92" s="59"/>
      <c r="J92" s="59"/>
      <c r="K92" s="59"/>
    </row>
    <row r="93">
      <c r="A93" s="59"/>
      <c r="B93" s="59"/>
      <c r="C93" s="59"/>
      <c r="D93" s="59"/>
      <c r="E93" s="59"/>
      <c r="F93" s="59"/>
      <c r="G93" s="59"/>
      <c r="H93" s="59"/>
      <c r="I93" s="59"/>
      <c r="J93" s="59"/>
      <c r="K93" s="59"/>
    </row>
    <row r="94">
      <c r="A94" s="59"/>
      <c r="B94" s="59"/>
      <c r="C94" s="59"/>
      <c r="D94" s="59"/>
      <c r="E94" s="59"/>
      <c r="F94" s="59"/>
      <c r="G94" s="59"/>
      <c r="H94" s="59"/>
      <c r="I94" s="59"/>
      <c r="J94" s="59"/>
      <c r="K94" s="59"/>
    </row>
    <row r="95">
      <c r="A95" s="59"/>
      <c r="B95" s="59"/>
      <c r="C95" s="59"/>
      <c r="D95" s="59"/>
      <c r="E95" s="59"/>
      <c r="F95" s="59"/>
      <c r="G95" s="59"/>
      <c r="H95" s="59"/>
      <c r="I95" s="59"/>
      <c r="J95" s="59"/>
      <c r="K95" s="59"/>
    </row>
    <row r="96">
      <c r="A96" s="59"/>
      <c r="B96" s="59"/>
      <c r="C96" s="59"/>
      <c r="D96" s="59"/>
      <c r="E96" s="59"/>
      <c r="F96" s="59"/>
      <c r="G96" s="59"/>
      <c r="H96" s="59"/>
      <c r="I96" s="59"/>
      <c r="J96" s="59"/>
      <c r="K96" s="59"/>
    </row>
    <row r="97">
      <c r="A97" s="59"/>
      <c r="B97" s="59"/>
      <c r="C97" s="59"/>
      <c r="D97" s="59"/>
      <c r="E97" s="59"/>
      <c r="F97" s="59"/>
      <c r="G97" s="59"/>
      <c r="H97" s="59"/>
      <c r="I97" s="59"/>
      <c r="J97" s="59"/>
      <c r="K97" s="59"/>
    </row>
    <row r="98">
      <c r="A98" s="59"/>
      <c r="B98" s="59"/>
      <c r="C98" s="59"/>
      <c r="D98" s="59"/>
      <c r="E98" s="59"/>
      <c r="F98" s="59"/>
      <c r="G98" s="59"/>
      <c r="H98" s="59"/>
      <c r="I98" s="59"/>
      <c r="J98" s="59"/>
      <c r="K98" s="59"/>
    </row>
    <row r="99">
      <c r="A99" s="59"/>
      <c r="B99" s="59"/>
      <c r="C99" s="59"/>
      <c r="D99" s="59"/>
      <c r="E99" s="59"/>
      <c r="F99" s="59"/>
      <c r="G99" s="59"/>
      <c r="H99" s="59"/>
      <c r="I99" s="59"/>
      <c r="J99" s="59"/>
      <c r="K99" s="59"/>
    </row>
    <row r="100">
      <c r="A100" s="59"/>
      <c r="B100" s="59"/>
      <c r="C100" s="59"/>
      <c r="D100" s="59"/>
      <c r="E100" s="59"/>
      <c r="F100" s="59"/>
      <c r="G100" s="59"/>
      <c r="H100" s="59"/>
      <c r="I100" s="59"/>
      <c r="J100" s="59"/>
      <c r="K100" s="59"/>
    </row>
    <row r="101">
      <c r="A101" s="59"/>
      <c r="B101" s="59"/>
      <c r="C101" s="59"/>
      <c r="D101" s="59"/>
      <c r="E101" s="59"/>
      <c r="F101" s="59"/>
      <c r="G101" s="59"/>
      <c r="H101" s="59"/>
      <c r="I101" s="59"/>
      <c r="J101" s="59"/>
      <c r="K101" s="59"/>
    </row>
    <row r="102">
      <c r="A102" s="59"/>
      <c r="B102" s="59"/>
      <c r="C102" s="59"/>
      <c r="D102" s="59"/>
      <c r="E102" s="59"/>
      <c r="F102" s="59"/>
      <c r="G102" s="59"/>
      <c r="H102" s="59"/>
      <c r="I102" s="59"/>
      <c r="J102" s="59"/>
      <c r="K102" s="59"/>
    </row>
    <row r="103">
      <c r="A103" s="59"/>
      <c r="B103" s="59"/>
      <c r="C103" s="59"/>
      <c r="D103" s="59"/>
      <c r="E103" s="59"/>
      <c r="F103" s="59"/>
      <c r="G103" s="59"/>
      <c r="H103" s="59"/>
      <c r="I103" s="59"/>
      <c r="J103" s="59"/>
      <c r="K103" s="59"/>
    </row>
    <row r="104">
      <c r="A104" s="59"/>
      <c r="B104" s="59"/>
      <c r="C104" s="59"/>
      <c r="D104" s="59"/>
      <c r="E104" s="59"/>
      <c r="F104" s="59"/>
      <c r="G104" s="59"/>
      <c r="H104" s="59"/>
      <c r="I104" s="59"/>
      <c r="J104" s="59"/>
      <c r="K104" s="59"/>
    </row>
    <row r="105">
      <c r="A105" s="59"/>
      <c r="B105" s="59"/>
      <c r="C105" s="59"/>
      <c r="D105" s="59"/>
      <c r="E105" s="59"/>
      <c r="F105" s="59"/>
      <c r="G105" s="59"/>
      <c r="H105" s="59"/>
      <c r="I105" s="59"/>
      <c r="J105" s="59"/>
      <c r="K105" s="59"/>
    </row>
    <row r="106">
      <c r="A106" s="59"/>
      <c r="B106" s="59"/>
      <c r="C106" s="59"/>
      <c r="D106" s="59"/>
      <c r="E106" s="59"/>
      <c r="F106" s="59"/>
      <c r="G106" s="59"/>
      <c r="H106" s="59"/>
      <c r="I106" s="59"/>
      <c r="J106" s="59"/>
      <c r="K106" s="59"/>
    </row>
    <row r="107">
      <c r="A107" s="59"/>
      <c r="B107" s="59"/>
      <c r="C107" s="59"/>
      <c r="D107" s="59"/>
      <c r="E107" s="59"/>
      <c r="F107" s="59"/>
      <c r="G107" s="59"/>
      <c r="H107" s="59"/>
      <c r="I107" s="59"/>
      <c r="J107" s="59"/>
      <c r="K107" s="59"/>
    </row>
    <row r="108">
      <c r="A108" s="59"/>
      <c r="B108" s="59"/>
      <c r="C108" s="59"/>
      <c r="D108" s="59"/>
      <c r="E108" s="59"/>
      <c r="F108" s="59"/>
      <c r="G108" s="59"/>
      <c r="H108" s="59"/>
      <c r="I108" s="59"/>
      <c r="J108" s="59"/>
      <c r="K108" s="59"/>
    </row>
    <row r="109">
      <c r="A109" s="59"/>
      <c r="B109" s="59"/>
      <c r="C109" s="59"/>
      <c r="D109" s="59"/>
      <c r="E109" s="59"/>
      <c r="F109" s="59"/>
      <c r="G109" s="59"/>
      <c r="H109" s="59"/>
      <c r="I109" s="59"/>
      <c r="J109" s="59"/>
      <c r="K109" s="59"/>
    </row>
    <row r="110">
      <c r="A110" s="59"/>
      <c r="B110" s="59"/>
      <c r="C110" s="59"/>
      <c r="D110" s="59"/>
      <c r="E110" s="59"/>
      <c r="F110" s="59"/>
      <c r="G110" s="59"/>
      <c r="H110" s="59"/>
      <c r="I110" s="59"/>
      <c r="J110" s="59"/>
      <c r="K110" s="59"/>
    </row>
    <row r="111">
      <c r="A111" s="59"/>
      <c r="B111" s="59"/>
      <c r="C111" s="59"/>
      <c r="D111" s="59"/>
      <c r="E111" s="59"/>
      <c r="F111" s="59"/>
      <c r="G111" s="59"/>
      <c r="H111" s="59"/>
      <c r="I111" s="59"/>
      <c r="J111" s="59"/>
      <c r="K111" s="59"/>
    </row>
    <row r="112">
      <c r="A112" s="59"/>
      <c r="B112" s="59"/>
      <c r="C112" s="59"/>
      <c r="D112" s="59"/>
      <c r="E112" s="59"/>
      <c r="F112" s="59"/>
      <c r="G112" s="59"/>
      <c r="H112" s="59"/>
      <c r="I112" s="59"/>
      <c r="J112" s="59"/>
      <c r="K112" s="59"/>
    </row>
    <row r="113">
      <c r="A113" s="59"/>
      <c r="B113" s="59"/>
      <c r="C113" s="59"/>
      <c r="D113" s="59"/>
      <c r="E113" s="59"/>
      <c r="F113" s="59"/>
      <c r="G113" s="59"/>
      <c r="H113" s="59"/>
      <c r="I113" s="59"/>
      <c r="J113" s="59"/>
      <c r="K113" s="59"/>
    </row>
    <row r="114">
      <c r="A114" s="59"/>
      <c r="B114" s="59"/>
      <c r="C114" s="59"/>
      <c r="D114" s="59"/>
      <c r="E114" s="59"/>
      <c r="F114" s="59"/>
      <c r="G114" s="59"/>
      <c r="H114" s="59"/>
      <c r="I114" s="59"/>
      <c r="J114" s="59"/>
      <c r="K114" s="59"/>
    </row>
    <row r="115">
      <c r="A115" s="59"/>
      <c r="B115" s="59"/>
      <c r="C115" s="59"/>
      <c r="D115" s="59"/>
      <c r="E115" s="59"/>
      <c r="F115" s="59"/>
      <c r="G115" s="59"/>
      <c r="H115" s="59"/>
      <c r="I115" s="59"/>
      <c r="J115" s="59"/>
      <c r="K115" s="59"/>
    </row>
    <row r="116">
      <c r="A116" s="59"/>
      <c r="B116" s="59"/>
      <c r="C116" s="59"/>
      <c r="D116" s="59"/>
      <c r="E116" s="59"/>
      <c r="F116" s="59"/>
      <c r="G116" s="59"/>
      <c r="H116" s="59"/>
      <c r="I116" s="59"/>
      <c r="J116" s="59"/>
      <c r="K116" s="59"/>
    </row>
    <row r="117">
      <c r="A117" s="59"/>
      <c r="B117" s="59"/>
      <c r="C117" s="59"/>
      <c r="D117" s="59"/>
      <c r="E117" s="59"/>
      <c r="F117" s="59"/>
      <c r="G117" s="59"/>
      <c r="H117" s="59"/>
      <c r="I117" s="59"/>
      <c r="J117" s="59"/>
      <c r="K117" s="59"/>
    </row>
    <row r="118">
      <c r="A118" s="59"/>
      <c r="B118" s="59"/>
      <c r="C118" s="59"/>
      <c r="D118" s="59"/>
      <c r="E118" s="59"/>
      <c r="F118" s="59"/>
      <c r="G118" s="59"/>
      <c r="H118" s="59"/>
      <c r="I118" s="59"/>
      <c r="J118" s="59"/>
      <c r="K118" s="59"/>
    </row>
    <row r="119">
      <c r="A119" s="59"/>
      <c r="B119" s="59"/>
      <c r="C119" s="59"/>
      <c r="D119" s="59"/>
      <c r="E119" s="59"/>
      <c r="F119" s="59"/>
      <c r="G119" s="59"/>
      <c r="H119" s="59"/>
      <c r="I119" s="59"/>
      <c r="J119" s="59"/>
      <c r="K119" s="59"/>
    </row>
    <row r="120">
      <c r="A120" s="59"/>
      <c r="B120" s="59"/>
      <c r="C120" s="59"/>
      <c r="D120" s="59"/>
      <c r="E120" s="59"/>
      <c r="F120" s="59"/>
      <c r="G120" s="59"/>
      <c r="H120" s="59"/>
      <c r="I120" s="59"/>
      <c r="J120" s="59"/>
      <c r="K120" s="59"/>
    </row>
    <row r="121">
      <c r="A121" s="59"/>
      <c r="B121" s="59"/>
      <c r="C121" s="59"/>
      <c r="D121" s="59"/>
      <c r="E121" s="59"/>
      <c r="F121" s="59"/>
      <c r="G121" s="59"/>
      <c r="H121" s="59"/>
      <c r="I121" s="59"/>
      <c r="J121" s="59"/>
      <c r="K121" s="59"/>
    </row>
    <row r="122">
      <c r="A122" s="59"/>
      <c r="B122" s="59"/>
      <c r="C122" s="59"/>
      <c r="D122" s="59"/>
      <c r="E122" s="59"/>
      <c r="F122" s="59"/>
      <c r="G122" s="59"/>
      <c r="H122" s="59"/>
      <c r="I122" s="59"/>
      <c r="J122" s="59"/>
      <c r="K122" s="59"/>
    </row>
    <row r="123">
      <c r="A123" s="59"/>
      <c r="B123" s="59"/>
      <c r="C123" s="59"/>
      <c r="D123" s="59"/>
      <c r="E123" s="59"/>
      <c r="F123" s="59"/>
      <c r="G123" s="59"/>
      <c r="H123" s="59"/>
      <c r="I123" s="59"/>
      <c r="J123" s="59"/>
      <c r="K123" s="59"/>
    </row>
    <row r="124">
      <c r="A124" s="59"/>
      <c r="B124" s="59"/>
      <c r="C124" s="59"/>
      <c r="D124" s="59"/>
      <c r="E124" s="59"/>
      <c r="F124" s="59"/>
      <c r="G124" s="59"/>
      <c r="H124" s="59"/>
      <c r="I124" s="59"/>
      <c r="J124" s="59"/>
      <c r="K124" s="59"/>
    </row>
    <row r="125">
      <c r="A125" s="59"/>
      <c r="B125" s="59"/>
      <c r="C125" s="59"/>
      <c r="D125" s="59"/>
      <c r="E125" s="59"/>
      <c r="F125" s="59"/>
      <c r="G125" s="59"/>
      <c r="H125" s="59"/>
      <c r="I125" s="59"/>
      <c r="J125" s="59"/>
      <c r="K125" s="59"/>
    </row>
    <row r="126">
      <c r="A126" s="59"/>
      <c r="B126" s="59"/>
      <c r="C126" s="59"/>
      <c r="D126" s="59"/>
      <c r="E126" s="59"/>
      <c r="F126" s="59"/>
      <c r="G126" s="59"/>
      <c r="H126" s="59"/>
      <c r="I126" s="59"/>
      <c r="J126" s="59"/>
      <c r="K126" s="59"/>
    </row>
    <row r="127">
      <c r="A127" s="59"/>
      <c r="B127" s="59"/>
      <c r="C127" s="59"/>
      <c r="D127" s="59"/>
      <c r="E127" s="59"/>
      <c r="F127" s="59"/>
      <c r="G127" s="59"/>
      <c r="H127" s="59"/>
      <c r="I127" s="59"/>
      <c r="J127" s="59"/>
      <c r="K127" s="59"/>
    </row>
    <row r="128">
      <c r="A128" s="59"/>
      <c r="B128" s="59"/>
      <c r="C128" s="59"/>
      <c r="D128" s="59"/>
      <c r="E128" s="59"/>
      <c r="F128" s="59"/>
      <c r="G128" s="59"/>
      <c r="H128" s="59"/>
      <c r="I128" s="59"/>
      <c r="J128" s="59"/>
      <c r="K128" s="59"/>
    </row>
    <row r="129">
      <c r="A129" s="59"/>
      <c r="B129" s="59"/>
      <c r="C129" s="59"/>
      <c r="D129" s="59"/>
      <c r="E129" s="59"/>
      <c r="F129" s="59"/>
      <c r="G129" s="59"/>
      <c r="H129" s="59"/>
      <c r="I129" s="59"/>
      <c r="J129" s="59"/>
      <c r="K129" s="59"/>
    </row>
    <row r="130">
      <c r="A130" s="59"/>
      <c r="B130" s="59"/>
      <c r="C130" s="59"/>
      <c r="D130" s="59"/>
      <c r="E130" s="59"/>
      <c r="F130" s="59"/>
      <c r="G130" s="59"/>
      <c r="H130" s="59"/>
      <c r="I130" s="59"/>
      <c r="J130" s="59"/>
      <c r="K130" s="59"/>
    </row>
    <row r="131">
      <c r="A131" s="59"/>
      <c r="B131" s="59"/>
      <c r="C131" s="59"/>
      <c r="D131" s="59"/>
      <c r="E131" s="59"/>
      <c r="F131" s="59"/>
      <c r="G131" s="59"/>
      <c r="H131" s="59"/>
      <c r="I131" s="59"/>
      <c r="J131" s="59"/>
      <c r="K131" s="59"/>
    </row>
    <row r="132">
      <c r="A132" s="59"/>
      <c r="B132" s="59"/>
      <c r="C132" s="59"/>
      <c r="D132" s="59"/>
      <c r="E132" s="59"/>
      <c r="F132" s="59"/>
      <c r="G132" s="59"/>
      <c r="H132" s="59"/>
      <c r="I132" s="59"/>
      <c r="J132" s="59"/>
      <c r="K132" s="59"/>
    </row>
    <row r="133">
      <c r="A133" s="59"/>
      <c r="B133" s="59"/>
      <c r="C133" s="59"/>
      <c r="D133" s="59"/>
      <c r="E133" s="59"/>
      <c r="F133" s="59"/>
      <c r="G133" s="59"/>
      <c r="H133" s="59"/>
      <c r="I133" s="59"/>
      <c r="J133" s="59"/>
      <c r="K133" s="59"/>
    </row>
    <row r="134">
      <c r="A134" s="59"/>
      <c r="B134" s="59"/>
      <c r="C134" s="59"/>
      <c r="D134" s="59"/>
      <c r="E134" s="59"/>
      <c r="F134" s="59"/>
      <c r="G134" s="59"/>
      <c r="H134" s="59"/>
      <c r="I134" s="59"/>
      <c r="J134" s="59"/>
      <c r="K134" s="59"/>
    </row>
    <row r="135">
      <c r="A135" s="59"/>
      <c r="B135" s="59"/>
      <c r="C135" s="59"/>
      <c r="D135" s="59"/>
      <c r="E135" s="59"/>
      <c r="F135" s="59"/>
      <c r="G135" s="59"/>
      <c r="H135" s="59"/>
      <c r="I135" s="59"/>
      <c r="J135" s="59"/>
      <c r="K135" s="59"/>
    </row>
    <row r="136">
      <c r="A136" s="59"/>
      <c r="B136" s="59"/>
      <c r="C136" s="59"/>
      <c r="D136" s="59"/>
      <c r="E136" s="59"/>
      <c r="F136" s="59"/>
      <c r="G136" s="59"/>
      <c r="H136" s="59"/>
      <c r="I136" s="59"/>
      <c r="J136" s="59"/>
      <c r="K136" s="59"/>
    </row>
    <row r="137">
      <c r="A137" s="59"/>
      <c r="B137" s="59"/>
      <c r="C137" s="59"/>
      <c r="D137" s="59"/>
      <c r="E137" s="59"/>
      <c r="F137" s="59"/>
      <c r="G137" s="59"/>
      <c r="H137" s="59"/>
      <c r="I137" s="59"/>
      <c r="J137" s="59"/>
      <c r="K137" s="59"/>
    </row>
    <row r="138">
      <c r="A138" s="59"/>
      <c r="B138" s="59"/>
      <c r="C138" s="59"/>
      <c r="D138" s="59"/>
      <c r="E138" s="59"/>
      <c r="F138" s="59"/>
      <c r="G138" s="59"/>
      <c r="H138" s="59"/>
      <c r="I138" s="59"/>
      <c r="J138" s="59"/>
      <c r="K138" s="59"/>
    </row>
    <row r="139">
      <c r="A139" s="59"/>
      <c r="B139" s="59"/>
      <c r="C139" s="59"/>
      <c r="D139" s="59"/>
      <c r="E139" s="59"/>
      <c r="F139" s="59"/>
      <c r="G139" s="59"/>
      <c r="H139" s="59"/>
      <c r="I139" s="59"/>
      <c r="J139" s="59"/>
      <c r="K139" s="59"/>
    </row>
    <row r="140">
      <c r="A140" s="59"/>
      <c r="B140" s="59"/>
      <c r="C140" s="59"/>
      <c r="D140" s="59"/>
      <c r="E140" s="59"/>
      <c r="F140" s="59"/>
      <c r="G140" s="59"/>
      <c r="H140" s="59"/>
      <c r="I140" s="59"/>
      <c r="J140" s="59"/>
      <c r="K140" s="59"/>
    </row>
    <row r="141">
      <c r="A141" s="59"/>
      <c r="B141" s="59"/>
      <c r="C141" s="59"/>
      <c r="D141" s="59"/>
      <c r="E141" s="59"/>
      <c r="F141" s="59"/>
      <c r="G141" s="59"/>
      <c r="H141" s="59"/>
      <c r="I141" s="59"/>
      <c r="J141" s="59"/>
      <c r="K141" s="59"/>
    </row>
    <row r="142">
      <c r="A142" s="59"/>
      <c r="B142" s="59"/>
      <c r="C142" s="59"/>
      <c r="D142" s="59"/>
      <c r="E142" s="59"/>
      <c r="F142" s="59"/>
      <c r="G142" s="59"/>
      <c r="H142" s="59"/>
      <c r="I142" s="59"/>
      <c r="J142" s="59"/>
      <c r="K142" s="59"/>
    </row>
    <row r="143">
      <c r="A143" s="59"/>
      <c r="B143" s="59"/>
      <c r="C143" s="59"/>
      <c r="D143" s="59"/>
      <c r="E143" s="59"/>
      <c r="F143" s="59"/>
      <c r="G143" s="59"/>
      <c r="H143" s="59"/>
      <c r="I143" s="59"/>
      <c r="J143" s="59"/>
      <c r="K143" s="59"/>
    </row>
    <row r="144">
      <c r="A144" s="59"/>
      <c r="B144" s="59"/>
      <c r="C144" s="59"/>
      <c r="D144" s="59"/>
      <c r="E144" s="59"/>
      <c r="F144" s="59"/>
      <c r="G144" s="59"/>
      <c r="H144" s="59"/>
      <c r="I144" s="59"/>
      <c r="J144" s="59"/>
      <c r="K144" s="59"/>
    </row>
    <row r="145">
      <c r="A145" s="59"/>
      <c r="B145" s="59"/>
      <c r="C145" s="59"/>
      <c r="D145" s="59"/>
      <c r="E145" s="59"/>
      <c r="F145" s="59"/>
      <c r="G145" s="59"/>
      <c r="H145" s="59"/>
      <c r="I145" s="59"/>
      <c r="J145" s="59"/>
      <c r="K145" s="59"/>
    </row>
    <row r="146">
      <c r="A146" s="59"/>
      <c r="B146" s="59"/>
      <c r="C146" s="59"/>
      <c r="D146" s="59"/>
      <c r="E146" s="59"/>
      <c r="F146" s="59"/>
      <c r="G146" s="59"/>
      <c r="H146" s="59"/>
      <c r="I146" s="59"/>
      <c r="J146" s="59"/>
      <c r="K146" s="59"/>
    </row>
    <row r="147">
      <c r="A147" s="59"/>
      <c r="B147" s="59"/>
      <c r="C147" s="59"/>
      <c r="D147" s="59"/>
      <c r="E147" s="59"/>
      <c r="F147" s="59"/>
      <c r="G147" s="59"/>
      <c r="H147" s="59"/>
      <c r="I147" s="59"/>
      <c r="J147" s="59"/>
      <c r="K147" s="59"/>
    </row>
    <row r="148">
      <c r="A148" s="59"/>
      <c r="B148" s="59"/>
      <c r="C148" s="59"/>
      <c r="D148" s="59"/>
      <c r="E148" s="59"/>
      <c r="F148" s="59"/>
      <c r="G148" s="59"/>
      <c r="H148" s="59"/>
      <c r="I148" s="59"/>
      <c r="J148" s="59"/>
      <c r="K148" s="59"/>
    </row>
    <row r="149">
      <c r="A149" s="59"/>
      <c r="B149" s="59"/>
      <c r="C149" s="59"/>
      <c r="D149" s="59"/>
      <c r="E149" s="59"/>
      <c r="F149" s="59"/>
      <c r="G149" s="59"/>
      <c r="H149" s="59"/>
      <c r="I149" s="59"/>
      <c r="J149" s="59"/>
      <c r="K149" s="59"/>
    </row>
    <row r="150">
      <c r="A150" s="59"/>
      <c r="B150" s="59"/>
      <c r="C150" s="59"/>
      <c r="D150" s="59"/>
      <c r="E150" s="59"/>
      <c r="F150" s="59"/>
      <c r="G150" s="59"/>
      <c r="H150" s="59"/>
      <c r="I150" s="59"/>
      <c r="J150" s="59"/>
      <c r="K150" s="59"/>
    </row>
    <row r="151">
      <c r="A151" s="59"/>
      <c r="B151" s="59"/>
      <c r="C151" s="59"/>
      <c r="D151" s="59"/>
      <c r="E151" s="59"/>
      <c r="F151" s="59"/>
      <c r="G151" s="59"/>
      <c r="H151" s="59"/>
      <c r="I151" s="59"/>
      <c r="J151" s="59"/>
      <c r="K151" s="59"/>
    </row>
    <row r="152">
      <c r="A152" s="59"/>
      <c r="B152" s="59"/>
      <c r="C152" s="59"/>
      <c r="D152" s="59"/>
      <c r="E152" s="59"/>
      <c r="F152" s="59"/>
      <c r="G152" s="59"/>
      <c r="H152" s="59"/>
      <c r="I152" s="59"/>
      <c r="J152" s="59"/>
      <c r="K152" s="59"/>
    </row>
    <row r="153">
      <c r="A153" s="59"/>
      <c r="B153" s="59"/>
      <c r="C153" s="59"/>
      <c r="D153" s="59"/>
      <c r="E153" s="59"/>
      <c r="F153" s="59"/>
      <c r="G153" s="59"/>
      <c r="H153" s="59"/>
      <c r="I153" s="59"/>
      <c r="J153" s="59"/>
      <c r="K153" s="59"/>
    </row>
    <row r="154">
      <c r="A154" s="59"/>
      <c r="B154" s="59"/>
      <c r="C154" s="59"/>
      <c r="D154" s="59"/>
      <c r="E154" s="59"/>
      <c r="F154" s="59"/>
      <c r="G154" s="59"/>
      <c r="H154" s="59"/>
      <c r="I154" s="59"/>
      <c r="J154" s="59"/>
      <c r="K154" s="59"/>
    </row>
    <row r="155">
      <c r="A155" s="59"/>
      <c r="B155" s="59"/>
      <c r="C155" s="59"/>
      <c r="D155" s="59"/>
      <c r="E155" s="59"/>
      <c r="F155" s="59"/>
      <c r="G155" s="59"/>
      <c r="H155" s="59"/>
      <c r="I155" s="59"/>
      <c r="J155" s="59"/>
      <c r="K155" s="59"/>
    </row>
    <row r="156">
      <c r="A156" s="59"/>
      <c r="B156" s="59"/>
      <c r="C156" s="59"/>
      <c r="D156" s="59"/>
      <c r="E156" s="59"/>
      <c r="F156" s="59"/>
      <c r="G156" s="59"/>
      <c r="H156" s="59"/>
      <c r="I156" s="59"/>
      <c r="J156" s="59"/>
      <c r="K156" s="59"/>
    </row>
    <row r="157">
      <c r="A157" s="59"/>
      <c r="B157" s="59"/>
      <c r="C157" s="59"/>
      <c r="D157" s="59"/>
      <c r="E157" s="59"/>
      <c r="F157" s="59"/>
      <c r="G157" s="59"/>
      <c r="H157" s="59"/>
      <c r="I157" s="59"/>
      <c r="J157" s="59"/>
      <c r="K157" s="59"/>
    </row>
    <row r="158">
      <c r="A158" s="59"/>
      <c r="B158" s="59"/>
      <c r="C158" s="59"/>
      <c r="D158" s="59"/>
      <c r="E158" s="59"/>
      <c r="F158" s="59"/>
      <c r="G158" s="59"/>
      <c r="H158" s="59"/>
      <c r="I158" s="59"/>
      <c r="J158" s="59"/>
      <c r="K158" s="59"/>
    </row>
    <row r="159">
      <c r="A159" s="59"/>
      <c r="B159" s="59"/>
      <c r="C159" s="59"/>
      <c r="D159" s="59"/>
      <c r="E159" s="59"/>
      <c r="F159" s="59"/>
      <c r="G159" s="59"/>
      <c r="H159" s="59"/>
      <c r="I159" s="59"/>
      <c r="J159" s="59"/>
      <c r="K159" s="59"/>
    </row>
    <row r="160">
      <c r="A160" s="59"/>
      <c r="B160" s="59"/>
      <c r="C160" s="59"/>
      <c r="D160" s="59"/>
      <c r="E160" s="59"/>
      <c r="F160" s="59"/>
      <c r="G160" s="59"/>
      <c r="H160" s="59"/>
      <c r="I160" s="59"/>
      <c r="J160" s="59"/>
      <c r="K160" s="59"/>
    </row>
    <row r="161">
      <c r="A161" s="59"/>
      <c r="B161" s="59"/>
      <c r="C161" s="59"/>
      <c r="D161" s="59"/>
      <c r="E161" s="59"/>
      <c r="F161" s="59"/>
      <c r="G161" s="59"/>
      <c r="H161" s="59"/>
      <c r="I161" s="59"/>
      <c r="J161" s="59"/>
      <c r="K161" s="59"/>
    </row>
    <row r="162">
      <c r="A162" s="59"/>
      <c r="B162" s="59"/>
      <c r="C162" s="59"/>
      <c r="D162" s="59"/>
      <c r="E162" s="59"/>
      <c r="F162" s="59"/>
      <c r="G162" s="59"/>
      <c r="H162" s="59"/>
      <c r="I162" s="59"/>
      <c r="J162" s="59"/>
      <c r="K162" s="59"/>
    </row>
    <row r="163">
      <c r="A163" s="59"/>
      <c r="B163" s="59"/>
      <c r="C163" s="59"/>
      <c r="D163" s="59"/>
      <c r="E163" s="59"/>
      <c r="F163" s="59"/>
      <c r="G163" s="59"/>
      <c r="H163" s="59"/>
      <c r="I163" s="59"/>
      <c r="J163" s="59"/>
      <c r="K163" s="59"/>
    </row>
    <row r="164">
      <c r="A164" s="59"/>
      <c r="B164" s="59"/>
      <c r="C164" s="59"/>
      <c r="D164" s="59"/>
      <c r="E164" s="59"/>
      <c r="F164" s="59"/>
      <c r="G164" s="59"/>
      <c r="H164" s="59"/>
      <c r="I164" s="59"/>
      <c r="J164" s="59"/>
      <c r="K164" s="59"/>
    </row>
    <row r="165">
      <c r="A165" s="59"/>
      <c r="B165" s="59"/>
      <c r="C165" s="59"/>
      <c r="D165" s="59"/>
      <c r="E165" s="59"/>
      <c r="F165" s="59"/>
      <c r="G165" s="59"/>
      <c r="H165" s="59"/>
      <c r="I165" s="59"/>
      <c r="J165" s="59"/>
      <c r="K165" s="59"/>
    </row>
    <row r="166">
      <c r="A166" s="59"/>
      <c r="B166" s="59"/>
      <c r="C166" s="59"/>
      <c r="D166" s="59"/>
      <c r="E166" s="59"/>
      <c r="F166" s="59"/>
      <c r="G166" s="59"/>
      <c r="H166" s="59"/>
      <c r="I166" s="59"/>
      <c r="J166" s="59"/>
      <c r="K166" s="59"/>
    </row>
    <row r="167">
      <c r="A167" s="59"/>
      <c r="B167" s="59"/>
      <c r="C167" s="59"/>
      <c r="D167" s="59"/>
      <c r="E167" s="59"/>
      <c r="F167" s="59"/>
      <c r="G167" s="59"/>
      <c r="H167" s="59"/>
      <c r="I167" s="59"/>
      <c r="J167" s="59"/>
      <c r="K167" s="59"/>
    </row>
    <row r="168">
      <c r="A168" s="59"/>
      <c r="B168" s="59"/>
      <c r="C168" s="59"/>
      <c r="D168" s="59"/>
      <c r="E168" s="59"/>
      <c r="F168" s="59"/>
      <c r="G168" s="59"/>
      <c r="H168" s="59"/>
      <c r="I168" s="59"/>
      <c r="J168" s="59"/>
      <c r="K168" s="59"/>
    </row>
    <row r="169">
      <c r="A169" s="59"/>
      <c r="B169" s="59"/>
      <c r="C169" s="59"/>
      <c r="D169" s="59"/>
      <c r="E169" s="59"/>
      <c r="F169" s="59"/>
      <c r="G169" s="59"/>
      <c r="H169" s="59"/>
      <c r="I169" s="59"/>
      <c r="J169" s="59"/>
      <c r="K169" s="59"/>
    </row>
    <row r="170">
      <c r="A170" s="59"/>
      <c r="B170" s="59"/>
      <c r="C170" s="59"/>
      <c r="D170" s="59"/>
      <c r="E170" s="59"/>
      <c r="F170" s="59"/>
      <c r="G170" s="59"/>
      <c r="H170" s="59"/>
      <c r="I170" s="59"/>
      <c r="J170" s="59"/>
      <c r="K170" s="59"/>
    </row>
    <row r="171">
      <c r="A171" s="59"/>
      <c r="B171" s="59"/>
      <c r="C171" s="59"/>
      <c r="D171" s="59"/>
      <c r="E171" s="59"/>
      <c r="F171" s="59"/>
      <c r="G171" s="59"/>
      <c r="H171" s="59"/>
      <c r="I171" s="59"/>
      <c r="J171" s="59"/>
      <c r="K171" s="59"/>
    </row>
    <row r="172">
      <c r="A172" s="59"/>
      <c r="B172" s="59"/>
      <c r="C172" s="59"/>
      <c r="D172" s="59"/>
      <c r="E172" s="59"/>
      <c r="F172" s="59"/>
      <c r="G172" s="59"/>
      <c r="H172" s="59"/>
      <c r="I172" s="59"/>
      <c r="J172" s="59"/>
      <c r="K172" s="59"/>
    </row>
    <row r="173">
      <c r="A173" s="59"/>
      <c r="B173" s="59"/>
      <c r="C173" s="59"/>
      <c r="D173" s="59"/>
      <c r="E173" s="59"/>
      <c r="F173" s="59"/>
      <c r="G173" s="59"/>
      <c r="H173" s="59"/>
      <c r="I173" s="59"/>
      <c r="J173" s="59"/>
      <c r="K173" s="59"/>
    </row>
    <row r="174">
      <c r="A174" s="59"/>
      <c r="B174" s="59"/>
      <c r="C174" s="59"/>
      <c r="D174" s="59"/>
      <c r="E174" s="59"/>
      <c r="F174" s="59"/>
      <c r="G174" s="59"/>
      <c r="H174" s="59"/>
      <c r="I174" s="59"/>
      <c r="J174" s="59"/>
      <c r="K174" s="59"/>
    </row>
    <row r="175">
      <c r="A175" s="59"/>
      <c r="B175" s="59"/>
      <c r="C175" s="59"/>
      <c r="D175" s="59"/>
      <c r="E175" s="59"/>
      <c r="F175" s="59"/>
      <c r="G175" s="59"/>
      <c r="H175" s="59"/>
      <c r="I175" s="59"/>
      <c r="J175" s="59"/>
      <c r="K175" s="59"/>
    </row>
    <row r="176">
      <c r="A176" s="59"/>
      <c r="B176" s="59"/>
      <c r="C176" s="59"/>
      <c r="D176" s="59"/>
      <c r="E176" s="59"/>
      <c r="F176" s="59"/>
      <c r="G176" s="59"/>
      <c r="H176" s="59"/>
      <c r="I176" s="59"/>
      <c r="J176" s="59"/>
      <c r="K176" s="59"/>
    </row>
    <row r="177">
      <c r="A177" s="59"/>
      <c r="B177" s="59"/>
      <c r="C177" s="59"/>
      <c r="D177" s="59"/>
      <c r="E177" s="59"/>
      <c r="F177" s="59"/>
      <c r="G177" s="59"/>
      <c r="H177" s="59"/>
      <c r="I177" s="59"/>
      <c r="J177" s="59"/>
      <c r="K177" s="59"/>
    </row>
    <row r="178">
      <c r="A178" s="59"/>
      <c r="B178" s="59"/>
      <c r="C178" s="59"/>
      <c r="D178" s="59"/>
      <c r="E178" s="59"/>
      <c r="F178" s="59"/>
      <c r="G178" s="59"/>
      <c r="H178" s="59"/>
      <c r="I178" s="59"/>
      <c r="J178" s="59"/>
      <c r="K178" s="59"/>
    </row>
    <row r="179">
      <c r="A179" s="59"/>
      <c r="B179" s="59"/>
      <c r="C179" s="59"/>
      <c r="D179" s="59"/>
      <c r="E179" s="59"/>
      <c r="F179" s="59"/>
      <c r="G179" s="59"/>
      <c r="H179" s="59"/>
      <c r="I179" s="59"/>
      <c r="J179" s="59"/>
      <c r="K179" s="59"/>
    </row>
    <row r="180">
      <c r="A180" s="59"/>
      <c r="B180" s="59"/>
      <c r="C180" s="59"/>
      <c r="D180" s="59"/>
      <c r="E180" s="59"/>
      <c r="F180" s="59"/>
      <c r="G180" s="59"/>
      <c r="H180" s="59"/>
      <c r="I180" s="59"/>
      <c r="J180" s="59"/>
      <c r="K180" s="59"/>
    </row>
    <row r="181">
      <c r="A181" s="59"/>
      <c r="B181" s="59"/>
      <c r="C181" s="59"/>
      <c r="D181" s="59"/>
      <c r="E181" s="59"/>
      <c r="F181" s="59"/>
      <c r="G181" s="59"/>
      <c r="H181" s="59"/>
      <c r="I181" s="59"/>
      <c r="J181" s="59"/>
      <c r="K181" s="59"/>
    </row>
    <row r="182">
      <c r="A182" s="59"/>
      <c r="B182" s="59"/>
      <c r="C182" s="59"/>
      <c r="D182" s="59"/>
      <c r="E182" s="59"/>
      <c r="F182" s="59"/>
      <c r="G182" s="59"/>
      <c r="H182" s="59"/>
      <c r="I182" s="59"/>
      <c r="J182" s="59"/>
      <c r="K182" s="59"/>
    </row>
    <row r="183">
      <c r="A183" s="59"/>
      <c r="B183" s="59"/>
      <c r="C183" s="59"/>
      <c r="D183" s="59"/>
      <c r="E183" s="59"/>
      <c r="F183" s="59"/>
      <c r="G183" s="59"/>
      <c r="H183" s="59"/>
      <c r="I183" s="59"/>
      <c r="J183" s="59"/>
      <c r="K183" s="59"/>
    </row>
    <row r="184">
      <c r="A184" s="59"/>
      <c r="B184" s="59"/>
      <c r="C184" s="59"/>
      <c r="D184" s="59"/>
      <c r="E184" s="59"/>
      <c r="F184" s="59"/>
      <c r="G184" s="59"/>
      <c r="H184" s="59"/>
      <c r="I184" s="59"/>
      <c r="J184" s="59"/>
      <c r="K184" s="59"/>
    </row>
    <row r="185">
      <c r="A185" s="59"/>
      <c r="B185" s="59"/>
      <c r="C185" s="59"/>
      <c r="D185" s="59"/>
      <c r="E185" s="59"/>
      <c r="F185" s="59"/>
      <c r="G185" s="59"/>
      <c r="H185" s="59"/>
      <c r="I185" s="59"/>
      <c r="J185" s="59"/>
      <c r="K185" s="59"/>
    </row>
    <row r="186">
      <c r="A186" s="59"/>
      <c r="B186" s="59"/>
      <c r="C186" s="59"/>
      <c r="D186" s="59"/>
      <c r="E186" s="59"/>
      <c r="F186" s="59"/>
      <c r="G186" s="59"/>
      <c r="H186" s="59"/>
      <c r="I186" s="59"/>
      <c r="J186" s="59"/>
      <c r="K186" s="59"/>
    </row>
    <row r="187">
      <c r="A187" s="59"/>
      <c r="B187" s="59"/>
      <c r="C187" s="59"/>
      <c r="D187" s="59"/>
      <c r="E187" s="59"/>
      <c r="F187" s="59"/>
      <c r="G187" s="59"/>
      <c r="H187" s="59"/>
      <c r="I187" s="59"/>
      <c r="J187" s="59"/>
      <c r="K187" s="59"/>
    </row>
    <row r="188">
      <c r="A188" s="59"/>
      <c r="B188" s="59"/>
      <c r="C188" s="59"/>
      <c r="D188" s="59"/>
      <c r="E188" s="59"/>
      <c r="F188" s="59"/>
      <c r="G188" s="59"/>
      <c r="H188" s="59"/>
      <c r="I188" s="59"/>
      <c r="J188" s="59"/>
      <c r="K188" s="59"/>
    </row>
    <row r="189">
      <c r="A189" s="59"/>
      <c r="B189" s="59"/>
      <c r="C189" s="59"/>
      <c r="D189" s="59"/>
      <c r="E189" s="59"/>
      <c r="F189" s="59"/>
      <c r="G189" s="59"/>
      <c r="H189" s="59"/>
      <c r="I189" s="59"/>
      <c r="J189" s="59"/>
      <c r="K189" s="59"/>
    </row>
    <row r="190">
      <c r="A190" s="59"/>
      <c r="B190" s="59"/>
      <c r="C190" s="59"/>
      <c r="D190" s="59"/>
      <c r="E190" s="59"/>
      <c r="F190" s="59"/>
      <c r="G190" s="59"/>
      <c r="H190" s="59"/>
      <c r="I190" s="59"/>
      <c r="J190" s="59"/>
      <c r="K190" s="59"/>
    </row>
    <row r="191">
      <c r="A191" s="59"/>
      <c r="B191" s="59"/>
      <c r="C191" s="59"/>
      <c r="D191" s="59"/>
      <c r="E191" s="59"/>
      <c r="F191" s="59"/>
      <c r="G191" s="59"/>
      <c r="H191" s="59"/>
      <c r="I191" s="59"/>
      <c r="J191" s="59"/>
      <c r="K191" s="59"/>
    </row>
    <row r="192">
      <c r="A192" s="59"/>
      <c r="B192" s="59"/>
      <c r="C192" s="59"/>
      <c r="D192" s="59"/>
      <c r="E192" s="59"/>
      <c r="F192" s="59"/>
      <c r="G192" s="59"/>
      <c r="H192" s="59"/>
      <c r="I192" s="59"/>
      <c r="J192" s="59"/>
      <c r="K192" s="59"/>
    </row>
    <row r="193">
      <c r="A193" s="59"/>
      <c r="B193" s="59"/>
      <c r="C193" s="59"/>
      <c r="D193" s="59"/>
      <c r="E193" s="59"/>
      <c r="F193" s="59"/>
      <c r="G193" s="59"/>
      <c r="H193" s="59"/>
      <c r="I193" s="59"/>
      <c r="J193" s="59"/>
      <c r="K193" s="59"/>
    </row>
    <row r="194">
      <c r="A194" s="59"/>
      <c r="B194" s="59"/>
      <c r="C194" s="59"/>
      <c r="D194" s="59"/>
      <c r="E194" s="59"/>
      <c r="F194" s="59"/>
      <c r="G194" s="59"/>
      <c r="H194" s="59"/>
      <c r="I194" s="59"/>
      <c r="J194" s="59"/>
      <c r="K194" s="59"/>
    </row>
    <row r="195">
      <c r="A195" s="59"/>
      <c r="B195" s="59"/>
      <c r="C195" s="59"/>
      <c r="D195" s="59"/>
      <c r="E195" s="59"/>
      <c r="F195" s="59"/>
      <c r="G195" s="59"/>
      <c r="H195" s="59"/>
      <c r="I195" s="59"/>
      <c r="J195" s="59"/>
      <c r="K195" s="59"/>
    </row>
    <row r="196">
      <c r="A196" s="59"/>
      <c r="B196" s="59"/>
      <c r="C196" s="59"/>
      <c r="D196" s="59"/>
      <c r="E196" s="59"/>
      <c r="F196" s="59"/>
      <c r="G196" s="59"/>
      <c r="H196" s="59"/>
      <c r="I196" s="59"/>
      <c r="J196" s="59"/>
      <c r="K196" s="59"/>
    </row>
    <row r="197">
      <c r="A197" s="59"/>
      <c r="B197" s="59"/>
      <c r="C197" s="59"/>
      <c r="D197" s="59"/>
      <c r="E197" s="59"/>
      <c r="F197" s="59"/>
      <c r="G197" s="59"/>
      <c r="H197" s="59"/>
      <c r="I197" s="59"/>
      <c r="J197" s="59"/>
      <c r="K197" s="59"/>
    </row>
    <row r="198">
      <c r="A198" s="59"/>
      <c r="B198" s="59"/>
      <c r="C198" s="59"/>
      <c r="D198" s="59"/>
      <c r="E198" s="59"/>
      <c r="F198" s="59"/>
      <c r="G198" s="59"/>
      <c r="H198" s="59"/>
      <c r="I198" s="59"/>
      <c r="J198" s="59"/>
      <c r="K198" s="59"/>
    </row>
    <row r="199">
      <c r="A199" s="59"/>
      <c r="B199" s="59"/>
      <c r="C199" s="59"/>
      <c r="D199" s="59"/>
      <c r="E199" s="59"/>
      <c r="F199" s="59"/>
      <c r="G199" s="59"/>
      <c r="H199" s="59"/>
      <c r="I199" s="59"/>
      <c r="J199" s="59"/>
      <c r="K199" s="59"/>
    </row>
    <row r="200">
      <c r="A200" s="59"/>
      <c r="B200" s="59"/>
      <c r="C200" s="59"/>
      <c r="D200" s="59"/>
      <c r="E200" s="59"/>
      <c r="F200" s="59"/>
      <c r="G200" s="59"/>
      <c r="H200" s="59"/>
      <c r="I200" s="59"/>
      <c r="J200" s="59"/>
      <c r="K200" s="59"/>
    </row>
    <row r="201">
      <c r="A201" s="59"/>
      <c r="B201" s="59"/>
      <c r="C201" s="59"/>
      <c r="D201" s="59"/>
      <c r="E201" s="59"/>
      <c r="F201" s="59"/>
      <c r="G201" s="59"/>
      <c r="H201" s="59"/>
      <c r="I201" s="59"/>
      <c r="J201" s="59"/>
      <c r="K201" s="59"/>
    </row>
    <row r="202">
      <c r="A202" s="59"/>
      <c r="B202" s="59"/>
      <c r="C202" s="59"/>
      <c r="D202" s="59"/>
      <c r="E202" s="59"/>
      <c r="F202" s="59"/>
      <c r="G202" s="59"/>
      <c r="H202" s="59"/>
      <c r="I202" s="59"/>
      <c r="J202" s="59"/>
      <c r="K202" s="59"/>
    </row>
    <row r="203">
      <c r="A203" s="59"/>
      <c r="B203" s="59"/>
      <c r="C203" s="59"/>
      <c r="D203" s="59"/>
      <c r="E203" s="59"/>
      <c r="F203" s="59"/>
      <c r="G203" s="59"/>
      <c r="H203" s="59"/>
      <c r="I203" s="59"/>
      <c r="J203" s="59"/>
      <c r="K203" s="59"/>
    </row>
    <row r="204">
      <c r="A204" s="59"/>
      <c r="B204" s="59"/>
      <c r="C204" s="59"/>
      <c r="D204" s="59"/>
      <c r="E204" s="59"/>
      <c r="F204" s="59"/>
      <c r="G204" s="59"/>
      <c r="H204" s="59"/>
      <c r="I204" s="59"/>
      <c r="J204" s="59"/>
      <c r="K204" s="59"/>
    </row>
    <row r="205">
      <c r="A205" s="59"/>
      <c r="B205" s="59"/>
      <c r="C205" s="59"/>
      <c r="D205" s="59"/>
      <c r="E205" s="59"/>
      <c r="F205" s="59"/>
      <c r="G205" s="59"/>
      <c r="H205" s="59"/>
      <c r="I205" s="59"/>
      <c r="J205" s="59"/>
      <c r="K205" s="59"/>
    </row>
    <row r="206">
      <c r="A206" s="59"/>
      <c r="B206" s="59"/>
      <c r="C206" s="59"/>
      <c r="D206" s="59"/>
      <c r="E206" s="59"/>
      <c r="F206" s="59"/>
      <c r="G206" s="59"/>
      <c r="H206" s="59"/>
      <c r="I206" s="59"/>
      <c r="J206" s="59"/>
      <c r="K206" s="59"/>
    </row>
    <row r="207">
      <c r="A207" s="59"/>
      <c r="B207" s="59"/>
      <c r="C207" s="59"/>
      <c r="D207" s="59"/>
      <c r="E207" s="59"/>
      <c r="F207" s="59"/>
      <c r="G207" s="59"/>
      <c r="H207" s="59"/>
      <c r="I207" s="59"/>
      <c r="J207" s="59"/>
      <c r="K207" s="59"/>
    </row>
    <row r="208">
      <c r="A208" s="59"/>
      <c r="B208" s="59"/>
      <c r="C208" s="59"/>
      <c r="D208" s="59"/>
      <c r="E208" s="59"/>
      <c r="F208" s="59"/>
      <c r="G208" s="59"/>
      <c r="H208" s="59"/>
      <c r="I208" s="59"/>
      <c r="J208" s="59"/>
      <c r="K208" s="59"/>
    </row>
    <row r="209">
      <c r="A209" s="59"/>
      <c r="B209" s="59"/>
      <c r="C209" s="59"/>
      <c r="D209" s="59"/>
      <c r="E209" s="59"/>
      <c r="F209" s="59"/>
      <c r="G209" s="59"/>
      <c r="H209" s="59"/>
      <c r="I209" s="59"/>
      <c r="J209" s="59"/>
      <c r="K209" s="59"/>
    </row>
    <row r="210">
      <c r="A210" s="59"/>
      <c r="B210" s="59"/>
      <c r="C210" s="59"/>
      <c r="D210" s="59"/>
      <c r="E210" s="59"/>
      <c r="F210" s="59"/>
      <c r="G210" s="59"/>
      <c r="H210" s="59"/>
      <c r="I210" s="59"/>
      <c r="J210" s="59"/>
      <c r="K210" s="59"/>
    </row>
    <row r="211">
      <c r="A211" s="59"/>
      <c r="B211" s="59"/>
      <c r="C211" s="59"/>
      <c r="D211" s="59"/>
      <c r="E211" s="59"/>
      <c r="F211" s="59"/>
      <c r="G211" s="59"/>
      <c r="H211" s="59"/>
      <c r="I211" s="59"/>
      <c r="J211" s="59"/>
      <c r="K211" s="59"/>
    </row>
    <row r="212">
      <c r="A212" s="59"/>
      <c r="B212" s="59"/>
      <c r="C212" s="59"/>
      <c r="D212" s="59"/>
      <c r="E212" s="59"/>
      <c r="F212" s="59"/>
      <c r="G212" s="59"/>
      <c r="H212" s="59"/>
      <c r="I212" s="59"/>
      <c r="J212" s="59"/>
      <c r="K212" s="59"/>
    </row>
    <row r="213">
      <c r="A213" s="59"/>
      <c r="B213" s="59"/>
      <c r="C213" s="59"/>
      <c r="D213" s="59"/>
      <c r="E213" s="59"/>
      <c r="F213" s="59"/>
      <c r="G213" s="59"/>
      <c r="H213" s="59"/>
      <c r="I213" s="59"/>
      <c r="J213" s="59"/>
      <c r="K213" s="59"/>
    </row>
    <row r="214">
      <c r="A214" s="59"/>
      <c r="B214" s="59"/>
      <c r="C214" s="59"/>
      <c r="D214" s="59"/>
      <c r="E214" s="59"/>
      <c r="F214" s="59"/>
      <c r="G214" s="59"/>
      <c r="H214" s="59"/>
      <c r="I214" s="59"/>
      <c r="J214" s="59"/>
      <c r="K214" s="59"/>
    </row>
    <row r="215">
      <c r="A215" s="59"/>
      <c r="B215" s="59"/>
      <c r="C215" s="59"/>
      <c r="D215" s="59"/>
      <c r="E215" s="59"/>
      <c r="F215" s="59"/>
      <c r="G215" s="59"/>
      <c r="H215" s="59"/>
      <c r="I215" s="59"/>
      <c r="J215" s="59"/>
      <c r="K215" s="59"/>
    </row>
    <row r="216">
      <c r="A216" s="59"/>
      <c r="B216" s="59"/>
      <c r="C216" s="59"/>
      <c r="D216" s="59"/>
      <c r="E216" s="59"/>
      <c r="F216" s="59"/>
      <c r="G216" s="59"/>
      <c r="H216" s="59"/>
      <c r="I216" s="59"/>
      <c r="J216" s="59"/>
      <c r="K216" s="59"/>
    </row>
    <row r="217">
      <c r="A217" s="59"/>
      <c r="B217" s="59"/>
      <c r="C217" s="59"/>
      <c r="D217" s="59"/>
      <c r="E217" s="59"/>
      <c r="F217" s="59"/>
      <c r="G217" s="59"/>
      <c r="H217" s="59"/>
      <c r="I217" s="59"/>
      <c r="J217" s="59"/>
      <c r="K217" s="59"/>
    </row>
    <row r="218">
      <c r="A218" s="59"/>
      <c r="B218" s="59"/>
      <c r="C218" s="59"/>
      <c r="D218" s="59"/>
      <c r="E218" s="59"/>
      <c r="F218" s="59"/>
      <c r="G218" s="59"/>
      <c r="H218" s="59"/>
      <c r="I218" s="59"/>
      <c r="J218" s="59"/>
      <c r="K218" s="59"/>
    </row>
    <row r="219">
      <c r="A219" s="59"/>
      <c r="B219" s="59"/>
      <c r="C219" s="59"/>
      <c r="D219" s="59"/>
      <c r="E219" s="59"/>
      <c r="F219" s="59"/>
      <c r="G219" s="59"/>
      <c r="H219" s="59"/>
      <c r="I219" s="59"/>
      <c r="J219" s="59"/>
      <c r="K219" s="59"/>
    </row>
    <row r="220">
      <c r="A220" s="59"/>
      <c r="B220" s="59"/>
      <c r="C220" s="59"/>
      <c r="D220" s="59"/>
      <c r="E220" s="59"/>
      <c r="F220" s="59"/>
      <c r="G220" s="59"/>
      <c r="H220" s="59"/>
      <c r="I220" s="59"/>
      <c r="J220" s="59"/>
      <c r="K220" s="59"/>
    </row>
    <row r="221">
      <c r="A221" s="59"/>
      <c r="B221" s="59"/>
      <c r="C221" s="59"/>
      <c r="D221" s="59"/>
      <c r="E221" s="59"/>
      <c r="F221" s="59"/>
      <c r="G221" s="59"/>
      <c r="H221" s="59"/>
      <c r="I221" s="59"/>
      <c r="J221" s="59"/>
      <c r="K221" s="59"/>
    </row>
    <row r="222">
      <c r="A222" s="59"/>
      <c r="B222" s="59"/>
      <c r="C222" s="59"/>
      <c r="D222" s="59"/>
      <c r="E222" s="59"/>
      <c r="F222" s="59"/>
      <c r="G222" s="59"/>
      <c r="H222" s="59"/>
      <c r="I222" s="59"/>
      <c r="J222" s="59"/>
      <c r="K222" s="59"/>
    </row>
    <row r="223">
      <c r="A223" s="59"/>
      <c r="B223" s="59"/>
      <c r="C223" s="59"/>
      <c r="D223" s="59"/>
      <c r="E223" s="59"/>
      <c r="F223" s="59"/>
      <c r="G223" s="59"/>
      <c r="H223" s="59"/>
      <c r="I223" s="59"/>
      <c r="J223" s="59"/>
      <c r="K223" s="59"/>
    </row>
    <row r="224">
      <c r="A224" s="59"/>
      <c r="B224" s="59"/>
      <c r="C224" s="59"/>
      <c r="D224" s="59"/>
      <c r="E224" s="59"/>
      <c r="F224" s="59"/>
      <c r="G224" s="59"/>
      <c r="H224" s="59"/>
      <c r="I224" s="59"/>
      <c r="J224" s="59"/>
      <c r="K224" s="59"/>
    </row>
    <row r="225">
      <c r="A225" s="59"/>
      <c r="B225" s="59"/>
      <c r="C225" s="59"/>
      <c r="D225" s="59"/>
      <c r="E225" s="59"/>
      <c r="F225" s="59"/>
      <c r="G225" s="59"/>
      <c r="H225" s="59"/>
      <c r="I225" s="59"/>
      <c r="J225" s="59"/>
      <c r="K225" s="59"/>
    </row>
    <row r="226">
      <c r="A226" s="59"/>
      <c r="B226" s="59"/>
      <c r="C226" s="59"/>
      <c r="D226" s="59"/>
      <c r="E226" s="59"/>
      <c r="F226" s="59"/>
      <c r="G226" s="59"/>
      <c r="H226" s="59"/>
      <c r="I226" s="59"/>
      <c r="J226" s="59"/>
      <c r="K226" s="59"/>
    </row>
    <row r="227">
      <c r="A227" s="59"/>
      <c r="B227" s="59"/>
      <c r="C227" s="59"/>
      <c r="D227" s="59"/>
      <c r="E227" s="59"/>
      <c r="F227" s="59"/>
      <c r="G227" s="59"/>
      <c r="H227" s="59"/>
      <c r="I227" s="59"/>
      <c r="J227" s="59"/>
      <c r="K227" s="59"/>
    </row>
    <row r="228">
      <c r="A228" s="59"/>
      <c r="B228" s="59"/>
      <c r="C228" s="59"/>
      <c r="D228" s="59"/>
      <c r="E228" s="59"/>
      <c r="F228" s="59"/>
      <c r="G228" s="59"/>
      <c r="H228" s="59"/>
      <c r="I228" s="59"/>
      <c r="J228" s="59"/>
      <c r="K228" s="59"/>
    </row>
    <row r="229">
      <c r="A229" s="59"/>
      <c r="B229" s="59"/>
      <c r="C229" s="59"/>
      <c r="D229" s="59"/>
      <c r="E229" s="59"/>
      <c r="F229" s="59"/>
      <c r="G229" s="59"/>
      <c r="H229" s="59"/>
      <c r="I229" s="59"/>
      <c r="J229" s="59"/>
      <c r="K229" s="59"/>
    </row>
    <row r="230">
      <c r="A230" s="59"/>
      <c r="B230" s="59"/>
      <c r="C230" s="59"/>
      <c r="D230" s="59"/>
      <c r="E230" s="59"/>
      <c r="F230" s="59"/>
      <c r="G230" s="59"/>
      <c r="H230" s="59"/>
      <c r="I230" s="59"/>
      <c r="J230" s="59"/>
      <c r="K230" s="59"/>
    </row>
    <row r="231">
      <c r="A231" s="59"/>
      <c r="B231" s="59"/>
      <c r="C231" s="59"/>
      <c r="D231" s="59"/>
      <c r="E231" s="59"/>
      <c r="F231" s="59"/>
      <c r="G231" s="59"/>
      <c r="H231" s="59"/>
      <c r="I231" s="59"/>
      <c r="J231" s="59"/>
      <c r="K231" s="59"/>
    </row>
    <row r="232">
      <c r="A232" s="59"/>
      <c r="B232" s="59"/>
      <c r="C232" s="59"/>
      <c r="D232" s="59"/>
      <c r="E232" s="59"/>
      <c r="F232" s="59"/>
      <c r="G232" s="59"/>
      <c r="H232" s="59"/>
      <c r="I232" s="59"/>
      <c r="J232" s="59"/>
      <c r="K232" s="59"/>
    </row>
    <row r="233">
      <c r="A233" s="59"/>
      <c r="B233" s="59"/>
      <c r="C233" s="59"/>
      <c r="D233" s="59"/>
      <c r="E233" s="59"/>
      <c r="F233" s="59"/>
      <c r="G233" s="59"/>
      <c r="H233" s="59"/>
      <c r="I233" s="59"/>
      <c r="J233" s="59"/>
      <c r="K233" s="59"/>
    </row>
    <row r="234">
      <c r="A234" s="59"/>
      <c r="B234" s="59"/>
      <c r="C234" s="59"/>
      <c r="D234" s="59"/>
      <c r="E234" s="59"/>
      <c r="F234" s="59"/>
      <c r="G234" s="59"/>
      <c r="H234" s="59"/>
      <c r="I234" s="59"/>
      <c r="J234" s="59"/>
      <c r="K234" s="59"/>
    </row>
    <row r="235">
      <c r="A235" s="59"/>
      <c r="B235" s="59"/>
      <c r="C235" s="59"/>
      <c r="D235" s="59"/>
      <c r="E235" s="59"/>
      <c r="F235" s="59"/>
      <c r="G235" s="59"/>
      <c r="H235" s="59"/>
      <c r="I235" s="59"/>
      <c r="J235" s="59"/>
      <c r="K235" s="59"/>
    </row>
    <row r="236">
      <c r="A236" s="59"/>
      <c r="B236" s="59"/>
      <c r="C236" s="59"/>
      <c r="D236" s="59"/>
      <c r="E236" s="59"/>
      <c r="F236" s="59"/>
      <c r="G236" s="59"/>
      <c r="H236" s="59"/>
      <c r="I236" s="59"/>
      <c r="J236" s="59"/>
      <c r="K236" s="59"/>
    </row>
    <row r="237">
      <c r="A237" s="59"/>
      <c r="B237" s="59"/>
      <c r="C237" s="59"/>
      <c r="D237" s="59"/>
      <c r="E237" s="59"/>
      <c r="F237" s="59"/>
      <c r="G237" s="59"/>
      <c r="H237" s="59"/>
      <c r="I237" s="59"/>
      <c r="J237" s="59"/>
      <c r="K237" s="59"/>
    </row>
    <row r="238">
      <c r="A238" s="59"/>
      <c r="B238" s="59"/>
      <c r="C238" s="59"/>
      <c r="D238" s="59"/>
      <c r="E238" s="59"/>
      <c r="F238" s="59"/>
      <c r="G238" s="59"/>
      <c r="H238" s="59"/>
      <c r="I238" s="59"/>
      <c r="J238" s="59"/>
      <c r="K238" s="59"/>
    </row>
    <row r="239">
      <c r="A239" s="59"/>
      <c r="B239" s="59"/>
      <c r="C239" s="59"/>
      <c r="D239" s="59"/>
      <c r="E239" s="59"/>
      <c r="F239" s="59"/>
      <c r="G239" s="59"/>
      <c r="H239" s="59"/>
      <c r="I239" s="59"/>
      <c r="J239" s="59"/>
      <c r="K239" s="59"/>
    </row>
    <row r="240">
      <c r="A240" s="59"/>
      <c r="B240" s="59"/>
      <c r="C240" s="59"/>
      <c r="D240" s="59"/>
      <c r="E240" s="59"/>
      <c r="F240" s="59"/>
      <c r="G240" s="59"/>
      <c r="H240" s="59"/>
      <c r="I240" s="59"/>
      <c r="J240" s="59"/>
      <c r="K240" s="59"/>
    </row>
    <row r="241">
      <c r="A241" s="59"/>
      <c r="B241" s="59"/>
      <c r="C241" s="59"/>
      <c r="D241" s="59"/>
      <c r="E241" s="59"/>
      <c r="F241" s="59"/>
      <c r="G241" s="59"/>
      <c r="H241" s="59"/>
      <c r="I241" s="59"/>
      <c r="J241" s="59"/>
      <c r="K241" s="59"/>
    </row>
    <row r="242">
      <c r="A242" s="59"/>
      <c r="B242" s="59"/>
      <c r="C242" s="59"/>
      <c r="D242" s="59"/>
      <c r="E242" s="59"/>
      <c r="F242" s="59"/>
      <c r="G242" s="59"/>
      <c r="H242" s="59"/>
      <c r="I242" s="59"/>
      <c r="J242" s="59"/>
      <c r="K242" s="59"/>
    </row>
    <row r="243">
      <c r="A243" s="59"/>
      <c r="B243" s="59"/>
      <c r="C243" s="59"/>
      <c r="D243" s="59"/>
      <c r="E243" s="59"/>
      <c r="F243" s="59"/>
      <c r="G243" s="59"/>
      <c r="H243" s="59"/>
      <c r="I243" s="59"/>
      <c r="J243" s="59"/>
      <c r="K243" s="59"/>
    </row>
    <row r="244">
      <c r="A244" s="59"/>
      <c r="B244" s="59"/>
      <c r="C244" s="59"/>
      <c r="D244" s="59"/>
      <c r="E244" s="59"/>
      <c r="F244" s="59"/>
      <c r="G244" s="59"/>
      <c r="H244" s="59"/>
      <c r="I244" s="59"/>
      <c r="J244" s="59"/>
      <c r="K244" s="59"/>
    </row>
    <row r="245">
      <c r="A245" s="59"/>
      <c r="B245" s="59"/>
      <c r="C245" s="59"/>
      <c r="D245" s="59"/>
      <c r="E245" s="59"/>
      <c r="F245" s="59"/>
      <c r="G245" s="59"/>
      <c r="H245" s="59"/>
      <c r="I245" s="59"/>
      <c r="J245" s="59"/>
      <c r="K245" s="59"/>
    </row>
    <row r="246">
      <c r="A246" s="59"/>
      <c r="B246" s="59"/>
      <c r="C246" s="59"/>
      <c r="D246" s="59"/>
      <c r="E246" s="59"/>
      <c r="F246" s="59"/>
      <c r="G246" s="59"/>
      <c r="H246" s="59"/>
      <c r="I246" s="59"/>
      <c r="J246" s="59"/>
      <c r="K246" s="59"/>
    </row>
    <row r="247">
      <c r="A247" s="59"/>
      <c r="B247" s="59"/>
      <c r="C247" s="59"/>
      <c r="D247" s="59"/>
      <c r="E247" s="59"/>
      <c r="F247" s="59"/>
      <c r="G247" s="59"/>
      <c r="H247" s="59"/>
      <c r="I247" s="59"/>
      <c r="J247" s="59"/>
      <c r="K247" s="59"/>
    </row>
    <row r="248">
      <c r="A248" s="59"/>
      <c r="B248" s="59"/>
      <c r="C248" s="59"/>
      <c r="D248" s="59"/>
      <c r="E248" s="59"/>
      <c r="F248" s="59"/>
      <c r="G248" s="59"/>
      <c r="H248" s="59"/>
      <c r="I248" s="59"/>
      <c r="J248" s="59"/>
      <c r="K248" s="59"/>
    </row>
    <row r="249">
      <c r="A249" s="59"/>
      <c r="B249" s="59"/>
      <c r="C249" s="59"/>
      <c r="D249" s="59"/>
      <c r="E249" s="59"/>
      <c r="F249" s="59"/>
      <c r="G249" s="59"/>
      <c r="H249" s="59"/>
      <c r="I249" s="59"/>
      <c r="J249" s="59"/>
      <c r="K249" s="59"/>
    </row>
    <row r="250">
      <c r="A250" s="59"/>
      <c r="B250" s="59"/>
      <c r="C250" s="59"/>
      <c r="D250" s="59"/>
      <c r="E250" s="59"/>
      <c r="F250" s="59"/>
      <c r="G250" s="59"/>
      <c r="H250" s="59"/>
      <c r="I250" s="59"/>
      <c r="J250" s="59"/>
      <c r="K250" s="59"/>
    </row>
    <row r="251">
      <c r="A251" s="59"/>
      <c r="B251" s="59"/>
      <c r="C251" s="59"/>
      <c r="D251" s="59"/>
      <c r="E251" s="59"/>
      <c r="F251" s="59"/>
      <c r="G251" s="59"/>
      <c r="H251" s="59"/>
      <c r="I251" s="59"/>
      <c r="J251" s="59"/>
      <c r="K251" s="59"/>
    </row>
    <row r="252">
      <c r="A252" s="59"/>
      <c r="B252" s="59"/>
      <c r="C252" s="59"/>
      <c r="D252" s="59"/>
      <c r="E252" s="59"/>
      <c r="F252" s="59"/>
      <c r="G252" s="59"/>
      <c r="H252" s="59"/>
      <c r="I252" s="59"/>
      <c r="J252" s="59"/>
      <c r="K252" s="59"/>
    </row>
    <row r="253">
      <c r="A253" s="59"/>
      <c r="B253" s="59"/>
      <c r="C253" s="59"/>
      <c r="D253" s="59"/>
      <c r="E253" s="59"/>
      <c r="F253" s="59"/>
      <c r="G253" s="59"/>
      <c r="H253" s="59"/>
      <c r="I253" s="59"/>
      <c r="J253" s="59"/>
      <c r="K253" s="59"/>
    </row>
    <row r="254">
      <c r="A254" s="59"/>
      <c r="B254" s="59"/>
      <c r="C254" s="59"/>
      <c r="D254" s="59"/>
      <c r="E254" s="59"/>
      <c r="F254" s="59"/>
      <c r="G254" s="59"/>
      <c r="H254" s="59"/>
      <c r="I254" s="59"/>
      <c r="J254" s="59"/>
      <c r="K254" s="59"/>
    </row>
    <row r="255">
      <c r="A255" s="59"/>
      <c r="B255" s="59"/>
      <c r="C255" s="59"/>
      <c r="D255" s="59"/>
      <c r="E255" s="59"/>
      <c r="F255" s="59"/>
      <c r="G255" s="59"/>
      <c r="H255" s="59"/>
      <c r="I255" s="59"/>
      <c r="J255" s="59"/>
      <c r="K255" s="59"/>
    </row>
    <row r="256">
      <c r="A256" s="59"/>
      <c r="B256" s="59"/>
      <c r="C256" s="59"/>
      <c r="D256" s="59"/>
      <c r="E256" s="59"/>
      <c r="F256" s="59"/>
      <c r="G256" s="59"/>
      <c r="H256" s="59"/>
      <c r="I256" s="59"/>
      <c r="J256" s="59"/>
      <c r="K256" s="59"/>
    </row>
    <row r="257">
      <c r="A257" s="59"/>
      <c r="B257" s="59"/>
      <c r="C257" s="59"/>
      <c r="D257" s="59"/>
      <c r="E257" s="59"/>
      <c r="F257" s="59"/>
      <c r="G257" s="59"/>
      <c r="H257" s="59"/>
      <c r="I257" s="59"/>
      <c r="J257" s="59"/>
      <c r="K257" s="59"/>
    </row>
    <row r="258">
      <c r="A258" s="59"/>
      <c r="B258" s="59"/>
      <c r="C258" s="59"/>
      <c r="D258" s="59"/>
      <c r="E258" s="59"/>
      <c r="F258" s="59"/>
      <c r="G258" s="59"/>
      <c r="H258" s="59"/>
      <c r="I258" s="59"/>
      <c r="J258" s="59"/>
      <c r="K258" s="59"/>
    </row>
    <row r="259">
      <c r="A259" s="59"/>
      <c r="B259" s="59"/>
      <c r="C259" s="59"/>
      <c r="D259" s="59"/>
      <c r="E259" s="59"/>
      <c r="F259" s="59"/>
      <c r="G259" s="59"/>
      <c r="H259" s="59"/>
      <c r="I259" s="59"/>
      <c r="J259" s="59"/>
      <c r="K259" s="59"/>
    </row>
    <row r="260">
      <c r="A260" s="59"/>
      <c r="B260" s="59"/>
      <c r="C260" s="59"/>
      <c r="D260" s="59"/>
      <c r="E260" s="59"/>
      <c r="F260" s="59"/>
      <c r="G260" s="59"/>
      <c r="H260" s="59"/>
      <c r="I260" s="59"/>
      <c r="J260" s="59"/>
      <c r="K260" s="59"/>
    </row>
    <row r="261">
      <c r="A261" s="59"/>
      <c r="B261" s="59"/>
      <c r="C261" s="59"/>
      <c r="D261" s="59"/>
      <c r="E261" s="59"/>
      <c r="F261" s="59"/>
      <c r="G261" s="59"/>
      <c r="H261" s="59"/>
      <c r="I261" s="59"/>
      <c r="J261" s="59"/>
      <c r="K261" s="59"/>
    </row>
    <row r="262">
      <c r="A262" s="59"/>
      <c r="B262" s="59"/>
      <c r="C262" s="59"/>
      <c r="D262" s="59"/>
      <c r="E262" s="59"/>
      <c r="F262" s="59"/>
      <c r="G262" s="59"/>
      <c r="H262" s="59"/>
      <c r="I262" s="59"/>
      <c r="J262" s="59"/>
      <c r="K262" s="59"/>
    </row>
    <row r="263">
      <c r="A263" s="59"/>
      <c r="B263" s="59"/>
      <c r="C263" s="59"/>
      <c r="D263" s="59"/>
      <c r="E263" s="59"/>
      <c r="F263" s="59"/>
      <c r="G263" s="59"/>
      <c r="H263" s="59"/>
      <c r="I263" s="59"/>
      <c r="J263" s="59"/>
      <c r="K263" s="59"/>
    </row>
    <row r="264">
      <c r="A264" s="59"/>
      <c r="B264" s="59"/>
      <c r="C264" s="59"/>
      <c r="D264" s="59"/>
      <c r="E264" s="59"/>
      <c r="F264" s="59"/>
      <c r="G264" s="59"/>
      <c r="H264" s="59"/>
      <c r="I264" s="59"/>
      <c r="J264" s="59"/>
      <c r="K264" s="59"/>
    </row>
    <row r="265">
      <c r="A265" s="59"/>
      <c r="B265" s="59"/>
      <c r="C265" s="59"/>
      <c r="D265" s="59"/>
      <c r="E265" s="59"/>
      <c r="F265" s="59"/>
      <c r="G265" s="59"/>
      <c r="H265" s="59"/>
      <c r="I265" s="59"/>
      <c r="J265" s="59"/>
      <c r="K265" s="59"/>
    </row>
    <row r="266">
      <c r="A266" s="59"/>
      <c r="B266" s="59"/>
      <c r="C266" s="59"/>
      <c r="D266" s="59"/>
      <c r="E266" s="59"/>
      <c r="F266" s="59"/>
      <c r="G266" s="59"/>
      <c r="H266" s="59"/>
      <c r="I266" s="59"/>
      <c r="J266" s="59"/>
      <c r="K266" s="59"/>
    </row>
    <row r="267">
      <c r="A267" s="59"/>
      <c r="B267" s="59"/>
      <c r="C267" s="59"/>
      <c r="D267" s="59"/>
      <c r="E267" s="59"/>
      <c r="F267" s="59"/>
      <c r="G267" s="59"/>
      <c r="H267" s="59"/>
      <c r="I267" s="59"/>
      <c r="J267" s="59"/>
      <c r="K267" s="59"/>
    </row>
    <row r="268">
      <c r="A268" s="59"/>
      <c r="B268" s="59"/>
      <c r="C268" s="59"/>
      <c r="D268" s="59"/>
      <c r="E268" s="59"/>
      <c r="F268" s="59"/>
      <c r="G268" s="59"/>
      <c r="H268" s="59"/>
      <c r="I268" s="59"/>
      <c r="J268" s="59"/>
      <c r="K268" s="59"/>
    </row>
    <row r="269">
      <c r="A269" s="59"/>
      <c r="B269" s="59"/>
      <c r="C269" s="59"/>
      <c r="D269" s="59"/>
      <c r="E269" s="59"/>
      <c r="F269" s="59"/>
      <c r="G269" s="59"/>
      <c r="H269" s="59"/>
      <c r="I269" s="59"/>
      <c r="J269" s="59"/>
      <c r="K269" s="59"/>
    </row>
    <row r="270">
      <c r="A270" s="59"/>
      <c r="B270" s="59"/>
      <c r="C270" s="59"/>
      <c r="D270" s="59"/>
      <c r="E270" s="59"/>
      <c r="F270" s="59"/>
      <c r="G270" s="59"/>
      <c r="H270" s="59"/>
      <c r="I270" s="59"/>
      <c r="J270" s="59"/>
      <c r="K270" s="59"/>
    </row>
    <row r="271">
      <c r="A271" s="59"/>
      <c r="B271" s="59"/>
      <c r="C271" s="59"/>
      <c r="D271" s="59"/>
      <c r="E271" s="59"/>
      <c r="F271" s="59"/>
      <c r="G271" s="59"/>
      <c r="H271" s="59"/>
      <c r="I271" s="59"/>
      <c r="J271" s="59"/>
      <c r="K271" s="59"/>
    </row>
    <row r="272">
      <c r="A272" s="59"/>
      <c r="B272" s="59"/>
      <c r="C272" s="59"/>
      <c r="D272" s="59"/>
      <c r="E272" s="59"/>
      <c r="F272" s="59"/>
      <c r="G272" s="59"/>
      <c r="H272" s="59"/>
      <c r="I272" s="59"/>
      <c r="J272" s="59"/>
      <c r="K272" s="59"/>
    </row>
    <row r="273">
      <c r="A273" s="59"/>
      <c r="B273" s="59"/>
      <c r="C273" s="59"/>
      <c r="D273" s="59"/>
      <c r="E273" s="59"/>
      <c r="F273" s="59"/>
      <c r="G273" s="59"/>
      <c r="H273" s="59"/>
      <c r="I273" s="59"/>
      <c r="J273" s="59"/>
      <c r="K273" s="59"/>
    </row>
    <row r="274">
      <c r="A274" s="59"/>
      <c r="B274" s="59"/>
      <c r="C274" s="59"/>
      <c r="D274" s="59"/>
      <c r="E274" s="59"/>
      <c r="F274" s="59"/>
      <c r="G274" s="59"/>
      <c r="H274" s="59"/>
      <c r="I274" s="59"/>
      <c r="J274" s="59"/>
      <c r="K274" s="59"/>
    </row>
    <row r="275">
      <c r="A275" s="59"/>
      <c r="B275" s="59"/>
      <c r="C275" s="59"/>
      <c r="D275" s="59"/>
      <c r="E275" s="59"/>
      <c r="F275" s="59"/>
      <c r="G275" s="59"/>
      <c r="H275" s="59"/>
      <c r="I275" s="59"/>
      <c r="J275" s="59"/>
      <c r="K275" s="59"/>
    </row>
    <row r="276">
      <c r="A276" s="59"/>
      <c r="B276" s="59"/>
      <c r="C276" s="59"/>
      <c r="D276" s="59"/>
      <c r="E276" s="59"/>
      <c r="F276" s="59"/>
      <c r="G276" s="59"/>
      <c r="H276" s="59"/>
      <c r="I276" s="59"/>
      <c r="J276" s="59"/>
      <c r="K276" s="59"/>
    </row>
    <row r="277">
      <c r="A277" s="59"/>
      <c r="B277" s="59"/>
      <c r="C277" s="59"/>
      <c r="D277" s="59"/>
      <c r="E277" s="59"/>
      <c r="F277" s="59"/>
      <c r="G277" s="59"/>
      <c r="H277" s="59"/>
      <c r="I277" s="59"/>
      <c r="J277" s="59"/>
      <c r="K277" s="59"/>
    </row>
    <row r="278">
      <c r="A278" s="59"/>
      <c r="B278" s="59"/>
      <c r="C278" s="59"/>
      <c r="D278" s="59"/>
      <c r="E278" s="59"/>
      <c r="F278" s="59"/>
      <c r="G278" s="59"/>
      <c r="H278" s="59"/>
      <c r="I278" s="59"/>
      <c r="J278" s="59"/>
      <c r="K278" s="59"/>
    </row>
    <row r="279">
      <c r="A279" s="59"/>
      <c r="B279" s="59"/>
      <c r="C279" s="59"/>
      <c r="D279" s="59"/>
      <c r="E279" s="59"/>
      <c r="F279" s="59"/>
      <c r="G279" s="59"/>
      <c r="H279" s="59"/>
      <c r="I279" s="59"/>
      <c r="J279" s="59"/>
      <c r="K279" s="59"/>
    </row>
    <row r="280">
      <c r="A280" s="59"/>
      <c r="B280" s="59"/>
      <c r="C280" s="59"/>
      <c r="D280" s="59"/>
      <c r="E280" s="59"/>
      <c r="F280" s="59"/>
      <c r="G280" s="59"/>
      <c r="H280" s="59"/>
      <c r="I280" s="59"/>
      <c r="J280" s="59"/>
      <c r="K280" s="59"/>
    </row>
    <row r="281">
      <c r="A281" s="59"/>
      <c r="B281" s="59"/>
      <c r="C281" s="59"/>
      <c r="D281" s="59"/>
      <c r="E281" s="59"/>
      <c r="F281" s="59"/>
      <c r="G281" s="59"/>
      <c r="H281" s="59"/>
      <c r="I281" s="59"/>
      <c r="J281" s="59"/>
      <c r="K281" s="59"/>
    </row>
    <row r="282">
      <c r="A282" s="59"/>
      <c r="B282" s="59"/>
      <c r="C282" s="59"/>
      <c r="D282" s="59"/>
      <c r="E282" s="59"/>
      <c r="F282" s="59"/>
      <c r="G282" s="59"/>
      <c r="H282" s="59"/>
      <c r="I282" s="59"/>
      <c r="J282" s="59"/>
      <c r="K282" s="59"/>
    </row>
    <row r="283">
      <c r="A283" s="59"/>
      <c r="B283" s="59"/>
      <c r="C283" s="59"/>
      <c r="D283" s="59"/>
      <c r="E283" s="59"/>
      <c r="F283" s="59"/>
      <c r="G283" s="59"/>
      <c r="H283" s="59"/>
      <c r="I283" s="59"/>
      <c r="J283" s="59"/>
      <c r="K283" s="59"/>
    </row>
    <row r="284">
      <c r="A284" s="59"/>
      <c r="B284" s="59"/>
      <c r="C284" s="59"/>
      <c r="D284" s="59"/>
      <c r="E284" s="59"/>
      <c r="F284" s="59"/>
      <c r="G284" s="59"/>
      <c r="H284" s="59"/>
      <c r="I284" s="59"/>
      <c r="J284" s="59"/>
      <c r="K284" s="59"/>
    </row>
    <row r="285">
      <c r="A285" s="59"/>
      <c r="B285" s="59"/>
      <c r="C285" s="59"/>
      <c r="D285" s="59"/>
      <c r="E285" s="59"/>
      <c r="F285" s="59"/>
      <c r="G285" s="59"/>
      <c r="H285" s="59"/>
      <c r="I285" s="59"/>
      <c r="J285" s="59"/>
      <c r="K285" s="59"/>
    </row>
    <row r="286">
      <c r="A286" s="59"/>
      <c r="B286" s="59"/>
      <c r="C286" s="59"/>
      <c r="D286" s="59"/>
      <c r="E286" s="59"/>
      <c r="F286" s="59"/>
      <c r="G286" s="59"/>
      <c r="H286" s="59"/>
      <c r="I286" s="59"/>
      <c r="J286" s="59"/>
      <c r="K286" s="59"/>
    </row>
    <row r="287">
      <c r="A287" s="59"/>
      <c r="B287" s="59"/>
      <c r="C287" s="59"/>
      <c r="D287" s="59"/>
      <c r="E287" s="59"/>
      <c r="F287" s="59"/>
      <c r="G287" s="59"/>
      <c r="H287" s="59"/>
      <c r="I287" s="59"/>
      <c r="J287" s="59"/>
      <c r="K287" s="59"/>
    </row>
    <row r="288">
      <c r="A288" s="59"/>
      <c r="B288" s="59"/>
      <c r="C288" s="59"/>
      <c r="D288" s="59"/>
      <c r="E288" s="59"/>
      <c r="F288" s="59"/>
      <c r="G288" s="59"/>
      <c r="H288" s="59"/>
      <c r="I288" s="59"/>
      <c r="J288" s="59"/>
      <c r="K288" s="59"/>
    </row>
    <row r="289">
      <c r="A289" s="59"/>
      <c r="B289" s="59"/>
      <c r="C289" s="59"/>
      <c r="D289" s="59"/>
      <c r="E289" s="59"/>
      <c r="F289" s="59"/>
      <c r="G289" s="59"/>
      <c r="H289" s="59"/>
      <c r="I289" s="59"/>
      <c r="J289" s="59"/>
      <c r="K289" s="59"/>
    </row>
    <row r="290">
      <c r="A290" s="59"/>
      <c r="B290" s="59"/>
      <c r="C290" s="59"/>
      <c r="D290" s="59"/>
      <c r="E290" s="59"/>
      <c r="F290" s="59"/>
      <c r="G290" s="59"/>
      <c r="H290" s="59"/>
      <c r="I290" s="59"/>
      <c r="J290" s="59"/>
      <c r="K290" s="59"/>
    </row>
    <row r="291">
      <c r="A291" s="59"/>
      <c r="B291" s="59"/>
      <c r="C291" s="59"/>
      <c r="D291" s="59"/>
      <c r="E291" s="59"/>
      <c r="F291" s="59"/>
      <c r="G291" s="59"/>
      <c r="H291" s="59"/>
      <c r="I291" s="59"/>
      <c r="J291" s="59"/>
      <c r="K291" s="59"/>
    </row>
    <row r="292">
      <c r="A292" s="59"/>
      <c r="B292" s="59"/>
      <c r="C292" s="59"/>
      <c r="D292" s="59"/>
      <c r="E292" s="59"/>
      <c r="F292" s="59"/>
      <c r="G292" s="59"/>
      <c r="H292" s="59"/>
      <c r="I292" s="59"/>
      <c r="J292" s="59"/>
      <c r="K292" s="59"/>
    </row>
    <row r="293">
      <c r="A293" s="59"/>
      <c r="B293" s="59"/>
      <c r="C293" s="59"/>
      <c r="D293" s="59"/>
      <c r="E293" s="59"/>
      <c r="F293" s="59"/>
      <c r="G293" s="59"/>
      <c r="H293" s="59"/>
      <c r="I293" s="59"/>
      <c r="J293" s="59"/>
      <c r="K293" s="59"/>
    </row>
    <row r="294">
      <c r="A294" s="59"/>
      <c r="B294" s="59"/>
      <c r="C294" s="59"/>
      <c r="D294" s="59"/>
      <c r="E294" s="59"/>
      <c r="F294" s="59"/>
      <c r="G294" s="59"/>
      <c r="H294" s="59"/>
      <c r="I294" s="59"/>
      <c r="J294" s="59"/>
      <c r="K294" s="59"/>
    </row>
    <row r="295">
      <c r="A295" s="59"/>
      <c r="B295" s="59"/>
      <c r="C295" s="59"/>
      <c r="D295" s="59"/>
      <c r="E295" s="59"/>
      <c r="F295" s="59"/>
      <c r="G295" s="59"/>
      <c r="H295" s="59"/>
      <c r="I295" s="59"/>
      <c r="J295" s="59"/>
      <c r="K295" s="59"/>
    </row>
    <row r="296">
      <c r="A296" s="59"/>
      <c r="B296" s="59"/>
      <c r="C296" s="59"/>
      <c r="D296" s="59"/>
      <c r="E296" s="59"/>
      <c r="F296" s="59"/>
      <c r="G296" s="59"/>
      <c r="H296" s="59"/>
      <c r="I296" s="59"/>
      <c r="J296" s="59"/>
      <c r="K296" s="59"/>
    </row>
    <row r="297">
      <c r="A297" s="59"/>
      <c r="B297" s="59"/>
      <c r="C297" s="59"/>
      <c r="D297" s="59"/>
      <c r="E297" s="59"/>
      <c r="F297" s="59"/>
      <c r="G297" s="59"/>
      <c r="H297" s="59"/>
      <c r="I297" s="59"/>
      <c r="J297" s="59"/>
      <c r="K297" s="59"/>
    </row>
    <row r="298">
      <c r="A298" s="59"/>
      <c r="B298" s="59"/>
      <c r="C298" s="59"/>
      <c r="D298" s="59"/>
      <c r="E298" s="59"/>
      <c r="F298" s="59"/>
      <c r="G298" s="59"/>
      <c r="H298" s="59"/>
      <c r="I298" s="59"/>
      <c r="J298" s="59"/>
      <c r="K298" s="59"/>
    </row>
    <row r="299">
      <c r="A299" s="59"/>
      <c r="B299" s="59"/>
      <c r="C299" s="59"/>
      <c r="D299" s="59"/>
      <c r="E299" s="59"/>
      <c r="F299" s="59"/>
      <c r="G299" s="59"/>
      <c r="H299" s="59"/>
      <c r="I299" s="59"/>
      <c r="J299" s="59"/>
      <c r="K299" s="59"/>
    </row>
    <row r="300">
      <c r="A300" s="59"/>
      <c r="B300" s="59"/>
      <c r="C300" s="59"/>
      <c r="D300" s="59"/>
      <c r="E300" s="59"/>
      <c r="F300" s="59"/>
      <c r="G300" s="59"/>
      <c r="H300" s="59"/>
      <c r="I300" s="59"/>
      <c r="J300" s="59"/>
      <c r="K300" s="59"/>
    </row>
    <row r="301">
      <c r="A301" s="59"/>
      <c r="B301" s="59"/>
      <c r="C301" s="59"/>
      <c r="D301" s="59"/>
      <c r="E301" s="59"/>
      <c r="F301" s="59"/>
      <c r="G301" s="59"/>
      <c r="H301" s="59"/>
      <c r="I301" s="59"/>
      <c r="J301" s="59"/>
      <c r="K301" s="59"/>
    </row>
    <row r="302">
      <c r="A302" s="59"/>
      <c r="B302" s="59"/>
      <c r="C302" s="59"/>
      <c r="D302" s="59"/>
      <c r="E302" s="59"/>
      <c r="F302" s="59"/>
      <c r="G302" s="59"/>
      <c r="H302" s="59"/>
      <c r="I302" s="59"/>
      <c r="J302" s="59"/>
      <c r="K302" s="59"/>
    </row>
    <row r="303">
      <c r="A303" s="59"/>
      <c r="B303" s="59"/>
      <c r="C303" s="59"/>
      <c r="D303" s="59"/>
      <c r="E303" s="59"/>
      <c r="F303" s="59"/>
      <c r="G303" s="59"/>
      <c r="H303" s="59"/>
      <c r="I303" s="59"/>
      <c r="J303" s="59"/>
      <c r="K303" s="59"/>
    </row>
    <row r="304">
      <c r="A304" s="59"/>
      <c r="B304" s="59"/>
      <c r="C304" s="59"/>
      <c r="D304" s="59"/>
      <c r="E304" s="59"/>
      <c r="F304" s="59"/>
      <c r="G304" s="59"/>
      <c r="H304" s="59"/>
      <c r="I304" s="59"/>
      <c r="J304" s="59"/>
      <c r="K304" s="59"/>
    </row>
    <row r="305">
      <c r="A305" s="59"/>
      <c r="B305" s="59"/>
      <c r="C305" s="59"/>
      <c r="D305" s="59"/>
      <c r="E305" s="59"/>
      <c r="F305" s="59"/>
      <c r="G305" s="59"/>
      <c r="H305" s="59"/>
      <c r="I305" s="59"/>
      <c r="J305" s="59"/>
      <c r="K305" s="59"/>
    </row>
    <row r="306">
      <c r="A306" s="59"/>
      <c r="B306" s="59"/>
      <c r="C306" s="59"/>
      <c r="D306" s="59"/>
      <c r="E306" s="59"/>
      <c r="F306" s="59"/>
      <c r="G306" s="59"/>
      <c r="H306" s="59"/>
      <c r="I306" s="59"/>
      <c r="J306" s="59"/>
      <c r="K306" s="59"/>
    </row>
    <row r="307">
      <c r="A307" s="59"/>
      <c r="B307" s="59"/>
      <c r="C307" s="59"/>
      <c r="D307" s="59"/>
      <c r="E307" s="59"/>
      <c r="F307" s="59"/>
      <c r="G307" s="59"/>
      <c r="H307" s="59"/>
      <c r="I307" s="59"/>
      <c r="J307" s="59"/>
      <c r="K307" s="59"/>
    </row>
    <row r="308">
      <c r="A308" s="59"/>
      <c r="B308" s="59"/>
      <c r="C308" s="59"/>
      <c r="D308" s="59"/>
      <c r="E308" s="59"/>
      <c r="F308" s="59"/>
      <c r="G308" s="59"/>
      <c r="H308" s="59"/>
      <c r="I308" s="59"/>
      <c r="J308" s="59"/>
      <c r="K308" s="59"/>
    </row>
    <row r="309">
      <c r="A309" s="59"/>
      <c r="B309" s="59"/>
      <c r="C309" s="59"/>
      <c r="D309" s="59"/>
      <c r="E309" s="59"/>
      <c r="F309" s="59"/>
      <c r="G309" s="59"/>
      <c r="H309" s="59"/>
      <c r="I309" s="59"/>
      <c r="J309" s="59"/>
      <c r="K309" s="59"/>
    </row>
    <row r="310">
      <c r="A310" s="59"/>
      <c r="B310" s="59"/>
      <c r="C310" s="59"/>
      <c r="D310" s="59"/>
      <c r="E310" s="59"/>
      <c r="F310" s="59"/>
      <c r="G310" s="59"/>
      <c r="H310" s="59"/>
      <c r="I310" s="59"/>
      <c r="J310" s="59"/>
      <c r="K310" s="59"/>
    </row>
    <row r="311">
      <c r="A311" s="59"/>
      <c r="B311" s="59"/>
      <c r="C311" s="59"/>
      <c r="D311" s="59"/>
      <c r="E311" s="59"/>
      <c r="F311" s="59"/>
      <c r="G311" s="59"/>
      <c r="H311" s="59"/>
      <c r="I311" s="59"/>
      <c r="J311" s="59"/>
      <c r="K311" s="59"/>
    </row>
    <row r="312">
      <c r="A312" s="59"/>
      <c r="B312" s="59"/>
      <c r="C312" s="59"/>
      <c r="D312" s="59"/>
      <c r="E312" s="59"/>
      <c r="F312" s="59"/>
      <c r="G312" s="59"/>
      <c r="H312" s="59"/>
      <c r="I312" s="59"/>
      <c r="J312" s="59"/>
      <c r="K312" s="59"/>
    </row>
    <row r="313">
      <c r="A313" s="59"/>
      <c r="B313" s="59"/>
      <c r="C313" s="59"/>
      <c r="D313" s="59"/>
      <c r="E313" s="59"/>
      <c r="F313" s="59"/>
      <c r="G313" s="59"/>
      <c r="H313" s="59"/>
      <c r="I313" s="59"/>
      <c r="J313" s="59"/>
      <c r="K313" s="59"/>
    </row>
    <row r="314">
      <c r="A314" s="59"/>
      <c r="B314" s="59"/>
      <c r="C314" s="59"/>
      <c r="D314" s="59"/>
      <c r="E314" s="59"/>
      <c r="F314" s="59"/>
      <c r="G314" s="59"/>
      <c r="H314" s="59"/>
      <c r="I314" s="59"/>
      <c r="J314" s="59"/>
      <c r="K314" s="59"/>
    </row>
    <row r="315">
      <c r="A315" s="59"/>
      <c r="B315" s="59"/>
      <c r="C315" s="59"/>
      <c r="D315" s="59"/>
      <c r="E315" s="59"/>
      <c r="F315" s="59"/>
      <c r="G315" s="59"/>
      <c r="H315" s="59"/>
      <c r="I315" s="59"/>
      <c r="J315" s="59"/>
      <c r="K315" s="59"/>
    </row>
    <row r="316">
      <c r="A316" s="59"/>
      <c r="B316" s="59"/>
      <c r="C316" s="59"/>
      <c r="D316" s="59"/>
      <c r="E316" s="59"/>
      <c r="F316" s="59"/>
      <c r="G316" s="59"/>
      <c r="H316" s="59"/>
      <c r="I316" s="59"/>
      <c r="J316" s="59"/>
      <c r="K316" s="59"/>
    </row>
    <row r="317">
      <c r="A317" s="59"/>
      <c r="B317" s="59"/>
      <c r="C317" s="59"/>
      <c r="D317" s="59"/>
      <c r="E317" s="59"/>
      <c r="F317" s="59"/>
      <c r="G317" s="59"/>
      <c r="H317" s="59"/>
      <c r="I317" s="59"/>
      <c r="J317" s="59"/>
      <c r="K317" s="59"/>
    </row>
    <row r="318">
      <c r="A318" s="59"/>
      <c r="B318" s="59"/>
      <c r="C318" s="59"/>
      <c r="D318" s="59"/>
      <c r="E318" s="59"/>
      <c r="F318" s="59"/>
      <c r="G318" s="59"/>
      <c r="H318" s="59"/>
      <c r="I318" s="59"/>
      <c r="J318" s="59"/>
      <c r="K318" s="59"/>
    </row>
    <row r="319">
      <c r="A319" s="59"/>
      <c r="B319" s="59"/>
      <c r="C319" s="59"/>
      <c r="D319" s="59"/>
      <c r="E319" s="59"/>
      <c r="F319" s="59"/>
      <c r="G319" s="59"/>
      <c r="H319" s="59"/>
      <c r="I319" s="59"/>
      <c r="J319" s="59"/>
      <c r="K319" s="59"/>
    </row>
    <row r="320">
      <c r="A320" s="59"/>
      <c r="B320" s="59"/>
      <c r="C320" s="59"/>
      <c r="D320" s="59"/>
      <c r="E320" s="59"/>
      <c r="F320" s="59"/>
      <c r="G320" s="59"/>
      <c r="H320" s="59"/>
      <c r="I320" s="59"/>
      <c r="J320" s="59"/>
      <c r="K320" s="59"/>
    </row>
    <row r="321">
      <c r="A321" s="59"/>
      <c r="B321" s="59"/>
      <c r="C321" s="59"/>
      <c r="D321" s="59"/>
      <c r="E321" s="59"/>
      <c r="F321" s="59"/>
      <c r="G321" s="59"/>
      <c r="H321" s="59"/>
      <c r="I321" s="59"/>
      <c r="J321" s="59"/>
      <c r="K321" s="59"/>
    </row>
    <row r="322">
      <c r="A322" s="59"/>
      <c r="B322" s="59"/>
      <c r="C322" s="59"/>
      <c r="D322" s="59"/>
      <c r="E322" s="59"/>
      <c r="F322" s="59"/>
      <c r="G322" s="59"/>
      <c r="H322" s="59"/>
      <c r="I322" s="59"/>
      <c r="J322" s="59"/>
      <c r="K322" s="59"/>
    </row>
    <row r="323">
      <c r="A323" s="59"/>
      <c r="B323" s="59"/>
      <c r="C323" s="59"/>
      <c r="D323" s="59"/>
      <c r="E323" s="59"/>
      <c r="F323" s="59"/>
      <c r="G323" s="59"/>
      <c r="H323" s="59"/>
      <c r="I323" s="59"/>
      <c r="J323" s="59"/>
      <c r="K323" s="59"/>
    </row>
    <row r="324">
      <c r="A324" s="59"/>
      <c r="B324" s="59"/>
      <c r="C324" s="59"/>
      <c r="D324" s="59"/>
      <c r="E324" s="59"/>
      <c r="F324" s="59"/>
      <c r="G324" s="59"/>
      <c r="H324" s="59"/>
      <c r="I324" s="59"/>
      <c r="J324" s="59"/>
      <c r="K324" s="59"/>
    </row>
    <row r="325">
      <c r="A325" s="59"/>
      <c r="B325" s="59"/>
      <c r="C325" s="59"/>
      <c r="D325" s="59"/>
      <c r="E325" s="59"/>
      <c r="F325" s="59"/>
      <c r="G325" s="59"/>
      <c r="H325" s="59"/>
      <c r="I325" s="59"/>
      <c r="J325" s="59"/>
      <c r="K325" s="59"/>
    </row>
    <row r="326">
      <c r="A326" s="59"/>
      <c r="B326" s="59"/>
      <c r="C326" s="59"/>
      <c r="D326" s="59"/>
      <c r="E326" s="59"/>
      <c r="F326" s="59"/>
      <c r="G326" s="59"/>
      <c r="H326" s="59"/>
      <c r="I326" s="59"/>
      <c r="J326" s="59"/>
      <c r="K326" s="59"/>
    </row>
    <row r="327">
      <c r="A327" s="59"/>
      <c r="B327" s="59"/>
      <c r="C327" s="59"/>
      <c r="D327" s="59"/>
      <c r="E327" s="59"/>
      <c r="F327" s="59"/>
      <c r="G327" s="59"/>
      <c r="H327" s="59"/>
      <c r="I327" s="59"/>
      <c r="J327" s="59"/>
      <c r="K327" s="59"/>
    </row>
    <row r="328">
      <c r="A328" s="59"/>
      <c r="B328" s="59"/>
      <c r="C328" s="59"/>
      <c r="D328" s="59"/>
      <c r="E328" s="59"/>
      <c r="F328" s="59"/>
      <c r="G328" s="59"/>
      <c r="H328" s="59"/>
      <c r="I328" s="59"/>
      <c r="J328" s="59"/>
      <c r="K328" s="59"/>
    </row>
    <row r="329">
      <c r="A329" s="59"/>
      <c r="B329" s="59"/>
      <c r="C329" s="59"/>
      <c r="D329" s="59"/>
      <c r="E329" s="59"/>
      <c r="F329" s="59"/>
      <c r="G329" s="59"/>
      <c r="H329" s="59"/>
      <c r="I329" s="59"/>
      <c r="J329" s="59"/>
      <c r="K329" s="59"/>
    </row>
    <row r="330">
      <c r="A330" s="59"/>
      <c r="B330" s="59"/>
      <c r="C330" s="59"/>
      <c r="D330" s="59"/>
      <c r="E330" s="59"/>
      <c r="F330" s="59"/>
      <c r="G330" s="59"/>
      <c r="H330" s="59"/>
      <c r="I330" s="59"/>
      <c r="J330" s="59"/>
      <c r="K330" s="59"/>
    </row>
    <row r="331">
      <c r="A331" s="59"/>
      <c r="B331" s="59"/>
      <c r="C331" s="59"/>
      <c r="D331" s="59"/>
      <c r="E331" s="59"/>
      <c r="F331" s="59"/>
      <c r="G331" s="59"/>
      <c r="H331" s="59"/>
      <c r="I331" s="59"/>
      <c r="J331" s="59"/>
      <c r="K331" s="59"/>
    </row>
    <row r="332">
      <c r="A332" s="59"/>
      <c r="B332" s="59"/>
      <c r="C332" s="59"/>
      <c r="D332" s="59"/>
      <c r="E332" s="59"/>
      <c r="F332" s="59"/>
      <c r="G332" s="59"/>
      <c r="H332" s="59"/>
      <c r="I332" s="59"/>
      <c r="J332" s="59"/>
      <c r="K332" s="59"/>
    </row>
    <row r="333">
      <c r="A333" s="59"/>
      <c r="B333" s="59"/>
      <c r="C333" s="59"/>
      <c r="D333" s="59"/>
      <c r="E333" s="59"/>
      <c r="F333" s="59"/>
      <c r="G333" s="59"/>
      <c r="H333" s="59"/>
      <c r="I333" s="59"/>
      <c r="J333" s="59"/>
      <c r="K333" s="59"/>
    </row>
    <row r="334">
      <c r="A334" s="59"/>
      <c r="B334" s="59"/>
      <c r="C334" s="59"/>
      <c r="D334" s="59"/>
      <c r="E334" s="59"/>
      <c r="F334" s="59"/>
      <c r="G334" s="59"/>
      <c r="H334" s="59"/>
      <c r="I334" s="59"/>
      <c r="J334" s="59"/>
      <c r="K334" s="59"/>
    </row>
    <row r="335">
      <c r="A335" s="59"/>
      <c r="B335" s="59"/>
      <c r="C335" s="59"/>
      <c r="D335" s="59"/>
      <c r="E335" s="59"/>
      <c r="F335" s="59"/>
      <c r="G335" s="59"/>
      <c r="H335" s="59"/>
      <c r="I335" s="59"/>
      <c r="J335" s="59"/>
      <c r="K335" s="59"/>
    </row>
    <row r="336">
      <c r="A336" s="59"/>
      <c r="B336" s="59"/>
      <c r="C336" s="59"/>
      <c r="D336" s="59"/>
      <c r="E336" s="59"/>
      <c r="F336" s="59"/>
      <c r="G336" s="59"/>
      <c r="H336" s="59"/>
      <c r="I336" s="59"/>
      <c r="J336" s="59"/>
      <c r="K336" s="59"/>
    </row>
    <row r="337">
      <c r="A337" s="59"/>
      <c r="B337" s="59"/>
      <c r="C337" s="59"/>
      <c r="D337" s="59"/>
      <c r="E337" s="59"/>
      <c r="F337" s="59"/>
      <c r="G337" s="59"/>
      <c r="H337" s="59"/>
      <c r="I337" s="59"/>
      <c r="J337" s="59"/>
      <c r="K337" s="59"/>
    </row>
    <row r="338">
      <c r="A338" s="59"/>
      <c r="B338" s="59"/>
      <c r="C338" s="59"/>
      <c r="D338" s="59"/>
      <c r="E338" s="59"/>
      <c r="F338" s="59"/>
      <c r="G338" s="59"/>
      <c r="H338" s="59"/>
      <c r="I338" s="59"/>
      <c r="J338" s="59"/>
      <c r="K338" s="59"/>
    </row>
    <row r="339">
      <c r="A339" s="59"/>
      <c r="B339" s="59"/>
      <c r="C339" s="59"/>
      <c r="D339" s="59"/>
      <c r="E339" s="59"/>
      <c r="F339" s="59"/>
      <c r="G339" s="59"/>
      <c r="H339" s="59"/>
      <c r="I339" s="59"/>
      <c r="J339" s="59"/>
      <c r="K339" s="59"/>
    </row>
    <row r="340">
      <c r="A340" s="59"/>
      <c r="B340" s="59"/>
      <c r="C340" s="59"/>
      <c r="D340" s="59"/>
      <c r="E340" s="59"/>
      <c r="F340" s="59"/>
      <c r="G340" s="59"/>
      <c r="H340" s="59"/>
      <c r="I340" s="59"/>
      <c r="J340" s="59"/>
      <c r="K340" s="59"/>
    </row>
    <row r="341">
      <c r="A341" s="59"/>
      <c r="B341" s="59"/>
      <c r="C341" s="59"/>
      <c r="D341" s="59"/>
      <c r="E341" s="59"/>
      <c r="F341" s="59"/>
      <c r="G341" s="59"/>
      <c r="H341" s="59"/>
      <c r="I341" s="59"/>
      <c r="J341" s="59"/>
      <c r="K341" s="59"/>
    </row>
    <row r="342">
      <c r="A342" s="59"/>
      <c r="B342" s="59"/>
      <c r="C342" s="59"/>
      <c r="D342" s="59"/>
      <c r="E342" s="59"/>
      <c r="F342" s="59"/>
      <c r="G342" s="59"/>
      <c r="H342" s="59"/>
      <c r="I342" s="59"/>
      <c r="J342" s="59"/>
      <c r="K342" s="59"/>
    </row>
    <row r="343">
      <c r="A343" s="59"/>
      <c r="B343" s="59"/>
      <c r="C343" s="59"/>
      <c r="D343" s="59"/>
      <c r="E343" s="59"/>
      <c r="F343" s="59"/>
      <c r="G343" s="59"/>
      <c r="H343" s="59"/>
      <c r="I343" s="59"/>
      <c r="J343" s="59"/>
      <c r="K343" s="59"/>
    </row>
    <row r="344">
      <c r="A344" s="59"/>
      <c r="B344" s="59"/>
      <c r="C344" s="59"/>
      <c r="D344" s="59"/>
      <c r="E344" s="59"/>
      <c r="F344" s="59"/>
      <c r="G344" s="59"/>
      <c r="H344" s="59"/>
      <c r="I344" s="59"/>
      <c r="J344" s="59"/>
      <c r="K344" s="59"/>
    </row>
    <row r="345">
      <c r="A345" s="59"/>
      <c r="B345" s="59"/>
      <c r="C345" s="59"/>
      <c r="D345" s="59"/>
      <c r="E345" s="59"/>
      <c r="F345" s="59"/>
      <c r="G345" s="59"/>
      <c r="H345" s="59"/>
      <c r="I345" s="59"/>
      <c r="J345" s="59"/>
      <c r="K345" s="59"/>
    </row>
    <row r="346">
      <c r="A346" s="59"/>
      <c r="B346" s="59"/>
      <c r="C346" s="59"/>
      <c r="D346" s="59"/>
      <c r="E346" s="59"/>
      <c r="F346" s="59"/>
      <c r="G346" s="59"/>
      <c r="H346" s="59"/>
      <c r="I346" s="59"/>
      <c r="J346" s="59"/>
      <c r="K346" s="59"/>
    </row>
    <row r="347">
      <c r="A347" s="59"/>
      <c r="B347" s="59"/>
      <c r="C347" s="59"/>
      <c r="D347" s="59"/>
      <c r="E347" s="59"/>
      <c r="F347" s="59"/>
      <c r="G347" s="59"/>
      <c r="H347" s="59"/>
      <c r="I347" s="59"/>
      <c r="J347" s="59"/>
      <c r="K347" s="59"/>
    </row>
    <row r="348">
      <c r="A348" s="59"/>
      <c r="B348" s="59"/>
      <c r="C348" s="59"/>
      <c r="D348" s="59"/>
      <c r="E348" s="59"/>
      <c r="F348" s="59"/>
      <c r="G348" s="59"/>
      <c r="H348" s="59"/>
      <c r="I348" s="59"/>
      <c r="J348" s="59"/>
      <c r="K348" s="59"/>
    </row>
    <row r="349">
      <c r="A349" s="59"/>
      <c r="B349" s="59"/>
      <c r="C349" s="59"/>
      <c r="D349" s="59"/>
      <c r="E349" s="59"/>
      <c r="F349" s="59"/>
      <c r="G349" s="59"/>
      <c r="H349" s="59"/>
      <c r="I349" s="59"/>
      <c r="J349" s="59"/>
      <c r="K349" s="59"/>
    </row>
    <row r="350">
      <c r="A350" s="59"/>
      <c r="B350" s="59"/>
      <c r="C350" s="59"/>
      <c r="D350" s="59"/>
      <c r="E350" s="59"/>
      <c r="F350" s="59"/>
      <c r="G350" s="59"/>
      <c r="H350" s="59"/>
      <c r="I350" s="59"/>
      <c r="J350" s="59"/>
      <c r="K350" s="59"/>
    </row>
    <row r="351">
      <c r="A351" s="59"/>
      <c r="B351" s="59"/>
      <c r="C351" s="59"/>
      <c r="D351" s="59"/>
      <c r="E351" s="59"/>
      <c r="F351" s="59"/>
      <c r="G351" s="59"/>
      <c r="H351" s="59"/>
      <c r="I351" s="59"/>
      <c r="J351" s="59"/>
      <c r="K351" s="59"/>
    </row>
    <row r="352">
      <c r="A352" s="59"/>
      <c r="B352" s="59"/>
      <c r="C352" s="59"/>
      <c r="D352" s="59"/>
      <c r="E352" s="59"/>
      <c r="F352" s="59"/>
      <c r="G352" s="59"/>
      <c r="H352" s="59"/>
      <c r="I352" s="59"/>
      <c r="J352" s="59"/>
      <c r="K352" s="59"/>
    </row>
    <row r="353">
      <c r="A353" s="59"/>
      <c r="B353" s="59"/>
      <c r="C353" s="59"/>
      <c r="D353" s="59"/>
      <c r="E353" s="59"/>
      <c r="F353" s="59"/>
      <c r="G353" s="59"/>
      <c r="H353" s="59"/>
      <c r="I353" s="59"/>
      <c r="J353" s="59"/>
      <c r="K353" s="59"/>
    </row>
    <row r="354">
      <c r="A354" s="59"/>
      <c r="B354" s="59"/>
      <c r="C354" s="59"/>
      <c r="D354" s="59"/>
      <c r="E354" s="59"/>
      <c r="F354" s="59"/>
      <c r="G354" s="59"/>
      <c r="H354" s="59"/>
      <c r="I354" s="59"/>
      <c r="J354" s="59"/>
      <c r="K354" s="59"/>
    </row>
    <row r="355">
      <c r="A355" s="59"/>
      <c r="B355" s="59"/>
      <c r="C355" s="59"/>
      <c r="D355" s="59"/>
      <c r="E355" s="59"/>
      <c r="F355" s="59"/>
      <c r="G355" s="59"/>
      <c r="H355" s="59"/>
      <c r="I355" s="59"/>
      <c r="J355" s="59"/>
      <c r="K355" s="59"/>
    </row>
    <row r="356">
      <c r="A356" s="59"/>
      <c r="B356" s="59"/>
      <c r="C356" s="59"/>
      <c r="D356" s="59"/>
      <c r="E356" s="59"/>
      <c r="F356" s="59"/>
      <c r="G356" s="59"/>
      <c r="H356" s="59"/>
      <c r="I356" s="59"/>
      <c r="J356" s="59"/>
      <c r="K356" s="59"/>
    </row>
    <row r="357">
      <c r="A357" s="59"/>
      <c r="B357" s="59"/>
      <c r="C357" s="59"/>
      <c r="D357" s="59"/>
      <c r="E357" s="59"/>
      <c r="F357" s="59"/>
      <c r="G357" s="59"/>
      <c r="H357" s="59"/>
      <c r="I357" s="59"/>
      <c r="J357" s="59"/>
      <c r="K357" s="59"/>
    </row>
    <row r="358">
      <c r="A358" s="59"/>
      <c r="B358" s="59"/>
      <c r="C358" s="59"/>
      <c r="D358" s="59"/>
      <c r="E358" s="59"/>
      <c r="F358" s="59"/>
      <c r="G358" s="59"/>
      <c r="H358" s="59"/>
      <c r="I358" s="59"/>
      <c r="J358" s="59"/>
      <c r="K358" s="59"/>
    </row>
    <row r="359">
      <c r="A359" s="59"/>
      <c r="B359" s="59"/>
      <c r="C359" s="59"/>
      <c r="D359" s="59"/>
      <c r="E359" s="59"/>
      <c r="F359" s="59"/>
      <c r="G359" s="59"/>
      <c r="H359" s="59"/>
      <c r="I359" s="59"/>
      <c r="J359" s="59"/>
      <c r="K359" s="59"/>
    </row>
    <row r="360">
      <c r="A360" s="59"/>
      <c r="B360" s="59"/>
      <c r="C360" s="59"/>
      <c r="D360" s="59"/>
      <c r="E360" s="59"/>
      <c r="F360" s="59"/>
      <c r="G360" s="59"/>
      <c r="H360" s="59"/>
      <c r="I360" s="59"/>
      <c r="J360" s="59"/>
      <c r="K360" s="59"/>
    </row>
    <row r="361">
      <c r="A361" s="59"/>
      <c r="B361" s="59"/>
      <c r="C361" s="59"/>
      <c r="D361" s="59"/>
      <c r="E361" s="59"/>
      <c r="F361" s="59"/>
      <c r="G361" s="59"/>
      <c r="H361" s="59"/>
      <c r="I361" s="59"/>
      <c r="J361" s="59"/>
      <c r="K361" s="59"/>
    </row>
    <row r="362">
      <c r="A362" s="59"/>
      <c r="B362" s="59"/>
      <c r="C362" s="59"/>
      <c r="D362" s="59"/>
      <c r="E362" s="59"/>
      <c r="F362" s="59"/>
      <c r="G362" s="59"/>
      <c r="H362" s="59"/>
      <c r="I362" s="59"/>
      <c r="J362" s="59"/>
      <c r="K362" s="59"/>
    </row>
    <row r="363">
      <c r="A363" s="59"/>
      <c r="B363" s="59"/>
      <c r="C363" s="59"/>
      <c r="D363" s="59"/>
      <c r="E363" s="59"/>
      <c r="F363" s="59"/>
      <c r="G363" s="59"/>
      <c r="H363" s="59"/>
      <c r="I363" s="59"/>
      <c r="J363" s="59"/>
      <c r="K363" s="59"/>
    </row>
    <row r="364">
      <c r="A364" s="59"/>
      <c r="B364" s="59"/>
      <c r="C364" s="59"/>
      <c r="D364" s="59"/>
      <c r="E364" s="59"/>
      <c r="F364" s="59"/>
      <c r="G364" s="59"/>
      <c r="H364" s="59"/>
      <c r="I364" s="59"/>
      <c r="J364" s="59"/>
      <c r="K364" s="59"/>
    </row>
    <row r="365">
      <c r="A365" s="59"/>
      <c r="B365" s="59"/>
      <c r="C365" s="59"/>
      <c r="D365" s="59"/>
      <c r="E365" s="59"/>
      <c r="F365" s="59"/>
      <c r="G365" s="59"/>
      <c r="H365" s="59"/>
      <c r="I365" s="59"/>
      <c r="J365" s="59"/>
      <c r="K365" s="59"/>
    </row>
    <row r="366">
      <c r="A366" s="59"/>
      <c r="B366" s="59"/>
      <c r="C366" s="59"/>
      <c r="D366" s="59"/>
      <c r="E366" s="59"/>
      <c r="F366" s="59"/>
      <c r="G366" s="59"/>
      <c r="H366" s="59"/>
      <c r="I366" s="59"/>
      <c r="J366" s="59"/>
      <c r="K366" s="59"/>
    </row>
    <row r="367">
      <c r="A367" s="59"/>
      <c r="B367" s="59"/>
      <c r="C367" s="59"/>
      <c r="D367" s="59"/>
      <c r="E367" s="59"/>
      <c r="F367" s="59"/>
      <c r="G367" s="59"/>
      <c r="H367" s="59"/>
      <c r="I367" s="59"/>
      <c r="J367" s="59"/>
      <c r="K367" s="59"/>
    </row>
    <row r="368">
      <c r="A368" s="59"/>
      <c r="B368" s="59"/>
      <c r="C368" s="59"/>
      <c r="D368" s="59"/>
      <c r="E368" s="59"/>
      <c r="F368" s="59"/>
      <c r="G368" s="59"/>
      <c r="H368" s="59"/>
      <c r="I368" s="59"/>
      <c r="J368" s="59"/>
      <c r="K368" s="59"/>
    </row>
    <row r="369">
      <c r="A369" s="59"/>
      <c r="B369" s="59"/>
      <c r="C369" s="59"/>
      <c r="D369" s="59"/>
      <c r="E369" s="59"/>
      <c r="F369" s="59"/>
      <c r="G369" s="59"/>
      <c r="H369" s="59"/>
      <c r="I369" s="59"/>
      <c r="J369" s="59"/>
      <c r="K369" s="59"/>
    </row>
    <row r="370">
      <c r="A370" s="59"/>
      <c r="B370" s="59"/>
      <c r="C370" s="59"/>
      <c r="D370" s="59"/>
      <c r="E370" s="59"/>
      <c r="F370" s="59"/>
      <c r="G370" s="59"/>
      <c r="H370" s="59"/>
      <c r="I370" s="59"/>
      <c r="J370" s="59"/>
      <c r="K370" s="59"/>
    </row>
    <row r="371">
      <c r="A371" s="59"/>
      <c r="B371" s="59"/>
      <c r="C371" s="59"/>
      <c r="D371" s="59"/>
      <c r="E371" s="59"/>
      <c r="F371" s="59"/>
      <c r="G371" s="59"/>
      <c r="H371" s="59"/>
      <c r="I371" s="59"/>
      <c r="J371" s="59"/>
      <c r="K371" s="59"/>
    </row>
    <row r="372">
      <c r="A372" s="59"/>
      <c r="B372" s="59"/>
      <c r="C372" s="59"/>
      <c r="D372" s="59"/>
      <c r="E372" s="59"/>
      <c r="F372" s="59"/>
      <c r="G372" s="59"/>
      <c r="H372" s="59"/>
      <c r="I372" s="59"/>
      <c r="J372" s="59"/>
      <c r="K372" s="59"/>
    </row>
    <row r="373">
      <c r="A373" s="59"/>
      <c r="B373" s="59"/>
      <c r="C373" s="59"/>
      <c r="D373" s="59"/>
      <c r="E373" s="59"/>
      <c r="F373" s="59"/>
      <c r="G373" s="59"/>
      <c r="H373" s="59"/>
      <c r="I373" s="59"/>
      <c r="J373" s="59"/>
      <c r="K373" s="59"/>
    </row>
    <row r="374">
      <c r="A374" s="59"/>
      <c r="B374" s="59"/>
      <c r="C374" s="59"/>
      <c r="D374" s="59"/>
      <c r="E374" s="59"/>
      <c r="F374" s="59"/>
      <c r="G374" s="59"/>
      <c r="H374" s="59"/>
      <c r="I374" s="59"/>
      <c r="J374" s="59"/>
      <c r="K374" s="59"/>
    </row>
    <row r="375">
      <c r="A375" s="59"/>
      <c r="B375" s="59"/>
      <c r="C375" s="59"/>
      <c r="D375" s="59"/>
      <c r="E375" s="59"/>
      <c r="F375" s="59"/>
      <c r="G375" s="59"/>
      <c r="H375" s="59"/>
      <c r="I375" s="59"/>
      <c r="J375" s="59"/>
      <c r="K375" s="59"/>
    </row>
    <row r="376">
      <c r="A376" s="59"/>
      <c r="B376" s="59"/>
      <c r="C376" s="59"/>
      <c r="D376" s="59"/>
      <c r="E376" s="59"/>
      <c r="F376" s="59"/>
      <c r="G376" s="59"/>
      <c r="H376" s="59"/>
      <c r="I376" s="59"/>
      <c r="J376" s="59"/>
      <c r="K376" s="59"/>
    </row>
    <row r="377">
      <c r="A377" s="59"/>
      <c r="B377" s="59"/>
      <c r="C377" s="59"/>
      <c r="D377" s="59"/>
      <c r="E377" s="59"/>
      <c r="F377" s="59"/>
      <c r="G377" s="59"/>
      <c r="H377" s="59"/>
      <c r="I377" s="59"/>
      <c r="J377" s="59"/>
      <c r="K377" s="59"/>
    </row>
    <row r="378">
      <c r="A378" s="59"/>
      <c r="B378" s="59"/>
      <c r="C378" s="59"/>
      <c r="D378" s="59"/>
      <c r="E378" s="59"/>
      <c r="F378" s="59"/>
      <c r="G378" s="59"/>
      <c r="H378" s="59"/>
      <c r="I378" s="59"/>
      <c r="J378" s="59"/>
      <c r="K378" s="59"/>
    </row>
    <row r="379">
      <c r="A379" s="59"/>
      <c r="B379" s="59"/>
      <c r="C379" s="59"/>
      <c r="D379" s="59"/>
      <c r="E379" s="59"/>
      <c r="F379" s="59"/>
      <c r="G379" s="59"/>
      <c r="H379" s="59"/>
      <c r="I379" s="59"/>
      <c r="J379" s="59"/>
      <c r="K379" s="59"/>
    </row>
    <row r="380">
      <c r="A380" s="59"/>
      <c r="B380" s="59"/>
      <c r="C380" s="59"/>
      <c r="D380" s="59"/>
      <c r="E380" s="59"/>
      <c r="F380" s="59"/>
      <c r="G380" s="59"/>
      <c r="H380" s="59"/>
      <c r="I380" s="59"/>
      <c r="J380" s="59"/>
      <c r="K380" s="59"/>
    </row>
    <row r="381">
      <c r="A381" s="59"/>
      <c r="B381" s="59"/>
      <c r="C381" s="59"/>
      <c r="D381" s="59"/>
      <c r="E381" s="59"/>
      <c r="F381" s="59"/>
      <c r="G381" s="59"/>
      <c r="H381" s="59"/>
      <c r="I381" s="59"/>
      <c r="J381" s="59"/>
      <c r="K381" s="59"/>
    </row>
    <row r="382">
      <c r="A382" s="59"/>
      <c r="B382" s="59"/>
      <c r="C382" s="59"/>
      <c r="D382" s="59"/>
      <c r="E382" s="59"/>
      <c r="F382" s="59"/>
      <c r="G382" s="59"/>
      <c r="H382" s="59"/>
      <c r="I382" s="59"/>
      <c r="J382" s="59"/>
      <c r="K382" s="59"/>
    </row>
    <row r="383">
      <c r="A383" s="59"/>
      <c r="B383" s="59"/>
      <c r="C383" s="59"/>
      <c r="D383" s="59"/>
      <c r="E383" s="59"/>
      <c r="F383" s="59"/>
      <c r="G383" s="59"/>
      <c r="H383" s="59"/>
      <c r="I383" s="59"/>
      <c r="J383" s="59"/>
      <c r="K383" s="59"/>
    </row>
    <row r="384">
      <c r="A384" s="59"/>
      <c r="B384" s="59"/>
      <c r="C384" s="59"/>
      <c r="D384" s="59"/>
      <c r="E384" s="59"/>
      <c r="F384" s="59"/>
      <c r="G384" s="59"/>
      <c r="H384" s="59"/>
      <c r="I384" s="59"/>
      <c r="J384" s="59"/>
      <c r="K384" s="59"/>
    </row>
    <row r="385">
      <c r="A385" s="59"/>
      <c r="B385" s="59"/>
      <c r="C385" s="59"/>
      <c r="D385" s="59"/>
      <c r="E385" s="59"/>
      <c r="F385" s="59"/>
      <c r="G385" s="59"/>
      <c r="H385" s="59"/>
      <c r="I385" s="59"/>
      <c r="J385" s="59"/>
      <c r="K385" s="59"/>
    </row>
    <row r="386">
      <c r="A386" s="59"/>
      <c r="B386" s="59"/>
      <c r="C386" s="59"/>
      <c r="D386" s="59"/>
      <c r="E386" s="59"/>
      <c r="F386" s="59"/>
      <c r="G386" s="59"/>
      <c r="H386" s="59"/>
      <c r="I386" s="59"/>
      <c r="J386" s="59"/>
      <c r="K386" s="59"/>
    </row>
    <row r="387">
      <c r="A387" s="59"/>
      <c r="B387" s="59"/>
      <c r="C387" s="59"/>
      <c r="D387" s="59"/>
      <c r="E387" s="59"/>
      <c r="F387" s="59"/>
      <c r="G387" s="59"/>
      <c r="H387" s="59"/>
      <c r="I387" s="59"/>
      <c r="J387" s="59"/>
      <c r="K387" s="59"/>
    </row>
    <row r="388">
      <c r="A388" s="59"/>
      <c r="B388" s="59"/>
      <c r="C388" s="59"/>
      <c r="D388" s="59"/>
      <c r="E388" s="59"/>
      <c r="F388" s="59"/>
      <c r="G388" s="59"/>
      <c r="H388" s="59"/>
      <c r="I388" s="59"/>
      <c r="J388" s="59"/>
      <c r="K388" s="59"/>
    </row>
    <row r="389">
      <c r="A389" s="59"/>
      <c r="B389" s="59"/>
      <c r="C389" s="59"/>
      <c r="D389" s="59"/>
      <c r="E389" s="59"/>
      <c r="F389" s="59"/>
      <c r="G389" s="59"/>
      <c r="H389" s="59"/>
      <c r="I389" s="59"/>
      <c r="J389" s="59"/>
      <c r="K389" s="59"/>
    </row>
    <row r="390">
      <c r="A390" s="59"/>
      <c r="B390" s="59"/>
      <c r="C390" s="59"/>
      <c r="D390" s="59"/>
      <c r="E390" s="59"/>
      <c r="F390" s="59"/>
      <c r="G390" s="59"/>
      <c r="H390" s="59"/>
      <c r="I390" s="59"/>
      <c r="J390" s="59"/>
      <c r="K390" s="59"/>
    </row>
    <row r="391">
      <c r="A391" s="59"/>
      <c r="B391" s="59"/>
      <c r="C391" s="59"/>
      <c r="D391" s="59"/>
      <c r="E391" s="59"/>
      <c r="F391" s="59"/>
      <c r="G391" s="59"/>
      <c r="H391" s="59"/>
      <c r="I391" s="59"/>
      <c r="J391" s="59"/>
      <c r="K391" s="59"/>
    </row>
    <row r="392">
      <c r="A392" s="59"/>
      <c r="B392" s="59"/>
      <c r="C392" s="59"/>
      <c r="D392" s="59"/>
      <c r="E392" s="59"/>
      <c r="F392" s="59"/>
      <c r="G392" s="59"/>
      <c r="H392" s="59"/>
      <c r="I392" s="59"/>
      <c r="J392" s="59"/>
      <c r="K392" s="59"/>
    </row>
    <row r="393">
      <c r="A393" s="59"/>
      <c r="B393" s="59"/>
      <c r="C393" s="59"/>
      <c r="D393" s="59"/>
      <c r="E393" s="59"/>
      <c r="F393" s="59"/>
      <c r="G393" s="59"/>
      <c r="H393" s="59"/>
      <c r="I393" s="59"/>
      <c r="J393" s="59"/>
      <c r="K393" s="59"/>
    </row>
    <row r="394">
      <c r="A394" s="59"/>
      <c r="B394" s="59"/>
      <c r="C394" s="59"/>
      <c r="D394" s="59"/>
      <c r="E394" s="59"/>
      <c r="F394" s="59"/>
      <c r="G394" s="59"/>
      <c r="H394" s="59"/>
      <c r="I394" s="59"/>
      <c r="J394" s="59"/>
      <c r="K394" s="59"/>
    </row>
    <row r="395">
      <c r="A395" s="59"/>
      <c r="B395" s="59"/>
      <c r="C395" s="59"/>
      <c r="D395" s="59"/>
      <c r="E395" s="59"/>
      <c r="F395" s="59"/>
      <c r="G395" s="59"/>
      <c r="H395" s="59"/>
      <c r="I395" s="59"/>
      <c r="J395" s="59"/>
      <c r="K395" s="59"/>
    </row>
    <row r="396">
      <c r="A396" s="59"/>
      <c r="B396" s="59"/>
      <c r="C396" s="59"/>
      <c r="D396" s="59"/>
      <c r="E396" s="59"/>
      <c r="F396" s="59"/>
      <c r="G396" s="59"/>
      <c r="H396" s="59"/>
      <c r="I396" s="59"/>
      <c r="J396" s="59"/>
      <c r="K396" s="59"/>
    </row>
    <row r="397">
      <c r="A397" s="59"/>
      <c r="B397" s="59"/>
      <c r="C397" s="59"/>
      <c r="D397" s="59"/>
      <c r="E397" s="59"/>
      <c r="F397" s="59"/>
      <c r="G397" s="59"/>
      <c r="H397" s="59"/>
      <c r="I397" s="59"/>
      <c r="J397" s="59"/>
      <c r="K397" s="59"/>
    </row>
    <row r="398">
      <c r="A398" s="59"/>
      <c r="B398" s="59"/>
      <c r="C398" s="59"/>
      <c r="D398" s="59"/>
      <c r="E398" s="59"/>
      <c r="F398" s="59"/>
      <c r="G398" s="59"/>
      <c r="H398" s="59"/>
      <c r="I398" s="59"/>
      <c r="J398" s="59"/>
      <c r="K398" s="59"/>
    </row>
    <row r="399">
      <c r="A399" s="59"/>
      <c r="B399" s="59"/>
      <c r="C399" s="59"/>
      <c r="D399" s="59"/>
      <c r="E399" s="59"/>
      <c r="F399" s="59"/>
      <c r="G399" s="59"/>
      <c r="H399" s="59"/>
      <c r="I399" s="59"/>
      <c r="J399" s="59"/>
      <c r="K399" s="59"/>
    </row>
    <row r="400">
      <c r="A400" s="59"/>
      <c r="B400" s="59"/>
      <c r="C400" s="59"/>
      <c r="D400" s="59"/>
      <c r="E400" s="59"/>
      <c r="F400" s="59"/>
      <c r="G400" s="59"/>
      <c r="H400" s="59"/>
      <c r="I400" s="59"/>
      <c r="J400" s="59"/>
      <c r="K400" s="59"/>
    </row>
    <row r="401">
      <c r="A401" s="59"/>
      <c r="B401" s="59"/>
      <c r="C401" s="59"/>
      <c r="D401" s="59"/>
      <c r="E401" s="59"/>
      <c r="F401" s="59"/>
      <c r="G401" s="59"/>
      <c r="H401" s="59"/>
      <c r="I401" s="59"/>
      <c r="J401" s="59"/>
      <c r="K401" s="59"/>
    </row>
    <row r="402">
      <c r="A402" s="59"/>
      <c r="B402" s="59"/>
      <c r="C402" s="59"/>
      <c r="D402" s="59"/>
      <c r="E402" s="59"/>
      <c r="F402" s="59"/>
      <c r="G402" s="59"/>
      <c r="H402" s="59"/>
      <c r="I402" s="59"/>
      <c r="J402" s="59"/>
      <c r="K402" s="59"/>
    </row>
    <row r="403">
      <c r="A403" s="59"/>
      <c r="B403" s="59"/>
      <c r="C403" s="59"/>
      <c r="D403" s="59"/>
      <c r="E403" s="59"/>
      <c r="F403" s="59"/>
      <c r="G403" s="59"/>
      <c r="H403" s="59"/>
      <c r="I403" s="59"/>
      <c r="J403" s="59"/>
      <c r="K403" s="59"/>
    </row>
    <row r="404">
      <c r="A404" s="59"/>
      <c r="B404" s="59"/>
      <c r="C404" s="59"/>
      <c r="D404" s="59"/>
      <c r="E404" s="59"/>
      <c r="F404" s="59"/>
      <c r="G404" s="59"/>
      <c r="H404" s="59"/>
      <c r="I404" s="59"/>
      <c r="J404" s="59"/>
      <c r="K404" s="59"/>
    </row>
    <row r="405">
      <c r="A405" s="59"/>
      <c r="B405" s="59"/>
      <c r="C405" s="59"/>
      <c r="D405" s="59"/>
      <c r="E405" s="59"/>
      <c r="F405" s="59"/>
      <c r="G405" s="59"/>
      <c r="H405" s="59"/>
      <c r="I405" s="59"/>
      <c r="J405" s="59"/>
      <c r="K405" s="59"/>
    </row>
    <row r="406">
      <c r="A406" s="59"/>
      <c r="B406" s="59"/>
      <c r="C406" s="59"/>
      <c r="D406" s="59"/>
      <c r="E406" s="59"/>
      <c r="F406" s="59"/>
      <c r="G406" s="59"/>
      <c r="H406" s="59"/>
      <c r="I406" s="59"/>
      <c r="J406" s="59"/>
      <c r="K406" s="59"/>
    </row>
    <row r="407">
      <c r="A407" s="59"/>
      <c r="B407" s="59"/>
      <c r="C407" s="59"/>
      <c r="D407" s="59"/>
      <c r="E407" s="59"/>
      <c r="F407" s="59"/>
      <c r="G407" s="59"/>
      <c r="H407" s="59"/>
      <c r="I407" s="59"/>
      <c r="J407" s="59"/>
      <c r="K407" s="59"/>
    </row>
    <row r="408">
      <c r="A408" s="59"/>
      <c r="B408" s="59"/>
      <c r="C408" s="59"/>
      <c r="D408" s="59"/>
      <c r="E408" s="59"/>
      <c r="F408" s="59"/>
      <c r="G408" s="59"/>
      <c r="H408" s="59"/>
      <c r="I408" s="59"/>
      <c r="J408" s="59"/>
      <c r="K408" s="59"/>
    </row>
    <row r="409">
      <c r="A409" s="59"/>
      <c r="B409" s="59"/>
      <c r="C409" s="59"/>
      <c r="D409" s="59"/>
      <c r="E409" s="59"/>
      <c r="F409" s="59"/>
      <c r="G409" s="59"/>
      <c r="H409" s="59"/>
      <c r="I409" s="59"/>
      <c r="J409" s="59"/>
      <c r="K409" s="59"/>
    </row>
    <row r="410">
      <c r="A410" s="59"/>
      <c r="B410" s="59"/>
      <c r="C410" s="59"/>
      <c r="D410" s="59"/>
      <c r="E410" s="59"/>
      <c r="F410" s="59"/>
      <c r="G410" s="59"/>
      <c r="H410" s="59"/>
      <c r="I410" s="59"/>
      <c r="J410" s="59"/>
      <c r="K410" s="59"/>
    </row>
    <row r="411">
      <c r="A411" s="59"/>
      <c r="B411" s="59"/>
      <c r="C411" s="59"/>
      <c r="D411" s="59"/>
      <c r="E411" s="59"/>
      <c r="F411" s="59"/>
      <c r="G411" s="59"/>
      <c r="H411" s="59"/>
      <c r="I411" s="59"/>
      <c r="J411" s="59"/>
      <c r="K411" s="59"/>
    </row>
    <row r="412">
      <c r="A412" s="59"/>
      <c r="B412" s="59"/>
      <c r="C412" s="59"/>
      <c r="D412" s="59"/>
      <c r="E412" s="59"/>
      <c r="F412" s="59"/>
      <c r="G412" s="59"/>
      <c r="H412" s="59"/>
      <c r="I412" s="59"/>
      <c r="J412" s="59"/>
      <c r="K412" s="59"/>
    </row>
    <row r="413">
      <c r="A413" s="59"/>
      <c r="B413" s="59"/>
      <c r="C413" s="59"/>
      <c r="D413" s="59"/>
      <c r="E413" s="59"/>
      <c r="F413" s="59"/>
      <c r="G413" s="59"/>
      <c r="H413" s="59"/>
      <c r="I413" s="59"/>
      <c r="J413" s="59"/>
      <c r="K413" s="59"/>
    </row>
    <row r="414">
      <c r="A414" s="59"/>
      <c r="B414" s="59"/>
      <c r="C414" s="59"/>
      <c r="D414" s="59"/>
      <c r="E414" s="59"/>
      <c r="F414" s="59"/>
      <c r="G414" s="59"/>
      <c r="H414" s="59"/>
      <c r="I414" s="59"/>
      <c r="J414" s="59"/>
      <c r="K414" s="59"/>
    </row>
    <row r="415">
      <c r="A415" s="59"/>
      <c r="B415" s="59"/>
      <c r="C415" s="59"/>
      <c r="D415" s="59"/>
      <c r="E415" s="59"/>
      <c r="F415" s="59"/>
      <c r="G415" s="59"/>
      <c r="H415" s="59"/>
      <c r="I415" s="59"/>
      <c r="J415" s="59"/>
      <c r="K415" s="59"/>
    </row>
    <row r="416">
      <c r="A416" s="59"/>
      <c r="B416" s="59"/>
      <c r="C416" s="59"/>
      <c r="D416" s="59"/>
      <c r="E416" s="59"/>
      <c r="F416" s="59"/>
      <c r="G416" s="59"/>
      <c r="H416" s="59"/>
      <c r="I416" s="59"/>
      <c r="J416" s="59"/>
      <c r="K416" s="59"/>
    </row>
    <row r="417">
      <c r="A417" s="59"/>
      <c r="B417" s="59"/>
      <c r="C417" s="59"/>
      <c r="D417" s="59"/>
      <c r="E417" s="59"/>
      <c r="F417" s="59"/>
      <c r="G417" s="59"/>
      <c r="H417" s="59"/>
      <c r="I417" s="59"/>
      <c r="J417" s="59"/>
      <c r="K417" s="59"/>
    </row>
    <row r="418">
      <c r="A418" s="59"/>
      <c r="B418" s="59"/>
      <c r="C418" s="59"/>
      <c r="D418" s="59"/>
      <c r="E418" s="59"/>
      <c r="F418" s="59"/>
      <c r="G418" s="59"/>
      <c r="H418" s="59"/>
      <c r="I418" s="59"/>
      <c r="J418" s="59"/>
      <c r="K418" s="59"/>
    </row>
    <row r="419">
      <c r="A419" s="59"/>
      <c r="B419" s="59"/>
      <c r="C419" s="59"/>
      <c r="D419" s="59"/>
      <c r="E419" s="59"/>
      <c r="F419" s="59"/>
      <c r="G419" s="59"/>
      <c r="H419" s="59"/>
      <c r="I419" s="59"/>
      <c r="J419" s="59"/>
      <c r="K419" s="59"/>
    </row>
    <row r="420">
      <c r="A420" s="59"/>
      <c r="B420" s="59"/>
      <c r="C420" s="59"/>
      <c r="D420" s="59"/>
      <c r="E420" s="59"/>
      <c r="F420" s="59"/>
      <c r="G420" s="59"/>
      <c r="H420" s="59"/>
      <c r="I420" s="59"/>
      <c r="J420" s="59"/>
      <c r="K420" s="59"/>
    </row>
    <row r="421">
      <c r="A421" s="59"/>
      <c r="B421" s="59"/>
      <c r="C421" s="59"/>
      <c r="D421" s="59"/>
      <c r="E421" s="59"/>
      <c r="F421" s="59"/>
      <c r="G421" s="59"/>
      <c r="H421" s="59"/>
      <c r="I421" s="59"/>
      <c r="J421" s="59"/>
      <c r="K421" s="59"/>
    </row>
    <row r="422">
      <c r="A422" s="59"/>
      <c r="B422" s="59"/>
      <c r="C422" s="59"/>
      <c r="D422" s="59"/>
      <c r="E422" s="59"/>
      <c r="F422" s="59"/>
      <c r="G422" s="59"/>
      <c r="H422" s="59"/>
      <c r="I422" s="59"/>
      <c r="J422" s="59"/>
      <c r="K422" s="59"/>
    </row>
    <row r="423">
      <c r="A423" s="59"/>
      <c r="B423" s="59"/>
      <c r="C423" s="59"/>
      <c r="D423" s="59"/>
      <c r="E423" s="59"/>
      <c r="F423" s="59"/>
      <c r="G423" s="59"/>
      <c r="H423" s="59"/>
      <c r="I423" s="59"/>
      <c r="J423" s="59"/>
      <c r="K423" s="59"/>
    </row>
    <row r="424">
      <c r="A424" s="59"/>
      <c r="B424" s="59"/>
      <c r="C424" s="59"/>
      <c r="D424" s="59"/>
      <c r="E424" s="59"/>
      <c r="F424" s="59"/>
      <c r="G424" s="59"/>
      <c r="H424" s="59"/>
      <c r="I424" s="59"/>
      <c r="J424" s="59"/>
      <c r="K424" s="59"/>
    </row>
    <row r="425">
      <c r="A425" s="59"/>
      <c r="B425" s="59"/>
      <c r="C425" s="59"/>
      <c r="D425" s="59"/>
      <c r="E425" s="59"/>
      <c r="F425" s="59"/>
      <c r="G425" s="59"/>
      <c r="H425" s="59"/>
      <c r="I425" s="59"/>
      <c r="J425" s="59"/>
      <c r="K425" s="59"/>
    </row>
    <row r="426">
      <c r="A426" s="59"/>
      <c r="B426" s="59"/>
      <c r="C426" s="59"/>
      <c r="D426" s="59"/>
      <c r="E426" s="59"/>
      <c r="F426" s="59"/>
      <c r="G426" s="59"/>
      <c r="H426" s="59"/>
      <c r="I426" s="59"/>
      <c r="J426" s="59"/>
      <c r="K426" s="59"/>
    </row>
    <row r="427">
      <c r="A427" s="59"/>
      <c r="B427" s="59"/>
      <c r="C427" s="59"/>
      <c r="D427" s="59"/>
      <c r="E427" s="59"/>
      <c r="F427" s="59"/>
      <c r="G427" s="59"/>
      <c r="H427" s="59"/>
      <c r="I427" s="59"/>
      <c r="J427" s="59"/>
      <c r="K427" s="59"/>
    </row>
    <row r="428">
      <c r="A428" s="59"/>
      <c r="B428" s="59"/>
      <c r="C428" s="59"/>
      <c r="D428" s="59"/>
      <c r="E428" s="59"/>
      <c r="F428" s="59"/>
      <c r="G428" s="59"/>
      <c r="H428" s="59"/>
      <c r="I428" s="59"/>
      <c r="J428" s="59"/>
      <c r="K428" s="59"/>
    </row>
    <row r="429">
      <c r="A429" s="59"/>
      <c r="B429" s="59"/>
      <c r="C429" s="59"/>
      <c r="D429" s="59"/>
      <c r="E429" s="59"/>
      <c r="F429" s="59"/>
      <c r="G429" s="59"/>
      <c r="H429" s="59"/>
      <c r="I429" s="59"/>
      <c r="J429" s="59"/>
      <c r="K429" s="59"/>
    </row>
    <row r="430">
      <c r="A430" s="59"/>
      <c r="B430" s="59"/>
      <c r="C430" s="59"/>
      <c r="D430" s="59"/>
      <c r="E430" s="59"/>
      <c r="F430" s="59"/>
      <c r="G430" s="59"/>
      <c r="H430" s="59"/>
      <c r="I430" s="59"/>
      <c r="J430" s="59"/>
      <c r="K430" s="59"/>
    </row>
    <row r="431">
      <c r="A431" s="59"/>
      <c r="B431" s="59"/>
      <c r="C431" s="59"/>
      <c r="D431" s="59"/>
      <c r="E431" s="59"/>
      <c r="F431" s="59"/>
      <c r="G431" s="59"/>
      <c r="H431" s="59"/>
      <c r="I431" s="59"/>
      <c r="J431" s="59"/>
      <c r="K431" s="59"/>
    </row>
    <row r="432">
      <c r="A432" s="59"/>
      <c r="B432" s="59"/>
      <c r="C432" s="59"/>
      <c r="D432" s="59"/>
      <c r="E432" s="59"/>
      <c r="F432" s="59"/>
      <c r="G432" s="59"/>
      <c r="H432" s="59"/>
      <c r="I432" s="59"/>
      <c r="J432" s="59"/>
      <c r="K432" s="59"/>
    </row>
    <row r="433">
      <c r="A433" s="59"/>
      <c r="B433" s="59"/>
      <c r="C433" s="59"/>
      <c r="D433" s="59"/>
      <c r="E433" s="59"/>
      <c r="F433" s="59"/>
      <c r="G433" s="59"/>
      <c r="H433" s="59"/>
      <c r="I433" s="59"/>
      <c r="J433" s="59"/>
      <c r="K433" s="59"/>
    </row>
    <row r="434">
      <c r="A434" s="59"/>
      <c r="B434" s="59"/>
      <c r="C434" s="59"/>
      <c r="D434" s="59"/>
      <c r="E434" s="59"/>
      <c r="F434" s="59"/>
      <c r="G434" s="59"/>
      <c r="H434" s="59"/>
      <c r="I434" s="59"/>
      <c r="J434" s="59"/>
      <c r="K434" s="59"/>
    </row>
    <row r="435">
      <c r="A435" s="59"/>
      <c r="B435" s="59"/>
      <c r="C435" s="59"/>
      <c r="D435" s="59"/>
      <c r="E435" s="59"/>
      <c r="F435" s="59"/>
      <c r="G435" s="59"/>
      <c r="H435" s="59"/>
      <c r="I435" s="59"/>
      <c r="J435" s="59"/>
      <c r="K435" s="59"/>
    </row>
    <row r="436">
      <c r="A436" s="59"/>
      <c r="B436" s="59"/>
      <c r="C436" s="59"/>
      <c r="D436" s="59"/>
      <c r="E436" s="59"/>
      <c r="F436" s="59"/>
      <c r="G436" s="59"/>
      <c r="H436" s="59"/>
      <c r="I436" s="59"/>
      <c r="J436" s="59"/>
      <c r="K436" s="59"/>
    </row>
    <row r="437">
      <c r="A437" s="59"/>
      <c r="B437" s="59"/>
      <c r="C437" s="59"/>
      <c r="D437" s="59"/>
      <c r="E437" s="59"/>
      <c r="F437" s="59"/>
      <c r="G437" s="59"/>
      <c r="H437" s="59"/>
      <c r="I437" s="59"/>
      <c r="J437" s="59"/>
      <c r="K437" s="59"/>
    </row>
    <row r="438">
      <c r="A438" s="59"/>
      <c r="B438" s="59"/>
      <c r="C438" s="59"/>
      <c r="D438" s="59"/>
      <c r="E438" s="59"/>
      <c r="F438" s="59"/>
      <c r="G438" s="59"/>
      <c r="H438" s="59"/>
      <c r="I438" s="59"/>
      <c r="J438" s="59"/>
      <c r="K438" s="59"/>
    </row>
    <row r="439">
      <c r="A439" s="59"/>
      <c r="B439" s="59"/>
      <c r="C439" s="59"/>
      <c r="D439" s="59"/>
      <c r="E439" s="59"/>
      <c r="F439" s="59"/>
      <c r="G439" s="59"/>
      <c r="H439" s="59"/>
      <c r="I439" s="59"/>
      <c r="J439" s="59"/>
      <c r="K439" s="59"/>
    </row>
    <row r="440">
      <c r="A440" s="59"/>
      <c r="B440" s="59"/>
      <c r="C440" s="59"/>
      <c r="D440" s="59"/>
      <c r="E440" s="59"/>
      <c r="F440" s="59"/>
      <c r="G440" s="59"/>
      <c r="H440" s="59"/>
      <c r="I440" s="59"/>
      <c r="J440" s="59"/>
      <c r="K440" s="59"/>
    </row>
    <row r="441">
      <c r="A441" s="59"/>
      <c r="B441" s="59"/>
      <c r="C441" s="59"/>
      <c r="D441" s="59"/>
      <c r="E441" s="59"/>
      <c r="F441" s="59"/>
      <c r="G441" s="59"/>
      <c r="H441" s="59"/>
      <c r="I441" s="59"/>
      <c r="J441" s="59"/>
      <c r="K441" s="59"/>
    </row>
    <row r="442">
      <c r="A442" s="59"/>
      <c r="B442" s="59"/>
      <c r="C442" s="59"/>
      <c r="D442" s="59"/>
      <c r="E442" s="59"/>
      <c r="F442" s="59"/>
      <c r="G442" s="59"/>
      <c r="H442" s="59"/>
      <c r="I442" s="59"/>
      <c r="J442" s="59"/>
      <c r="K442" s="59"/>
    </row>
    <row r="443">
      <c r="A443" s="59"/>
      <c r="B443" s="59"/>
      <c r="C443" s="59"/>
      <c r="D443" s="59"/>
      <c r="E443" s="59"/>
      <c r="F443" s="59"/>
      <c r="G443" s="59"/>
      <c r="H443" s="59"/>
      <c r="I443" s="59"/>
      <c r="J443" s="59"/>
      <c r="K443" s="59"/>
    </row>
    <row r="444">
      <c r="A444" s="59"/>
      <c r="B444" s="59"/>
      <c r="C444" s="59"/>
      <c r="D444" s="59"/>
      <c r="E444" s="59"/>
      <c r="F444" s="59"/>
      <c r="G444" s="59"/>
      <c r="H444" s="59"/>
      <c r="I444" s="59"/>
      <c r="J444" s="59"/>
      <c r="K444" s="59"/>
    </row>
    <row r="445">
      <c r="A445" s="59"/>
      <c r="B445" s="59"/>
      <c r="C445" s="59"/>
      <c r="D445" s="59"/>
      <c r="E445" s="59"/>
      <c r="F445" s="59"/>
      <c r="G445" s="59"/>
      <c r="H445" s="59"/>
      <c r="I445" s="59"/>
      <c r="J445" s="59"/>
      <c r="K445" s="59"/>
    </row>
    <row r="446">
      <c r="A446" s="59"/>
      <c r="B446" s="59"/>
      <c r="C446" s="59"/>
      <c r="D446" s="59"/>
      <c r="E446" s="59"/>
      <c r="F446" s="59"/>
      <c r="G446" s="59"/>
      <c r="H446" s="59"/>
      <c r="I446" s="59"/>
      <c r="J446" s="59"/>
      <c r="K446" s="59"/>
    </row>
    <row r="447">
      <c r="A447" s="59"/>
      <c r="B447" s="59"/>
      <c r="C447" s="59"/>
      <c r="D447" s="59"/>
      <c r="E447" s="59"/>
      <c r="F447" s="59"/>
      <c r="G447" s="59"/>
      <c r="H447" s="59"/>
      <c r="I447" s="59"/>
      <c r="J447" s="59"/>
      <c r="K447" s="59"/>
    </row>
    <row r="448">
      <c r="A448" s="59"/>
      <c r="B448" s="59"/>
      <c r="C448" s="59"/>
      <c r="D448" s="59"/>
      <c r="E448" s="59"/>
      <c r="F448" s="59"/>
      <c r="G448" s="59"/>
      <c r="H448" s="59"/>
      <c r="I448" s="59"/>
      <c r="J448" s="59"/>
      <c r="K448" s="59"/>
    </row>
    <row r="449">
      <c r="A449" s="59"/>
      <c r="B449" s="59"/>
      <c r="C449" s="59"/>
      <c r="D449" s="59"/>
      <c r="E449" s="59"/>
      <c r="F449" s="59"/>
      <c r="G449" s="59"/>
      <c r="H449" s="59"/>
      <c r="I449" s="59"/>
      <c r="J449" s="59"/>
      <c r="K449" s="59"/>
    </row>
    <row r="450">
      <c r="A450" s="59"/>
      <c r="B450" s="59"/>
      <c r="C450" s="59"/>
      <c r="D450" s="59"/>
      <c r="E450" s="59"/>
      <c r="F450" s="59"/>
      <c r="G450" s="59"/>
      <c r="H450" s="59"/>
      <c r="I450" s="59"/>
      <c r="J450" s="59"/>
      <c r="K450" s="59"/>
    </row>
    <row r="451">
      <c r="A451" s="59"/>
      <c r="B451" s="59"/>
      <c r="C451" s="59"/>
      <c r="D451" s="59"/>
      <c r="E451" s="59"/>
      <c r="F451" s="59"/>
      <c r="G451" s="59"/>
      <c r="H451" s="59"/>
      <c r="I451" s="59"/>
      <c r="J451" s="59"/>
      <c r="K451" s="59"/>
    </row>
    <row r="452">
      <c r="A452" s="59"/>
      <c r="B452" s="59"/>
      <c r="C452" s="59"/>
      <c r="D452" s="59"/>
      <c r="E452" s="59"/>
      <c r="F452" s="59"/>
      <c r="G452" s="59"/>
      <c r="H452" s="59"/>
      <c r="I452" s="59"/>
      <c r="J452" s="59"/>
      <c r="K452" s="59"/>
    </row>
    <row r="453">
      <c r="A453" s="59"/>
      <c r="B453" s="59"/>
      <c r="C453" s="59"/>
      <c r="D453" s="59"/>
      <c r="E453" s="59"/>
      <c r="F453" s="59"/>
      <c r="G453" s="59"/>
      <c r="H453" s="59"/>
      <c r="I453" s="59"/>
      <c r="J453" s="59"/>
      <c r="K453" s="59"/>
    </row>
    <row r="454">
      <c r="A454" s="59"/>
      <c r="B454" s="59"/>
      <c r="C454" s="59"/>
      <c r="D454" s="59"/>
      <c r="E454" s="59"/>
      <c r="F454" s="59"/>
      <c r="G454" s="59"/>
      <c r="H454" s="59"/>
      <c r="I454" s="59"/>
      <c r="J454" s="59"/>
      <c r="K454" s="59"/>
    </row>
    <row r="455">
      <c r="A455" s="59"/>
      <c r="B455" s="59"/>
      <c r="C455" s="59"/>
      <c r="D455" s="59"/>
      <c r="E455" s="59"/>
      <c r="F455" s="59"/>
      <c r="G455" s="59"/>
      <c r="H455" s="59"/>
      <c r="I455" s="59"/>
      <c r="J455" s="59"/>
      <c r="K455" s="59"/>
    </row>
    <row r="456">
      <c r="A456" s="59"/>
      <c r="B456" s="59"/>
      <c r="C456" s="59"/>
      <c r="D456" s="59"/>
      <c r="E456" s="59"/>
      <c r="F456" s="59"/>
      <c r="G456" s="59"/>
      <c r="H456" s="59"/>
      <c r="I456" s="59"/>
      <c r="J456" s="59"/>
      <c r="K456" s="59"/>
    </row>
    <row r="457">
      <c r="A457" s="59"/>
      <c r="B457" s="59"/>
      <c r="C457" s="59"/>
      <c r="D457" s="59"/>
      <c r="E457" s="59"/>
      <c r="F457" s="59"/>
      <c r="G457" s="59"/>
      <c r="H457" s="59"/>
      <c r="I457" s="59"/>
      <c r="J457" s="59"/>
      <c r="K457" s="59"/>
    </row>
    <row r="458">
      <c r="A458" s="59"/>
      <c r="B458" s="59"/>
      <c r="C458" s="59"/>
      <c r="D458" s="59"/>
      <c r="E458" s="59"/>
      <c r="F458" s="59"/>
      <c r="G458" s="59"/>
      <c r="H458" s="59"/>
      <c r="I458" s="59"/>
      <c r="J458" s="59"/>
      <c r="K458" s="59"/>
    </row>
    <row r="459">
      <c r="A459" s="59"/>
      <c r="B459" s="59"/>
      <c r="C459" s="59"/>
      <c r="D459" s="59"/>
      <c r="E459" s="59"/>
      <c r="F459" s="59"/>
      <c r="G459" s="59"/>
      <c r="H459" s="59"/>
      <c r="I459" s="59"/>
      <c r="J459" s="59"/>
      <c r="K459" s="59"/>
    </row>
    <row r="460">
      <c r="A460" s="59"/>
      <c r="B460" s="59"/>
      <c r="C460" s="59"/>
      <c r="D460" s="59"/>
      <c r="E460" s="59"/>
      <c r="F460" s="59"/>
      <c r="G460" s="59"/>
      <c r="H460" s="59"/>
      <c r="I460" s="59"/>
      <c r="J460" s="59"/>
      <c r="K460" s="59"/>
    </row>
    <row r="461">
      <c r="A461" s="59"/>
      <c r="B461" s="59"/>
      <c r="C461" s="59"/>
      <c r="D461" s="59"/>
      <c r="E461" s="59"/>
      <c r="F461" s="59"/>
      <c r="G461" s="59"/>
      <c r="H461" s="59"/>
      <c r="I461" s="59"/>
      <c r="J461" s="59"/>
      <c r="K461" s="59"/>
    </row>
    <row r="462">
      <c r="A462" s="59"/>
      <c r="B462" s="59"/>
      <c r="C462" s="59"/>
      <c r="D462" s="59"/>
      <c r="E462" s="59"/>
      <c r="F462" s="59"/>
      <c r="G462" s="59"/>
      <c r="H462" s="59"/>
      <c r="I462" s="59"/>
      <c r="J462" s="59"/>
      <c r="K462" s="59"/>
    </row>
    <row r="463">
      <c r="A463" s="59"/>
      <c r="B463" s="59"/>
      <c r="C463" s="59"/>
      <c r="D463" s="59"/>
      <c r="E463" s="59"/>
      <c r="F463" s="59"/>
      <c r="G463" s="59"/>
      <c r="H463" s="59"/>
      <c r="I463" s="59"/>
      <c r="J463" s="59"/>
      <c r="K463" s="59"/>
    </row>
    <row r="464">
      <c r="A464" s="59"/>
      <c r="B464" s="59"/>
      <c r="C464" s="59"/>
      <c r="D464" s="59"/>
      <c r="E464" s="59"/>
      <c r="F464" s="59"/>
      <c r="G464" s="59"/>
      <c r="H464" s="59"/>
      <c r="I464" s="59"/>
      <c r="J464" s="59"/>
      <c r="K464" s="59"/>
    </row>
    <row r="465">
      <c r="A465" s="59"/>
      <c r="B465" s="59"/>
      <c r="C465" s="59"/>
      <c r="D465" s="59"/>
      <c r="E465" s="59"/>
      <c r="F465" s="59"/>
      <c r="G465" s="59"/>
      <c r="H465" s="59"/>
      <c r="I465" s="59"/>
      <c r="J465" s="59"/>
      <c r="K465" s="59"/>
    </row>
    <row r="466">
      <c r="A466" s="59"/>
      <c r="B466" s="59"/>
      <c r="C466" s="59"/>
      <c r="D466" s="59"/>
      <c r="E466" s="59"/>
      <c r="F466" s="59"/>
      <c r="G466" s="59"/>
      <c r="H466" s="59"/>
      <c r="I466" s="59"/>
      <c r="J466" s="59"/>
      <c r="K466" s="59"/>
    </row>
    <row r="467">
      <c r="A467" s="59"/>
      <c r="B467" s="59"/>
      <c r="C467" s="59"/>
      <c r="D467" s="59"/>
      <c r="E467" s="59"/>
      <c r="F467" s="59"/>
      <c r="G467" s="59"/>
      <c r="H467" s="59"/>
      <c r="I467" s="59"/>
      <c r="J467" s="59"/>
      <c r="K467" s="59"/>
    </row>
    <row r="468">
      <c r="A468" s="59"/>
      <c r="B468" s="59"/>
      <c r="C468" s="59"/>
      <c r="D468" s="59"/>
      <c r="E468" s="59"/>
      <c r="F468" s="59"/>
      <c r="G468" s="59"/>
      <c r="H468" s="59"/>
      <c r="I468" s="59"/>
      <c r="J468" s="59"/>
      <c r="K468" s="59"/>
    </row>
    <row r="469">
      <c r="A469" s="59"/>
      <c r="B469" s="59"/>
      <c r="C469" s="59"/>
      <c r="D469" s="59"/>
      <c r="E469" s="59"/>
      <c r="F469" s="59"/>
      <c r="G469" s="59"/>
      <c r="H469" s="59"/>
      <c r="I469" s="59"/>
      <c r="J469" s="59"/>
      <c r="K469" s="59"/>
    </row>
    <row r="470">
      <c r="A470" s="59"/>
      <c r="B470" s="59"/>
      <c r="C470" s="59"/>
      <c r="D470" s="59"/>
      <c r="E470" s="59"/>
      <c r="F470" s="59"/>
      <c r="G470" s="59"/>
      <c r="H470" s="59"/>
      <c r="I470" s="59"/>
      <c r="J470" s="59"/>
      <c r="K470" s="59"/>
    </row>
    <row r="471">
      <c r="A471" s="59"/>
      <c r="B471" s="59"/>
      <c r="C471" s="59"/>
      <c r="D471" s="59"/>
      <c r="E471" s="59"/>
      <c r="F471" s="59"/>
      <c r="G471" s="59"/>
      <c r="H471" s="59"/>
      <c r="I471" s="59"/>
      <c r="J471" s="59"/>
      <c r="K471" s="59"/>
    </row>
    <row r="472">
      <c r="A472" s="59"/>
      <c r="B472" s="59"/>
      <c r="C472" s="59"/>
      <c r="D472" s="59"/>
      <c r="E472" s="59"/>
      <c r="F472" s="59"/>
      <c r="G472" s="59"/>
      <c r="H472" s="59"/>
      <c r="I472" s="59"/>
      <c r="J472" s="59"/>
      <c r="K472" s="59"/>
    </row>
    <row r="473">
      <c r="A473" s="59"/>
      <c r="B473" s="59"/>
      <c r="C473" s="59"/>
      <c r="D473" s="59"/>
      <c r="E473" s="59"/>
      <c r="F473" s="59"/>
      <c r="G473" s="59"/>
      <c r="H473" s="59"/>
      <c r="I473" s="59"/>
      <c r="J473" s="59"/>
      <c r="K473" s="59"/>
    </row>
    <row r="474">
      <c r="A474" s="59"/>
      <c r="B474" s="59"/>
      <c r="C474" s="59"/>
      <c r="D474" s="59"/>
      <c r="E474" s="59"/>
      <c r="F474" s="59"/>
      <c r="G474" s="59"/>
      <c r="H474" s="59"/>
      <c r="I474" s="59"/>
      <c r="J474" s="59"/>
      <c r="K474" s="59"/>
    </row>
    <row r="475">
      <c r="A475" s="59"/>
      <c r="B475" s="59"/>
      <c r="C475" s="59"/>
      <c r="D475" s="59"/>
      <c r="E475" s="59"/>
      <c r="F475" s="59"/>
      <c r="G475" s="59"/>
      <c r="H475" s="59"/>
      <c r="I475" s="59"/>
      <c r="J475" s="59"/>
      <c r="K475" s="59"/>
    </row>
    <row r="476">
      <c r="A476" s="59"/>
      <c r="B476" s="59"/>
      <c r="C476" s="59"/>
      <c r="D476" s="59"/>
      <c r="E476" s="59"/>
      <c r="F476" s="59"/>
      <c r="G476" s="59"/>
      <c r="H476" s="59"/>
      <c r="I476" s="59"/>
      <c r="J476" s="59"/>
      <c r="K476" s="59"/>
    </row>
    <row r="477">
      <c r="A477" s="59"/>
      <c r="B477" s="59"/>
      <c r="C477" s="59"/>
      <c r="D477" s="59"/>
      <c r="E477" s="59"/>
      <c r="F477" s="59"/>
      <c r="G477" s="59"/>
      <c r="H477" s="59"/>
      <c r="I477" s="59"/>
      <c r="J477" s="59"/>
      <c r="K477" s="59"/>
    </row>
    <row r="478">
      <c r="A478" s="59"/>
      <c r="B478" s="59"/>
      <c r="C478" s="59"/>
      <c r="D478" s="59"/>
      <c r="E478" s="59"/>
      <c r="F478" s="59"/>
      <c r="G478" s="59"/>
      <c r="H478" s="59"/>
      <c r="I478" s="59"/>
      <c r="J478" s="59"/>
      <c r="K478" s="59"/>
    </row>
    <row r="479">
      <c r="A479" s="59"/>
      <c r="B479" s="59"/>
      <c r="C479" s="59"/>
      <c r="D479" s="59"/>
      <c r="E479" s="59"/>
      <c r="F479" s="59"/>
      <c r="G479" s="59"/>
      <c r="H479" s="59"/>
      <c r="I479" s="59"/>
      <c r="J479" s="59"/>
      <c r="K479" s="59"/>
    </row>
    <row r="480">
      <c r="A480" s="59"/>
      <c r="B480" s="59"/>
      <c r="C480" s="59"/>
      <c r="D480" s="59"/>
      <c r="E480" s="59"/>
      <c r="F480" s="59"/>
      <c r="G480" s="59"/>
      <c r="H480" s="59"/>
      <c r="I480" s="59"/>
      <c r="J480" s="59"/>
      <c r="K480" s="59"/>
    </row>
    <row r="481">
      <c r="A481" s="59"/>
      <c r="B481" s="59"/>
      <c r="C481" s="59"/>
      <c r="D481" s="59"/>
      <c r="E481" s="59"/>
      <c r="F481" s="59"/>
      <c r="G481" s="59"/>
      <c r="H481" s="59"/>
      <c r="I481" s="59"/>
      <c r="J481" s="59"/>
      <c r="K481" s="59"/>
    </row>
    <row r="482">
      <c r="A482" s="59"/>
      <c r="B482" s="59"/>
      <c r="C482" s="59"/>
      <c r="D482" s="59"/>
      <c r="E482" s="59"/>
      <c r="F482" s="59"/>
      <c r="G482" s="59"/>
      <c r="H482" s="59"/>
      <c r="I482" s="59"/>
      <c r="J482" s="59"/>
      <c r="K482" s="59"/>
    </row>
    <row r="483">
      <c r="A483" s="59"/>
      <c r="B483" s="59"/>
      <c r="C483" s="59"/>
      <c r="D483" s="59"/>
      <c r="E483" s="59"/>
      <c r="F483" s="59"/>
      <c r="G483" s="59"/>
      <c r="H483" s="59"/>
      <c r="I483" s="59"/>
      <c r="J483" s="59"/>
      <c r="K483" s="59"/>
    </row>
    <row r="484">
      <c r="A484" s="59"/>
      <c r="B484" s="59"/>
      <c r="C484" s="59"/>
      <c r="D484" s="59"/>
      <c r="E484" s="59"/>
      <c r="F484" s="59"/>
      <c r="G484" s="59"/>
      <c r="H484" s="59"/>
      <c r="I484" s="59"/>
      <c r="J484" s="59"/>
      <c r="K484" s="59"/>
    </row>
    <row r="485">
      <c r="A485" s="59"/>
      <c r="B485" s="59"/>
      <c r="C485" s="59"/>
      <c r="D485" s="59"/>
      <c r="E485" s="59"/>
      <c r="F485" s="59"/>
      <c r="G485" s="59"/>
      <c r="H485" s="59"/>
      <c r="I485" s="59"/>
      <c r="J485" s="59"/>
      <c r="K485" s="59"/>
    </row>
    <row r="486">
      <c r="A486" s="59"/>
      <c r="B486" s="59"/>
      <c r="C486" s="59"/>
      <c r="D486" s="59"/>
      <c r="E486" s="59"/>
      <c r="F486" s="59"/>
      <c r="G486" s="59"/>
      <c r="H486" s="59"/>
      <c r="I486" s="59"/>
      <c r="J486" s="59"/>
      <c r="K486" s="59"/>
    </row>
    <row r="487">
      <c r="A487" s="59"/>
      <c r="B487" s="59"/>
      <c r="C487" s="59"/>
      <c r="D487" s="59"/>
      <c r="E487" s="59"/>
      <c r="F487" s="59"/>
      <c r="G487" s="59"/>
      <c r="H487" s="59"/>
      <c r="I487" s="59"/>
      <c r="J487" s="59"/>
      <c r="K487" s="59"/>
    </row>
    <row r="488">
      <c r="A488" s="59"/>
      <c r="B488" s="59"/>
      <c r="C488" s="59"/>
      <c r="D488" s="59"/>
      <c r="E488" s="59"/>
      <c r="F488" s="59"/>
      <c r="G488" s="59"/>
      <c r="H488" s="59"/>
      <c r="I488" s="59"/>
      <c r="J488" s="59"/>
      <c r="K488" s="59"/>
    </row>
    <row r="489">
      <c r="A489" s="59"/>
      <c r="B489" s="59"/>
      <c r="C489" s="59"/>
      <c r="D489" s="59"/>
      <c r="E489" s="59"/>
      <c r="F489" s="59"/>
      <c r="G489" s="59"/>
      <c r="H489" s="59"/>
      <c r="I489" s="59"/>
      <c r="J489" s="59"/>
      <c r="K489" s="59"/>
    </row>
    <row r="490">
      <c r="A490" s="59"/>
      <c r="B490" s="59"/>
      <c r="C490" s="59"/>
      <c r="D490" s="59"/>
      <c r="E490" s="59"/>
      <c r="F490" s="59"/>
      <c r="G490" s="59"/>
      <c r="H490" s="59"/>
      <c r="I490" s="59"/>
      <c r="J490" s="59"/>
      <c r="K490" s="59"/>
    </row>
    <row r="491">
      <c r="A491" s="59"/>
      <c r="B491" s="59"/>
      <c r="C491" s="59"/>
      <c r="D491" s="59"/>
      <c r="E491" s="59"/>
      <c r="F491" s="59"/>
      <c r="G491" s="59"/>
      <c r="H491" s="59"/>
      <c r="I491" s="59"/>
      <c r="J491" s="59"/>
      <c r="K491" s="59"/>
    </row>
    <row r="492">
      <c r="A492" s="59"/>
      <c r="B492" s="59"/>
      <c r="C492" s="59"/>
      <c r="D492" s="59"/>
      <c r="E492" s="59"/>
      <c r="F492" s="59"/>
      <c r="G492" s="59"/>
      <c r="H492" s="59"/>
      <c r="I492" s="59"/>
      <c r="J492" s="59"/>
      <c r="K492" s="59"/>
    </row>
    <row r="493">
      <c r="A493" s="59"/>
      <c r="B493" s="59"/>
      <c r="C493" s="59"/>
      <c r="D493" s="59"/>
      <c r="E493" s="59"/>
      <c r="F493" s="59"/>
      <c r="G493" s="59"/>
      <c r="H493" s="59"/>
      <c r="I493" s="59"/>
      <c r="J493" s="59"/>
      <c r="K493" s="59"/>
    </row>
    <row r="494">
      <c r="A494" s="59"/>
      <c r="B494" s="59"/>
      <c r="C494" s="59"/>
      <c r="D494" s="59"/>
      <c r="E494" s="59"/>
      <c r="F494" s="59"/>
      <c r="G494" s="59"/>
      <c r="H494" s="59"/>
      <c r="I494" s="59"/>
      <c r="J494" s="59"/>
      <c r="K494" s="59"/>
    </row>
    <row r="495">
      <c r="A495" s="59"/>
      <c r="B495" s="59"/>
      <c r="C495" s="59"/>
      <c r="D495" s="59"/>
      <c r="E495" s="59"/>
      <c r="F495" s="59"/>
      <c r="G495" s="59"/>
      <c r="H495" s="59"/>
      <c r="I495" s="59"/>
      <c r="J495" s="59"/>
      <c r="K495" s="59"/>
    </row>
    <row r="496">
      <c r="A496" s="59"/>
      <c r="B496" s="59"/>
      <c r="C496" s="59"/>
      <c r="D496" s="59"/>
      <c r="E496" s="59"/>
      <c r="F496" s="59"/>
      <c r="G496" s="59"/>
      <c r="H496" s="59"/>
      <c r="I496" s="59"/>
      <c r="J496" s="59"/>
      <c r="K496" s="59"/>
    </row>
    <row r="497">
      <c r="A497" s="59"/>
      <c r="B497" s="59"/>
      <c r="C497" s="59"/>
      <c r="D497" s="59"/>
      <c r="E497" s="59"/>
      <c r="F497" s="59"/>
      <c r="G497" s="59"/>
      <c r="H497" s="59"/>
      <c r="I497" s="59"/>
      <c r="J497" s="59"/>
      <c r="K497" s="59"/>
    </row>
    <row r="498">
      <c r="A498" s="59"/>
      <c r="B498" s="59"/>
      <c r="C498" s="59"/>
      <c r="D498" s="59"/>
      <c r="E498" s="59"/>
      <c r="F498" s="59"/>
      <c r="G498" s="59"/>
      <c r="H498" s="59"/>
      <c r="I498" s="59"/>
      <c r="J498" s="59"/>
      <c r="K498" s="59"/>
    </row>
    <row r="499">
      <c r="A499" s="59"/>
      <c r="B499" s="59"/>
      <c r="C499" s="59"/>
      <c r="D499" s="59"/>
      <c r="E499" s="59"/>
      <c r="F499" s="59"/>
      <c r="G499" s="59"/>
      <c r="H499" s="59"/>
      <c r="I499" s="59"/>
      <c r="J499" s="59"/>
      <c r="K499" s="59"/>
    </row>
    <row r="500">
      <c r="A500" s="59"/>
      <c r="B500" s="59"/>
      <c r="C500" s="59"/>
      <c r="D500" s="59"/>
      <c r="E500" s="59"/>
      <c r="F500" s="59"/>
      <c r="G500" s="59"/>
      <c r="H500" s="59"/>
      <c r="I500" s="59"/>
      <c r="J500" s="59"/>
      <c r="K500" s="59"/>
    </row>
    <row r="501">
      <c r="A501" s="59"/>
      <c r="B501" s="59"/>
      <c r="C501" s="59"/>
      <c r="D501" s="59"/>
      <c r="E501" s="59"/>
      <c r="F501" s="59"/>
      <c r="G501" s="59"/>
      <c r="H501" s="59"/>
      <c r="I501" s="59"/>
      <c r="J501" s="59"/>
      <c r="K501" s="59"/>
    </row>
    <row r="502">
      <c r="A502" s="59"/>
      <c r="B502" s="59"/>
      <c r="C502" s="59"/>
      <c r="D502" s="59"/>
      <c r="E502" s="59"/>
      <c r="F502" s="59"/>
      <c r="G502" s="59"/>
      <c r="H502" s="59"/>
      <c r="I502" s="59"/>
      <c r="J502" s="59"/>
      <c r="K502" s="59"/>
    </row>
    <row r="503">
      <c r="A503" s="59"/>
      <c r="B503" s="59"/>
      <c r="C503" s="59"/>
      <c r="D503" s="59"/>
      <c r="E503" s="59"/>
      <c r="F503" s="59"/>
      <c r="G503" s="59"/>
      <c r="H503" s="59"/>
      <c r="I503" s="59"/>
      <c r="J503" s="59"/>
      <c r="K503" s="59"/>
    </row>
    <row r="504">
      <c r="A504" s="59"/>
      <c r="B504" s="59"/>
      <c r="C504" s="59"/>
      <c r="D504" s="59"/>
      <c r="E504" s="59"/>
      <c r="F504" s="59"/>
      <c r="G504" s="59"/>
      <c r="H504" s="59"/>
      <c r="I504" s="59"/>
      <c r="J504" s="59"/>
      <c r="K504" s="59"/>
    </row>
    <row r="505">
      <c r="A505" s="59"/>
      <c r="B505" s="59"/>
      <c r="C505" s="59"/>
      <c r="D505" s="59"/>
      <c r="E505" s="59"/>
      <c r="F505" s="59"/>
      <c r="G505" s="59"/>
      <c r="H505" s="59"/>
      <c r="I505" s="59"/>
      <c r="J505" s="59"/>
      <c r="K505" s="59"/>
    </row>
    <row r="506">
      <c r="A506" s="59"/>
      <c r="B506" s="59"/>
      <c r="C506" s="59"/>
      <c r="D506" s="59"/>
      <c r="E506" s="59"/>
      <c r="F506" s="59"/>
      <c r="G506" s="59"/>
      <c r="H506" s="59"/>
      <c r="I506" s="59"/>
      <c r="J506" s="59"/>
      <c r="K506" s="59"/>
    </row>
    <row r="507">
      <c r="A507" s="59"/>
      <c r="B507" s="59"/>
      <c r="C507" s="59"/>
      <c r="D507" s="59"/>
      <c r="E507" s="59"/>
      <c r="F507" s="59"/>
      <c r="G507" s="59"/>
      <c r="H507" s="59"/>
      <c r="I507" s="59"/>
      <c r="J507" s="59"/>
      <c r="K507" s="59"/>
    </row>
    <row r="508">
      <c r="A508" s="59"/>
      <c r="B508" s="59"/>
      <c r="C508" s="59"/>
      <c r="D508" s="59"/>
      <c r="E508" s="59"/>
      <c r="F508" s="59"/>
      <c r="G508" s="59"/>
      <c r="H508" s="59"/>
      <c r="I508" s="59"/>
      <c r="J508" s="59"/>
      <c r="K508" s="59"/>
    </row>
    <row r="509">
      <c r="A509" s="59"/>
      <c r="B509" s="59"/>
      <c r="C509" s="59"/>
      <c r="D509" s="59"/>
      <c r="E509" s="59"/>
      <c r="F509" s="59"/>
      <c r="G509" s="59"/>
      <c r="H509" s="59"/>
      <c r="I509" s="59"/>
      <c r="J509" s="59"/>
      <c r="K509" s="59"/>
    </row>
    <row r="510">
      <c r="A510" s="59"/>
      <c r="B510" s="59"/>
      <c r="C510" s="59"/>
      <c r="D510" s="59"/>
      <c r="E510" s="59"/>
      <c r="F510" s="59"/>
      <c r="G510" s="59"/>
      <c r="H510" s="59"/>
      <c r="I510" s="59"/>
      <c r="J510" s="59"/>
      <c r="K510" s="59"/>
    </row>
    <row r="511">
      <c r="A511" s="59"/>
      <c r="B511" s="59"/>
      <c r="C511" s="59"/>
      <c r="D511" s="59"/>
      <c r="E511" s="59"/>
      <c r="F511" s="59"/>
      <c r="G511" s="59"/>
      <c r="H511" s="59"/>
      <c r="I511" s="59"/>
      <c r="J511" s="59"/>
      <c r="K511" s="59"/>
    </row>
    <row r="512">
      <c r="A512" s="59"/>
      <c r="B512" s="59"/>
      <c r="C512" s="59"/>
      <c r="D512" s="59"/>
      <c r="E512" s="59"/>
      <c r="F512" s="59"/>
      <c r="G512" s="59"/>
      <c r="H512" s="59"/>
      <c r="I512" s="59"/>
      <c r="J512" s="59"/>
      <c r="K512" s="59"/>
    </row>
    <row r="513">
      <c r="A513" s="59"/>
      <c r="B513" s="59"/>
      <c r="C513" s="59"/>
      <c r="D513" s="59"/>
      <c r="E513" s="59"/>
      <c r="F513" s="59"/>
      <c r="G513" s="59"/>
      <c r="H513" s="59"/>
      <c r="I513" s="59"/>
      <c r="J513" s="59"/>
      <c r="K513" s="59"/>
    </row>
    <row r="514">
      <c r="A514" s="59"/>
      <c r="B514" s="59"/>
      <c r="C514" s="59"/>
      <c r="D514" s="59"/>
      <c r="E514" s="59"/>
      <c r="F514" s="59"/>
      <c r="G514" s="59"/>
      <c r="H514" s="59"/>
      <c r="I514" s="59"/>
      <c r="J514" s="59"/>
      <c r="K514" s="59"/>
    </row>
    <row r="515">
      <c r="A515" s="59"/>
      <c r="B515" s="59"/>
      <c r="C515" s="59"/>
      <c r="D515" s="59"/>
      <c r="E515" s="59"/>
      <c r="F515" s="59"/>
      <c r="G515" s="59"/>
      <c r="H515" s="59"/>
      <c r="I515" s="59"/>
      <c r="J515" s="59"/>
      <c r="K515" s="59"/>
    </row>
    <row r="516">
      <c r="A516" s="59"/>
      <c r="B516" s="59"/>
      <c r="C516" s="59"/>
      <c r="D516" s="59"/>
      <c r="E516" s="59"/>
      <c r="F516" s="59"/>
      <c r="G516" s="59"/>
      <c r="H516" s="59"/>
      <c r="I516" s="59"/>
      <c r="J516" s="59"/>
      <c r="K516" s="59"/>
    </row>
    <row r="517">
      <c r="A517" s="59"/>
      <c r="B517" s="59"/>
      <c r="C517" s="59"/>
      <c r="D517" s="59"/>
      <c r="E517" s="59"/>
      <c r="F517" s="59"/>
      <c r="G517" s="59"/>
      <c r="H517" s="59"/>
      <c r="I517" s="59"/>
      <c r="J517" s="59"/>
      <c r="K517" s="59"/>
    </row>
    <row r="518">
      <c r="A518" s="59"/>
      <c r="B518" s="59"/>
      <c r="C518" s="59"/>
      <c r="D518" s="59"/>
      <c r="E518" s="59"/>
      <c r="F518" s="59"/>
      <c r="G518" s="59"/>
      <c r="H518" s="59"/>
      <c r="I518" s="59"/>
      <c r="J518" s="59"/>
      <c r="K518" s="59"/>
    </row>
    <row r="519">
      <c r="A519" s="59"/>
      <c r="B519" s="59"/>
      <c r="C519" s="59"/>
      <c r="D519" s="59"/>
      <c r="E519" s="59"/>
      <c r="F519" s="59"/>
      <c r="G519" s="59"/>
      <c r="H519" s="59"/>
      <c r="I519" s="59"/>
      <c r="J519" s="59"/>
      <c r="K519" s="59"/>
    </row>
    <row r="520">
      <c r="A520" s="59"/>
      <c r="B520" s="59"/>
      <c r="C520" s="59"/>
      <c r="D520" s="59"/>
      <c r="E520" s="59"/>
      <c r="F520" s="59"/>
      <c r="G520" s="59"/>
      <c r="H520" s="59"/>
      <c r="I520" s="59"/>
      <c r="J520" s="59"/>
      <c r="K520" s="59"/>
    </row>
    <row r="521">
      <c r="A521" s="59"/>
      <c r="B521" s="59"/>
      <c r="C521" s="59"/>
      <c r="D521" s="59"/>
      <c r="E521" s="59"/>
      <c r="F521" s="59"/>
      <c r="G521" s="59"/>
      <c r="H521" s="59"/>
      <c r="I521" s="59"/>
      <c r="J521" s="59"/>
      <c r="K521" s="59"/>
    </row>
    <row r="522">
      <c r="A522" s="59"/>
      <c r="B522" s="59"/>
      <c r="C522" s="59"/>
      <c r="D522" s="59"/>
      <c r="E522" s="59"/>
      <c r="F522" s="59"/>
      <c r="G522" s="59"/>
      <c r="H522" s="59"/>
      <c r="I522" s="59"/>
      <c r="J522" s="59"/>
      <c r="K522" s="59"/>
    </row>
    <row r="523">
      <c r="A523" s="59"/>
      <c r="B523" s="59"/>
      <c r="C523" s="59"/>
      <c r="D523" s="59"/>
      <c r="E523" s="59"/>
      <c r="F523" s="59"/>
      <c r="G523" s="59"/>
      <c r="H523" s="59"/>
      <c r="I523" s="59"/>
      <c r="J523" s="59"/>
      <c r="K523" s="59"/>
    </row>
    <row r="524">
      <c r="A524" s="59"/>
      <c r="B524" s="59"/>
      <c r="C524" s="59"/>
      <c r="D524" s="59"/>
      <c r="E524" s="59"/>
      <c r="F524" s="59"/>
      <c r="G524" s="59"/>
      <c r="H524" s="59"/>
      <c r="I524" s="59"/>
      <c r="J524" s="59"/>
      <c r="K524" s="59"/>
    </row>
    <row r="525">
      <c r="A525" s="59"/>
      <c r="B525" s="59"/>
      <c r="C525" s="59"/>
      <c r="D525" s="59"/>
      <c r="E525" s="59"/>
      <c r="F525" s="59"/>
      <c r="G525" s="59"/>
      <c r="H525" s="59"/>
      <c r="I525" s="59"/>
      <c r="J525" s="59"/>
      <c r="K525" s="59"/>
    </row>
    <row r="526">
      <c r="A526" s="59"/>
      <c r="B526" s="59"/>
      <c r="C526" s="59"/>
      <c r="D526" s="59"/>
      <c r="E526" s="59"/>
      <c r="F526" s="59"/>
      <c r="G526" s="59"/>
      <c r="H526" s="59"/>
      <c r="I526" s="59"/>
      <c r="J526" s="59"/>
      <c r="K526" s="59"/>
    </row>
    <row r="527">
      <c r="A527" s="59"/>
      <c r="B527" s="59"/>
      <c r="C527" s="59"/>
      <c r="D527" s="59"/>
      <c r="E527" s="59"/>
      <c r="F527" s="59"/>
      <c r="G527" s="59"/>
      <c r="H527" s="59"/>
      <c r="I527" s="59"/>
      <c r="J527" s="59"/>
      <c r="K527" s="59"/>
    </row>
    <row r="528">
      <c r="A528" s="59"/>
      <c r="B528" s="59"/>
      <c r="C528" s="59"/>
      <c r="D528" s="59"/>
      <c r="E528" s="59"/>
      <c r="F528" s="59"/>
      <c r="G528" s="59"/>
      <c r="H528" s="59"/>
      <c r="I528" s="59"/>
      <c r="J528" s="59"/>
      <c r="K528" s="59"/>
    </row>
    <row r="529">
      <c r="A529" s="59"/>
      <c r="B529" s="59"/>
      <c r="C529" s="59"/>
      <c r="D529" s="59"/>
      <c r="E529" s="59"/>
      <c r="F529" s="59"/>
      <c r="G529" s="59"/>
      <c r="H529" s="59"/>
      <c r="I529" s="59"/>
      <c r="J529" s="59"/>
      <c r="K529" s="59"/>
    </row>
    <row r="530">
      <c r="A530" s="59"/>
      <c r="B530" s="59"/>
      <c r="C530" s="59"/>
      <c r="D530" s="59"/>
      <c r="E530" s="59"/>
      <c r="F530" s="59"/>
      <c r="G530" s="59"/>
      <c r="H530" s="59"/>
      <c r="I530" s="59"/>
      <c r="J530" s="59"/>
      <c r="K530" s="59"/>
    </row>
    <row r="531">
      <c r="A531" s="59"/>
      <c r="B531" s="59"/>
      <c r="C531" s="59"/>
      <c r="D531" s="59"/>
      <c r="E531" s="59"/>
      <c r="F531" s="59"/>
      <c r="G531" s="59"/>
      <c r="H531" s="59"/>
      <c r="I531" s="59"/>
      <c r="J531" s="59"/>
      <c r="K531" s="59"/>
    </row>
    <row r="532">
      <c r="A532" s="59"/>
      <c r="B532" s="59"/>
      <c r="C532" s="59"/>
      <c r="D532" s="59"/>
      <c r="E532" s="59"/>
      <c r="F532" s="59"/>
      <c r="G532" s="59"/>
      <c r="H532" s="59"/>
      <c r="I532" s="59"/>
      <c r="J532" s="59"/>
      <c r="K532" s="59"/>
    </row>
    <row r="533">
      <c r="A533" s="59"/>
      <c r="B533" s="59"/>
      <c r="C533" s="59"/>
      <c r="D533" s="59"/>
      <c r="E533" s="59"/>
      <c r="F533" s="59"/>
      <c r="G533" s="59"/>
      <c r="H533" s="59"/>
      <c r="I533" s="59"/>
      <c r="J533" s="59"/>
      <c r="K533" s="59"/>
    </row>
    <row r="534">
      <c r="A534" s="59"/>
      <c r="B534" s="59"/>
      <c r="C534" s="59"/>
      <c r="D534" s="59"/>
      <c r="E534" s="59"/>
      <c r="F534" s="59"/>
      <c r="G534" s="59"/>
      <c r="H534" s="59"/>
      <c r="I534" s="59"/>
      <c r="J534" s="59"/>
      <c r="K534" s="59"/>
    </row>
    <row r="535">
      <c r="A535" s="59"/>
      <c r="B535" s="59"/>
      <c r="C535" s="59"/>
      <c r="D535" s="59"/>
      <c r="E535" s="59"/>
      <c r="F535" s="59"/>
      <c r="G535" s="59"/>
      <c r="H535" s="59"/>
      <c r="I535" s="59"/>
      <c r="J535" s="59"/>
      <c r="K535" s="59"/>
    </row>
    <row r="536">
      <c r="A536" s="59"/>
      <c r="B536" s="59"/>
      <c r="C536" s="59"/>
      <c r="D536" s="59"/>
      <c r="E536" s="59"/>
      <c r="F536" s="59"/>
      <c r="G536" s="59"/>
      <c r="H536" s="59"/>
      <c r="I536" s="59"/>
      <c r="J536" s="59"/>
      <c r="K536" s="59"/>
    </row>
    <row r="537">
      <c r="A537" s="59"/>
      <c r="B537" s="59"/>
      <c r="C537" s="59"/>
      <c r="D537" s="59"/>
      <c r="E537" s="59"/>
      <c r="F537" s="59"/>
      <c r="G537" s="59"/>
      <c r="H537" s="59"/>
      <c r="I537" s="59"/>
      <c r="J537" s="59"/>
      <c r="K537" s="59"/>
    </row>
    <row r="538">
      <c r="A538" s="59"/>
      <c r="B538" s="59"/>
      <c r="C538" s="59"/>
      <c r="D538" s="59"/>
      <c r="E538" s="59"/>
      <c r="F538" s="59"/>
      <c r="G538" s="59"/>
      <c r="H538" s="59"/>
      <c r="I538" s="59"/>
      <c r="J538" s="59"/>
      <c r="K538" s="59"/>
    </row>
    <row r="539">
      <c r="A539" s="59"/>
      <c r="B539" s="59"/>
      <c r="C539" s="59"/>
      <c r="D539" s="59"/>
      <c r="E539" s="59"/>
      <c r="F539" s="59"/>
      <c r="G539" s="59"/>
      <c r="H539" s="59"/>
      <c r="I539" s="59"/>
      <c r="J539" s="59"/>
      <c r="K539" s="59"/>
    </row>
    <row r="540">
      <c r="A540" s="59"/>
      <c r="B540" s="59"/>
      <c r="C540" s="59"/>
      <c r="D540" s="59"/>
      <c r="E540" s="59"/>
      <c r="F540" s="59"/>
      <c r="G540" s="59"/>
      <c r="H540" s="59"/>
      <c r="I540" s="59"/>
      <c r="J540" s="59"/>
      <c r="K540" s="59"/>
    </row>
    <row r="541">
      <c r="A541" s="59"/>
      <c r="B541" s="59"/>
      <c r="C541" s="59"/>
      <c r="D541" s="59"/>
      <c r="E541" s="59"/>
      <c r="F541" s="59"/>
      <c r="G541" s="59"/>
      <c r="H541" s="59"/>
      <c r="I541" s="59"/>
      <c r="J541" s="59"/>
      <c r="K541" s="59"/>
    </row>
    <row r="542">
      <c r="A542" s="59"/>
      <c r="B542" s="59"/>
      <c r="C542" s="59"/>
      <c r="D542" s="59"/>
      <c r="E542" s="59"/>
      <c r="F542" s="59"/>
      <c r="G542" s="59"/>
      <c r="H542" s="59"/>
      <c r="I542" s="59"/>
      <c r="J542" s="59"/>
      <c r="K542" s="59"/>
    </row>
    <row r="543">
      <c r="A543" s="59"/>
      <c r="B543" s="59"/>
      <c r="C543" s="59"/>
      <c r="D543" s="59"/>
      <c r="E543" s="59"/>
      <c r="F543" s="59"/>
      <c r="G543" s="59"/>
      <c r="H543" s="59"/>
      <c r="I543" s="59"/>
      <c r="J543" s="59"/>
      <c r="K543" s="59"/>
    </row>
    <row r="544">
      <c r="A544" s="59"/>
      <c r="B544" s="59"/>
      <c r="C544" s="59"/>
      <c r="D544" s="59"/>
      <c r="E544" s="59"/>
      <c r="F544" s="59"/>
      <c r="G544" s="59"/>
      <c r="H544" s="59"/>
      <c r="I544" s="59"/>
      <c r="J544" s="59"/>
      <c r="K544" s="59"/>
    </row>
    <row r="545">
      <c r="A545" s="59"/>
      <c r="B545" s="59"/>
      <c r="C545" s="59"/>
      <c r="D545" s="59"/>
      <c r="E545" s="59"/>
      <c r="F545" s="59"/>
      <c r="G545" s="59"/>
      <c r="H545" s="59"/>
      <c r="I545" s="59"/>
      <c r="J545" s="59"/>
      <c r="K545" s="59"/>
    </row>
    <row r="546">
      <c r="A546" s="59"/>
      <c r="B546" s="59"/>
      <c r="C546" s="59"/>
      <c r="D546" s="59"/>
      <c r="E546" s="59"/>
      <c r="F546" s="59"/>
      <c r="G546" s="59"/>
      <c r="H546" s="59"/>
      <c r="I546" s="59"/>
      <c r="J546" s="59"/>
      <c r="K546" s="59"/>
    </row>
    <row r="547">
      <c r="A547" s="59"/>
      <c r="B547" s="59"/>
      <c r="C547" s="59"/>
      <c r="D547" s="59"/>
      <c r="E547" s="59"/>
      <c r="F547" s="59"/>
      <c r="G547" s="59"/>
      <c r="H547" s="59"/>
      <c r="I547" s="59"/>
      <c r="J547" s="59"/>
      <c r="K547" s="59"/>
    </row>
    <row r="548">
      <c r="A548" s="59"/>
      <c r="B548" s="59"/>
      <c r="C548" s="59"/>
      <c r="D548" s="59"/>
      <c r="E548" s="59"/>
      <c r="F548" s="59"/>
      <c r="G548" s="59"/>
      <c r="H548" s="59"/>
      <c r="I548" s="59"/>
      <c r="J548" s="59"/>
      <c r="K548" s="59"/>
    </row>
    <row r="549">
      <c r="A549" s="59"/>
      <c r="B549" s="59"/>
      <c r="C549" s="59"/>
      <c r="D549" s="59"/>
      <c r="E549" s="59"/>
      <c r="F549" s="59"/>
      <c r="G549" s="59"/>
      <c r="H549" s="59"/>
      <c r="I549" s="59"/>
      <c r="J549" s="59"/>
      <c r="K549" s="59"/>
    </row>
    <row r="550">
      <c r="A550" s="59"/>
      <c r="B550" s="59"/>
      <c r="C550" s="59"/>
      <c r="D550" s="59"/>
      <c r="E550" s="59"/>
      <c r="F550" s="59"/>
      <c r="G550" s="59"/>
      <c r="H550" s="59"/>
      <c r="I550" s="59"/>
      <c r="J550" s="59"/>
      <c r="K550" s="59"/>
    </row>
    <row r="551">
      <c r="A551" s="59"/>
      <c r="B551" s="59"/>
      <c r="C551" s="59"/>
      <c r="D551" s="59"/>
      <c r="E551" s="59"/>
      <c r="F551" s="59"/>
      <c r="G551" s="59"/>
      <c r="H551" s="59"/>
      <c r="I551" s="59"/>
      <c r="J551" s="59"/>
      <c r="K551" s="59"/>
    </row>
    <row r="552">
      <c r="A552" s="59"/>
      <c r="B552" s="59"/>
      <c r="C552" s="59"/>
      <c r="D552" s="59"/>
      <c r="E552" s="59"/>
      <c r="F552" s="59"/>
      <c r="G552" s="59"/>
      <c r="H552" s="59"/>
      <c r="I552" s="59"/>
      <c r="J552" s="59"/>
      <c r="K552" s="59"/>
    </row>
    <row r="553">
      <c r="A553" s="59"/>
      <c r="B553" s="59"/>
      <c r="C553" s="59"/>
      <c r="D553" s="59"/>
      <c r="E553" s="59"/>
      <c r="F553" s="59"/>
      <c r="G553" s="59"/>
      <c r="H553" s="59"/>
      <c r="I553" s="59"/>
      <c r="J553" s="59"/>
      <c r="K553" s="59"/>
    </row>
    <row r="554">
      <c r="A554" s="59"/>
      <c r="B554" s="59"/>
      <c r="C554" s="59"/>
      <c r="D554" s="59"/>
      <c r="E554" s="59"/>
      <c r="F554" s="59"/>
      <c r="G554" s="59"/>
      <c r="H554" s="59"/>
      <c r="I554" s="59"/>
      <c r="J554" s="59"/>
      <c r="K554" s="59"/>
    </row>
    <row r="555">
      <c r="A555" s="59"/>
      <c r="B555" s="59"/>
      <c r="C555" s="59"/>
      <c r="D555" s="59"/>
      <c r="E555" s="59"/>
      <c r="F555" s="59"/>
      <c r="G555" s="59"/>
      <c r="H555" s="59"/>
      <c r="I555" s="59"/>
      <c r="J555" s="59"/>
      <c r="K555" s="59"/>
    </row>
    <row r="556">
      <c r="A556" s="59"/>
      <c r="B556" s="59"/>
      <c r="C556" s="59"/>
      <c r="D556" s="59"/>
      <c r="E556" s="59"/>
      <c r="F556" s="59"/>
      <c r="G556" s="59"/>
      <c r="H556" s="59"/>
      <c r="I556" s="59"/>
      <c r="J556" s="59"/>
      <c r="K556" s="59"/>
    </row>
    <row r="557">
      <c r="A557" s="59"/>
      <c r="B557" s="59"/>
      <c r="C557" s="59"/>
      <c r="D557" s="59"/>
      <c r="E557" s="59"/>
      <c r="F557" s="59"/>
      <c r="G557" s="59"/>
      <c r="H557" s="59"/>
      <c r="I557" s="59"/>
      <c r="J557" s="59"/>
      <c r="K557" s="59"/>
    </row>
    <row r="558">
      <c r="A558" s="59"/>
      <c r="B558" s="59"/>
      <c r="C558" s="59"/>
      <c r="D558" s="59"/>
      <c r="E558" s="59"/>
      <c r="F558" s="59"/>
      <c r="G558" s="59"/>
      <c r="H558" s="59"/>
      <c r="I558" s="59"/>
      <c r="J558" s="59"/>
      <c r="K558" s="59"/>
    </row>
    <row r="559">
      <c r="A559" s="59"/>
      <c r="B559" s="59"/>
      <c r="C559" s="59"/>
      <c r="D559" s="59"/>
      <c r="E559" s="59"/>
      <c r="F559" s="59"/>
      <c r="G559" s="59"/>
      <c r="H559" s="59"/>
      <c r="I559" s="59"/>
      <c r="J559" s="59"/>
      <c r="K559" s="59"/>
    </row>
    <row r="560">
      <c r="A560" s="59"/>
      <c r="B560" s="59"/>
      <c r="C560" s="59"/>
      <c r="D560" s="59"/>
      <c r="E560" s="59"/>
      <c r="F560" s="59"/>
      <c r="G560" s="59"/>
      <c r="H560" s="59"/>
      <c r="I560" s="59"/>
      <c r="J560" s="59"/>
      <c r="K560" s="59"/>
    </row>
    <row r="561">
      <c r="A561" s="59"/>
      <c r="B561" s="59"/>
      <c r="C561" s="59"/>
      <c r="D561" s="59"/>
      <c r="E561" s="59"/>
      <c r="F561" s="59"/>
      <c r="G561" s="59"/>
      <c r="H561" s="59"/>
      <c r="I561" s="59"/>
      <c r="J561" s="59"/>
      <c r="K561" s="59"/>
    </row>
    <row r="562">
      <c r="A562" s="59"/>
      <c r="B562" s="59"/>
      <c r="C562" s="59"/>
      <c r="D562" s="59"/>
      <c r="E562" s="59"/>
      <c r="F562" s="59"/>
      <c r="G562" s="59"/>
      <c r="H562" s="59"/>
      <c r="I562" s="59"/>
      <c r="J562" s="59"/>
      <c r="K562" s="59"/>
    </row>
    <row r="563">
      <c r="A563" s="59"/>
      <c r="B563" s="59"/>
      <c r="C563" s="59"/>
      <c r="D563" s="59"/>
      <c r="E563" s="59"/>
      <c r="F563" s="59"/>
      <c r="G563" s="59"/>
      <c r="H563" s="59"/>
      <c r="I563" s="59"/>
      <c r="J563" s="59"/>
      <c r="K563" s="59"/>
    </row>
    <row r="564">
      <c r="A564" s="59"/>
      <c r="B564" s="59"/>
      <c r="C564" s="59"/>
      <c r="D564" s="59"/>
      <c r="E564" s="59"/>
      <c r="F564" s="59"/>
      <c r="G564" s="59"/>
      <c r="H564" s="59"/>
      <c r="I564" s="59"/>
      <c r="J564" s="59"/>
      <c r="K564" s="59"/>
    </row>
    <row r="565">
      <c r="A565" s="59"/>
      <c r="B565" s="59"/>
      <c r="C565" s="59"/>
      <c r="D565" s="59"/>
      <c r="E565" s="59"/>
      <c r="F565" s="59"/>
      <c r="G565" s="59"/>
      <c r="H565" s="59"/>
      <c r="I565" s="59"/>
      <c r="J565" s="59"/>
      <c r="K565" s="59"/>
    </row>
    <row r="566">
      <c r="A566" s="59"/>
      <c r="B566" s="59"/>
      <c r="C566" s="59"/>
      <c r="D566" s="59"/>
      <c r="E566" s="59"/>
      <c r="F566" s="59"/>
      <c r="G566" s="59"/>
      <c r="H566" s="59"/>
      <c r="I566" s="59"/>
      <c r="J566" s="59"/>
      <c r="K566" s="59"/>
    </row>
    <row r="567">
      <c r="A567" s="59"/>
      <c r="B567" s="59"/>
      <c r="C567" s="59"/>
      <c r="D567" s="59"/>
      <c r="E567" s="59"/>
      <c r="F567" s="59"/>
      <c r="G567" s="59"/>
      <c r="H567" s="59"/>
      <c r="I567" s="59"/>
      <c r="J567" s="59"/>
      <c r="K567" s="59"/>
    </row>
    <row r="568">
      <c r="A568" s="59"/>
      <c r="B568" s="59"/>
      <c r="C568" s="59"/>
      <c r="D568" s="59"/>
      <c r="E568" s="59"/>
      <c r="F568" s="59"/>
      <c r="G568" s="59"/>
      <c r="H568" s="59"/>
      <c r="I568" s="59"/>
      <c r="J568" s="59"/>
      <c r="K568" s="59"/>
    </row>
    <row r="569">
      <c r="A569" s="59"/>
      <c r="B569" s="59"/>
      <c r="C569" s="59"/>
      <c r="D569" s="59"/>
      <c r="E569" s="59"/>
      <c r="F569" s="59"/>
      <c r="G569" s="59"/>
      <c r="H569" s="59"/>
      <c r="I569" s="59"/>
      <c r="J569" s="59"/>
      <c r="K569" s="59"/>
    </row>
    <row r="570">
      <c r="A570" s="59"/>
      <c r="B570" s="59"/>
      <c r="C570" s="59"/>
      <c r="D570" s="59"/>
      <c r="E570" s="59"/>
      <c r="F570" s="59"/>
      <c r="G570" s="59"/>
      <c r="H570" s="59"/>
      <c r="I570" s="59"/>
      <c r="J570" s="59"/>
      <c r="K570" s="59"/>
    </row>
    <row r="571">
      <c r="A571" s="59"/>
      <c r="B571" s="59"/>
      <c r="C571" s="59"/>
      <c r="D571" s="59"/>
      <c r="E571" s="59"/>
      <c r="F571" s="59"/>
      <c r="G571" s="59"/>
      <c r="H571" s="59"/>
      <c r="I571" s="59"/>
      <c r="J571" s="59"/>
      <c r="K571" s="59"/>
    </row>
    <row r="572">
      <c r="A572" s="59"/>
      <c r="B572" s="59"/>
      <c r="C572" s="59"/>
      <c r="D572" s="59"/>
      <c r="E572" s="59"/>
      <c r="F572" s="59"/>
      <c r="G572" s="59"/>
      <c r="H572" s="59"/>
      <c r="I572" s="59"/>
      <c r="J572" s="59"/>
      <c r="K572" s="59"/>
    </row>
    <row r="573">
      <c r="A573" s="59"/>
      <c r="B573" s="59"/>
      <c r="C573" s="59"/>
      <c r="D573" s="59"/>
      <c r="E573" s="59"/>
      <c r="F573" s="59"/>
      <c r="G573" s="59"/>
      <c r="H573" s="59"/>
      <c r="I573" s="59"/>
      <c r="J573" s="59"/>
      <c r="K573" s="59"/>
    </row>
    <row r="574">
      <c r="A574" s="59"/>
      <c r="B574" s="59"/>
      <c r="C574" s="59"/>
      <c r="D574" s="59"/>
      <c r="E574" s="59"/>
      <c r="F574" s="59"/>
      <c r="G574" s="59"/>
      <c r="H574" s="59"/>
      <c r="I574" s="59"/>
      <c r="J574" s="59"/>
      <c r="K574" s="59"/>
    </row>
    <row r="575">
      <c r="A575" s="59"/>
      <c r="B575" s="59"/>
      <c r="C575" s="59"/>
      <c r="D575" s="59"/>
      <c r="E575" s="59"/>
      <c r="F575" s="59"/>
      <c r="G575" s="59"/>
      <c r="H575" s="59"/>
      <c r="I575" s="59"/>
      <c r="J575" s="59"/>
      <c r="K575" s="59"/>
    </row>
    <row r="576">
      <c r="A576" s="59"/>
      <c r="B576" s="59"/>
      <c r="C576" s="59"/>
      <c r="D576" s="59"/>
      <c r="E576" s="59"/>
      <c r="F576" s="59"/>
      <c r="G576" s="59"/>
      <c r="H576" s="59"/>
      <c r="I576" s="59"/>
      <c r="J576" s="59"/>
      <c r="K576" s="59"/>
    </row>
    <row r="577">
      <c r="A577" s="59"/>
      <c r="B577" s="59"/>
      <c r="C577" s="59"/>
      <c r="D577" s="59"/>
      <c r="E577" s="59"/>
      <c r="F577" s="59"/>
      <c r="G577" s="59"/>
      <c r="H577" s="59"/>
      <c r="I577" s="59"/>
      <c r="J577" s="59"/>
      <c r="K577" s="59"/>
    </row>
    <row r="578">
      <c r="A578" s="59"/>
      <c r="B578" s="59"/>
      <c r="C578" s="59"/>
      <c r="D578" s="59"/>
      <c r="E578" s="59"/>
      <c r="F578" s="59"/>
      <c r="G578" s="59"/>
      <c r="H578" s="59"/>
      <c r="I578" s="59"/>
      <c r="J578" s="59"/>
      <c r="K578" s="59"/>
    </row>
    <row r="579">
      <c r="A579" s="59"/>
      <c r="B579" s="59"/>
      <c r="C579" s="59"/>
      <c r="D579" s="59"/>
      <c r="E579" s="59"/>
      <c r="F579" s="59"/>
      <c r="G579" s="59"/>
      <c r="H579" s="59"/>
      <c r="I579" s="59"/>
      <c r="J579" s="59"/>
      <c r="K579" s="59"/>
    </row>
    <row r="580">
      <c r="A580" s="59"/>
      <c r="B580" s="59"/>
      <c r="C580" s="59"/>
      <c r="D580" s="59"/>
      <c r="E580" s="59"/>
      <c r="F580" s="59"/>
      <c r="G580" s="59"/>
      <c r="H580" s="59"/>
      <c r="I580" s="59"/>
      <c r="J580" s="59"/>
      <c r="K580" s="59"/>
    </row>
    <row r="581">
      <c r="A581" s="59"/>
      <c r="B581" s="59"/>
      <c r="C581" s="59"/>
      <c r="D581" s="59"/>
      <c r="E581" s="59"/>
      <c r="F581" s="59"/>
      <c r="G581" s="59"/>
      <c r="H581" s="59"/>
      <c r="I581" s="59"/>
      <c r="J581" s="59"/>
      <c r="K581" s="59"/>
    </row>
    <row r="582">
      <c r="A582" s="59"/>
      <c r="B582" s="59"/>
      <c r="C582" s="59"/>
      <c r="D582" s="59"/>
      <c r="E582" s="59"/>
      <c r="F582" s="59"/>
      <c r="G582" s="59"/>
      <c r="H582" s="59"/>
      <c r="I582" s="59"/>
      <c r="J582" s="59"/>
      <c r="K582" s="59"/>
    </row>
    <row r="583">
      <c r="A583" s="59"/>
      <c r="B583" s="59"/>
      <c r="C583" s="59"/>
      <c r="D583" s="59"/>
      <c r="E583" s="59"/>
      <c r="F583" s="59"/>
      <c r="G583" s="59"/>
      <c r="H583" s="59"/>
      <c r="I583" s="59"/>
      <c r="J583" s="59"/>
      <c r="K583" s="59"/>
    </row>
    <row r="584">
      <c r="A584" s="59"/>
      <c r="B584" s="59"/>
      <c r="C584" s="59"/>
      <c r="D584" s="59"/>
      <c r="E584" s="59"/>
      <c r="F584" s="59"/>
      <c r="G584" s="59"/>
      <c r="H584" s="59"/>
      <c r="I584" s="59"/>
      <c r="J584" s="59"/>
      <c r="K584" s="59"/>
    </row>
    <row r="585">
      <c r="A585" s="59"/>
      <c r="B585" s="59"/>
      <c r="C585" s="59"/>
      <c r="D585" s="59"/>
      <c r="E585" s="59"/>
      <c r="F585" s="59"/>
      <c r="G585" s="59"/>
      <c r="H585" s="59"/>
      <c r="I585" s="59"/>
      <c r="J585" s="59"/>
      <c r="K585" s="59"/>
    </row>
    <row r="586">
      <c r="A586" s="59"/>
      <c r="B586" s="59"/>
      <c r="C586" s="59"/>
      <c r="D586" s="59"/>
      <c r="E586" s="59"/>
      <c r="F586" s="59"/>
      <c r="G586" s="59"/>
      <c r="H586" s="59"/>
      <c r="I586" s="59"/>
      <c r="J586" s="59"/>
      <c r="K586" s="59"/>
    </row>
    <row r="587">
      <c r="A587" s="59"/>
      <c r="B587" s="59"/>
      <c r="C587" s="59"/>
      <c r="D587" s="59"/>
      <c r="E587" s="59"/>
      <c r="F587" s="59"/>
      <c r="G587" s="59"/>
      <c r="H587" s="59"/>
      <c r="I587" s="59"/>
      <c r="J587" s="59"/>
      <c r="K587" s="59"/>
    </row>
    <row r="588">
      <c r="A588" s="59"/>
      <c r="B588" s="59"/>
      <c r="C588" s="59"/>
      <c r="D588" s="59"/>
      <c r="E588" s="59"/>
      <c r="F588" s="59"/>
      <c r="G588" s="59"/>
      <c r="H588" s="59"/>
      <c r="I588" s="59"/>
      <c r="J588" s="59"/>
      <c r="K588" s="59"/>
    </row>
    <row r="589">
      <c r="A589" s="59"/>
      <c r="B589" s="59"/>
      <c r="C589" s="59"/>
      <c r="D589" s="59"/>
      <c r="E589" s="59"/>
      <c r="F589" s="59"/>
      <c r="G589" s="59"/>
      <c r="H589" s="59"/>
      <c r="I589" s="59"/>
      <c r="J589" s="59"/>
      <c r="K589" s="59"/>
    </row>
    <row r="590">
      <c r="A590" s="59"/>
      <c r="B590" s="59"/>
      <c r="C590" s="59"/>
      <c r="D590" s="59"/>
      <c r="E590" s="59"/>
      <c r="F590" s="59"/>
      <c r="G590" s="59"/>
      <c r="H590" s="59"/>
      <c r="I590" s="59"/>
      <c r="J590" s="59"/>
      <c r="K590" s="59"/>
    </row>
    <row r="591">
      <c r="A591" s="59"/>
      <c r="B591" s="59"/>
      <c r="C591" s="59"/>
      <c r="D591" s="59"/>
      <c r="E591" s="59"/>
      <c r="F591" s="59"/>
      <c r="G591" s="59"/>
      <c r="H591" s="59"/>
      <c r="I591" s="59"/>
      <c r="J591" s="59"/>
      <c r="K591" s="59"/>
    </row>
    <row r="592">
      <c r="A592" s="59"/>
      <c r="B592" s="59"/>
      <c r="C592" s="59"/>
      <c r="D592" s="59"/>
      <c r="E592" s="59"/>
      <c r="F592" s="59"/>
      <c r="G592" s="59"/>
      <c r="H592" s="59"/>
      <c r="I592" s="59"/>
      <c r="J592" s="59"/>
      <c r="K592" s="59"/>
    </row>
    <row r="593">
      <c r="A593" s="59"/>
      <c r="B593" s="59"/>
      <c r="C593" s="59"/>
      <c r="D593" s="59"/>
      <c r="E593" s="59"/>
      <c r="F593" s="59"/>
      <c r="G593" s="59"/>
      <c r="H593" s="59"/>
      <c r="I593" s="59"/>
      <c r="J593" s="59"/>
      <c r="K593" s="59"/>
    </row>
    <row r="594">
      <c r="A594" s="59"/>
      <c r="B594" s="59"/>
      <c r="C594" s="59"/>
      <c r="D594" s="59"/>
      <c r="E594" s="59"/>
      <c r="F594" s="59"/>
      <c r="G594" s="59"/>
      <c r="H594" s="59"/>
      <c r="I594" s="59"/>
      <c r="J594" s="59"/>
      <c r="K594" s="59"/>
    </row>
    <row r="595">
      <c r="A595" s="59"/>
      <c r="B595" s="59"/>
      <c r="C595" s="59"/>
      <c r="D595" s="59"/>
      <c r="E595" s="59"/>
      <c r="F595" s="59"/>
      <c r="G595" s="59"/>
      <c r="H595" s="59"/>
      <c r="I595" s="59"/>
      <c r="J595" s="59"/>
      <c r="K595" s="59"/>
    </row>
    <row r="596">
      <c r="A596" s="59"/>
      <c r="B596" s="59"/>
      <c r="C596" s="59"/>
      <c r="D596" s="59"/>
      <c r="E596" s="59"/>
      <c r="F596" s="59"/>
      <c r="G596" s="59"/>
      <c r="H596" s="59"/>
      <c r="I596" s="59"/>
      <c r="J596" s="59"/>
      <c r="K596" s="59"/>
    </row>
    <row r="597">
      <c r="A597" s="59"/>
      <c r="B597" s="59"/>
      <c r="C597" s="59"/>
      <c r="D597" s="59"/>
      <c r="E597" s="59"/>
      <c r="F597" s="59"/>
      <c r="G597" s="59"/>
      <c r="H597" s="59"/>
      <c r="I597" s="59"/>
      <c r="J597" s="59"/>
      <c r="K597" s="59"/>
    </row>
    <row r="598">
      <c r="A598" s="59"/>
      <c r="B598" s="59"/>
      <c r="C598" s="59"/>
      <c r="D598" s="59"/>
      <c r="E598" s="59"/>
      <c r="F598" s="59"/>
      <c r="G598" s="59"/>
      <c r="H598" s="59"/>
      <c r="I598" s="59"/>
      <c r="J598" s="59"/>
      <c r="K598" s="59"/>
    </row>
    <row r="599">
      <c r="A599" s="59"/>
      <c r="B599" s="59"/>
      <c r="C599" s="59"/>
      <c r="D599" s="59"/>
      <c r="E599" s="59"/>
      <c r="F599" s="59"/>
      <c r="G599" s="59"/>
      <c r="H599" s="59"/>
      <c r="I599" s="59"/>
      <c r="J599" s="59"/>
      <c r="K599" s="59"/>
    </row>
    <row r="600">
      <c r="A600" s="59"/>
      <c r="B600" s="59"/>
      <c r="C600" s="59"/>
      <c r="D600" s="59"/>
      <c r="E600" s="59"/>
      <c r="F600" s="59"/>
      <c r="G600" s="59"/>
      <c r="H600" s="59"/>
      <c r="I600" s="59"/>
      <c r="J600" s="59"/>
      <c r="K600" s="59"/>
    </row>
    <row r="601">
      <c r="A601" s="59"/>
      <c r="B601" s="59"/>
      <c r="C601" s="59"/>
      <c r="D601" s="59"/>
      <c r="E601" s="59"/>
      <c r="F601" s="59"/>
      <c r="G601" s="59"/>
      <c r="H601" s="59"/>
      <c r="I601" s="59"/>
      <c r="J601" s="59"/>
      <c r="K601" s="59"/>
    </row>
    <row r="602">
      <c r="A602" s="59"/>
      <c r="B602" s="59"/>
      <c r="C602" s="59"/>
      <c r="D602" s="59"/>
      <c r="E602" s="59"/>
      <c r="F602" s="59"/>
      <c r="G602" s="59"/>
      <c r="H602" s="59"/>
      <c r="I602" s="59"/>
      <c r="J602" s="59"/>
      <c r="K602" s="59"/>
    </row>
    <row r="603">
      <c r="A603" s="59"/>
      <c r="B603" s="59"/>
      <c r="C603" s="59"/>
      <c r="D603" s="59"/>
      <c r="E603" s="59"/>
      <c r="F603" s="59"/>
      <c r="G603" s="59"/>
      <c r="H603" s="59"/>
      <c r="I603" s="59"/>
      <c r="J603" s="59"/>
      <c r="K603" s="59"/>
    </row>
    <row r="604">
      <c r="A604" s="59"/>
      <c r="B604" s="59"/>
      <c r="C604" s="59"/>
      <c r="D604" s="59"/>
      <c r="E604" s="59"/>
      <c r="F604" s="59"/>
      <c r="G604" s="59"/>
      <c r="H604" s="59"/>
      <c r="I604" s="59"/>
      <c r="J604" s="59"/>
      <c r="K604" s="59"/>
    </row>
    <row r="605">
      <c r="A605" s="59"/>
      <c r="B605" s="59"/>
      <c r="C605" s="59"/>
      <c r="D605" s="59"/>
      <c r="E605" s="59"/>
      <c r="F605" s="59"/>
      <c r="G605" s="59"/>
      <c r="H605" s="59"/>
      <c r="I605" s="59"/>
      <c r="J605" s="59"/>
      <c r="K605" s="59"/>
    </row>
    <row r="606">
      <c r="A606" s="59"/>
      <c r="B606" s="59"/>
      <c r="C606" s="59"/>
      <c r="D606" s="59"/>
      <c r="E606" s="59"/>
      <c r="F606" s="59"/>
      <c r="G606" s="59"/>
      <c r="H606" s="59"/>
      <c r="I606" s="59"/>
      <c r="J606" s="59"/>
      <c r="K606" s="59"/>
    </row>
    <row r="607">
      <c r="A607" s="59"/>
      <c r="B607" s="59"/>
      <c r="C607" s="59"/>
      <c r="D607" s="59"/>
      <c r="E607" s="59"/>
      <c r="F607" s="59"/>
      <c r="G607" s="59"/>
      <c r="H607" s="59"/>
      <c r="I607" s="59"/>
      <c r="J607" s="59"/>
      <c r="K607" s="59"/>
    </row>
    <row r="608">
      <c r="A608" s="59"/>
      <c r="B608" s="59"/>
      <c r="C608" s="59"/>
      <c r="D608" s="59"/>
      <c r="E608" s="59"/>
      <c r="F608" s="59"/>
      <c r="G608" s="59"/>
      <c r="H608" s="59"/>
      <c r="I608" s="59"/>
      <c r="J608" s="59"/>
      <c r="K608" s="59"/>
    </row>
    <row r="609">
      <c r="A609" s="59"/>
      <c r="B609" s="59"/>
      <c r="C609" s="59"/>
      <c r="D609" s="59"/>
      <c r="E609" s="59"/>
      <c r="F609" s="59"/>
      <c r="G609" s="59"/>
      <c r="H609" s="59"/>
      <c r="I609" s="59"/>
      <c r="J609" s="59"/>
      <c r="K609" s="59"/>
    </row>
    <row r="610">
      <c r="A610" s="59"/>
      <c r="B610" s="59"/>
      <c r="C610" s="59"/>
      <c r="D610" s="59"/>
      <c r="E610" s="59"/>
      <c r="F610" s="59"/>
      <c r="G610" s="59"/>
      <c r="H610" s="59"/>
      <c r="I610" s="59"/>
      <c r="J610" s="59"/>
      <c r="K610" s="59"/>
    </row>
    <row r="611">
      <c r="A611" s="59"/>
      <c r="B611" s="59"/>
      <c r="C611" s="59"/>
      <c r="D611" s="59"/>
      <c r="E611" s="59"/>
      <c r="F611" s="59"/>
      <c r="G611" s="59"/>
      <c r="H611" s="59"/>
      <c r="I611" s="59"/>
      <c r="J611" s="59"/>
      <c r="K611" s="59"/>
    </row>
    <row r="612">
      <c r="A612" s="59"/>
      <c r="B612" s="59"/>
      <c r="C612" s="59"/>
      <c r="D612" s="59"/>
      <c r="E612" s="59"/>
      <c r="F612" s="59"/>
      <c r="G612" s="59"/>
      <c r="H612" s="59"/>
      <c r="I612" s="59"/>
      <c r="J612" s="59"/>
      <c r="K612" s="59"/>
    </row>
    <row r="613">
      <c r="A613" s="59"/>
      <c r="B613" s="59"/>
      <c r="C613" s="59"/>
      <c r="D613" s="59"/>
      <c r="E613" s="59"/>
      <c r="F613" s="59"/>
      <c r="G613" s="59"/>
      <c r="H613" s="59"/>
      <c r="I613" s="59"/>
      <c r="J613" s="59"/>
      <c r="K613" s="59"/>
    </row>
    <row r="614">
      <c r="A614" s="59"/>
      <c r="B614" s="59"/>
      <c r="C614" s="59"/>
      <c r="D614" s="59"/>
      <c r="E614" s="59"/>
      <c r="F614" s="59"/>
      <c r="G614" s="59"/>
      <c r="H614" s="59"/>
      <c r="I614" s="59"/>
      <c r="J614" s="59"/>
      <c r="K614" s="59"/>
    </row>
    <row r="615">
      <c r="A615" s="59"/>
      <c r="B615" s="59"/>
      <c r="C615" s="59"/>
      <c r="D615" s="59"/>
      <c r="E615" s="59"/>
      <c r="F615" s="59"/>
      <c r="G615" s="59"/>
      <c r="H615" s="59"/>
      <c r="I615" s="59"/>
      <c r="J615" s="59"/>
      <c r="K615" s="59"/>
    </row>
    <row r="616">
      <c r="A616" s="59"/>
      <c r="B616" s="59"/>
      <c r="C616" s="59"/>
      <c r="D616" s="59"/>
      <c r="E616" s="59"/>
      <c r="F616" s="59"/>
      <c r="G616" s="59"/>
      <c r="H616" s="59"/>
      <c r="I616" s="59"/>
      <c r="J616" s="59"/>
      <c r="K616" s="59"/>
    </row>
    <row r="617">
      <c r="A617" s="59"/>
      <c r="B617" s="59"/>
      <c r="C617" s="59"/>
      <c r="D617" s="59"/>
      <c r="E617" s="59"/>
      <c r="F617" s="59"/>
      <c r="G617" s="59"/>
      <c r="H617" s="59"/>
      <c r="I617" s="59"/>
      <c r="J617" s="59"/>
      <c r="K617" s="59"/>
    </row>
    <row r="618">
      <c r="A618" s="59"/>
      <c r="B618" s="59"/>
      <c r="C618" s="59"/>
      <c r="D618" s="59"/>
      <c r="E618" s="59"/>
      <c r="F618" s="59"/>
      <c r="G618" s="59"/>
      <c r="H618" s="59"/>
      <c r="I618" s="59"/>
      <c r="J618" s="59"/>
      <c r="K618" s="59"/>
    </row>
    <row r="619">
      <c r="A619" s="59"/>
      <c r="B619" s="59"/>
      <c r="C619" s="59"/>
      <c r="D619" s="59"/>
      <c r="E619" s="59"/>
      <c r="F619" s="59"/>
      <c r="G619" s="59"/>
      <c r="H619" s="59"/>
      <c r="I619" s="59"/>
      <c r="J619" s="59"/>
      <c r="K619" s="59"/>
    </row>
    <row r="620">
      <c r="A620" s="59"/>
      <c r="B620" s="59"/>
      <c r="C620" s="59"/>
      <c r="D620" s="59"/>
      <c r="E620" s="59"/>
      <c r="F620" s="59"/>
      <c r="G620" s="59"/>
      <c r="H620" s="59"/>
      <c r="I620" s="59"/>
      <c r="J620" s="59"/>
      <c r="K620" s="59"/>
    </row>
    <row r="621">
      <c r="A621" s="59"/>
      <c r="B621" s="59"/>
      <c r="C621" s="59"/>
      <c r="D621" s="59"/>
      <c r="E621" s="59"/>
      <c r="F621" s="59"/>
      <c r="G621" s="59"/>
      <c r="H621" s="59"/>
      <c r="I621" s="59"/>
      <c r="J621" s="59"/>
      <c r="K621" s="59"/>
    </row>
    <row r="622">
      <c r="A622" s="59"/>
      <c r="B622" s="59"/>
      <c r="C622" s="59"/>
      <c r="D622" s="59"/>
      <c r="E622" s="59"/>
      <c r="F622" s="59"/>
      <c r="G622" s="59"/>
      <c r="H622" s="59"/>
      <c r="I622" s="59"/>
      <c r="J622" s="59"/>
      <c r="K622" s="59"/>
    </row>
    <row r="623">
      <c r="A623" s="59"/>
      <c r="B623" s="59"/>
      <c r="C623" s="59"/>
      <c r="D623" s="59"/>
      <c r="E623" s="59"/>
      <c r="F623" s="59"/>
      <c r="G623" s="59"/>
      <c r="H623" s="59"/>
      <c r="I623" s="59"/>
      <c r="J623" s="59"/>
      <c r="K623" s="59"/>
    </row>
    <row r="624">
      <c r="A624" s="59"/>
      <c r="B624" s="59"/>
      <c r="C624" s="59"/>
      <c r="D624" s="59"/>
      <c r="E624" s="59"/>
      <c r="F624" s="59"/>
      <c r="G624" s="59"/>
      <c r="H624" s="59"/>
      <c r="I624" s="59"/>
      <c r="J624" s="59"/>
      <c r="K624" s="59"/>
    </row>
    <row r="625">
      <c r="A625" s="59"/>
      <c r="B625" s="59"/>
      <c r="C625" s="59"/>
      <c r="D625" s="59"/>
      <c r="E625" s="59"/>
      <c r="F625" s="59"/>
      <c r="G625" s="59"/>
      <c r="H625" s="59"/>
      <c r="I625" s="59"/>
      <c r="J625" s="59"/>
      <c r="K625" s="59"/>
    </row>
    <row r="626">
      <c r="A626" s="59"/>
      <c r="B626" s="59"/>
      <c r="C626" s="59"/>
      <c r="D626" s="59"/>
      <c r="E626" s="59"/>
      <c r="F626" s="59"/>
      <c r="G626" s="59"/>
      <c r="H626" s="59"/>
      <c r="I626" s="59"/>
      <c r="J626" s="59"/>
      <c r="K626" s="59"/>
    </row>
    <row r="627">
      <c r="A627" s="59"/>
      <c r="B627" s="59"/>
      <c r="C627" s="59"/>
      <c r="D627" s="59"/>
      <c r="E627" s="59"/>
      <c r="F627" s="59"/>
      <c r="G627" s="59"/>
      <c r="H627" s="59"/>
      <c r="I627" s="59"/>
      <c r="J627" s="59"/>
      <c r="K627" s="59"/>
    </row>
    <row r="628">
      <c r="A628" s="59"/>
      <c r="B628" s="59"/>
      <c r="C628" s="59"/>
      <c r="D628" s="59"/>
      <c r="E628" s="59"/>
      <c r="F628" s="59"/>
      <c r="G628" s="59"/>
      <c r="H628" s="59"/>
      <c r="I628" s="59"/>
      <c r="J628" s="59"/>
      <c r="K628" s="59"/>
    </row>
    <row r="629">
      <c r="A629" s="59"/>
      <c r="B629" s="59"/>
      <c r="C629" s="59"/>
      <c r="D629" s="59"/>
      <c r="E629" s="59"/>
      <c r="F629" s="59"/>
      <c r="G629" s="59"/>
      <c r="H629" s="59"/>
      <c r="I629" s="59"/>
      <c r="J629" s="59"/>
      <c r="K629" s="59"/>
    </row>
    <row r="630">
      <c r="A630" s="59"/>
      <c r="B630" s="59"/>
      <c r="C630" s="59"/>
      <c r="D630" s="59"/>
      <c r="E630" s="59"/>
      <c r="F630" s="59"/>
      <c r="G630" s="59"/>
      <c r="H630" s="59"/>
      <c r="I630" s="59"/>
      <c r="J630" s="59"/>
      <c r="K630" s="59"/>
    </row>
    <row r="631">
      <c r="A631" s="59"/>
      <c r="B631" s="59"/>
      <c r="C631" s="59"/>
      <c r="D631" s="59"/>
      <c r="E631" s="59"/>
      <c r="F631" s="59"/>
      <c r="G631" s="59"/>
      <c r="H631" s="59"/>
      <c r="I631" s="59"/>
      <c r="J631" s="59"/>
      <c r="K631" s="59"/>
    </row>
    <row r="632">
      <c r="A632" s="59"/>
      <c r="B632" s="59"/>
      <c r="C632" s="59"/>
      <c r="D632" s="59"/>
      <c r="E632" s="59"/>
      <c r="F632" s="59"/>
      <c r="G632" s="59"/>
      <c r="H632" s="59"/>
      <c r="I632" s="59"/>
      <c r="J632" s="59"/>
      <c r="K632" s="59"/>
    </row>
    <row r="633">
      <c r="A633" s="59"/>
      <c r="B633" s="59"/>
      <c r="C633" s="59"/>
      <c r="D633" s="59"/>
      <c r="E633" s="59"/>
      <c r="F633" s="59"/>
      <c r="G633" s="59"/>
      <c r="H633" s="59"/>
      <c r="I633" s="59"/>
      <c r="J633" s="59"/>
      <c r="K633" s="59"/>
    </row>
    <row r="634">
      <c r="A634" s="59"/>
      <c r="B634" s="59"/>
      <c r="C634" s="59"/>
      <c r="D634" s="59"/>
      <c r="E634" s="59"/>
      <c r="F634" s="59"/>
      <c r="G634" s="59"/>
      <c r="H634" s="59"/>
      <c r="I634" s="59"/>
      <c r="J634" s="59"/>
      <c r="K634" s="59"/>
    </row>
    <row r="635">
      <c r="A635" s="59"/>
      <c r="B635" s="59"/>
      <c r="C635" s="59"/>
      <c r="D635" s="59"/>
      <c r="E635" s="59"/>
      <c r="F635" s="59"/>
      <c r="G635" s="59"/>
      <c r="H635" s="59"/>
      <c r="I635" s="59"/>
      <c r="J635" s="59"/>
      <c r="K635" s="59"/>
    </row>
    <row r="636">
      <c r="A636" s="59"/>
      <c r="B636" s="59"/>
      <c r="C636" s="59"/>
      <c r="D636" s="59"/>
      <c r="E636" s="59"/>
      <c r="F636" s="59"/>
      <c r="G636" s="59"/>
      <c r="H636" s="59"/>
      <c r="I636" s="59"/>
      <c r="J636" s="59"/>
      <c r="K636" s="59"/>
    </row>
    <row r="637">
      <c r="A637" s="59"/>
      <c r="B637" s="59"/>
      <c r="C637" s="59"/>
      <c r="D637" s="59"/>
      <c r="E637" s="59"/>
      <c r="F637" s="59"/>
      <c r="G637" s="59"/>
      <c r="H637" s="59"/>
      <c r="I637" s="59"/>
      <c r="J637" s="59"/>
      <c r="K637" s="59"/>
    </row>
    <row r="638">
      <c r="A638" s="59"/>
      <c r="B638" s="59"/>
      <c r="C638" s="59"/>
      <c r="D638" s="59"/>
      <c r="E638" s="59"/>
      <c r="F638" s="59"/>
      <c r="G638" s="59"/>
      <c r="H638" s="59"/>
      <c r="I638" s="59"/>
      <c r="J638" s="59"/>
      <c r="K638" s="59"/>
    </row>
    <row r="639">
      <c r="A639" s="59"/>
      <c r="B639" s="59"/>
      <c r="C639" s="59"/>
      <c r="D639" s="59"/>
      <c r="E639" s="59"/>
      <c r="F639" s="59"/>
      <c r="G639" s="59"/>
      <c r="H639" s="59"/>
      <c r="I639" s="59"/>
      <c r="J639" s="59"/>
      <c r="K639" s="59"/>
    </row>
    <row r="640">
      <c r="A640" s="59"/>
      <c r="B640" s="59"/>
      <c r="C640" s="59"/>
      <c r="D640" s="59"/>
      <c r="E640" s="59"/>
      <c r="F640" s="59"/>
      <c r="G640" s="59"/>
      <c r="H640" s="59"/>
      <c r="I640" s="59"/>
      <c r="J640" s="59"/>
      <c r="K640" s="59"/>
    </row>
    <row r="641">
      <c r="A641" s="59"/>
      <c r="B641" s="59"/>
      <c r="C641" s="59"/>
      <c r="D641" s="59"/>
      <c r="E641" s="59"/>
      <c r="F641" s="59"/>
      <c r="G641" s="59"/>
      <c r="H641" s="59"/>
      <c r="I641" s="59"/>
      <c r="J641" s="59"/>
      <c r="K641" s="59"/>
    </row>
    <row r="642">
      <c r="A642" s="59"/>
      <c r="B642" s="59"/>
      <c r="C642" s="59"/>
      <c r="D642" s="59"/>
      <c r="E642" s="59"/>
      <c r="F642" s="59"/>
      <c r="G642" s="59"/>
      <c r="H642" s="59"/>
      <c r="I642" s="59"/>
      <c r="J642" s="59"/>
      <c r="K642" s="59"/>
    </row>
    <row r="643">
      <c r="A643" s="59"/>
      <c r="B643" s="59"/>
      <c r="C643" s="59"/>
      <c r="D643" s="59"/>
      <c r="E643" s="59"/>
      <c r="F643" s="59"/>
      <c r="G643" s="59"/>
      <c r="H643" s="59"/>
      <c r="I643" s="59"/>
      <c r="J643" s="59"/>
      <c r="K643" s="59"/>
    </row>
    <row r="644">
      <c r="A644" s="59"/>
      <c r="B644" s="59"/>
      <c r="C644" s="59"/>
      <c r="D644" s="59"/>
      <c r="E644" s="59"/>
      <c r="F644" s="59"/>
      <c r="G644" s="59"/>
      <c r="H644" s="59"/>
      <c r="I644" s="59"/>
      <c r="J644" s="59"/>
      <c r="K644" s="59"/>
    </row>
    <row r="645">
      <c r="A645" s="59"/>
      <c r="B645" s="59"/>
      <c r="C645" s="59"/>
      <c r="D645" s="59"/>
      <c r="E645" s="59"/>
      <c r="F645" s="59"/>
      <c r="G645" s="59"/>
      <c r="H645" s="59"/>
      <c r="I645" s="59"/>
      <c r="J645" s="59"/>
      <c r="K645" s="59"/>
    </row>
    <row r="646">
      <c r="A646" s="59"/>
      <c r="B646" s="59"/>
      <c r="C646" s="59"/>
      <c r="D646" s="59"/>
      <c r="E646" s="59"/>
      <c r="F646" s="59"/>
      <c r="G646" s="59"/>
      <c r="H646" s="59"/>
      <c r="I646" s="59"/>
      <c r="J646" s="59"/>
      <c r="K646" s="59"/>
    </row>
    <row r="647">
      <c r="A647" s="59"/>
      <c r="B647" s="59"/>
      <c r="C647" s="59"/>
      <c r="D647" s="59"/>
      <c r="E647" s="59"/>
      <c r="F647" s="59"/>
      <c r="G647" s="59"/>
      <c r="H647" s="59"/>
      <c r="I647" s="59"/>
      <c r="J647" s="59"/>
      <c r="K647" s="59"/>
    </row>
    <row r="648">
      <c r="A648" s="59"/>
      <c r="B648" s="59"/>
      <c r="C648" s="59"/>
      <c r="D648" s="59"/>
      <c r="E648" s="59"/>
      <c r="F648" s="59"/>
      <c r="G648" s="59"/>
      <c r="H648" s="59"/>
      <c r="I648" s="59"/>
      <c r="J648" s="59"/>
      <c r="K648" s="59"/>
    </row>
    <row r="649">
      <c r="A649" s="59"/>
      <c r="B649" s="59"/>
      <c r="C649" s="59"/>
      <c r="D649" s="59"/>
      <c r="E649" s="59"/>
      <c r="F649" s="59"/>
      <c r="G649" s="59"/>
      <c r="H649" s="59"/>
      <c r="I649" s="59"/>
      <c r="J649" s="59"/>
      <c r="K649" s="59"/>
    </row>
    <row r="650">
      <c r="A650" s="59"/>
      <c r="B650" s="59"/>
      <c r="C650" s="59"/>
      <c r="D650" s="59"/>
      <c r="E650" s="59"/>
      <c r="F650" s="59"/>
      <c r="G650" s="59"/>
      <c r="H650" s="59"/>
      <c r="I650" s="59"/>
      <c r="J650" s="59"/>
      <c r="K650" s="59"/>
    </row>
    <row r="651">
      <c r="A651" s="59"/>
      <c r="B651" s="59"/>
      <c r="C651" s="59"/>
      <c r="D651" s="59"/>
      <c r="E651" s="59"/>
      <c r="F651" s="59"/>
      <c r="G651" s="59"/>
      <c r="H651" s="59"/>
      <c r="I651" s="59"/>
      <c r="J651" s="59"/>
      <c r="K651" s="59"/>
    </row>
    <row r="652">
      <c r="A652" s="59"/>
      <c r="B652" s="59"/>
      <c r="C652" s="59"/>
      <c r="D652" s="59"/>
      <c r="E652" s="59"/>
      <c r="F652" s="59"/>
      <c r="G652" s="59"/>
      <c r="H652" s="59"/>
      <c r="I652" s="59"/>
      <c r="J652" s="59"/>
      <c r="K652" s="59"/>
    </row>
    <row r="653">
      <c r="A653" s="59"/>
      <c r="B653" s="59"/>
      <c r="C653" s="59"/>
      <c r="D653" s="59"/>
      <c r="E653" s="59"/>
      <c r="F653" s="59"/>
      <c r="G653" s="59"/>
      <c r="H653" s="59"/>
      <c r="I653" s="59"/>
      <c r="J653" s="59"/>
      <c r="K653" s="59"/>
    </row>
    <row r="654">
      <c r="A654" s="59"/>
      <c r="B654" s="59"/>
      <c r="C654" s="59"/>
      <c r="D654" s="59"/>
      <c r="E654" s="59"/>
      <c r="F654" s="59"/>
      <c r="G654" s="59"/>
      <c r="H654" s="59"/>
      <c r="I654" s="59"/>
      <c r="J654" s="59"/>
      <c r="K654" s="59"/>
    </row>
    <row r="655">
      <c r="A655" s="59"/>
      <c r="B655" s="59"/>
      <c r="C655" s="59"/>
      <c r="D655" s="59"/>
      <c r="E655" s="59"/>
      <c r="F655" s="59"/>
      <c r="G655" s="59"/>
      <c r="H655" s="59"/>
      <c r="I655" s="59"/>
      <c r="J655" s="59"/>
      <c r="K655" s="59"/>
    </row>
    <row r="656">
      <c r="A656" s="59"/>
      <c r="B656" s="59"/>
      <c r="C656" s="59"/>
      <c r="D656" s="59"/>
      <c r="E656" s="59"/>
      <c r="F656" s="59"/>
      <c r="G656" s="59"/>
      <c r="H656" s="59"/>
      <c r="I656" s="59"/>
      <c r="J656" s="59"/>
      <c r="K656" s="59"/>
    </row>
    <row r="657">
      <c r="A657" s="59"/>
      <c r="B657" s="59"/>
      <c r="C657" s="59"/>
      <c r="D657" s="59"/>
      <c r="E657" s="59"/>
      <c r="F657" s="59"/>
      <c r="G657" s="59"/>
      <c r="H657" s="59"/>
      <c r="I657" s="59"/>
      <c r="J657" s="59"/>
      <c r="K657" s="59"/>
    </row>
    <row r="658">
      <c r="A658" s="59"/>
      <c r="B658" s="59"/>
      <c r="C658" s="59"/>
      <c r="D658" s="59"/>
      <c r="E658" s="59"/>
      <c r="F658" s="59"/>
      <c r="G658" s="59"/>
      <c r="H658" s="59"/>
      <c r="I658" s="59"/>
      <c r="J658" s="59"/>
      <c r="K658" s="59"/>
    </row>
    <row r="659">
      <c r="A659" s="59"/>
      <c r="B659" s="59"/>
      <c r="C659" s="59"/>
      <c r="D659" s="59"/>
      <c r="E659" s="59"/>
      <c r="F659" s="59"/>
      <c r="G659" s="59"/>
      <c r="H659" s="59"/>
      <c r="I659" s="59"/>
      <c r="J659" s="59"/>
      <c r="K659" s="59"/>
    </row>
    <row r="660">
      <c r="A660" s="59"/>
      <c r="B660" s="59"/>
      <c r="C660" s="59"/>
      <c r="D660" s="59"/>
      <c r="E660" s="59"/>
      <c r="F660" s="59"/>
      <c r="G660" s="59"/>
      <c r="H660" s="59"/>
      <c r="I660" s="59"/>
      <c r="J660" s="59"/>
      <c r="K660" s="59"/>
    </row>
    <row r="661">
      <c r="A661" s="59"/>
      <c r="B661" s="59"/>
      <c r="C661" s="59"/>
      <c r="D661" s="59"/>
      <c r="E661" s="59"/>
      <c r="F661" s="59"/>
      <c r="G661" s="59"/>
      <c r="H661" s="59"/>
      <c r="I661" s="59"/>
      <c r="J661" s="59"/>
      <c r="K661" s="59"/>
    </row>
    <row r="662">
      <c r="A662" s="59"/>
      <c r="B662" s="59"/>
      <c r="C662" s="59"/>
      <c r="D662" s="59"/>
      <c r="E662" s="59"/>
      <c r="F662" s="59"/>
      <c r="G662" s="59"/>
      <c r="H662" s="59"/>
      <c r="I662" s="59"/>
      <c r="J662" s="59"/>
      <c r="K662" s="59"/>
    </row>
    <row r="663">
      <c r="A663" s="59"/>
      <c r="B663" s="59"/>
      <c r="C663" s="59"/>
      <c r="D663" s="59"/>
      <c r="E663" s="59"/>
      <c r="F663" s="59"/>
      <c r="G663" s="59"/>
      <c r="H663" s="59"/>
      <c r="I663" s="59"/>
      <c r="J663" s="59"/>
      <c r="K663" s="59"/>
    </row>
    <row r="664">
      <c r="A664" s="59"/>
      <c r="B664" s="59"/>
      <c r="C664" s="59"/>
      <c r="D664" s="59"/>
      <c r="E664" s="59"/>
      <c r="F664" s="59"/>
      <c r="G664" s="59"/>
      <c r="H664" s="59"/>
      <c r="I664" s="59"/>
      <c r="J664" s="59"/>
      <c r="K664" s="59"/>
    </row>
    <row r="665">
      <c r="A665" s="59"/>
      <c r="B665" s="59"/>
      <c r="C665" s="59"/>
      <c r="D665" s="59"/>
      <c r="E665" s="59"/>
      <c r="F665" s="59"/>
      <c r="G665" s="59"/>
      <c r="H665" s="59"/>
      <c r="I665" s="59"/>
      <c r="J665" s="59"/>
      <c r="K665" s="59"/>
    </row>
    <row r="666">
      <c r="A666" s="59"/>
      <c r="B666" s="59"/>
      <c r="C666" s="59"/>
      <c r="D666" s="59"/>
      <c r="E666" s="59"/>
      <c r="F666" s="59"/>
      <c r="G666" s="59"/>
      <c r="H666" s="59"/>
      <c r="I666" s="59"/>
      <c r="J666" s="59"/>
      <c r="K666" s="59"/>
    </row>
    <row r="667">
      <c r="A667" s="59"/>
      <c r="B667" s="59"/>
      <c r="C667" s="59"/>
      <c r="D667" s="59"/>
      <c r="E667" s="59"/>
      <c r="F667" s="59"/>
      <c r="G667" s="59"/>
      <c r="H667" s="59"/>
      <c r="I667" s="59"/>
      <c r="J667" s="59"/>
      <c r="K667" s="59"/>
    </row>
    <row r="668">
      <c r="A668" s="59"/>
      <c r="B668" s="59"/>
      <c r="C668" s="59"/>
      <c r="D668" s="59"/>
      <c r="E668" s="59"/>
      <c r="F668" s="59"/>
      <c r="G668" s="59"/>
      <c r="H668" s="59"/>
      <c r="I668" s="59"/>
      <c r="J668" s="59"/>
      <c r="K668" s="59"/>
    </row>
    <row r="669">
      <c r="A669" s="59"/>
      <c r="B669" s="59"/>
      <c r="C669" s="59"/>
      <c r="D669" s="59"/>
      <c r="E669" s="59"/>
      <c r="F669" s="59"/>
      <c r="G669" s="59"/>
      <c r="H669" s="59"/>
      <c r="I669" s="59"/>
      <c r="J669" s="59"/>
      <c r="K669" s="59"/>
    </row>
    <row r="670">
      <c r="A670" s="59"/>
      <c r="B670" s="59"/>
      <c r="C670" s="59"/>
      <c r="D670" s="59"/>
      <c r="E670" s="59"/>
      <c r="F670" s="59"/>
      <c r="G670" s="59"/>
      <c r="H670" s="59"/>
      <c r="I670" s="59"/>
      <c r="J670" s="59"/>
      <c r="K670" s="59"/>
    </row>
    <row r="671">
      <c r="A671" s="59"/>
      <c r="B671" s="59"/>
      <c r="C671" s="59"/>
      <c r="D671" s="59"/>
      <c r="E671" s="59"/>
      <c r="F671" s="59"/>
      <c r="G671" s="59"/>
      <c r="H671" s="59"/>
      <c r="I671" s="59"/>
      <c r="J671" s="59"/>
      <c r="K671" s="59"/>
    </row>
    <row r="672">
      <c r="A672" s="59"/>
      <c r="B672" s="59"/>
      <c r="C672" s="59"/>
      <c r="D672" s="59"/>
      <c r="E672" s="59"/>
      <c r="F672" s="59"/>
      <c r="G672" s="59"/>
      <c r="H672" s="59"/>
      <c r="I672" s="59"/>
      <c r="J672" s="59"/>
      <c r="K672" s="59"/>
    </row>
    <row r="673">
      <c r="A673" s="59"/>
      <c r="B673" s="59"/>
      <c r="C673" s="59"/>
      <c r="D673" s="59"/>
      <c r="E673" s="59"/>
      <c r="F673" s="59"/>
      <c r="G673" s="59"/>
      <c r="H673" s="59"/>
      <c r="I673" s="59"/>
      <c r="J673" s="59"/>
      <c r="K673" s="59"/>
    </row>
    <row r="674">
      <c r="A674" s="59"/>
      <c r="B674" s="59"/>
      <c r="C674" s="59"/>
      <c r="D674" s="59"/>
      <c r="E674" s="59"/>
      <c r="F674" s="59"/>
      <c r="G674" s="59"/>
      <c r="H674" s="59"/>
      <c r="I674" s="59"/>
      <c r="J674" s="59"/>
      <c r="K674" s="59"/>
    </row>
    <row r="675">
      <c r="A675" s="59"/>
      <c r="B675" s="59"/>
      <c r="C675" s="59"/>
      <c r="D675" s="59"/>
      <c r="E675" s="59"/>
      <c r="F675" s="59"/>
      <c r="G675" s="59"/>
      <c r="H675" s="59"/>
      <c r="I675" s="59"/>
      <c r="J675" s="59"/>
      <c r="K675" s="59"/>
    </row>
    <row r="676">
      <c r="A676" s="59"/>
      <c r="B676" s="59"/>
      <c r="C676" s="59"/>
      <c r="D676" s="59"/>
      <c r="E676" s="59"/>
      <c r="F676" s="59"/>
      <c r="G676" s="59"/>
      <c r="H676" s="59"/>
      <c r="I676" s="59"/>
      <c r="J676" s="59"/>
      <c r="K676" s="59"/>
    </row>
    <row r="677">
      <c r="A677" s="59"/>
      <c r="B677" s="59"/>
      <c r="C677" s="59"/>
      <c r="D677" s="59"/>
      <c r="E677" s="59"/>
      <c r="F677" s="59"/>
      <c r="G677" s="59"/>
      <c r="H677" s="59"/>
      <c r="I677" s="59"/>
      <c r="J677" s="59"/>
      <c r="K677" s="59"/>
    </row>
    <row r="678">
      <c r="A678" s="59"/>
      <c r="B678" s="59"/>
      <c r="C678" s="59"/>
      <c r="D678" s="59"/>
      <c r="E678" s="59"/>
      <c r="F678" s="59"/>
      <c r="G678" s="59"/>
      <c r="H678" s="59"/>
      <c r="I678" s="59"/>
      <c r="J678" s="59"/>
      <c r="K678" s="59"/>
    </row>
    <row r="679">
      <c r="A679" s="59"/>
      <c r="B679" s="59"/>
      <c r="C679" s="59"/>
      <c r="D679" s="59"/>
      <c r="E679" s="59"/>
      <c r="F679" s="59"/>
      <c r="G679" s="59"/>
      <c r="H679" s="59"/>
      <c r="I679" s="59"/>
      <c r="J679" s="59"/>
      <c r="K679" s="59"/>
    </row>
    <row r="680">
      <c r="A680" s="59"/>
      <c r="B680" s="59"/>
      <c r="C680" s="59"/>
      <c r="D680" s="59"/>
      <c r="E680" s="59"/>
      <c r="F680" s="59"/>
      <c r="G680" s="59"/>
      <c r="H680" s="59"/>
      <c r="I680" s="59"/>
      <c r="J680" s="59"/>
      <c r="K680" s="59"/>
    </row>
    <row r="681">
      <c r="A681" s="59"/>
      <c r="B681" s="59"/>
      <c r="C681" s="59"/>
      <c r="D681" s="59"/>
      <c r="E681" s="59"/>
      <c r="F681" s="59"/>
      <c r="G681" s="59"/>
      <c r="H681" s="59"/>
      <c r="I681" s="59"/>
      <c r="J681" s="59"/>
      <c r="K681" s="59"/>
    </row>
    <row r="682">
      <c r="A682" s="59"/>
      <c r="B682" s="59"/>
      <c r="C682" s="59"/>
      <c r="D682" s="59"/>
      <c r="E682" s="59"/>
      <c r="F682" s="59"/>
      <c r="G682" s="59"/>
      <c r="H682" s="59"/>
      <c r="I682" s="59"/>
      <c r="J682" s="59"/>
      <c r="K682" s="59"/>
    </row>
    <row r="683">
      <c r="A683" s="59"/>
      <c r="B683" s="59"/>
      <c r="C683" s="59"/>
      <c r="D683" s="59"/>
      <c r="E683" s="59"/>
      <c r="F683" s="59"/>
      <c r="G683" s="59"/>
      <c r="H683" s="59"/>
      <c r="I683" s="59"/>
      <c r="J683" s="59"/>
      <c r="K683" s="59"/>
    </row>
    <row r="684">
      <c r="A684" s="59"/>
      <c r="B684" s="59"/>
      <c r="C684" s="59"/>
      <c r="D684" s="59"/>
      <c r="E684" s="59"/>
      <c r="F684" s="59"/>
      <c r="G684" s="59"/>
      <c r="H684" s="59"/>
      <c r="I684" s="59"/>
      <c r="J684" s="59"/>
      <c r="K684" s="59"/>
    </row>
    <row r="685">
      <c r="A685" s="59"/>
      <c r="B685" s="59"/>
      <c r="C685" s="59"/>
      <c r="D685" s="59"/>
      <c r="E685" s="59"/>
      <c r="F685" s="59"/>
      <c r="G685" s="59"/>
      <c r="H685" s="59"/>
      <c r="I685" s="59"/>
      <c r="J685" s="59"/>
      <c r="K685" s="59"/>
    </row>
    <row r="686">
      <c r="A686" s="59"/>
      <c r="B686" s="59"/>
      <c r="C686" s="59"/>
      <c r="D686" s="59"/>
      <c r="E686" s="59"/>
      <c r="F686" s="59"/>
      <c r="G686" s="59"/>
      <c r="H686" s="59"/>
      <c r="I686" s="59"/>
      <c r="J686" s="59"/>
      <c r="K686" s="59"/>
    </row>
    <row r="687">
      <c r="A687" s="59"/>
      <c r="B687" s="59"/>
      <c r="C687" s="59"/>
      <c r="D687" s="59"/>
      <c r="E687" s="59"/>
      <c r="F687" s="59"/>
      <c r="G687" s="59"/>
      <c r="H687" s="59"/>
      <c r="I687" s="59"/>
      <c r="J687" s="59"/>
      <c r="K687" s="59"/>
    </row>
    <row r="688">
      <c r="A688" s="59"/>
      <c r="B688" s="59"/>
      <c r="C688" s="59"/>
      <c r="D688" s="59"/>
      <c r="E688" s="59"/>
      <c r="F688" s="59"/>
      <c r="G688" s="59"/>
      <c r="H688" s="59"/>
      <c r="I688" s="59"/>
      <c r="J688" s="59"/>
      <c r="K688" s="59"/>
    </row>
    <row r="689">
      <c r="A689" s="59"/>
      <c r="B689" s="59"/>
      <c r="C689" s="59"/>
      <c r="D689" s="59"/>
      <c r="E689" s="59"/>
      <c r="F689" s="59"/>
      <c r="G689" s="59"/>
      <c r="H689" s="59"/>
      <c r="I689" s="59"/>
      <c r="J689" s="59"/>
      <c r="K689" s="59"/>
    </row>
    <row r="690">
      <c r="A690" s="59"/>
      <c r="B690" s="59"/>
      <c r="C690" s="59"/>
      <c r="D690" s="59"/>
      <c r="E690" s="59"/>
      <c r="F690" s="59"/>
      <c r="G690" s="59"/>
      <c r="H690" s="59"/>
      <c r="I690" s="59"/>
      <c r="J690" s="59"/>
      <c r="K690" s="59"/>
    </row>
    <row r="691">
      <c r="A691" s="59"/>
      <c r="B691" s="59"/>
      <c r="C691" s="59"/>
      <c r="D691" s="59"/>
      <c r="E691" s="59"/>
      <c r="F691" s="59"/>
      <c r="G691" s="59"/>
      <c r="H691" s="59"/>
      <c r="I691" s="59"/>
      <c r="J691" s="59"/>
      <c r="K691" s="59"/>
    </row>
    <row r="692">
      <c r="A692" s="59"/>
      <c r="B692" s="59"/>
      <c r="C692" s="59"/>
      <c r="D692" s="59"/>
      <c r="E692" s="59"/>
      <c r="F692" s="59"/>
      <c r="G692" s="59"/>
      <c r="H692" s="59"/>
      <c r="I692" s="59"/>
      <c r="J692" s="59"/>
      <c r="K692" s="59"/>
    </row>
    <row r="693">
      <c r="A693" s="59"/>
      <c r="B693" s="59"/>
      <c r="C693" s="59"/>
      <c r="D693" s="59"/>
      <c r="E693" s="59"/>
      <c r="F693" s="59"/>
      <c r="G693" s="59"/>
      <c r="H693" s="59"/>
      <c r="I693" s="59"/>
      <c r="J693" s="59"/>
      <c r="K693" s="59"/>
    </row>
    <row r="694">
      <c r="A694" s="59"/>
      <c r="B694" s="59"/>
      <c r="C694" s="59"/>
      <c r="D694" s="59"/>
      <c r="E694" s="59"/>
      <c r="F694" s="59"/>
      <c r="G694" s="59"/>
      <c r="H694" s="59"/>
      <c r="I694" s="59"/>
      <c r="J694" s="59"/>
      <c r="K694" s="59"/>
    </row>
    <row r="695">
      <c r="A695" s="59"/>
      <c r="B695" s="59"/>
      <c r="C695" s="59"/>
      <c r="D695" s="59"/>
      <c r="E695" s="59"/>
      <c r="F695" s="59"/>
      <c r="G695" s="59"/>
      <c r="H695" s="59"/>
      <c r="I695" s="59"/>
      <c r="J695" s="59"/>
      <c r="K695" s="59"/>
    </row>
    <row r="696">
      <c r="A696" s="59"/>
      <c r="B696" s="59"/>
      <c r="C696" s="59"/>
      <c r="D696" s="59"/>
      <c r="E696" s="59"/>
      <c r="F696" s="59"/>
      <c r="G696" s="59"/>
      <c r="H696" s="59"/>
      <c r="I696" s="59"/>
      <c r="J696" s="59"/>
      <c r="K696" s="59"/>
    </row>
    <row r="697">
      <c r="A697" s="59"/>
      <c r="B697" s="59"/>
      <c r="C697" s="59"/>
      <c r="D697" s="59"/>
      <c r="E697" s="59"/>
      <c r="F697" s="59"/>
      <c r="G697" s="59"/>
      <c r="H697" s="59"/>
      <c r="I697" s="59"/>
      <c r="J697" s="59"/>
      <c r="K697" s="59"/>
    </row>
    <row r="698">
      <c r="A698" s="59"/>
      <c r="B698" s="59"/>
      <c r="C698" s="59"/>
      <c r="D698" s="59"/>
      <c r="E698" s="59"/>
      <c r="F698" s="59"/>
      <c r="G698" s="59"/>
      <c r="H698" s="59"/>
      <c r="I698" s="59"/>
      <c r="J698" s="59"/>
      <c r="K698" s="59"/>
    </row>
    <row r="699">
      <c r="A699" s="59"/>
      <c r="B699" s="59"/>
      <c r="C699" s="59"/>
      <c r="D699" s="59"/>
      <c r="E699" s="59"/>
      <c r="F699" s="59"/>
      <c r="G699" s="59"/>
      <c r="H699" s="59"/>
      <c r="I699" s="59"/>
      <c r="J699" s="59"/>
      <c r="K699" s="59"/>
    </row>
    <row r="700">
      <c r="A700" s="59"/>
      <c r="B700" s="59"/>
      <c r="C700" s="59"/>
      <c r="D700" s="59"/>
      <c r="E700" s="59"/>
      <c r="F700" s="59"/>
      <c r="G700" s="59"/>
      <c r="H700" s="59"/>
      <c r="I700" s="59"/>
      <c r="J700" s="59"/>
      <c r="K700" s="59"/>
    </row>
    <row r="701">
      <c r="A701" s="59"/>
      <c r="B701" s="59"/>
      <c r="C701" s="59"/>
      <c r="D701" s="59"/>
      <c r="E701" s="59"/>
      <c r="F701" s="59"/>
      <c r="G701" s="59"/>
      <c r="H701" s="59"/>
      <c r="I701" s="59"/>
      <c r="J701" s="59"/>
      <c r="K701" s="59"/>
    </row>
    <row r="702">
      <c r="A702" s="59"/>
      <c r="B702" s="59"/>
      <c r="C702" s="59"/>
      <c r="D702" s="59"/>
      <c r="E702" s="59"/>
      <c r="F702" s="59"/>
      <c r="G702" s="59"/>
      <c r="H702" s="59"/>
      <c r="I702" s="59"/>
      <c r="J702" s="59"/>
      <c r="K702" s="59"/>
    </row>
    <row r="703">
      <c r="A703" s="59"/>
      <c r="B703" s="59"/>
      <c r="C703" s="59"/>
      <c r="D703" s="59"/>
      <c r="E703" s="59"/>
      <c r="F703" s="59"/>
      <c r="G703" s="59"/>
      <c r="H703" s="59"/>
      <c r="I703" s="59"/>
      <c r="J703" s="59"/>
      <c r="K703" s="59"/>
    </row>
    <row r="704">
      <c r="A704" s="59"/>
      <c r="B704" s="59"/>
      <c r="C704" s="59"/>
      <c r="D704" s="59"/>
      <c r="E704" s="59"/>
      <c r="F704" s="59"/>
      <c r="G704" s="59"/>
      <c r="H704" s="59"/>
      <c r="I704" s="59"/>
      <c r="J704" s="59"/>
      <c r="K704" s="59"/>
    </row>
    <row r="705">
      <c r="A705" s="59"/>
      <c r="B705" s="59"/>
      <c r="C705" s="59"/>
      <c r="D705" s="59"/>
      <c r="E705" s="59"/>
      <c r="F705" s="59"/>
      <c r="G705" s="59"/>
      <c r="H705" s="59"/>
      <c r="I705" s="59"/>
      <c r="J705" s="59"/>
      <c r="K705" s="59"/>
    </row>
    <row r="706">
      <c r="A706" s="59"/>
      <c r="B706" s="59"/>
      <c r="C706" s="59"/>
      <c r="D706" s="59"/>
      <c r="E706" s="59"/>
      <c r="F706" s="59"/>
      <c r="G706" s="59"/>
      <c r="H706" s="59"/>
      <c r="I706" s="59"/>
      <c r="J706" s="59"/>
      <c r="K706" s="59"/>
    </row>
    <row r="707">
      <c r="A707" s="59"/>
      <c r="B707" s="59"/>
      <c r="C707" s="59"/>
      <c r="D707" s="59"/>
      <c r="E707" s="59"/>
      <c r="F707" s="59"/>
      <c r="G707" s="59"/>
      <c r="H707" s="59"/>
      <c r="I707" s="59"/>
      <c r="J707" s="59"/>
      <c r="K707" s="59"/>
    </row>
    <row r="708">
      <c r="A708" s="59"/>
      <c r="B708" s="59"/>
      <c r="C708" s="59"/>
      <c r="D708" s="59"/>
      <c r="E708" s="59"/>
      <c r="F708" s="59"/>
      <c r="G708" s="59"/>
      <c r="H708" s="59"/>
      <c r="I708" s="59"/>
      <c r="J708" s="59"/>
      <c r="K708" s="59"/>
    </row>
    <row r="709">
      <c r="A709" s="59"/>
      <c r="B709" s="59"/>
      <c r="C709" s="59"/>
      <c r="D709" s="59"/>
      <c r="E709" s="59"/>
      <c r="F709" s="59"/>
      <c r="G709" s="59"/>
      <c r="H709" s="59"/>
      <c r="I709" s="59"/>
      <c r="J709" s="59"/>
      <c r="K709" s="59"/>
    </row>
    <row r="710">
      <c r="A710" s="59"/>
      <c r="B710" s="59"/>
      <c r="C710" s="59"/>
      <c r="D710" s="59"/>
      <c r="E710" s="59"/>
      <c r="F710" s="59"/>
      <c r="G710" s="59"/>
      <c r="H710" s="59"/>
      <c r="I710" s="59"/>
      <c r="J710" s="59"/>
      <c r="K710" s="59"/>
    </row>
    <row r="711">
      <c r="A711" s="59"/>
      <c r="B711" s="59"/>
      <c r="C711" s="59"/>
      <c r="D711" s="59"/>
      <c r="E711" s="59"/>
      <c r="F711" s="59"/>
      <c r="G711" s="59"/>
      <c r="H711" s="59"/>
      <c r="I711" s="59"/>
      <c r="J711" s="59"/>
      <c r="K711" s="59"/>
    </row>
    <row r="712">
      <c r="A712" s="59"/>
      <c r="B712" s="59"/>
      <c r="C712" s="59"/>
      <c r="D712" s="59"/>
      <c r="E712" s="59"/>
      <c r="F712" s="59"/>
      <c r="G712" s="59"/>
      <c r="H712" s="59"/>
      <c r="I712" s="59"/>
      <c r="J712" s="59"/>
      <c r="K712" s="59"/>
    </row>
    <row r="713">
      <c r="A713" s="59"/>
      <c r="B713" s="59"/>
      <c r="C713" s="59"/>
      <c r="D713" s="59"/>
      <c r="E713" s="59"/>
      <c r="F713" s="59"/>
      <c r="G713" s="59"/>
      <c r="H713" s="59"/>
      <c r="I713" s="59"/>
      <c r="J713" s="59"/>
      <c r="K713" s="59"/>
    </row>
    <row r="714">
      <c r="A714" s="59"/>
      <c r="B714" s="59"/>
      <c r="C714" s="59"/>
      <c r="D714" s="59"/>
      <c r="E714" s="59"/>
      <c r="F714" s="59"/>
      <c r="G714" s="59"/>
      <c r="H714" s="59"/>
      <c r="I714" s="59"/>
      <c r="J714" s="59"/>
      <c r="K714" s="59"/>
    </row>
    <row r="715">
      <c r="A715" s="59"/>
      <c r="B715" s="59"/>
      <c r="C715" s="59"/>
      <c r="D715" s="59"/>
      <c r="E715" s="59"/>
      <c r="F715" s="59"/>
      <c r="G715" s="59"/>
      <c r="H715" s="59"/>
      <c r="I715" s="59"/>
      <c r="J715" s="59"/>
      <c r="K715" s="59"/>
    </row>
    <row r="716">
      <c r="A716" s="59"/>
      <c r="B716" s="59"/>
      <c r="C716" s="59"/>
      <c r="D716" s="59"/>
      <c r="E716" s="59"/>
      <c r="F716" s="59"/>
      <c r="G716" s="59"/>
      <c r="H716" s="59"/>
      <c r="I716" s="59"/>
      <c r="J716" s="59"/>
      <c r="K716" s="59"/>
    </row>
    <row r="717">
      <c r="A717" s="59"/>
      <c r="B717" s="59"/>
      <c r="C717" s="59"/>
      <c r="D717" s="59"/>
      <c r="E717" s="59"/>
      <c r="F717" s="59"/>
      <c r="G717" s="59"/>
      <c r="H717" s="59"/>
      <c r="I717" s="59"/>
      <c r="J717" s="59"/>
      <c r="K717" s="59"/>
    </row>
    <row r="718">
      <c r="A718" s="59"/>
      <c r="B718" s="59"/>
      <c r="C718" s="59"/>
      <c r="D718" s="59"/>
      <c r="E718" s="59"/>
      <c r="F718" s="59"/>
      <c r="G718" s="59"/>
      <c r="H718" s="59"/>
      <c r="I718" s="59"/>
      <c r="J718" s="59"/>
      <c r="K718" s="59"/>
    </row>
    <row r="719">
      <c r="A719" s="59"/>
      <c r="B719" s="59"/>
      <c r="C719" s="59"/>
      <c r="D719" s="59"/>
      <c r="E719" s="59"/>
      <c r="F719" s="59"/>
      <c r="G719" s="59"/>
      <c r="H719" s="59"/>
      <c r="I719" s="59"/>
      <c r="J719" s="59"/>
      <c r="K719" s="59"/>
    </row>
    <row r="720">
      <c r="A720" s="59"/>
      <c r="B720" s="59"/>
      <c r="C720" s="59"/>
      <c r="D720" s="59"/>
      <c r="E720" s="59"/>
      <c r="F720" s="59"/>
      <c r="G720" s="59"/>
      <c r="H720" s="59"/>
      <c r="I720" s="59"/>
      <c r="J720" s="59"/>
      <c r="K720" s="59"/>
    </row>
    <row r="721">
      <c r="A721" s="59"/>
      <c r="B721" s="59"/>
      <c r="C721" s="59"/>
      <c r="D721" s="59"/>
      <c r="E721" s="59"/>
      <c r="F721" s="59"/>
      <c r="G721" s="59"/>
      <c r="H721" s="59"/>
      <c r="I721" s="59"/>
      <c r="J721" s="59"/>
      <c r="K721" s="59"/>
    </row>
    <row r="722">
      <c r="A722" s="59"/>
      <c r="B722" s="59"/>
      <c r="C722" s="59"/>
      <c r="D722" s="59"/>
      <c r="E722" s="59"/>
      <c r="F722" s="59"/>
      <c r="G722" s="59"/>
      <c r="H722" s="59"/>
      <c r="I722" s="59"/>
      <c r="J722" s="59"/>
      <c r="K722" s="59"/>
    </row>
    <row r="723">
      <c r="A723" s="59"/>
      <c r="B723" s="59"/>
      <c r="C723" s="59"/>
      <c r="D723" s="59"/>
      <c r="E723" s="59"/>
      <c r="F723" s="59"/>
      <c r="G723" s="59"/>
      <c r="H723" s="59"/>
      <c r="I723" s="59"/>
      <c r="J723" s="59"/>
      <c r="K723" s="59"/>
    </row>
    <row r="724">
      <c r="A724" s="59"/>
      <c r="B724" s="59"/>
      <c r="C724" s="59"/>
      <c r="D724" s="59"/>
      <c r="E724" s="59"/>
      <c r="F724" s="59"/>
      <c r="G724" s="59"/>
      <c r="H724" s="59"/>
      <c r="I724" s="59"/>
      <c r="J724" s="59"/>
      <c r="K724" s="59"/>
    </row>
    <row r="725">
      <c r="A725" s="59"/>
      <c r="B725" s="59"/>
      <c r="C725" s="59"/>
      <c r="D725" s="59"/>
      <c r="E725" s="59"/>
      <c r="F725" s="59"/>
      <c r="G725" s="59"/>
      <c r="H725" s="59"/>
      <c r="I725" s="59"/>
      <c r="J725" s="59"/>
      <c r="K725" s="59"/>
    </row>
    <row r="726">
      <c r="A726" s="59"/>
      <c r="B726" s="59"/>
      <c r="C726" s="59"/>
      <c r="D726" s="59"/>
      <c r="E726" s="59"/>
      <c r="F726" s="59"/>
      <c r="G726" s="59"/>
      <c r="H726" s="59"/>
      <c r="I726" s="59"/>
      <c r="J726" s="59"/>
      <c r="K726" s="59"/>
    </row>
    <row r="727">
      <c r="A727" s="59"/>
      <c r="B727" s="59"/>
      <c r="C727" s="59"/>
      <c r="D727" s="59"/>
      <c r="E727" s="59"/>
      <c r="F727" s="59"/>
      <c r="G727" s="59"/>
      <c r="H727" s="59"/>
      <c r="I727" s="59"/>
      <c r="J727" s="59"/>
      <c r="K727" s="59"/>
    </row>
    <row r="728">
      <c r="A728" s="59"/>
      <c r="B728" s="59"/>
      <c r="C728" s="59"/>
      <c r="D728" s="59"/>
      <c r="E728" s="59"/>
      <c r="F728" s="59"/>
      <c r="G728" s="59"/>
      <c r="H728" s="59"/>
      <c r="I728" s="59"/>
      <c r="J728" s="59"/>
      <c r="K728" s="59"/>
    </row>
    <row r="729">
      <c r="A729" s="59"/>
      <c r="B729" s="59"/>
      <c r="C729" s="59"/>
      <c r="D729" s="59"/>
      <c r="E729" s="59"/>
      <c r="F729" s="59"/>
      <c r="G729" s="59"/>
      <c r="H729" s="59"/>
      <c r="I729" s="59"/>
      <c r="J729" s="59"/>
      <c r="K729" s="59"/>
    </row>
    <row r="730">
      <c r="A730" s="59"/>
      <c r="B730" s="59"/>
      <c r="C730" s="59"/>
      <c r="D730" s="59"/>
      <c r="E730" s="59"/>
      <c r="F730" s="59"/>
      <c r="G730" s="59"/>
      <c r="H730" s="59"/>
      <c r="I730" s="59"/>
      <c r="J730" s="59"/>
      <c r="K730" s="59"/>
    </row>
    <row r="731">
      <c r="A731" s="59"/>
      <c r="B731" s="59"/>
      <c r="C731" s="59"/>
      <c r="D731" s="59"/>
      <c r="E731" s="59"/>
      <c r="F731" s="59"/>
      <c r="G731" s="59"/>
      <c r="H731" s="59"/>
      <c r="I731" s="59"/>
      <c r="J731" s="59"/>
      <c r="K731" s="59"/>
    </row>
    <row r="732">
      <c r="A732" s="59"/>
      <c r="B732" s="59"/>
      <c r="C732" s="59"/>
      <c r="D732" s="59"/>
      <c r="E732" s="59"/>
      <c r="F732" s="59"/>
      <c r="G732" s="59"/>
      <c r="H732" s="59"/>
      <c r="I732" s="59"/>
      <c r="J732" s="59"/>
      <c r="K732" s="59"/>
    </row>
    <row r="733">
      <c r="A733" s="59"/>
      <c r="B733" s="59"/>
      <c r="C733" s="59"/>
      <c r="D733" s="59"/>
      <c r="E733" s="59"/>
      <c r="F733" s="59"/>
      <c r="G733" s="59"/>
      <c r="H733" s="59"/>
      <c r="I733" s="59"/>
      <c r="J733" s="59"/>
      <c r="K733" s="59"/>
    </row>
    <row r="734">
      <c r="A734" s="59"/>
      <c r="B734" s="59"/>
      <c r="C734" s="59"/>
      <c r="D734" s="59"/>
      <c r="E734" s="59"/>
      <c r="F734" s="59"/>
      <c r="G734" s="59"/>
      <c r="H734" s="59"/>
      <c r="I734" s="59"/>
      <c r="J734" s="59"/>
      <c r="K734" s="59"/>
    </row>
    <row r="735">
      <c r="A735" s="59"/>
      <c r="B735" s="59"/>
      <c r="C735" s="59"/>
      <c r="D735" s="59"/>
      <c r="E735" s="59"/>
      <c r="F735" s="59"/>
      <c r="G735" s="59"/>
      <c r="H735" s="59"/>
      <c r="I735" s="59"/>
      <c r="J735" s="59"/>
      <c r="K735" s="59"/>
    </row>
    <row r="736">
      <c r="A736" s="59"/>
      <c r="B736" s="59"/>
      <c r="C736" s="59"/>
      <c r="D736" s="59"/>
      <c r="E736" s="59"/>
      <c r="F736" s="59"/>
      <c r="G736" s="59"/>
      <c r="H736" s="59"/>
      <c r="I736" s="59"/>
      <c r="J736" s="59"/>
      <c r="K736" s="59"/>
    </row>
    <row r="737">
      <c r="A737" s="59"/>
      <c r="B737" s="59"/>
      <c r="C737" s="59"/>
      <c r="D737" s="59"/>
      <c r="E737" s="59"/>
      <c r="F737" s="59"/>
      <c r="G737" s="59"/>
      <c r="H737" s="59"/>
      <c r="I737" s="59"/>
      <c r="J737" s="59"/>
      <c r="K737" s="59"/>
    </row>
    <row r="738">
      <c r="A738" s="59"/>
      <c r="B738" s="59"/>
      <c r="C738" s="59"/>
      <c r="D738" s="59"/>
      <c r="E738" s="59"/>
      <c r="F738" s="59"/>
      <c r="G738" s="59"/>
      <c r="H738" s="59"/>
      <c r="I738" s="59"/>
      <c r="J738" s="59"/>
      <c r="K738" s="59"/>
    </row>
    <row r="739">
      <c r="A739" s="59"/>
      <c r="B739" s="59"/>
      <c r="C739" s="59"/>
      <c r="D739" s="59"/>
      <c r="E739" s="59"/>
      <c r="F739" s="59"/>
      <c r="G739" s="59"/>
      <c r="H739" s="59"/>
      <c r="I739" s="59"/>
      <c r="J739" s="59"/>
      <c r="K739" s="59"/>
    </row>
    <row r="740">
      <c r="A740" s="59"/>
      <c r="B740" s="59"/>
      <c r="C740" s="59"/>
      <c r="D740" s="59"/>
      <c r="E740" s="59"/>
      <c r="F740" s="59"/>
      <c r="G740" s="59"/>
      <c r="H740" s="59"/>
      <c r="I740" s="59"/>
      <c r="J740" s="59"/>
      <c r="K740" s="59"/>
    </row>
    <row r="741">
      <c r="A741" s="59"/>
      <c r="B741" s="59"/>
      <c r="C741" s="59"/>
      <c r="D741" s="59"/>
      <c r="E741" s="59"/>
      <c r="F741" s="59"/>
      <c r="G741" s="59"/>
      <c r="H741" s="59"/>
      <c r="I741" s="59"/>
      <c r="J741" s="59"/>
      <c r="K741" s="59"/>
    </row>
    <row r="742">
      <c r="A742" s="59"/>
      <c r="B742" s="59"/>
      <c r="C742" s="59"/>
      <c r="D742" s="59"/>
      <c r="E742" s="59"/>
      <c r="F742" s="59"/>
      <c r="G742" s="59"/>
      <c r="H742" s="59"/>
      <c r="I742" s="59"/>
      <c r="J742" s="59"/>
      <c r="K742" s="59"/>
    </row>
    <row r="743">
      <c r="A743" s="59"/>
      <c r="B743" s="59"/>
      <c r="C743" s="59"/>
      <c r="D743" s="59"/>
      <c r="E743" s="59"/>
      <c r="F743" s="59"/>
      <c r="G743" s="59"/>
      <c r="H743" s="59"/>
      <c r="I743" s="59"/>
      <c r="J743" s="59"/>
      <c r="K743" s="59"/>
    </row>
    <row r="744">
      <c r="A744" s="59"/>
      <c r="B744" s="59"/>
      <c r="C744" s="59"/>
      <c r="D744" s="59"/>
      <c r="E744" s="59"/>
      <c r="F744" s="59"/>
      <c r="G744" s="59"/>
      <c r="H744" s="59"/>
      <c r="I744" s="59"/>
      <c r="J744" s="59"/>
      <c r="K744" s="59"/>
    </row>
    <row r="745">
      <c r="A745" s="59"/>
      <c r="B745" s="59"/>
      <c r="C745" s="59"/>
      <c r="D745" s="59"/>
      <c r="E745" s="59"/>
      <c r="F745" s="59"/>
      <c r="G745" s="59"/>
      <c r="H745" s="59"/>
      <c r="I745" s="59"/>
      <c r="J745" s="59"/>
      <c r="K745" s="59"/>
    </row>
    <row r="746">
      <c r="A746" s="59"/>
      <c r="B746" s="59"/>
      <c r="C746" s="59"/>
      <c r="D746" s="59"/>
      <c r="E746" s="59"/>
      <c r="F746" s="59"/>
      <c r="G746" s="59"/>
      <c r="H746" s="59"/>
      <c r="I746" s="59"/>
      <c r="J746" s="59"/>
      <c r="K746" s="59"/>
    </row>
    <row r="747">
      <c r="A747" s="59"/>
      <c r="B747" s="59"/>
      <c r="C747" s="59"/>
      <c r="D747" s="59"/>
      <c r="E747" s="59"/>
      <c r="F747" s="59"/>
      <c r="G747" s="59"/>
      <c r="H747" s="59"/>
      <c r="I747" s="59"/>
      <c r="J747" s="59"/>
      <c r="K747" s="59"/>
    </row>
    <row r="748">
      <c r="A748" s="59"/>
      <c r="B748" s="59"/>
      <c r="C748" s="59"/>
      <c r="D748" s="59"/>
      <c r="E748" s="59"/>
      <c r="F748" s="59"/>
      <c r="G748" s="59"/>
      <c r="H748" s="59"/>
      <c r="I748" s="59"/>
      <c r="J748" s="59"/>
      <c r="K748" s="59"/>
    </row>
    <row r="749">
      <c r="A749" s="59"/>
      <c r="B749" s="59"/>
      <c r="C749" s="59"/>
      <c r="D749" s="59"/>
      <c r="E749" s="59"/>
      <c r="F749" s="59"/>
      <c r="G749" s="59"/>
      <c r="H749" s="59"/>
      <c r="I749" s="59"/>
      <c r="J749" s="59"/>
      <c r="K749" s="59"/>
    </row>
    <row r="750">
      <c r="A750" s="59"/>
      <c r="B750" s="59"/>
      <c r="C750" s="59"/>
      <c r="D750" s="59"/>
      <c r="E750" s="59"/>
      <c r="F750" s="59"/>
      <c r="G750" s="59"/>
      <c r="H750" s="59"/>
      <c r="I750" s="59"/>
      <c r="J750" s="59"/>
      <c r="K750" s="59"/>
    </row>
    <row r="751">
      <c r="A751" s="59"/>
      <c r="B751" s="59"/>
      <c r="C751" s="59"/>
      <c r="D751" s="59"/>
      <c r="E751" s="59"/>
      <c r="F751" s="59"/>
      <c r="G751" s="59"/>
      <c r="H751" s="59"/>
      <c r="I751" s="59"/>
      <c r="J751" s="59"/>
      <c r="K751" s="59"/>
    </row>
    <row r="752">
      <c r="A752" s="59"/>
      <c r="B752" s="59"/>
      <c r="C752" s="59"/>
      <c r="D752" s="59"/>
      <c r="E752" s="59"/>
      <c r="F752" s="59"/>
      <c r="G752" s="59"/>
      <c r="H752" s="59"/>
      <c r="I752" s="59"/>
      <c r="J752" s="59"/>
      <c r="K752" s="59"/>
    </row>
    <row r="753">
      <c r="A753" s="59"/>
      <c r="B753" s="59"/>
      <c r="C753" s="59"/>
      <c r="D753" s="59"/>
      <c r="E753" s="59"/>
      <c r="F753" s="59"/>
      <c r="G753" s="59"/>
      <c r="H753" s="59"/>
      <c r="I753" s="59"/>
      <c r="J753" s="59"/>
      <c r="K753" s="59"/>
    </row>
    <row r="754">
      <c r="A754" s="59"/>
      <c r="B754" s="59"/>
      <c r="C754" s="59"/>
      <c r="D754" s="59"/>
      <c r="E754" s="59"/>
      <c r="F754" s="59"/>
      <c r="G754" s="59"/>
      <c r="H754" s="59"/>
      <c r="I754" s="59"/>
      <c r="J754" s="59"/>
      <c r="K754" s="59"/>
    </row>
    <row r="755">
      <c r="A755" s="59"/>
      <c r="B755" s="59"/>
      <c r="C755" s="59"/>
      <c r="D755" s="59"/>
      <c r="E755" s="59"/>
      <c r="F755" s="59"/>
      <c r="G755" s="59"/>
      <c r="H755" s="59"/>
      <c r="I755" s="59"/>
      <c r="J755" s="59"/>
      <c r="K755" s="59"/>
    </row>
    <row r="756">
      <c r="A756" s="59"/>
      <c r="B756" s="59"/>
      <c r="C756" s="59"/>
      <c r="D756" s="59"/>
      <c r="E756" s="59"/>
      <c r="F756" s="59"/>
      <c r="G756" s="59"/>
      <c r="H756" s="59"/>
      <c r="I756" s="59"/>
      <c r="J756" s="59"/>
      <c r="K756" s="59"/>
    </row>
    <row r="757">
      <c r="A757" s="59"/>
      <c r="B757" s="59"/>
      <c r="C757" s="59"/>
      <c r="D757" s="59"/>
      <c r="E757" s="59"/>
      <c r="F757" s="59"/>
      <c r="G757" s="59"/>
      <c r="H757" s="59"/>
      <c r="I757" s="59"/>
      <c r="J757" s="59"/>
      <c r="K757" s="59"/>
    </row>
    <row r="758">
      <c r="A758" s="59"/>
      <c r="B758" s="59"/>
      <c r="C758" s="59"/>
      <c r="D758" s="59"/>
      <c r="E758" s="59"/>
      <c r="F758" s="59"/>
      <c r="G758" s="59"/>
      <c r="H758" s="59"/>
      <c r="I758" s="59"/>
      <c r="J758" s="59"/>
      <c r="K758" s="59"/>
    </row>
    <row r="759">
      <c r="A759" s="59"/>
      <c r="B759" s="59"/>
      <c r="C759" s="59"/>
      <c r="D759" s="59"/>
      <c r="E759" s="59"/>
      <c r="F759" s="59"/>
      <c r="G759" s="59"/>
      <c r="H759" s="59"/>
      <c r="I759" s="59"/>
      <c r="J759" s="59"/>
      <c r="K759" s="59"/>
    </row>
    <row r="760">
      <c r="A760" s="59"/>
      <c r="B760" s="59"/>
      <c r="C760" s="59"/>
      <c r="D760" s="59"/>
      <c r="E760" s="59"/>
      <c r="F760" s="59"/>
      <c r="G760" s="59"/>
      <c r="H760" s="59"/>
      <c r="I760" s="59"/>
      <c r="J760" s="59"/>
      <c r="K760" s="59"/>
    </row>
    <row r="761">
      <c r="A761" s="59"/>
      <c r="B761" s="59"/>
      <c r="C761" s="59"/>
      <c r="D761" s="59"/>
      <c r="E761" s="59"/>
      <c r="F761" s="59"/>
      <c r="G761" s="59"/>
      <c r="H761" s="59"/>
      <c r="I761" s="59"/>
      <c r="J761" s="59"/>
      <c r="K761" s="59"/>
    </row>
    <row r="762">
      <c r="A762" s="59"/>
      <c r="B762" s="59"/>
      <c r="C762" s="59"/>
      <c r="D762" s="59"/>
      <c r="E762" s="59"/>
      <c r="F762" s="59"/>
      <c r="G762" s="59"/>
      <c r="H762" s="59"/>
      <c r="I762" s="59"/>
      <c r="J762" s="59"/>
      <c r="K762" s="59"/>
    </row>
    <row r="763">
      <c r="A763" s="59"/>
      <c r="B763" s="59"/>
      <c r="C763" s="59"/>
      <c r="D763" s="59"/>
      <c r="E763" s="59"/>
      <c r="F763" s="59"/>
      <c r="G763" s="59"/>
      <c r="H763" s="59"/>
      <c r="I763" s="59"/>
      <c r="J763" s="59"/>
      <c r="K763" s="59"/>
    </row>
    <row r="764">
      <c r="A764" s="59"/>
      <c r="B764" s="59"/>
      <c r="C764" s="59"/>
      <c r="D764" s="59"/>
      <c r="E764" s="59"/>
      <c r="F764" s="59"/>
      <c r="G764" s="59"/>
      <c r="H764" s="59"/>
      <c r="I764" s="59"/>
      <c r="J764" s="59"/>
      <c r="K764" s="59"/>
    </row>
    <row r="765">
      <c r="A765" s="59"/>
      <c r="B765" s="59"/>
      <c r="C765" s="59"/>
      <c r="D765" s="59"/>
      <c r="E765" s="59"/>
      <c r="F765" s="59"/>
      <c r="G765" s="59"/>
      <c r="H765" s="59"/>
      <c r="I765" s="59"/>
      <c r="J765" s="59"/>
      <c r="K765" s="59"/>
    </row>
    <row r="766">
      <c r="A766" s="59"/>
      <c r="B766" s="59"/>
      <c r="C766" s="59"/>
      <c r="D766" s="59"/>
      <c r="E766" s="59"/>
      <c r="F766" s="59"/>
      <c r="G766" s="59"/>
      <c r="H766" s="59"/>
      <c r="I766" s="59"/>
      <c r="J766" s="59"/>
      <c r="K766" s="59"/>
    </row>
    <row r="767">
      <c r="A767" s="59"/>
      <c r="B767" s="59"/>
      <c r="C767" s="59"/>
      <c r="D767" s="59"/>
      <c r="E767" s="59"/>
      <c r="F767" s="59"/>
      <c r="G767" s="59"/>
      <c r="H767" s="59"/>
      <c r="I767" s="59"/>
      <c r="J767" s="59"/>
      <c r="K767" s="59"/>
    </row>
    <row r="768">
      <c r="A768" s="59"/>
      <c r="B768" s="59"/>
      <c r="C768" s="59"/>
      <c r="D768" s="59"/>
      <c r="E768" s="59"/>
      <c r="F768" s="59"/>
      <c r="G768" s="59"/>
      <c r="H768" s="59"/>
      <c r="I768" s="59"/>
      <c r="J768" s="59"/>
      <c r="K768" s="59"/>
    </row>
    <row r="769">
      <c r="A769" s="59"/>
      <c r="B769" s="59"/>
      <c r="C769" s="59"/>
      <c r="D769" s="59"/>
      <c r="E769" s="59"/>
      <c r="F769" s="59"/>
      <c r="G769" s="59"/>
      <c r="H769" s="59"/>
      <c r="I769" s="59"/>
      <c r="J769" s="59"/>
      <c r="K769" s="59"/>
    </row>
    <row r="770">
      <c r="A770" s="59"/>
      <c r="B770" s="59"/>
      <c r="C770" s="59"/>
      <c r="D770" s="59"/>
      <c r="E770" s="59"/>
      <c r="F770" s="59"/>
      <c r="G770" s="59"/>
      <c r="H770" s="59"/>
      <c r="I770" s="59"/>
      <c r="J770" s="59"/>
      <c r="K770" s="59"/>
    </row>
    <row r="771">
      <c r="A771" s="59"/>
      <c r="B771" s="59"/>
      <c r="C771" s="59"/>
      <c r="D771" s="59"/>
      <c r="E771" s="59"/>
      <c r="F771" s="59"/>
      <c r="G771" s="59"/>
      <c r="H771" s="59"/>
      <c r="I771" s="59"/>
      <c r="J771" s="59"/>
      <c r="K771" s="59"/>
    </row>
    <row r="772">
      <c r="A772" s="59"/>
      <c r="B772" s="59"/>
      <c r="C772" s="59"/>
      <c r="D772" s="59"/>
      <c r="E772" s="59"/>
      <c r="F772" s="59"/>
      <c r="G772" s="59"/>
      <c r="H772" s="59"/>
      <c r="I772" s="59"/>
      <c r="J772" s="59"/>
      <c r="K772" s="59"/>
    </row>
    <row r="773">
      <c r="A773" s="59"/>
      <c r="B773" s="59"/>
      <c r="C773" s="59"/>
      <c r="D773" s="59"/>
      <c r="E773" s="59"/>
      <c r="F773" s="59"/>
      <c r="G773" s="59"/>
      <c r="H773" s="59"/>
      <c r="I773" s="59"/>
      <c r="J773" s="59"/>
      <c r="K773" s="59"/>
    </row>
    <row r="774">
      <c r="A774" s="59"/>
      <c r="B774" s="59"/>
      <c r="C774" s="59"/>
      <c r="D774" s="59"/>
      <c r="E774" s="59"/>
      <c r="F774" s="59"/>
      <c r="G774" s="59"/>
      <c r="H774" s="59"/>
      <c r="I774" s="59"/>
      <c r="J774" s="59"/>
      <c r="K774" s="59"/>
    </row>
    <row r="775">
      <c r="A775" s="59"/>
      <c r="B775" s="59"/>
      <c r="C775" s="59"/>
      <c r="D775" s="59"/>
      <c r="E775" s="59"/>
      <c r="F775" s="59"/>
      <c r="G775" s="59"/>
      <c r="H775" s="59"/>
      <c r="I775" s="59"/>
      <c r="J775" s="59"/>
      <c r="K775" s="59"/>
    </row>
    <row r="776">
      <c r="A776" s="59"/>
      <c r="B776" s="59"/>
      <c r="C776" s="59"/>
      <c r="D776" s="59"/>
      <c r="E776" s="59"/>
      <c r="F776" s="59"/>
      <c r="G776" s="59"/>
      <c r="H776" s="59"/>
      <c r="I776" s="59"/>
      <c r="J776" s="59"/>
      <c r="K776" s="59"/>
    </row>
    <row r="777">
      <c r="A777" s="59"/>
      <c r="B777" s="59"/>
      <c r="C777" s="59"/>
      <c r="D777" s="59"/>
      <c r="E777" s="59"/>
      <c r="F777" s="59"/>
      <c r="G777" s="59"/>
      <c r="H777" s="59"/>
      <c r="I777" s="59"/>
      <c r="J777" s="59"/>
      <c r="K777" s="59"/>
    </row>
    <row r="778">
      <c r="A778" s="59"/>
      <c r="B778" s="59"/>
      <c r="C778" s="59"/>
      <c r="D778" s="59"/>
      <c r="E778" s="59"/>
      <c r="F778" s="59"/>
      <c r="G778" s="59"/>
      <c r="H778" s="59"/>
      <c r="I778" s="59"/>
      <c r="J778" s="59"/>
      <c r="K778" s="59"/>
    </row>
    <row r="779">
      <c r="A779" s="59"/>
      <c r="B779" s="59"/>
      <c r="C779" s="59"/>
      <c r="D779" s="59"/>
      <c r="E779" s="59"/>
      <c r="F779" s="59"/>
      <c r="G779" s="59"/>
      <c r="H779" s="59"/>
      <c r="I779" s="59"/>
      <c r="J779" s="59"/>
      <c r="K779" s="59"/>
    </row>
    <row r="780">
      <c r="A780" s="59"/>
      <c r="B780" s="59"/>
      <c r="C780" s="59"/>
      <c r="D780" s="59"/>
      <c r="E780" s="59"/>
      <c r="F780" s="59"/>
      <c r="G780" s="59"/>
      <c r="H780" s="59"/>
      <c r="I780" s="59"/>
      <c r="J780" s="59"/>
      <c r="K780" s="59"/>
    </row>
    <row r="781">
      <c r="A781" s="59"/>
      <c r="B781" s="59"/>
      <c r="C781" s="59"/>
      <c r="D781" s="59"/>
      <c r="E781" s="59"/>
      <c r="F781" s="59"/>
      <c r="G781" s="59"/>
      <c r="H781" s="59"/>
      <c r="I781" s="59"/>
      <c r="J781" s="59"/>
      <c r="K781" s="59"/>
    </row>
    <row r="782">
      <c r="A782" s="59"/>
      <c r="B782" s="59"/>
      <c r="C782" s="59"/>
      <c r="D782" s="59"/>
      <c r="E782" s="59"/>
      <c r="F782" s="59"/>
      <c r="G782" s="59"/>
      <c r="H782" s="59"/>
      <c r="I782" s="59"/>
      <c r="J782" s="59"/>
      <c r="K782" s="59"/>
    </row>
    <row r="783">
      <c r="A783" s="59"/>
      <c r="B783" s="59"/>
      <c r="C783" s="59"/>
      <c r="D783" s="59"/>
      <c r="E783" s="59"/>
      <c r="F783" s="59"/>
      <c r="G783" s="59"/>
      <c r="H783" s="59"/>
      <c r="I783" s="59"/>
      <c r="J783" s="59"/>
      <c r="K783" s="59"/>
    </row>
    <row r="784">
      <c r="A784" s="59"/>
      <c r="B784" s="59"/>
      <c r="C784" s="59"/>
      <c r="D784" s="59"/>
      <c r="E784" s="59"/>
      <c r="F784" s="59"/>
      <c r="G784" s="59"/>
      <c r="H784" s="59"/>
      <c r="I784" s="59"/>
      <c r="J784" s="59"/>
      <c r="K784" s="59"/>
    </row>
    <row r="785">
      <c r="A785" s="59"/>
      <c r="B785" s="59"/>
      <c r="C785" s="59"/>
      <c r="D785" s="59"/>
      <c r="E785" s="59"/>
      <c r="F785" s="59"/>
      <c r="G785" s="59"/>
      <c r="H785" s="59"/>
      <c r="I785" s="59"/>
      <c r="J785" s="59"/>
      <c r="K785" s="59"/>
    </row>
    <row r="786">
      <c r="A786" s="59"/>
      <c r="B786" s="59"/>
      <c r="C786" s="59"/>
      <c r="D786" s="59"/>
      <c r="E786" s="59"/>
      <c r="F786" s="59"/>
      <c r="G786" s="59"/>
      <c r="H786" s="59"/>
      <c r="I786" s="59"/>
      <c r="J786" s="59"/>
      <c r="K786" s="59"/>
    </row>
    <row r="787">
      <c r="A787" s="59"/>
      <c r="B787" s="59"/>
      <c r="C787" s="59"/>
      <c r="D787" s="59"/>
      <c r="E787" s="59"/>
      <c r="F787" s="59"/>
      <c r="G787" s="59"/>
      <c r="H787" s="59"/>
      <c r="I787" s="59"/>
      <c r="J787" s="59"/>
      <c r="K787" s="59"/>
    </row>
    <row r="788">
      <c r="A788" s="59"/>
      <c r="B788" s="59"/>
      <c r="C788" s="59"/>
      <c r="D788" s="59"/>
      <c r="E788" s="59"/>
      <c r="F788" s="59"/>
      <c r="G788" s="59"/>
      <c r="H788" s="59"/>
      <c r="I788" s="59"/>
      <c r="J788" s="59"/>
      <c r="K788" s="59"/>
    </row>
    <row r="789">
      <c r="A789" s="59"/>
      <c r="B789" s="59"/>
      <c r="C789" s="59"/>
      <c r="D789" s="59"/>
      <c r="E789" s="59"/>
      <c r="F789" s="59"/>
      <c r="G789" s="59"/>
      <c r="H789" s="59"/>
      <c r="I789" s="59"/>
      <c r="J789" s="59"/>
      <c r="K789" s="59"/>
    </row>
    <row r="790">
      <c r="A790" s="59"/>
      <c r="B790" s="59"/>
      <c r="C790" s="59"/>
      <c r="D790" s="59"/>
      <c r="E790" s="59"/>
      <c r="F790" s="59"/>
      <c r="G790" s="59"/>
      <c r="H790" s="59"/>
      <c r="I790" s="59"/>
      <c r="J790" s="59"/>
      <c r="K790" s="59"/>
    </row>
    <row r="791">
      <c r="A791" s="59"/>
      <c r="B791" s="59"/>
      <c r="C791" s="59"/>
      <c r="D791" s="59"/>
      <c r="E791" s="59"/>
      <c r="F791" s="59"/>
      <c r="G791" s="59"/>
      <c r="H791" s="59"/>
      <c r="I791" s="59"/>
      <c r="J791" s="59"/>
      <c r="K791" s="59"/>
    </row>
    <row r="792">
      <c r="A792" s="59"/>
      <c r="B792" s="59"/>
      <c r="C792" s="59"/>
      <c r="D792" s="59"/>
      <c r="E792" s="59"/>
      <c r="F792" s="59"/>
      <c r="G792" s="59"/>
      <c r="H792" s="59"/>
      <c r="I792" s="59"/>
      <c r="J792" s="59"/>
      <c r="K792" s="59"/>
    </row>
    <row r="793">
      <c r="A793" s="59"/>
      <c r="B793" s="59"/>
      <c r="C793" s="59"/>
      <c r="D793" s="59"/>
      <c r="E793" s="59"/>
      <c r="F793" s="59"/>
      <c r="G793" s="59"/>
      <c r="H793" s="59"/>
      <c r="I793" s="59"/>
      <c r="J793" s="59"/>
      <c r="K793" s="59"/>
    </row>
    <row r="794">
      <c r="A794" s="59"/>
      <c r="B794" s="59"/>
      <c r="C794" s="59"/>
      <c r="D794" s="59"/>
      <c r="E794" s="59"/>
      <c r="F794" s="59"/>
      <c r="G794" s="59"/>
      <c r="H794" s="59"/>
      <c r="I794" s="59"/>
      <c r="J794" s="59"/>
      <c r="K794" s="59"/>
    </row>
    <row r="795">
      <c r="A795" s="59"/>
      <c r="B795" s="59"/>
      <c r="C795" s="59"/>
      <c r="D795" s="59"/>
      <c r="E795" s="59"/>
      <c r="F795" s="59"/>
      <c r="G795" s="59"/>
      <c r="H795" s="59"/>
      <c r="I795" s="59"/>
      <c r="J795" s="59"/>
      <c r="K795" s="59"/>
    </row>
    <row r="796">
      <c r="A796" s="59"/>
      <c r="B796" s="59"/>
      <c r="C796" s="59"/>
      <c r="D796" s="59"/>
      <c r="E796" s="59"/>
      <c r="F796" s="59"/>
      <c r="G796" s="59"/>
      <c r="H796" s="59"/>
      <c r="I796" s="59"/>
      <c r="J796" s="59"/>
      <c r="K796" s="59"/>
    </row>
    <row r="797">
      <c r="A797" s="59"/>
      <c r="B797" s="59"/>
      <c r="C797" s="59"/>
      <c r="D797" s="59"/>
      <c r="E797" s="59"/>
      <c r="F797" s="59"/>
      <c r="G797" s="59"/>
      <c r="H797" s="59"/>
      <c r="I797" s="59"/>
      <c r="J797" s="59"/>
      <c r="K797" s="59"/>
    </row>
    <row r="798">
      <c r="A798" s="59"/>
      <c r="B798" s="59"/>
      <c r="C798" s="59"/>
      <c r="D798" s="59"/>
      <c r="E798" s="59"/>
      <c r="F798" s="59"/>
      <c r="G798" s="59"/>
      <c r="H798" s="59"/>
      <c r="I798" s="59"/>
      <c r="J798" s="59"/>
      <c r="K798" s="59"/>
    </row>
    <row r="799">
      <c r="A799" s="59"/>
      <c r="B799" s="59"/>
      <c r="C799" s="59"/>
      <c r="D799" s="59"/>
      <c r="E799" s="59"/>
      <c r="F799" s="59"/>
      <c r="G799" s="59"/>
      <c r="H799" s="59"/>
      <c r="I799" s="59"/>
      <c r="J799" s="59"/>
      <c r="K799" s="59"/>
    </row>
    <row r="800">
      <c r="A800" s="59"/>
      <c r="B800" s="59"/>
      <c r="C800" s="59"/>
      <c r="D800" s="59"/>
      <c r="E800" s="59"/>
      <c r="F800" s="59"/>
      <c r="G800" s="59"/>
      <c r="H800" s="59"/>
      <c r="I800" s="59"/>
      <c r="J800" s="59"/>
      <c r="K800" s="59"/>
    </row>
    <row r="801">
      <c r="A801" s="59"/>
      <c r="B801" s="59"/>
      <c r="C801" s="59"/>
      <c r="D801" s="59"/>
      <c r="E801" s="59"/>
      <c r="F801" s="59"/>
      <c r="G801" s="59"/>
      <c r="H801" s="59"/>
      <c r="I801" s="59"/>
      <c r="J801" s="59"/>
      <c r="K801" s="59"/>
    </row>
    <row r="802">
      <c r="A802" s="59"/>
      <c r="B802" s="59"/>
      <c r="C802" s="59"/>
      <c r="D802" s="59"/>
      <c r="E802" s="59"/>
      <c r="F802" s="59"/>
      <c r="G802" s="59"/>
      <c r="H802" s="59"/>
      <c r="I802" s="59"/>
      <c r="J802" s="59"/>
      <c r="K802" s="59"/>
    </row>
    <row r="803">
      <c r="A803" s="59"/>
      <c r="B803" s="59"/>
      <c r="C803" s="59"/>
      <c r="D803" s="59"/>
      <c r="E803" s="59"/>
      <c r="F803" s="59"/>
      <c r="G803" s="59"/>
      <c r="H803" s="59"/>
      <c r="I803" s="59"/>
      <c r="J803" s="59"/>
      <c r="K803" s="59"/>
    </row>
    <row r="804">
      <c r="A804" s="59"/>
      <c r="B804" s="59"/>
      <c r="C804" s="59"/>
      <c r="D804" s="59"/>
      <c r="E804" s="59"/>
      <c r="F804" s="59"/>
      <c r="G804" s="59"/>
      <c r="H804" s="59"/>
      <c r="I804" s="59"/>
      <c r="J804" s="59"/>
      <c r="K804" s="59"/>
    </row>
    <row r="805">
      <c r="A805" s="59"/>
      <c r="B805" s="59"/>
      <c r="C805" s="59"/>
      <c r="D805" s="59"/>
      <c r="E805" s="59"/>
      <c r="F805" s="59"/>
      <c r="G805" s="59"/>
      <c r="H805" s="59"/>
      <c r="I805" s="59"/>
      <c r="J805" s="59"/>
      <c r="K805" s="59"/>
    </row>
    <row r="806">
      <c r="A806" s="59"/>
      <c r="B806" s="59"/>
      <c r="C806" s="59"/>
      <c r="D806" s="59"/>
      <c r="E806" s="59"/>
      <c r="F806" s="59"/>
      <c r="G806" s="59"/>
      <c r="H806" s="59"/>
      <c r="I806" s="59"/>
      <c r="J806" s="59"/>
      <c r="K806" s="59"/>
    </row>
    <row r="807">
      <c r="A807" s="59"/>
      <c r="B807" s="59"/>
      <c r="C807" s="59"/>
      <c r="D807" s="59"/>
      <c r="E807" s="59"/>
      <c r="F807" s="59"/>
      <c r="G807" s="59"/>
      <c r="H807" s="59"/>
      <c r="I807" s="59"/>
      <c r="J807" s="59"/>
      <c r="K807" s="59"/>
    </row>
    <row r="808">
      <c r="A808" s="59"/>
      <c r="B808" s="59"/>
      <c r="C808" s="59"/>
      <c r="D808" s="59"/>
      <c r="E808" s="59"/>
      <c r="F808" s="59"/>
      <c r="G808" s="59"/>
      <c r="H808" s="59"/>
      <c r="I808" s="59"/>
      <c r="J808" s="59"/>
      <c r="K808" s="59"/>
    </row>
    <row r="809">
      <c r="A809" s="59"/>
      <c r="B809" s="59"/>
      <c r="C809" s="59"/>
      <c r="D809" s="59"/>
      <c r="E809" s="59"/>
      <c r="F809" s="59"/>
      <c r="G809" s="59"/>
      <c r="H809" s="59"/>
      <c r="I809" s="59"/>
      <c r="J809" s="59"/>
      <c r="K809" s="59"/>
    </row>
    <row r="810">
      <c r="A810" s="59"/>
      <c r="B810" s="59"/>
      <c r="C810" s="59"/>
      <c r="D810" s="59"/>
      <c r="E810" s="59"/>
      <c r="F810" s="59"/>
      <c r="G810" s="59"/>
      <c r="H810" s="59"/>
      <c r="I810" s="59"/>
      <c r="J810" s="59"/>
      <c r="K810" s="59"/>
    </row>
    <row r="811">
      <c r="A811" s="59"/>
      <c r="B811" s="59"/>
      <c r="C811" s="59"/>
      <c r="D811" s="59"/>
      <c r="E811" s="59"/>
      <c r="F811" s="59"/>
      <c r="G811" s="59"/>
      <c r="H811" s="59"/>
      <c r="I811" s="59"/>
      <c r="J811" s="59"/>
      <c r="K811" s="59"/>
    </row>
    <row r="812">
      <c r="A812" s="59"/>
      <c r="B812" s="59"/>
      <c r="C812" s="59"/>
      <c r="D812" s="59"/>
      <c r="E812" s="59"/>
      <c r="F812" s="59"/>
      <c r="G812" s="59"/>
      <c r="H812" s="59"/>
      <c r="I812" s="59"/>
      <c r="J812" s="59"/>
      <c r="K812" s="59"/>
    </row>
    <row r="813">
      <c r="A813" s="59"/>
      <c r="B813" s="59"/>
      <c r="C813" s="59"/>
      <c r="D813" s="59"/>
      <c r="E813" s="59"/>
      <c r="F813" s="59"/>
      <c r="G813" s="59"/>
      <c r="H813" s="59"/>
      <c r="I813" s="59"/>
      <c r="J813" s="59"/>
      <c r="K813" s="59"/>
    </row>
    <row r="814">
      <c r="A814" s="59"/>
      <c r="B814" s="59"/>
      <c r="C814" s="59"/>
      <c r="D814" s="59"/>
      <c r="E814" s="59"/>
      <c r="F814" s="59"/>
      <c r="G814" s="59"/>
      <c r="H814" s="59"/>
      <c r="I814" s="59"/>
      <c r="J814" s="59"/>
      <c r="K814" s="59"/>
    </row>
    <row r="815">
      <c r="A815" s="59"/>
      <c r="B815" s="59"/>
      <c r="C815" s="59"/>
      <c r="D815" s="59"/>
      <c r="E815" s="59"/>
      <c r="F815" s="59"/>
      <c r="G815" s="59"/>
      <c r="H815" s="59"/>
      <c r="I815" s="59"/>
      <c r="J815" s="59"/>
      <c r="K815" s="59"/>
    </row>
    <row r="816">
      <c r="A816" s="59"/>
      <c r="B816" s="59"/>
      <c r="C816" s="59"/>
      <c r="D816" s="59"/>
      <c r="E816" s="59"/>
      <c r="F816" s="59"/>
      <c r="G816" s="59"/>
      <c r="H816" s="59"/>
      <c r="I816" s="59"/>
      <c r="J816" s="59"/>
      <c r="K816" s="59"/>
    </row>
    <row r="817">
      <c r="A817" s="59"/>
      <c r="B817" s="59"/>
      <c r="C817" s="59"/>
      <c r="D817" s="59"/>
      <c r="E817" s="59"/>
      <c r="F817" s="59"/>
      <c r="G817" s="59"/>
      <c r="H817" s="59"/>
      <c r="I817" s="59"/>
      <c r="J817" s="59"/>
      <c r="K817" s="59"/>
    </row>
    <row r="818">
      <c r="A818" s="59"/>
      <c r="B818" s="59"/>
      <c r="C818" s="59"/>
      <c r="D818" s="59"/>
      <c r="E818" s="59"/>
      <c r="F818" s="59"/>
      <c r="G818" s="59"/>
      <c r="H818" s="59"/>
      <c r="I818" s="59"/>
      <c r="J818" s="59"/>
      <c r="K818" s="59"/>
    </row>
    <row r="819">
      <c r="A819" s="59"/>
      <c r="B819" s="59"/>
      <c r="C819" s="59"/>
      <c r="D819" s="59"/>
      <c r="E819" s="59"/>
      <c r="F819" s="59"/>
      <c r="G819" s="59"/>
      <c r="H819" s="59"/>
      <c r="I819" s="59"/>
      <c r="J819" s="59"/>
      <c r="K819" s="59"/>
    </row>
    <row r="820">
      <c r="A820" s="59"/>
      <c r="B820" s="59"/>
      <c r="C820" s="59"/>
      <c r="D820" s="59"/>
      <c r="E820" s="59"/>
      <c r="F820" s="59"/>
      <c r="G820" s="59"/>
      <c r="H820" s="59"/>
      <c r="I820" s="59"/>
      <c r="J820" s="59"/>
      <c r="K820" s="59"/>
    </row>
    <row r="821">
      <c r="A821" s="59"/>
      <c r="B821" s="59"/>
      <c r="C821" s="59"/>
      <c r="D821" s="59"/>
      <c r="E821" s="59"/>
      <c r="F821" s="59"/>
      <c r="G821" s="59"/>
      <c r="H821" s="59"/>
      <c r="I821" s="59"/>
      <c r="J821" s="59"/>
      <c r="K821" s="59"/>
    </row>
    <row r="822">
      <c r="A822" s="59"/>
      <c r="B822" s="59"/>
      <c r="C822" s="59"/>
      <c r="D822" s="59"/>
      <c r="E822" s="59"/>
      <c r="F822" s="59"/>
      <c r="G822" s="59"/>
      <c r="H822" s="59"/>
      <c r="I822" s="59"/>
      <c r="J822" s="59"/>
      <c r="K822" s="59"/>
    </row>
    <row r="823">
      <c r="A823" s="59"/>
      <c r="B823" s="59"/>
      <c r="C823" s="59"/>
      <c r="D823" s="59"/>
      <c r="E823" s="59"/>
      <c r="F823" s="59"/>
      <c r="G823" s="59"/>
      <c r="H823" s="59"/>
      <c r="I823" s="59"/>
      <c r="J823" s="59"/>
      <c r="K823" s="59"/>
    </row>
    <row r="824">
      <c r="A824" s="59"/>
      <c r="B824" s="59"/>
      <c r="C824" s="59"/>
      <c r="D824" s="59"/>
      <c r="E824" s="59"/>
      <c r="F824" s="59"/>
      <c r="G824" s="59"/>
      <c r="H824" s="59"/>
      <c r="I824" s="59"/>
      <c r="J824" s="59"/>
      <c r="K824" s="59"/>
    </row>
    <row r="825">
      <c r="A825" s="59"/>
      <c r="B825" s="59"/>
      <c r="C825" s="59"/>
      <c r="D825" s="59"/>
      <c r="E825" s="59"/>
      <c r="F825" s="59"/>
      <c r="G825" s="59"/>
      <c r="H825" s="59"/>
      <c r="I825" s="59"/>
      <c r="J825" s="59"/>
      <c r="K825" s="59"/>
    </row>
    <row r="826">
      <c r="A826" s="59"/>
      <c r="B826" s="59"/>
      <c r="C826" s="59"/>
      <c r="D826" s="59"/>
      <c r="E826" s="59"/>
      <c r="F826" s="59"/>
      <c r="G826" s="59"/>
      <c r="H826" s="59"/>
      <c r="I826" s="59"/>
      <c r="J826" s="59"/>
      <c r="K826" s="59"/>
    </row>
    <row r="827">
      <c r="A827" s="59"/>
      <c r="B827" s="59"/>
      <c r="C827" s="59"/>
      <c r="D827" s="59"/>
      <c r="E827" s="59"/>
      <c r="F827" s="59"/>
      <c r="G827" s="59"/>
      <c r="H827" s="59"/>
      <c r="I827" s="59"/>
      <c r="J827" s="59"/>
      <c r="K827" s="59"/>
    </row>
    <row r="828">
      <c r="A828" s="59"/>
      <c r="B828" s="59"/>
      <c r="C828" s="59"/>
      <c r="D828" s="59"/>
      <c r="E828" s="59"/>
      <c r="F828" s="59"/>
      <c r="G828" s="59"/>
      <c r="H828" s="59"/>
      <c r="I828" s="59"/>
      <c r="J828" s="59"/>
      <c r="K828" s="59"/>
    </row>
    <row r="829">
      <c r="A829" s="59"/>
      <c r="B829" s="59"/>
      <c r="C829" s="59"/>
      <c r="D829" s="59"/>
      <c r="E829" s="59"/>
      <c r="F829" s="59"/>
      <c r="G829" s="59"/>
      <c r="H829" s="59"/>
      <c r="I829" s="59"/>
      <c r="J829" s="59"/>
      <c r="K829" s="59"/>
    </row>
    <row r="830">
      <c r="A830" s="59"/>
      <c r="B830" s="59"/>
      <c r="C830" s="59"/>
      <c r="D830" s="59"/>
      <c r="E830" s="59"/>
      <c r="F830" s="59"/>
      <c r="G830" s="59"/>
      <c r="H830" s="59"/>
      <c r="I830" s="59"/>
      <c r="J830" s="59"/>
      <c r="K830" s="59"/>
    </row>
    <row r="831">
      <c r="A831" s="59"/>
      <c r="B831" s="59"/>
      <c r="C831" s="59"/>
      <c r="D831" s="59"/>
      <c r="E831" s="59"/>
      <c r="F831" s="59"/>
      <c r="G831" s="59"/>
      <c r="H831" s="59"/>
      <c r="I831" s="59"/>
      <c r="J831" s="59"/>
      <c r="K831" s="59"/>
    </row>
    <row r="832">
      <c r="A832" s="59"/>
      <c r="B832" s="59"/>
      <c r="C832" s="59"/>
      <c r="D832" s="59"/>
      <c r="E832" s="59"/>
      <c r="F832" s="59"/>
      <c r="G832" s="59"/>
      <c r="H832" s="59"/>
      <c r="I832" s="59"/>
      <c r="J832" s="59"/>
      <c r="K832" s="59"/>
    </row>
    <row r="833">
      <c r="A833" s="59"/>
      <c r="B833" s="59"/>
      <c r="C833" s="59"/>
      <c r="D833" s="59"/>
      <c r="E833" s="59"/>
      <c r="F833" s="59"/>
      <c r="G833" s="59"/>
      <c r="H833" s="59"/>
      <c r="I833" s="59"/>
      <c r="J833" s="59"/>
      <c r="K833" s="59"/>
    </row>
    <row r="834">
      <c r="A834" s="59"/>
      <c r="B834" s="59"/>
      <c r="C834" s="59"/>
      <c r="D834" s="59"/>
      <c r="E834" s="59"/>
      <c r="F834" s="59"/>
      <c r="G834" s="59"/>
      <c r="H834" s="59"/>
      <c r="I834" s="59"/>
      <c r="J834" s="59"/>
      <c r="K834" s="59"/>
    </row>
    <row r="835">
      <c r="A835" s="59"/>
      <c r="B835" s="59"/>
      <c r="C835" s="59"/>
      <c r="D835" s="59"/>
      <c r="E835" s="59"/>
      <c r="F835" s="59"/>
      <c r="G835" s="59"/>
      <c r="H835" s="59"/>
      <c r="I835" s="59"/>
      <c r="J835" s="59"/>
      <c r="K835" s="59"/>
    </row>
    <row r="836">
      <c r="A836" s="59"/>
      <c r="B836" s="59"/>
      <c r="C836" s="59"/>
      <c r="D836" s="59"/>
      <c r="E836" s="59"/>
      <c r="F836" s="59"/>
      <c r="G836" s="59"/>
      <c r="H836" s="59"/>
      <c r="I836" s="59"/>
      <c r="J836" s="59"/>
      <c r="K836" s="59"/>
    </row>
    <row r="837">
      <c r="A837" s="59"/>
      <c r="B837" s="59"/>
      <c r="C837" s="59"/>
      <c r="D837" s="59"/>
      <c r="E837" s="59"/>
      <c r="F837" s="59"/>
      <c r="G837" s="59"/>
      <c r="H837" s="59"/>
      <c r="I837" s="59"/>
      <c r="J837" s="59"/>
      <c r="K837" s="59"/>
    </row>
    <row r="838">
      <c r="A838" s="59"/>
      <c r="B838" s="59"/>
      <c r="C838" s="59"/>
      <c r="D838" s="59"/>
      <c r="E838" s="59"/>
      <c r="F838" s="59"/>
      <c r="G838" s="59"/>
      <c r="H838" s="59"/>
      <c r="I838" s="59"/>
      <c r="J838" s="59"/>
      <c r="K838" s="59"/>
    </row>
    <row r="839">
      <c r="A839" s="59"/>
      <c r="B839" s="59"/>
      <c r="C839" s="59"/>
      <c r="D839" s="59"/>
      <c r="E839" s="59"/>
      <c r="F839" s="59"/>
      <c r="G839" s="59"/>
      <c r="H839" s="59"/>
      <c r="I839" s="59"/>
      <c r="J839" s="59"/>
      <c r="K839" s="59"/>
    </row>
    <row r="840">
      <c r="A840" s="59"/>
      <c r="B840" s="59"/>
      <c r="C840" s="59"/>
      <c r="D840" s="59"/>
      <c r="E840" s="59"/>
      <c r="F840" s="59"/>
      <c r="G840" s="59"/>
      <c r="H840" s="59"/>
      <c r="I840" s="59"/>
      <c r="J840" s="59"/>
      <c r="K840" s="59"/>
    </row>
    <row r="841">
      <c r="A841" s="59"/>
      <c r="B841" s="59"/>
      <c r="C841" s="59"/>
      <c r="D841" s="59"/>
      <c r="E841" s="59"/>
      <c r="F841" s="59"/>
      <c r="G841" s="59"/>
      <c r="H841" s="59"/>
      <c r="I841" s="59"/>
      <c r="J841" s="59"/>
      <c r="K841" s="59"/>
    </row>
    <row r="842">
      <c r="A842" s="59"/>
      <c r="B842" s="59"/>
      <c r="C842" s="59"/>
      <c r="D842" s="59"/>
      <c r="E842" s="59"/>
      <c r="F842" s="59"/>
      <c r="G842" s="59"/>
      <c r="H842" s="59"/>
      <c r="I842" s="59"/>
      <c r="J842" s="59"/>
      <c r="K842" s="59"/>
    </row>
    <row r="843">
      <c r="A843" s="59"/>
      <c r="B843" s="59"/>
      <c r="C843" s="59"/>
      <c r="D843" s="59"/>
      <c r="E843" s="59"/>
      <c r="F843" s="59"/>
      <c r="G843" s="59"/>
      <c r="H843" s="59"/>
      <c r="I843" s="59"/>
      <c r="J843" s="59"/>
      <c r="K843" s="59"/>
    </row>
    <row r="844">
      <c r="A844" s="59"/>
      <c r="B844" s="59"/>
      <c r="C844" s="59"/>
      <c r="D844" s="59"/>
      <c r="E844" s="59"/>
      <c r="F844" s="59"/>
      <c r="G844" s="59"/>
      <c r="H844" s="59"/>
      <c r="I844" s="59"/>
      <c r="J844" s="59"/>
      <c r="K844" s="59"/>
    </row>
    <row r="845">
      <c r="A845" s="59"/>
      <c r="B845" s="59"/>
      <c r="C845" s="59"/>
      <c r="D845" s="59"/>
      <c r="E845" s="59"/>
      <c r="F845" s="59"/>
      <c r="G845" s="59"/>
      <c r="H845" s="59"/>
      <c r="I845" s="59"/>
      <c r="J845" s="59"/>
      <c r="K845" s="59"/>
    </row>
    <row r="846">
      <c r="A846" s="59"/>
      <c r="B846" s="59"/>
      <c r="C846" s="59"/>
      <c r="D846" s="59"/>
      <c r="E846" s="59"/>
      <c r="F846" s="59"/>
      <c r="G846" s="59"/>
      <c r="H846" s="59"/>
      <c r="I846" s="59"/>
      <c r="J846" s="59"/>
      <c r="K846" s="59"/>
    </row>
    <row r="847">
      <c r="A847" s="59"/>
      <c r="B847" s="59"/>
      <c r="C847" s="59"/>
      <c r="D847" s="59"/>
      <c r="E847" s="59"/>
      <c r="F847" s="59"/>
      <c r="G847" s="59"/>
      <c r="H847" s="59"/>
      <c r="I847" s="59"/>
      <c r="J847" s="59"/>
      <c r="K847" s="59"/>
    </row>
    <row r="848">
      <c r="A848" s="59"/>
      <c r="B848" s="59"/>
      <c r="C848" s="59"/>
      <c r="D848" s="59"/>
      <c r="E848" s="59"/>
      <c r="F848" s="59"/>
      <c r="G848" s="59"/>
      <c r="H848" s="59"/>
      <c r="I848" s="59"/>
      <c r="J848" s="59"/>
      <c r="K848" s="59"/>
    </row>
    <row r="849">
      <c r="A849" s="59"/>
      <c r="B849" s="59"/>
      <c r="C849" s="59"/>
      <c r="D849" s="59"/>
      <c r="E849" s="59"/>
      <c r="F849" s="59"/>
      <c r="G849" s="59"/>
      <c r="H849" s="59"/>
      <c r="I849" s="59"/>
      <c r="J849" s="59"/>
      <c r="K849" s="59"/>
    </row>
    <row r="850">
      <c r="A850" s="59"/>
      <c r="B850" s="59"/>
      <c r="C850" s="59"/>
      <c r="D850" s="59"/>
      <c r="E850" s="59"/>
      <c r="F850" s="59"/>
      <c r="G850" s="59"/>
      <c r="H850" s="59"/>
      <c r="I850" s="59"/>
      <c r="J850" s="59"/>
      <c r="K850" s="59"/>
    </row>
    <row r="851">
      <c r="A851" s="59"/>
      <c r="B851" s="59"/>
      <c r="C851" s="59"/>
      <c r="D851" s="59"/>
      <c r="E851" s="59"/>
      <c r="F851" s="59"/>
      <c r="G851" s="59"/>
      <c r="H851" s="59"/>
      <c r="I851" s="59"/>
      <c r="J851" s="59"/>
      <c r="K851" s="59"/>
    </row>
    <row r="852">
      <c r="A852" s="59"/>
      <c r="B852" s="59"/>
      <c r="C852" s="59"/>
      <c r="D852" s="59"/>
      <c r="E852" s="59"/>
      <c r="F852" s="59"/>
      <c r="G852" s="59"/>
      <c r="H852" s="59"/>
      <c r="I852" s="59"/>
      <c r="J852" s="59"/>
      <c r="K852" s="59"/>
    </row>
    <row r="853">
      <c r="A853" s="59"/>
      <c r="B853" s="59"/>
      <c r="C853" s="59"/>
      <c r="D853" s="59"/>
      <c r="E853" s="59"/>
      <c r="F853" s="59"/>
      <c r="G853" s="59"/>
      <c r="H853" s="59"/>
      <c r="I853" s="59"/>
      <c r="J853" s="59"/>
      <c r="K853" s="59"/>
    </row>
    <row r="854">
      <c r="A854" s="59"/>
      <c r="B854" s="59"/>
      <c r="C854" s="59"/>
      <c r="D854" s="59"/>
      <c r="E854" s="59"/>
      <c r="F854" s="59"/>
      <c r="G854" s="59"/>
      <c r="H854" s="59"/>
      <c r="I854" s="59"/>
      <c r="J854" s="59"/>
      <c r="K854" s="59"/>
    </row>
    <row r="855">
      <c r="A855" s="59"/>
      <c r="B855" s="59"/>
      <c r="C855" s="59"/>
      <c r="D855" s="59"/>
      <c r="E855" s="59"/>
      <c r="F855" s="59"/>
      <c r="G855" s="59"/>
      <c r="H855" s="59"/>
      <c r="I855" s="59"/>
      <c r="J855" s="59"/>
      <c r="K855" s="59"/>
    </row>
    <row r="856">
      <c r="A856" s="59"/>
      <c r="B856" s="59"/>
      <c r="C856" s="59"/>
      <c r="D856" s="59"/>
      <c r="E856" s="59"/>
      <c r="F856" s="59"/>
      <c r="G856" s="59"/>
      <c r="H856" s="59"/>
      <c r="I856" s="59"/>
      <c r="J856" s="59"/>
      <c r="K856" s="59"/>
    </row>
    <row r="857">
      <c r="A857" s="59"/>
      <c r="B857" s="59"/>
      <c r="C857" s="59"/>
      <c r="D857" s="59"/>
      <c r="E857" s="59"/>
      <c r="F857" s="59"/>
      <c r="G857" s="59"/>
      <c r="H857" s="59"/>
      <c r="I857" s="59"/>
      <c r="J857" s="59"/>
      <c r="K857" s="59"/>
    </row>
    <row r="858">
      <c r="A858" s="59"/>
      <c r="B858" s="59"/>
      <c r="C858" s="59"/>
      <c r="D858" s="59"/>
      <c r="E858" s="59"/>
      <c r="F858" s="59"/>
      <c r="G858" s="59"/>
      <c r="H858" s="59"/>
      <c r="I858" s="59"/>
      <c r="J858" s="59"/>
      <c r="K858" s="59"/>
    </row>
    <row r="859">
      <c r="A859" s="59"/>
      <c r="B859" s="59"/>
      <c r="C859" s="59"/>
      <c r="D859" s="59"/>
      <c r="E859" s="59"/>
      <c r="F859" s="59"/>
      <c r="G859" s="59"/>
      <c r="H859" s="59"/>
      <c r="I859" s="59"/>
      <c r="J859" s="59"/>
      <c r="K859" s="59"/>
    </row>
    <row r="860">
      <c r="A860" s="59"/>
      <c r="B860" s="59"/>
      <c r="C860" s="59"/>
      <c r="D860" s="59"/>
      <c r="E860" s="59"/>
      <c r="F860" s="59"/>
      <c r="G860" s="59"/>
      <c r="H860" s="59"/>
      <c r="I860" s="59"/>
      <c r="J860" s="59"/>
      <c r="K860" s="59"/>
    </row>
    <row r="861">
      <c r="A861" s="59"/>
      <c r="B861" s="59"/>
      <c r="C861" s="59"/>
      <c r="D861" s="59"/>
      <c r="E861" s="59"/>
      <c r="F861" s="59"/>
      <c r="G861" s="59"/>
      <c r="H861" s="59"/>
      <c r="I861" s="59"/>
      <c r="J861" s="59"/>
      <c r="K861" s="59"/>
    </row>
    <row r="862">
      <c r="A862" s="59"/>
      <c r="B862" s="59"/>
      <c r="C862" s="59"/>
      <c r="D862" s="59"/>
      <c r="E862" s="59"/>
      <c r="F862" s="59"/>
      <c r="G862" s="59"/>
      <c r="H862" s="59"/>
      <c r="I862" s="59"/>
      <c r="J862" s="59"/>
      <c r="K862" s="59"/>
    </row>
    <row r="863">
      <c r="A863" s="59"/>
      <c r="B863" s="59"/>
      <c r="C863" s="59"/>
      <c r="D863" s="59"/>
      <c r="E863" s="59"/>
      <c r="F863" s="59"/>
      <c r="G863" s="59"/>
      <c r="H863" s="59"/>
      <c r="I863" s="59"/>
      <c r="J863" s="59"/>
      <c r="K863" s="59"/>
    </row>
    <row r="864">
      <c r="A864" s="59"/>
      <c r="B864" s="59"/>
      <c r="C864" s="59"/>
      <c r="D864" s="59"/>
      <c r="E864" s="59"/>
      <c r="F864" s="59"/>
      <c r="G864" s="59"/>
      <c r="H864" s="59"/>
      <c r="I864" s="59"/>
      <c r="J864" s="59"/>
      <c r="K864" s="59"/>
    </row>
    <row r="865">
      <c r="A865" s="59"/>
      <c r="B865" s="59"/>
      <c r="C865" s="59"/>
      <c r="D865" s="59"/>
      <c r="E865" s="59"/>
      <c r="F865" s="59"/>
      <c r="G865" s="59"/>
      <c r="H865" s="59"/>
      <c r="I865" s="59"/>
      <c r="J865" s="59"/>
      <c r="K865" s="59"/>
    </row>
    <row r="866">
      <c r="A866" s="59"/>
      <c r="B866" s="59"/>
      <c r="C866" s="59"/>
      <c r="D866" s="59"/>
      <c r="E866" s="59"/>
      <c r="F866" s="59"/>
      <c r="G866" s="59"/>
      <c r="H866" s="59"/>
      <c r="I866" s="59"/>
      <c r="J866" s="59"/>
      <c r="K866" s="59"/>
    </row>
    <row r="867">
      <c r="A867" s="59"/>
      <c r="B867" s="59"/>
      <c r="C867" s="59"/>
      <c r="D867" s="59"/>
      <c r="E867" s="59"/>
      <c r="F867" s="59"/>
      <c r="G867" s="59"/>
      <c r="H867" s="59"/>
      <c r="I867" s="59"/>
      <c r="J867" s="59"/>
      <c r="K867" s="59"/>
    </row>
    <row r="868">
      <c r="A868" s="59"/>
      <c r="B868" s="59"/>
      <c r="C868" s="59"/>
      <c r="D868" s="59"/>
      <c r="E868" s="59"/>
      <c r="F868" s="59"/>
      <c r="G868" s="59"/>
      <c r="H868" s="59"/>
      <c r="I868" s="59"/>
      <c r="J868" s="59"/>
      <c r="K868" s="59"/>
    </row>
    <row r="869">
      <c r="A869" s="59"/>
      <c r="B869" s="59"/>
      <c r="C869" s="59"/>
      <c r="D869" s="59"/>
      <c r="E869" s="59"/>
      <c r="F869" s="59"/>
      <c r="G869" s="59"/>
      <c r="H869" s="59"/>
      <c r="I869" s="59"/>
      <c r="J869" s="59"/>
      <c r="K869" s="59"/>
    </row>
    <row r="870">
      <c r="A870" s="59"/>
      <c r="B870" s="59"/>
      <c r="C870" s="59"/>
      <c r="D870" s="59"/>
      <c r="E870" s="59"/>
      <c r="F870" s="59"/>
      <c r="G870" s="59"/>
      <c r="H870" s="59"/>
      <c r="I870" s="59"/>
      <c r="J870" s="59"/>
      <c r="K870" s="59"/>
    </row>
    <row r="871">
      <c r="A871" s="59"/>
      <c r="B871" s="59"/>
      <c r="C871" s="59"/>
      <c r="D871" s="59"/>
      <c r="E871" s="59"/>
      <c r="F871" s="59"/>
      <c r="G871" s="59"/>
      <c r="H871" s="59"/>
      <c r="I871" s="59"/>
      <c r="J871" s="59"/>
      <c r="K871" s="59"/>
    </row>
    <row r="872">
      <c r="A872" s="59"/>
      <c r="B872" s="59"/>
      <c r="C872" s="59"/>
      <c r="D872" s="59"/>
      <c r="E872" s="59"/>
      <c r="F872" s="59"/>
      <c r="G872" s="59"/>
      <c r="H872" s="59"/>
      <c r="I872" s="59"/>
      <c r="J872" s="59"/>
      <c r="K872" s="59"/>
    </row>
    <row r="873">
      <c r="A873" s="59"/>
      <c r="B873" s="59"/>
      <c r="C873" s="59"/>
      <c r="D873" s="59"/>
      <c r="E873" s="59"/>
      <c r="F873" s="59"/>
      <c r="G873" s="59"/>
      <c r="H873" s="59"/>
      <c r="I873" s="59"/>
      <c r="J873" s="59"/>
      <c r="K873" s="59"/>
    </row>
    <row r="874">
      <c r="A874" s="59"/>
      <c r="B874" s="59"/>
      <c r="C874" s="59"/>
      <c r="D874" s="59"/>
      <c r="E874" s="59"/>
      <c r="F874" s="59"/>
      <c r="G874" s="59"/>
      <c r="H874" s="59"/>
      <c r="I874" s="59"/>
      <c r="J874" s="59"/>
      <c r="K874" s="59"/>
    </row>
    <row r="875">
      <c r="A875" s="59"/>
      <c r="B875" s="59"/>
      <c r="C875" s="59"/>
      <c r="D875" s="59"/>
      <c r="E875" s="59"/>
      <c r="F875" s="59"/>
      <c r="G875" s="59"/>
      <c r="H875" s="59"/>
      <c r="I875" s="59"/>
      <c r="J875" s="59"/>
      <c r="K875" s="59"/>
    </row>
    <row r="876">
      <c r="A876" s="59"/>
      <c r="B876" s="59"/>
      <c r="C876" s="59"/>
      <c r="D876" s="59"/>
      <c r="E876" s="59"/>
      <c r="F876" s="59"/>
      <c r="G876" s="59"/>
      <c r="H876" s="59"/>
      <c r="I876" s="59"/>
      <c r="J876" s="59"/>
      <c r="K876" s="59"/>
    </row>
    <row r="877">
      <c r="A877" s="59"/>
      <c r="B877" s="59"/>
      <c r="C877" s="59"/>
      <c r="D877" s="59"/>
      <c r="E877" s="59"/>
      <c r="F877" s="59"/>
      <c r="G877" s="59"/>
      <c r="H877" s="59"/>
      <c r="I877" s="59"/>
      <c r="J877" s="59"/>
      <c r="K877" s="59"/>
    </row>
    <row r="878">
      <c r="A878" s="59"/>
      <c r="B878" s="59"/>
      <c r="C878" s="59"/>
      <c r="D878" s="59"/>
      <c r="E878" s="59"/>
      <c r="F878" s="59"/>
      <c r="G878" s="59"/>
      <c r="H878" s="59"/>
      <c r="I878" s="59"/>
      <c r="J878" s="59"/>
      <c r="K878" s="59"/>
    </row>
    <row r="879">
      <c r="A879" s="59"/>
      <c r="B879" s="59"/>
      <c r="C879" s="59"/>
      <c r="D879" s="59"/>
      <c r="E879" s="59"/>
      <c r="F879" s="59"/>
      <c r="G879" s="59"/>
      <c r="H879" s="59"/>
      <c r="I879" s="59"/>
      <c r="J879" s="59"/>
      <c r="K879" s="59"/>
    </row>
    <row r="880">
      <c r="A880" s="59"/>
      <c r="B880" s="59"/>
      <c r="C880" s="59"/>
      <c r="D880" s="59"/>
      <c r="E880" s="59"/>
      <c r="F880" s="59"/>
      <c r="G880" s="59"/>
      <c r="H880" s="59"/>
      <c r="I880" s="59"/>
      <c r="J880" s="59"/>
      <c r="K880" s="59"/>
    </row>
    <row r="881">
      <c r="A881" s="59"/>
      <c r="B881" s="59"/>
      <c r="C881" s="59"/>
      <c r="D881" s="59"/>
      <c r="E881" s="59"/>
      <c r="F881" s="59"/>
      <c r="G881" s="59"/>
      <c r="H881" s="59"/>
      <c r="I881" s="59"/>
      <c r="J881" s="59"/>
      <c r="K881" s="59"/>
    </row>
    <row r="882">
      <c r="A882" s="59"/>
      <c r="B882" s="59"/>
      <c r="C882" s="59"/>
      <c r="D882" s="59"/>
      <c r="E882" s="59"/>
      <c r="F882" s="59"/>
      <c r="G882" s="59"/>
      <c r="H882" s="59"/>
      <c r="I882" s="59"/>
      <c r="J882" s="59"/>
      <c r="K882" s="59"/>
    </row>
    <row r="883">
      <c r="A883" s="59"/>
      <c r="B883" s="59"/>
      <c r="C883" s="59"/>
      <c r="D883" s="59"/>
      <c r="E883" s="59"/>
      <c r="F883" s="59"/>
      <c r="G883" s="59"/>
      <c r="H883" s="59"/>
      <c r="I883" s="59"/>
      <c r="J883" s="59"/>
      <c r="K883" s="59"/>
    </row>
    <row r="884">
      <c r="A884" s="59"/>
      <c r="B884" s="59"/>
      <c r="C884" s="59"/>
      <c r="D884" s="59"/>
      <c r="E884" s="59"/>
      <c r="F884" s="59"/>
      <c r="G884" s="59"/>
      <c r="H884" s="59"/>
      <c r="I884" s="59"/>
      <c r="J884" s="59"/>
      <c r="K884" s="59"/>
    </row>
    <row r="885">
      <c r="A885" s="59"/>
      <c r="B885" s="59"/>
      <c r="C885" s="59"/>
      <c r="D885" s="59"/>
      <c r="E885" s="59"/>
      <c r="F885" s="59"/>
      <c r="G885" s="59"/>
      <c r="H885" s="59"/>
      <c r="I885" s="59"/>
      <c r="J885" s="59"/>
      <c r="K885" s="59"/>
    </row>
    <row r="886">
      <c r="A886" s="59"/>
      <c r="B886" s="59"/>
      <c r="C886" s="59"/>
      <c r="D886" s="59"/>
      <c r="E886" s="59"/>
      <c r="F886" s="59"/>
      <c r="G886" s="59"/>
      <c r="H886" s="59"/>
      <c r="I886" s="59"/>
      <c r="J886" s="59"/>
      <c r="K886" s="59"/>
    </row>
    <row r="887">
      <c r="A887" s="59"/>
      <c r="B887" s="59"/>
      <c r="C887" s="59"/>
      <c r="D887" s="59"/>
      <c r="E887" s="59"/>
      <c r="F887" s="59"/>
      <c r="G887" s="59"/>
      <c r="H887" s="59"/>
      <c r="I887" s="59"/>
      <c r="J887" s="59"/>
      <c r="K887" s="59"/>
    </row>
    <row r="888">
      <c r="A888" s="59"/>
      <c r="B888" s="59"/>
      <c r="C888" s="59"/>
      <c r="D888" s="59"/>
      <c r="E888" s="59"/>
      <c r="F888" s="59"/>
      <c r="G888" s="59"/>
      <c r="H888" s="59"/>
      <c r="I888" s="59"/>
      <c r="J888" s="59"/>
      <c r="K888" s="59"/>
    </row>
    <row r="889">
      <c r="A889" s="59"/>
      <c r="B889" s="59"/>
      <c r="C889" s="59"/>
      <c r="D889" s="59"/>
      <c r="E889" s="59"/>
      <c r="F889" s="59"/>
      <c r="G889" s="59"/>
      <c r="H889" s="59"/>
      <c r="I889" s="59"/>
      <c r="J889" s="59"/>
      <c r="K889" s="59"/>
    </row>
    <row r="890">
      <c r="A890" s="59"/>
      <c r="B890" s="59"/>
      <c r="C890" s="59"/>
      <c r="D890" s="59"/>
      <c r="E890" s="59"/>
      <c r="F890" s="59"/>
      <c r="G890" s="59"/>
      <c r="H890" s="59"/>
      <c r="I890" s="59"/>
      <c r="J890" s="59"/>
      <c r="K890" s="59"/>
    </row>
    <row r="891">
      <c r="A891" s="59"/>
      <c r="B891" s="59"/>
      <c r="C891" s="59"/>
      <c r="D891" s="59"/>
      <c r="E891" s="59"/>
      <c r="F891" s="59"/>
      <c r="G891" s="59"/>
      <c r="H891" s="59"/>
      <c r="I891" s="59"/>
      <c r="J891" s="59"/>
      <c r="K891" s="59"/>
    </row>
    <row r="892">
      <c r="A892" s="59"/>
      <c r="B892" s="59"/>
      <c r="C892" s="59"/>
      <c r="D892" s="59"/>
      <c r="E892" s="59"/>
      <c r="F892" s="59"/>
      <c r="G892" s="59"/>
      <c r="H892" s="59"/>
      <c r="I892" s="59"/>
      <c r="J892" s="59"/>
      <c r="K892" s="59"/>
    </row>
    <row r="893">
      <c r="A893" s="59"/>
      <c r="B893" s="59"/>
      <c r="C893" s="59"/>
      <c r="D893" s="59"/>
      <c r="E893" s="59"/>
      <c r="F893" s="59"/>
      <c r="G893" s="59"/>
      <c r="H893" s="59"/>
      <c r="I893" s="59"/>
      <c r="J893" s="59"/>
      <c r="K893" s="59"/>
    </row>
    <row r="894">
      <c r="A894" s="59"/>
      <c r="B894" s="59"/>
      <c r="C894" s="59"/>
      <c r="D894" s="59"/>
      <c r="E894" s="59"/>
      <c r="F894" s="59"/>
      <c r="G894" s="59"/>
      <c r="H894" s="59"/>
      <c r="I894" s="59"/>
      <c r="J894" s="59"/>
      <c r="K894" s="59"/>
    </row>
    <row r="895">
      <c r="A895" s="59"/>
      <c r="B895" s="59"/>
      <c r="C895" s="59"/>
      <c r="D895" s="59"/>
      <c r="E895" s="59"/>
      <c r="F895" s="59"/>
      <c r="G895" s="59"/>
      <c r="H895" s="59"/>
      <c r="I895" s="59"/>
      <c r="J895" s="59"/>
      <c r="K895" s="59"/>
    </row>
    <row r="896">
      <c r="A896" s="59"/>
      <c r="B896" s="59"/>
      <c r="C896" s="59"/>
      <c r="D896" s="59"/>
      <c r="E896" s="59"/>
      <c r="F896" s="59"/>
      <c r="G896" s="59"/>
      <c r="H896" s="59"/>
      <c r="I896" s="59"/>
      <c r="J896" s="59"/>
      <c r="K896" s="59"/>
    </row>
    <row r="897">
      <c r="A897" s="59"/>
      <c r="B897" s="59"/>
      <c r="C897" s="59"/>
      <c r="D897" s="59"/>
      <c r="E897" s="59"/>
      <c r="F897" s="59"/>
      <c r="G897" s="59"/>
      <c r="H897" s="59"/>
      <c r="I897" s="59"/>
      <c r="J897" s="59"/>
      <c r="K897" s="59"/>
    </row>
    <row r="898">
      <c r="A898" s="59"/>
      <c r="B898" s="59"/>
      <c r="C898" s="59"/>
      <c r="D898" s="59"/>
      <c r="E898" s="59"/>
      <c r="F898" s="59"/>
      <c r="G898" s="59"/>
      <c r="H898" s="59"/>
      <c r="I898" s="59"/>
      <c r="J898" s="59"/>
      <c r="K898" s="59"/>
    </row>
    <row r="899">
      <c r="A899" s="59"/>
      <c r="B899" s="59"/>
      <c r="C899" s="59"/>
      <c r="D899" s="59"/>
      <c r="E899" s="59"/>
      <c r="F899" s="59"/>
      <c r="G899" s="59"/>
      <c r="H899" s="59"/>
      <c r="I899" s="59"/>
      <c r="J899" s="59"/>
      <c r="K899" s="59"/>
    </row>
    <row r="900">
      <c r="A900" s="59"/>
      <c r="B900" s="59"/>
      <c r="C900" s="59"/>
      <c r="D900" s="59"/>
      <c r="E900" s="59"/>
      <c r="F900" s="59"/>
      <c r="G900" s="59"/>
      <c r="H900" s="59"/>
      <c r="I900" s="59"/>
      <c r="J900" s="59"/>
      <c r="K900" s="59"/>
    </row>
    <row r="901">
      <c r="A901" s="59"/>
      <c r="B901" s="59"/>
      <c r="C901" s="59"/>
      <c r="D901" s="59"/>
      <c r="E901" s="59"/>
      <c r="F901" s="59"/>
      <c r="G901" s="59"/>
      <c r="H901" s="59"/>
      <c r="I901" s="59"/>
      <c r="J901" s="59"/>
      <c r="K901" s="59"/>
    </row>
    <row r="902">
      <c r="A902" s="59"/>
      <c r="B902" s="59"/>
      <c r="C902" s="59"/>
      <c r="D902" s="59"/>
      <c r="E902" s="59"/>
      <c r="F902" s="59"/>
      <c r="G902" s="59"/>
      <c r="H902" s="59"/>
      <c r="I902" s="59"/>
      <c r="J902" s="59"/>
      <c r="K902" s="59"/>
    </row>
    <row r="903">
      <c r="A903" s="59"/>
      <c r="B903" s="59"/>
      <c r="C903" s="59"/>
      <c r="D903" s="59"/>
      <c r="E903" s="59"/>
      <c r="F903" s="59"/>
      <c r="G903" s="59"/>
      <c r="H903" s="59"/>
      <c r="I903" s="59"/>
      <c r="J903" s="59"/>
      <c r="K903" s="59"/>
    </row>
    <row r="904">
      <c r="A904" s="59"/>
      <c r="B904" s="59"/>
      <c r="C904" s="59"/>
      <c r="D904" s="59"/>
      <c r="E904" s="59"/>
      <c r="F904" s="59"/>
      <c r="G904" s="59"/>
      <c r="H904" s="59"/>
      <c r="I904" s="59"/>
      <c r="J904" s="59"/>
      <c r="K904" s="59"/>
    </row>
    <row r="905">
      <c r="A905" s="59"/>
      <c r="B905" s="59"/>
      <c r="C905" s="59"/>
      <c r="D905" s="59"/>
      <c r="E905" s="59"/>
      <c r="F905" s="59"/>
      <c r="G905" s="59"/>
      <c r="H905" s="59"/>
      <c r="I905" s="59"/>
      <c r="J905" s="59"/>
      <c r="K905" s="59"/>
    </row>
    <row r="906">
      <c r="A906" s="59"/>
      <c r="B906" s="59"/>
      <c r="C906" s="59"/>
      <c r="D906" s="59"/>
      <c r="E906" s="59"/>
      <c r="F906" s="59"/>
      <c r="G906" s="59"/>
      <c r="H906" s="59"/>
      <c r="I906" s="59"/>
      <c r="J906" s="59"/>
      <c r="K906" s="59"/>
    </row>
    <row r="907">
      <c r="A907" s="59"/>
      <c r="B907" s="59"/>
      <c r="C907" s="59"/>
      <c r="D907" s="59"/>
      <c r="E907" s="59"/>
      <c r="F907" s="59"/>
      <c r="G907" s="59"/>
      <c r="H907" s="59"/>
      <c r="I907" s="59"/>
      <c r="J907" s="59"/>
      <c r="K907" s="59"/>
    </row>
    <row r="908">
      <c r="A908" s="59"/>
      <c r="B908" s="59"/>
      <c r="C908" s="59"/>
      <c r="D908" s="59"/>
      <c r="E908" s="59"/>
      <c r="F908" s="59"/>
      <c r="G908" s="59"/>
      <c r="H908" s="59"/>
      <c r="I908" s="59"/>
      <c r="J908" s="59"/>
      <c r="K908" s="59"/>
    </row>
    <row r="909">
      <c r="A909" s="59"/>
      <c r="B909" s="59"/>
      <c r="C909" s="59"/>
      <c r="D909" s="59"/>
      <c r="E909" s="59"/>
      <c r="F909" s="59"/>
      <c r="G909" s="59"/>
      <c r="H909" s="59"/>
      <c r="I909" s="59"/>
      <c r="J909" s="59"/>
      <c r="K909" s="59"/>
    </row>
    <row r="910">
      <c r="A910" s="59"/>
      <c r="B910" s="59"/>
      <c r="C910" s="59"/>
      <c r="D910" s="59"/>
      <c r="E910" s="59"/>
      <c r="F910" s="59"/>
      <c r="G910" s="59"/>
      <c r="H910" s="59"/>
      <c r="I910" s="59"/>
      <c r="J910" s="59"/>
      <c r="K910" s="59"/>
    </row>
    <row r="911">
      <c r="A911" s="59"/>
      <c r="B911" s="59"/>
      <c r="C911" s="59"/>
      <c r="D911" s="59"/>
      <c r="E911" s="59"/>
      <c r="F911" s="59"/>
      <c r="G911" s="59"/>
      <c r="H911" s="59"/>
      <c r="I911" s="59"/>
      <c r="J911" s="59"/>
      <c r="K911" s="59"/>
    </row>
    <row r="912">
      <c r="A912" s="59"/>
      <c r="B912" s="59"/>
      <c r="C912" s="59"/>
      <c r="D912" s="59"/>
      <c r="E912" s="59"/>
      <c r="F912" s="59"/>
      <c r="G912" s="59"/>
      <c r="H912" s="59"/>
      <c r="I912" s="59"/>
      <c r="J912" s="59"/>
      <c r="K912" s="59"/>
    </row>
    <row r="913">
      <c r="A913" s="59"/>
      <c r="B913" s="59"/>
      <c r="C913" s="59"/>
      <c r="D913" s="59"/>
      <c r="E913" s="59"/>
      <c r="F913" s="59"/>
      <c r="G913" s="59"/>
      <c r="H913" s="59"/>
      <c r="I913" s="59"/>
      <c r="J913" s="59"/>
      <c r="K913" s="59"/>
    </row>
    <row r="914">
      <c r="A914" s="59"/>
      <c r="B914" s="59"/>
      <c r="C914" s="59"/>
      <c r="D914" s="59"/>
      <c r="E914" s="59"/>
      <c r="F914" s="59"/>
      <c r="G914" s="59"/>
      <c r="H914" s="59"/>
      <c r="I914" s="59"/>
      <c r="J914" s="59"/>
      <c r="K914" s="59"/>
    </row>
    <row r="915">
      <c r="A915" s="59"/>
      <c r="B915" s="59"/>
      <c r="C915" s="59"/>
      <c r="D915" s="59"/>
      <c r="E915" s="59"/>
      <c r="F915" s="59"/>
      <c r="G915" s="59"/>
      <c r="H915" s="59"/>
      <c r="I915" s="59"/>
      <c r="J915" s="59"/>
      <c r="K915" s="59"/>
    </row>
    <row r="916">
      <c r="A916" s="59"/>
      <c r="B916" s="59"/>
      <c r="C916" s="59"/>
      <c r="D916" s="59"/>
      <c r="E916" s="59"/>
      <c r="F916" s="59"/>
      <c r="G916" s="59"/>
      <c r="H916" s="59"/>
      <c r="I916" s="59"/>
      <c r="J916" s="59"/>
      <c r="K916" s="59"/>
    </row>
    <row r="917">
      <c r="A917" s="59"/>
      <c r="B917" s="59"/>
      <c r="C917" s="59"/>
      <c r="D917" s="59"/>
      <c r="E917" s="59"/>
      <c r="F917" s="59"/>
      <c r="G917" s="59"/>
      <c r="H917" s="59"/>
      <c r="I917" s="59"/>
      <c r="J917" s="59"/>
      <c r="K917" s="59"/>
    </row>
    <row r="918">
      <c r="A918" s="59"/>
      <c r="B918" s="59"/>
      <c r="C918" s="59"/>
      <c r="D918" s="59"/>
      <c r="E918" s="59"/>
      <c r="F918" s="59"/>
      <c r="G918" s="59"/>
      <c r="H918" s="59"/>
      <c r="I918" s="59"/>
      <c r="J918" s="59"/>
      <c r="K918" s="59"/>
    </row>
    <row r="919">
      <c r="A919" s="59"/>
      <c r="B919" s="59"/>
      <c r="C919" s="59"/>
      <c r="D919" s="59"/>
      <c r="E919" s="59"/>
      <c r="F919" s="59"/>
      <c r="G919" s="59"/>
      <c r="H919" s="59"/>
      <c r="I919" s="59"/>
      <c r="J919" s="59"/>
      <c r="K919" s="59"/>
    </row>
    <row r="920">
      <c r="A920" s="59"/>
      <c r="B920" s="59"/>
      <c r="C920" s="59"/>
      <c r="D920" s="59"/>
      <c r="E920" s="59"/>
      <c r="F920" s="59"/>
      <c r="G920" s="59"/>
      <c r="H920" s="59"/>
      <c r="I920" s="59"/>
      <c r="J920" s="59"/>
      <c r="K920" s="59"/>
    </row>
    <row r="921">
      <c r="A921" s="59"/>
      <c r="B921" s="59"/>
      <c r="C921" s="59"/>
      <c r="D921" s="59"/>
      <c r="E921" s="59"/>
      <c r="F921" s="59"/>
      <c r="G921" s="59"/>
      <c r="H921" s="59"/>
      <c r="I921" s="59"/>
      <c r="J921" s="59"/>
      <c r="K921" s="59"/>
    </row>
    <row r="922">
      <c r="A922" s="59"/>
      <c r="B922" s="59"/>
      <c r="C922" s="59"/>
      <c r="D922" s="59"/>
      <c r="E922" s="59"/>
      <c r="F922" s="59"/>
      <c r="G922" s="59"/>
      <c r="H922" s="59"/>
      <c r="I922" s="59"/>
      <c r="J922" s="59"/>
      <c r="K922" s="59"/>
    </row>
    <row r="923">
      <c r="A923" s="59"/>
      <c r="B923" s="59"/>
      <c r="C923" s="59"/>
      <c r="D923" s="59"/>
      <c r="E923" s="59"/>
      <c r="F923" s="59"/>
      <c r="G923" s="59"/>
      <c r="H923" s="59"/>
      <c r="I923" s="59"/>
      <c r="J923" s="59"/>
      <c r="K923" s="59"/>
    </row>
    <row r="924">
      <c r="A924" s="59"/>
      <c r="B924" s="59"/>
      <c r="C924" s="59"/>
      <c r="D924" s="59"/>
      <c r="E924" s="59"/>
      <c r="F924" s="59"/>
      <c r="G924" s="59"/>
      <c r="H924" s="59"/>
      <c r="I924" s="59"/>
      <c r="J924" s="59"/>
      <c r="K924" s="59"/>
    </row>
    <row r="925">
      <c r="A925" s="59"/>
      <c r="B925" s="59"/>
      <c r="C925" s="59"/>
      <c r="D925" s="59"/>
      <c r="E925" s="59"/>
      <c r="F925" s="59"/>
      <c r="G925" s="59"/>
      <c r="H925" s="59"/>
      <c r="I925" s="59"/>
      <c r="J925" s="59"/>
      <c r="K925" s="59"/>
    </row>
    <row r="926">
      <c r="A926" s="59"/>
      <c r="B926" s="59"/>
      <c r="C926" s="59"/>
      <c r="D926" s="59"/>
      <c r="E926" s="59"/>
      <c r="F926" s="59"/>
      <c r="G926" s="59"/>
      <c r="H926" s="59"/>
      <c r="I926" s="59"/>
      <c r="J926" s="59"/>
      <c r="K926" s="59"/>
    </row>
    <row r="927">
      <c r="A927" s="59"/>
      <c r="B927" s="59"/>
      <c r="C927" s="59"/>
      <c r="D927" s="59"/>
      <c r="E927" s="59"/>
      <c r="F927" s="59"/>
      <c r="G927" s="59"/>
      <c r="H927" s="59"/>
      <c r="I927" s="59"/>
      <c r="J927" s="59"/>
      <c r="K927" s="59"/>
    </row>
    <row r="928">
      <c r="A928" s="59"/>
      <c r="B928" s="59"/>
      <c r="C928" s="59"/>
      <c r="D928" s="59"/>
      <c r="E928" s="59"/>
      <c r="F928" s="59"/>
      <c r="G928" s="59"/>
      <c r="H928" s="59"/>
      <c r="I928" s="59"/>
      <c r="J928" s="59"/>
      <c r="K928" s="59"/>
    </row>
    <row r="929">
      <c r="A929" s="59"/>
      <c r="B929" s="59"/>
      <c r="C929" s="59"/>
      <c r="D929" s="59"/>
      <c r="E929" s="59"/>
      <c r="F929" s="59"/>
      <c r="G929" s="59"/>
      <c r="H929" s="59"/>
      <c r="I929" s="59"/>
      <c r="J929" s="59"/>
      <c r="K929" s="59"/>
    </row>
    <row r="930">
      <c r="A930" s="59"/>
      <c r="B930" s="59"/>
      <c r="C930" s="59"/>
      <c r="D930" s="59"/>
      <c r="E930" s="59"/>
      <c r="F930" s="59"/>
      <c r="G930" s="59"/>
      <c r="H930" s="59"/>
      <c r="I930" s="59"/>
      <c r="J930" s="59"/>
      <c r="K930" s="59"/>
    </row>
    <row r="931">
      <c r="A931" s="59"/>
      <c r="B931" s="59"/>
      <c r="C931" s="59"/>
      <c r="D931" s="59"/>
      <c r="E931" s="59"/>
      <c r="F931" s="59"/>
      <c r="G931" s="59"/>
      <c r="H931" s="59"/>
      <c r="I931" s="59"/>
      <c r="J931" s="59"/>
      <c r="K931" s="59"/>
    </row>
    <row r="932">
      <c r="A932" s="59"/>
      <c r="B932" s="59"/>
      <c r="C932" s="59"/>
      <c r="D932" s="59"/>
      <c r="E932" s="59"/>
      <c r="F932" s="59"/>
      <c r="G932" s="59"/>
      <c r="H932" s="59"/>
      <c r="I932" s="59"/>
      <c r="J932" s="59"/>
      <c r="K932" s="59"/>
    </row>
    <row r="933">
      <c r="A933" s="59"/>
      <c r="B933" s="59"/>
      <c r="C933" s="59"/>
      <c r="D933" s="59"/>
      <c r="E933" s="59"/>
      <c r="F933" s="59"/>
      <c r="G933" s="59"/>
      <c r="H933" s="59"/>
      <c r="I933" s="59"/>
      <c r="J933" s="59"/>
      <c r="K933" s="59"/>
    </row>
    <row r="934">
      <c r="A934" s="59"/>
      <c r="B934" s="59"/>
      <c r="C934" s="59"/>
      <c r="D934" s="59"/>
      <c r="E934" s="59"/>
      <c r="F934" s="59"/>
      <c r="G934" s="59"/>
      <c r="H934" s="59"/>
      <c r="I934" s="59"/>
      <c r="J934" s="59"/>
      <c r="K934" s="59"/>
    </row>
    <row r="935">
      <c r="A935" s="59"/>
      <c r="B935" s="59"/>
      <c r="C935" s="59"/>
      <c r="D935" s="59"/>
      <c r="E935" s="59"/>
      <c r="F935" s="59"/>
      <c r="G935" s="59"/>
      <c r="H935" s="59"/>
      <c r="I935" s="59"/>
      <c r="J935" s="59"/>
      <c r="K935" s="59"/>
    </row>
    <row r="936">
      <c r="A936" s="59"/>
      <c r="B936" s="59"/>
      <c r="C936" s="59"/>
      <c r="D936" s="59"/>
      <c r="E936" s="59"/>
      <c r="F936" s="59"/>
      <c r="G936" s="59"/>
      <c r="H936" s="59"/>
      <c r="I936" s="59"/>
      <c r="J936" s="59"/>
      <c r="K936" s="59"/>
    </row>
    <row r="937">
      <c r="A937" s="59"/>
      <c r="B937" s="59"/>
      <c r="C937" s="59"/>
      <c r="D937" s="59"/>
      <c r="E937" s="59"/>
      <c r="F937" s="59"/>
      <c r="G937" s="59"/>
      <c r="H937" s="59"/>
      <c r="I937" s="59"/>
      <c r="J937" s="59"/>
      <c r="K937" s="59"/>
    </row>
    <row r="938">
      <c r="A938" s="59"/>
      <c r="B938" s="59"/>
      <c r="C938" s="59"/>
      <c r="D938" s="59"/>
      <c r="E938" s="59"/>
      <c r="F938" s="59"/>
      <c r="G938" s="59"/>
      <c r="H938" s="59"/>
      <c r="I938" s="59"/>
      <c r="J938" s="59"/>
      <c r="K938" s="59"/>
    </row>
    <row r="939">
      <c r="A939" s="59"/>
      <c r="B939" s="59"/>
      <c r="C939" s="59"/>
      <c r="D939" s="59"/>
      <c r="E939" s="59"/>
      <c r="F939" s="59"/>
      <c r="G939" s="59"/>
      <c r="H939" s="59"/>
      <c r="I939" s="59"/>
      <c r="J939" s="59"/>
      <c r="K939" s="59"/>
    </row>
    <row r="940">
      <c r="A940" s="59"/>
      <c r="B940" s="59"/>
      <c r="C940" s="59"/>
      <c r="D940" s="59"/>
      <c r="E940" s="59"/>
      <c r="F940" s="59"/>
      <c r="G940" s="59"/>
      <c r="H940" s="59"/>
      <c r="I940" s="59"/>
      <c r="J940" s="59"/>
      <c r="K940" s="59"/>
    </row>
    <row r="941">
      <c r="A941" s="59"/>
      <c r="B941" s="59"/>
      <c r="C941" s="59"/>
      <c r="D941" s="59"/>
      <c r="E941" s="59"/>
      <c r="F941" s="59"/>
      <c r="G941" s="59"/>
      <c r="H941" s="59"/>
      <c r="I941" s="59"/>
      <c r="J941" s="59"/>
      <c r="K941" s="59"/>
    </row>
    <row r="942">
      <c r="A942" s="59"/>
      <c r="B942" s="59"/>
      <c r="C942" s="59"/>
      <c r="D942" s="59"/>
      <c r="E942" s="59"/>
      <c r="F942" s="59"/>
      <c r="G942" s="59"/>
      <c r="H942" s="59"/>
      <c r="I942" s="59"/>
      <c r="J942" s="59"/>
      <c r="K942" s="59"/>
    </row>
    <row r="943">
      <c r="A943" s="59"/>
      <c r="B943" s="59"/>
      <c r="C943" s="59"/>
      <c r="D943" s="59"/>
      <c r="E943" s="59"/>
      <c r="F943" s="59"/>
      <c r="G943" s="59"/>
      <c r="H943" s="59"/>
      <c r="I943" s="59"/>
      <c r="J943" s="59"/>
      <c r="K943" s="59"/>
    </row>
    <row r="944">
      <c r="A944" s="59"/>
      <c r="B944" s="59"/>
      <c r="C944" s="59"/>
      <c r="D944" s="59"/>
      <c r="E944" s="59"/>
      <c r="F944" s="59"/>
      <c r="G944" s="59"/>
      <c r="H944" s="59"/>
      <c r="I944" s="59"/>
      <c r="J944" s="59"/>
      <c r="K944" s="59"/>
    </row>
    <row r="945">
      <c r="A945" s="59"/>
      <c r="B945" s="59"/>
      <c r="C945" s="59"/>
      <c r="D945" s="59"/>
      <c r="E945" s="59"/>
      <c r="F945" s="59"/>
      <c r="G945" s="59"/>
      <c r="H945" s="59"/>
      <c r="I945" s="59"/>
      <c r="J945" s="59"/>
      <c r="K945" s="59"/>
    </row>
    <row r="946">
      <c r="A946" s="59"/>
      <c r="B946" s="59"/>
      <c r="C946" s="59"/>
      <c r="D946" s="59"/>
      <c r="E946" s="59"/>
      <c r="F946" s="59"/>
      <c r="G946" s="59"/>
      <c r="H946" s="59"/>
      <c r="I946" s="59"/>
      <c r="J946" s="59"/>
      <c r="K946" s="59"/>
    </row>
    <row r="947">
      <c r="A947" s="59"/>
      <c r="B947" s="59"/>
      <c r="C947" s="59"/>
      <c r="D947" s="59"/>
      <c r="E947" s="59"/>
      <c r="F947" s="59"/>
      <c r="G947" s="59"/>
      <c r="H947" s="59"/>
      <c r="I947" s="59"/>
      <c r="J947" s="59"/>
      <c r="K947" s="59"/>
    </row>
    <row r="948">
      <c r="A948" s="59"/>
      <c r="B948" s="59"/>
      <c r="C948" s="59"/>
      <c r="D948" s="59"/>
      <c r="E948" s="59"/>
      <c r="F948" s="59"/>
      <c r="G948" s="59"/>
      <c r="H948" s="59"/>
      <c r="I948" s="59"/>
      <c r="J948" s="59"/>
      <c r="K948" s="59"/>
    </row>
    <row r="949">
      <c r="A949" s="59"/>
      <c r="B949" s="59"/>
      <c r="C949" s="59"/>
      <c r="D949" s="59"/>
      <c r="E949" s="59"/>
      <c r="F949" s="59"/>
      <c r="G949" s="59"/>
      <c r="H949" s="59"/>
      <c r="I949" s="59"/>
      <c r="J949" s="59"/>
      <c r="K949" s="59"/>
    </row>
    <row r="950">
      <c r="A950" s="59"/>
      <c r="B950" s="59"/>
      <c r="C950" s="59"/>
      <c r="D950" s="59"/>
      <c r="E950" s="59"/>
      <c r="F950" s="59"/>
      <c r="G950" s="59"/>
      <c r="H950" s="59"/>
      <c r="I950" s="59"/>
      <c r="J950" s="59"/>
      <c r="K950" s="59"/>
    </row>
    <row r="951">
      <c r="A951" s="59"/>
      <c r="B951" s="59"/>
      <c r="C951" s="59"/>
      <c r="D951" s="59"/>
      <c r="E951" s="59"/>
      <c r="F951" s="59"/>
      <c r="G951" s="59"/>
      <c r="H951" s="59"/>
      <c r="I951" s="59"/>
      <c r="J951" s="59"/>
      <c r="K951" s="59"/>
    </row>
    <row r="952">
      <c r="A952" s="59"/>
      <c r="B952" s="59"/>
      <c r="C952" s="59"/>
      <c r="D952" s="59"/>
      <c r="E952" s="59"/>
      <c r="F952" s="59"/>
      <c r="G952" s="59"/>
      <c r="H952" s="59"/>
      <c r="I952" s="59"/>
      <c r="J952" s="59"/>
      <c r="K952" s="59"/>
    </row>
    <row r="953">
      <c r="A953" s="59"/>
      <c r="B953" s="59"/>
      <c r="C953" s="59"/>
      <c r="D953" s="59"/>
      <c r="E953" s="59"/>
      <c r="F953" s="59"/>
      <c r="G953" s="59"/>
      <c r="H953" s="59"/>
      <c r="I953" s="59"/>
      <c r="J953" s="59"/>
      <c r="K953" s="59"/>
    </row>
    <row r="954">
      <c r="A954" s="59"/>
      <c r="B954" s="59"/>
      <c r="C954" s="59"/>
      <c r="D954" s="59"/>
      <c r="E954" s="59"/>
      <c r="F954" s="59"/>
      <c r="G954" s="59"/>
      <c r="H954" s="59"/>
      <c r="I954" s="59"/>
      <c r="J954" s="59"/>
      <c r="K954" s="59"/>
    </row>
    <row r="955">
      <c r="A955" s="59"/>
      <c r="B955" s="59"/>
      <c r="C955" s="59"/>
      <c r="D955" s="59"/>
      <c r="E955" s="59"/>
      <c r="F955" s="59"/>
      <c r="G955" s="59"/>
      <c r="H955" s="59"/>
      <c r="I955" s="59"/>
      <c r="J955" s="59"/>
      <c r="K955" s="59"/>
    </row>
    <row r="956">
      <c r="A956" s="59"/>
      <c r="B956" s="59"/>
      <c r="C956" s="59"/>
      <c r="D956" s="59"/>
      <c r="E956" s="59"/>
      <c r="F956" s="59"/>
      <c r="G956" s="59"/>
      <c r="H956" s="59"/>
      <c r="I956" s="59"/>
      <c r="J956" s="59"/>
      <c r="K956" s="59"/>
    </row>
    <row r="957">
      <c r="A957" s="59"/>
      <c r="B957" s="59"/>
      <c r="C957" s="59"/>
      <c r="D957" s="59"/>
      <c r="E957" s="59"/>
      <c r="F957" s="59"/>
      <c r="G957" s="59"/>
      <c r="H957" s="59"/>
      <c r="I957" s="59"/>
      <c r="J957" s="59"/>
      <c r="K957" s="59"/>
    </row>
    <row r="958">
      <c r="A958" s="59"/>
      <c r="B958" s="59"/>
      <c r="C958" s="59"/>
      <c r="D958" s="59"/>
      <c r="E958" s="59"/>
      <c r="F958" s="59"/>
      <c r="G958" s="59"/>
      <c r="H958" s="59"/>
      <c r="I958" s="59"/>
      <c r="J958" s="59"/>
      <c r="K958" s="59"/>
    </row>
    <row r="959">
      <c r="A959" s="59"/>
      <c r="B959" s="59"/>
      <c r="C959" s="59"/>
      <c r="D959" s="59"/>
      <c r="E959" s="59"/>
      <c r="F959" s="59"/>
      <c r="G959" s="59"/>
      <c r="H959" s="59"/>
      <c r="I959" s="59"/>
      <c r="J959" s="59"/>
      <c r="K959" s="59"/>
    </row>
    <row r="960">
      <c r="A960" s="59"/>
      <c r="B960" s="59"/>
      <c r="C960" s="59"/>
      <c r="D960" s="59"/>
      <c r="E960" s="59"/>
      <c r="F960" s="59"/>
      <c r="G960" s="59"/>
      <c r="H960" s="59"/>
      <c r="I960" s="59"/>
      <c r="J960" s="59"/>
      <c r="K960" s="59"/>
    </row>
    <row r="961">
      <c r="A961" s="59"/>
      <c r="B961" s="59"/>
      <c r="C961" s="59"/>
      <c r="D961" s="59"/>
      <c r="E961" s="59"/>
      <c r="F961" s="59"/>
      <c r="G961" s="59"/>
      <c r="H961" s="59"/>
      <c r="I961" s="59"/>
      <c r="J961" s="59"/>
      <c r="K961" s="59"/>
    </row>
    <row r="962">
      <c r="A962" s="59"/>
      <c r="B962" s="59"/>
      <c r="C962" s="59"/>
      <c r="D962" s="59"/>
      <c r="E962" s="59"/>
      <c r="F962" s="59"/>
      <c r="G962" s="59"/>
      <c r="H962" s="59"/>
      <c r="I962" s="59"/>
      <c r="J962" s="59"/>
      <c r="K962" s="59"/>
    </row>
    <row r="963">
      <c r="A963" s="59"/>
      <c r="B963" s="59"/>
      <c r="C963" s="59"/>
      <c r="D963" s="59"/>
      <c r="E963" s="59"/>
      <c r="F963" s="59"/>
      <c r="G963" s="59"/>
      <c r="H963" s="59"/>
      <c r="I963" s="59"/>
      <c r="J963" s="59"/>
      <c r="K963" s="59"/>
    </row>
    <row r="964">
      <c r="A964" s="59"/>
      <c r="B964" s="59"/>
      <c r="C964" s="59"/>
      <c r="D964" s="59"/>
      <c r="E964" s="59"/>
      <c r="F964" s="59"/>
      <c r="G964" s="59"/>
      <c r="H964" s="59"/>
      <c r="I964" s="59"/>
      <c r="J964" s="59"/>
      <c r="K964" s="59"/>
    </row>
    <row r="965">
      <c r="A965" s="59"/>
      <c r="B965" s="59"/>
      <c r="C965" s="59"/>
      <c r="D965" s="59"/>
      <c r="E965" s="59"/>
      <c r="F965" s="59"/>
      <c r="G965" s="59"/>
      <c r="H965" s="59"/>
      <c r="I965" s="59"/>
      <c r="J965" s="59"/>
      <c r="K965" s="59"/>
    </row>
    <row r="966">
      <c r="A966" s="59"/>
      <c r="B966" s="59"/>
      <c r="C966" s="59"/>
      <c r="D966" s="59"/>
      <c r="E966" s="59"/>
      <c r="F966" s="59"/>
      <c r="G966" s="59"/>
      <c r="H966" s="59"/>
      <c r="I966" s="59"/>
      <c r="J966" s="59"/>
      <c r="K966" s="59"/>
    </row>
    <row r="967">
      <c r="A967" s="59"/>
      <c r="B967" s="59"/>
      <c r="C967" s="59"/>
      <c r="D967" s="59"/>
      <c r="E967" s="59"/>
      <c r="F967" s="59"/>
      <c r="G967" s="59"/>
      <c r="H967" s="59"/>
      <c r="I967" s="59"/>
      <c r="J967" s="59"/>
      <c r="K967" s="59"/>
    </row>
    <row r="968">
      <c r="A968" s="59"/>
      <c r="B968" s="59"/>
      <c r="C968" s="59"/>
      <c r="D968" s="59"/>
      <c r="E968" s="59"/>
      <c r="F968" s="59"/>
      <c r="G968" s="59"/>
      <c r="H968" s="59"/>
      <c r="I968" s="59"/>
      <c r="J968" s="59"/>
      <c r="K968" s="59"/>
    </row>
    <row r="969">
      <c r="A969" s="59"/>
      <c r="B969" s="59"/>
      <c r="C969" s="59"/>
      <c r="D969" s="59"/>
      <c r="E969" s="59"/>
      <c r="F969" s="59"/>
      <c r="G969" s="59"/>
      <c r="H969" s="59"/>
      <c r="I969" s="59"/>
      <c r="J969" s="59"/>
      <c r="K969" s="59"/>
    </row>
    <row r="970">
      <c r="A970" s="59"/>
      <c r="B970" s="59"/>
      <c r="C970" s="59"/>
      <c r="D970" s="59"/>
      <c r="E970" s="59"/>
      <c r="F970" s="59"/>
      <c r="G970" s="59"/>
      <c r="H970" s="59"/>
      <c r="I970" s="59"/>
      <c r="J970" s="59"/>
      <c r="K970" s="59"/>
    </row>
    <row r="971">
      <c r="A971" s="59"/>
      <c r="B971" s="59"/>
      <c r="C971" s="59"/>
      <c r="D971" s="59"/>
      <c r="E971" s="59"/>
      <c r="F971" s="59"/>
      <c r="G971" s="59"/>
      <c r="H971" s="59"/>
      <c r="I971" s="59"/>
      <c r="J971" s="59"/>
      <c r="K971" s="59"/>
    </row>
    <row r="972">
      <c r="A972" s="59"/>
      <c r="B972" s="59"/>
      <c r="C972" s="59"/>
      <c r="D972" s="59"/>
      <c r="E972" s="59"/>
      <c r="F972" s="59"/>
      <c r="G972" s="59"/>
      <c r="H972" s="59"/>
      <c r="I972" s="59"/>
      <c r="J972" s="59"/>
      <c r="K972" s="59"/>
    </row>
    <row r="973">
      <c r="A973" s="59"/>
      <c r="B973" s="59"/>
      <c r="C973" s="59"/>
      <c r="D973" s="59"/>
      <c r="E973" s="59"/>
      <c r="F973" s="59"/>
      <c r="G973" s="59"/>
      <c r="H973" s="59"/>
      <c r="I973" s="59"/>
      <c r="J973" s="59"/>
      <c r="K973" s="59"/>
    </row>
    <row r="974">
      <c r="A974" s="59"/>
      <c r="B974" s="59"/>
      <c r="C974" s="59"/>
      <c r="D974" s="59"/>
      <c r="E974" s="59"/>
      <c r="F974" s="59"/>
      <c r="G974" s="59"/>
      <c r="H974" s="59"/>
      <c r="I974" s="59"/>
      <c r="J974" s="59"/>
      <c r="K974" s="59"/>
    </row>
    <row r="975">
      <c r="A975" s="59"/>
      <c r="B975" s="59"/>
      <c r="C975" s="59"/>
      <c r="D975" s="59"/>
      <c r="E975" s="59"/>
      <c r="F975" s="59"/>
      <c r="G975" s="59"/>
      <c r="H975" s="59"/>
      <c r="I975" s="59"/>
      <c r="J975" s="59"/>
      <c r="K975" s="59"/>
    </row>
    <row r="976">
      <c r="A976" s="59"/>
      <c r="B976" s="59"/>
      <c r="C976" s="59"/>
      <c r="D976" s="59"/>
      <c r="E976" s="59"/>
      <c r="F976" s="59"/>
      <c r="G976" s="59"/>
      <c r="H976" s="59"/>
      <c r="I976" s="59"/>
      <c r="J976" s="59"/>
      <c r="K976" s="59"/>
    </row>
    <row r="977">
      <c r="A977" s="59"/>
      <c r="B977" s="59"/>
      <c r="C977" s="59"/>
      <c r="D977" s="59"/>
      <c r="E977" s="59"/>
      <c r="F977" s="59"/>
      <c r="G977" s="59"/>
      <c r="H977" s="59"/>
      <c r="I977" s="59"/>
      <c r="J977" s="59"/>
      <c r="K977" s="59"/>
    </row>
    <row r="978">
      <c r="A978" s="59"/>
      <c r="B978" s="59"/>
      <c r="C978" s="59"/>
      <c r="D978" s="59"/>
      <c r="E978" s="59"/>
      <c r="F978" s="59"/>
      <c r="G978" s="59"/>
      <c r="H978" s="59"/>
      <c r="I978" s="59"/>
      <c r="J978" s="59"/>
      <c r="K978" s="59"/>
    </row>
    <row r="979">
      <c r="A979" s="59"/>
      <c r="B979" s="59"/>
      <c r="C979" s="59"/>
      <c r="D979" s="59"/>
      <c r="E979" s="59"/>
      <c r="F979" s="59"/>
      <c r="G979" s="59"/>
      <c r="H979" s="59"/>
      <c r="I979" s="59"/>
      <c r="J979" s="59"/>
      <c r="K979" s="59"/>
    </row>
    <row r="980">
      <c r="A980" s="59"/>
      <c r="B980" s="59"/>
      <c r="C980" s="59"/>
      <c r="D980" s="59"/>
      <c r="E980" s="59"/>
      <c r="F980" s="59"/>
      <c r="G980" s="59"/>
      <c r="H980" s="59"/>
      <c r="I980" s="59"/>
      <c r="J980" s="59"/>
      <c r="K980" s="59"/>
    </row>
    <row r="981">
      <c r="A981" s="59"/>
      <c r="B981" s="59"/>
      <c r="C981" s="59"/>
      <c r="D981" s="59"/>
      <c r="E981" s="59"/>
      <c r="F981" s="59"/>
      <c r="G981" s="59"/>
      <c r="H981" s="59"/>
      <c r="I981" s="59"/>
      <c r="J981" s="59"/>
      <c r="K981" s="59"/>
    </row>
    <row r="982">
      <c r="A982" s="59"/>
      <c r="B982" s="59"/>
      <c r="C982" s="59"/>
      <c r="D982" s="59"/>
      <c r="E982" s="59"/>
      <c r="F982" s="59"/>
      <c r="G982" s="59"/>
      <c r="H982" s="59"/>
      <c r="I982" s="59"/>
      <c r="J982" s="59"/>
      <c r="K982" s="59"/>
    </row>
    <row r="983">
      <c r="A983" s="59"/>
      <c r="B983" s="59"/>
      <c r="C983" s="59"/>
      <c r="D983" s="59"/>
      <c r="E983" s="59"/>
      <c r="F983" s="59"/>
      <c r="G983" s="59"/>
      <c r="H983" s="59"/>
      <c r="I983" s="59"/>
      <c r="J983" s="59"/>
      <c r="K983" s="59"/>
    </row>
    <row r="984">
      <c r="A984" s="59"/>
      <c r="B984" s="59"/>
      <c r="C984" s="59"/>
      <c r="D984" s="59"/>
      <c r="E984" s="59"/>
      <c r="F984" s="59"/>
      <c r="G984" s="59"/>
      <c r="H984" s="59"/>
      <c r="I984" s="59"/>
      <c r="J984" s="59"/>
      <c r="K984" s="59"/>
    </row>
    <row r="985">
      <c r="A985" s="59"/>
      <c r="B985" s="59"/>
      <c r="C985" s="59"/>
      <c r="D985" s="59"/>
      <c r="E985" s="59"/>
      <c r="F985" s="59"/>
      <c r="G985" s="59"/>
      <c r="H985" s="59"/>
      <c r="I985" s="59"/>
      <c r="J985" s="59"/>
      <c r="K985" s="59"/>
    </row>
    <row r="986">
      <c r="A986" s="59"/>
      <c r="B986" s="59"/>
      <c r="C986" s="59"/>
      <c r="D986" s="59"/>
      <c r="E986" s="59"/>
      <c r="F986" s="59"/>
      <c r="G986" s="59"/>
      <c r="H986" s="59"/>
      <c r="I986" s="59"/>
      <c r="J986" s="59"/>
      <c r="K986" s="59"/>
    </row>
    <row r="987">
      <c r="A987" s="59"/>
      <c r="B987" s="59"/>
      <c r="C987" s="59"/>
      <c r="D987" s="59"/>
      <c r="E987" s="59"/>
      <c r="F987" s="59"/>
      <c r="G987" s="59"/>
      <c r="H987" s="59"/>
      <c r="I987" s="59"/>
      <c r="J987" s="59"/>
      <c r="K987" s="59"/>
    </row>
    <row r="988">
      <c r="A988" s="59"/>
      <c r="B988" s="59"/>
      <c r="C988" s="59"/>
      <c r="D988" s="59"/>
      <c r="E988" s="59"/>
      <c r="F988" s="59"/>
      <c r="G988" s="59"/>
      <c r="H988" s="59"/>
      <c r="I988" s="59"/>
      <c r="J988" s="59"/>
      <c r="K988" s="59"/>
    </row>
    <row r="989">
      <c r="A989" s="59"/>
      <c r="B989" s="59"/>
      <c r="C989" s="59"/>
      <c r="D989" s="59"/>
      <c r="E989" s="59"/>
      <c r="F989" s="59"/>
      <c r="G989" s="59"/>
      <c r="H989" s="59"/>
      <c r="I989" s="59"/>
      <c r="J989" s="59"/>
      <c r="K989" s="59"/>
    </row>
    <row r="990">
      <c r="A990" s="59"/>
      <c r="B990" s="59"/>
      <c r="C990" s="59"/>
      <c r="D990" s="59"/>
      <c r="E990" s="59"/>
      <c r="F990" s="59"/>
      <c r="G990" s="59"/>
      <c r="H990" s="59"/>
      <c r="I990" s="59"/>
      <c r="J990" s="59"/>
      <c r="K990" s="59"/>
    </row>
    <row r="991">
      <c r="A991" s="59"/>
      <c r="B991" s="59"/>
      <c r="C991" s="59"/>
      <c r="D991" s="59"/>
      <c r="E991" s="59"/>
      <c r="F991" s="59"/>
      <c r="G991" s="59"/>
      <c r="H991" s="59"/>
      <c r="I991" s="59"/>
      <c r="J991" s="59"/>
      <c r="K991" s="59"/>
    </row>
    <row r="992">
      <c r="A992" s="59"/>
      <c r="B992" s="59"/>
      <c r="C992" s="59"/>
      <c r="D992" s="59"/>
      <c r="E992" s="59"/>
      <c r="F992" s="59"/>
      <c r="G992" s="59"/>
      <c r="H992" s="59"/>
      <c r="I992" s="59"/>
      <c r="J992" s="59"/>
      <c r="K992" s="59"/>
    </row>
    <row r="993">
      <c r="A993" s="59"/>
      <c r="B993" s="59"/>
      <c r="C993" s="59"/>
      <c r="D993" s="59"/>
      <c r="E993" s="59"/>
      <c r="F993" s="59"/>
      <c r="G993" s="59"/>
      <c r="H993" s="59"/>
      <c r="I993" s="59"/>
      <c r="J993" s="59"/>
      <c r="K993" s="59"/>
    </row>
    <row r="994">
      <c r="A994" s="59"/>
      <c r="B994" s="59"/>
      <c r="C994" s="59"/>
      <c r="D994" s="59"/>
      <c r="E994" s="59"/>
      <c r="F994" s="59"/>
      <c r="G994" s="59"/>
      <c r="H994" s="59"/>
      <c r="I994" s="59"/>
      <c r="J994" s="59"/>
      <c r="K994" s="59"/>
    </row>
    <row r="995">
      <c r="A995" s="59"/>
      <c r="B995" s="59"/>
      <c r="C995" s="59"/>
      <c r="D995" s="59"/>
      <c r="E995" s="59"/>
      <c r="F995" s="59"/>
      <c r="G995" s="59"/>
      <c r="H995" s="59"/>
      <c r="I995" s="59"/>
      <c r="J995" s="59"/>
      <c r="K995" s="59"/>
    </row>
    <row r="996">
      <c r="A996" s="59"/>
      <c r="B996" s="59"/>
      <c r="C996" s="59"/>
      <c r="D996" s="59"/>
      <c r="E996" s="59"/>
      <c r="F996" s="59"/>
      <c r="G996" s="59"/>
      <c r="H996" s="59"/>
      <c r="I996" s="59"/>
      <c r="J996" s="59"/>
      <c r="K996" s="59"/>
    </row>
    <row r="997">
      <c r="A997" s="59"/>
      <c r="B997" s="59"/>
      <c r="C997" s="59"/>
      <c r="D997" s="59"/>
      <c r="E997" s="59"/>
      <c r="F997" s="59"/>
      <c r="G997" s="59"/>
      <c r="H997" s="59"/>
      <c r="I997" s="59"/>
      <c r="J997" s="59"/>
      <c r="K997" s="59"/>
    </row>
    <row r="998">
      <c r="A998" s="59"/>
      <c r="B998" s="59"/>
      <c r="C998" s="59"/>
      <c r="D998" s="59"/>
      <c r="E998" s="59"/>
      <c r="F998" s="59"/>
      <c r="G998" s="59"/>
      <c r="H998" s="59"/>
      <c r="I998" s="59"/>
      <c r="J998" s="59"/>
      <c r="K998" s="59"/>
    </row>
    <row r="999">
      <c r="A999" s="59"/>
      <c r="B999" s="59"/>
      <c r="C999" s="59"/>
      <c r="D999" s="59"/>
      <c r="E999" s="59"/>
      <c r="F999" s="59"/>
      <c r="G999" s="59"/>
      <c r="H999" s="59"/>
      <c r="I999" s="59"/>
      <c r="J999" s="59"/>
      <c r="K999" s="59"/>
    </row>
    <row r="1000">
      <c r="A1000" s="59"/>
      <c r="B1000" s="59"/>
      <c r="C1000" s="59"/>
      <c r="D1000" s="59"/>
      <c r="E1000" s="59"/>
      <c r="F1000" s="59"/>
      <c r="G1000" s="59"/>
      <c r="H1000" s="59"/>
      <c r="I1000" s="59"/>
      <c r="J1000" s="59"/>
      <c r="K1000" s="59"/>
    </row>
    <row r="1001">
      <c r="A1001" s="59"/>
      <c r="B1001" s="59"/>
      <c r="C1001" s="59"/>
      <c r="D1001" s="59"/>
      <c r="E1001" s="59"/>
      <c r="F1001" s="59"/>
      <c r="G1001" s="59"/>
      <c r="H1001" s="59"/>
      <c r="I1001" s="59"/>
      <c r="J1001" s="59"/>
      <c r="K1001" s="59"/>
    </row>
  </sheetData>
  <hyperlinks>
    <hyperlink display="More ordinance findings&#10;check here" location="'Epic &amp; Legendary Heavy Ordnance'!A1" ref="E24"/>
  </hyperlink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12.75"/>
    <col customWidth="1" min="3" max="3" width="30.13"/>
    <col customWidth="1" min="4" max="4" width="24.38"/>
    <col customWidth="1" min="5" max="5" width="46.0"/>
    <col customWidth="1" min="6" max="6" width="12.63"/>
  </cols>
  <sheetData>
    <row r="1" ht="22.5" customHeight="1">
      <c r="A1" s="641"/>
      <c r="B1" s="641"/>
      <c r="C1" s="641"/>
      <c r="D1" s="641"/>
      <c r="E1" s="641"/>
      <c r="F1" s="641"/>
      <c r="G1" s="641"/>
      <c r="H1" s="641"/>
      <c r="I1" s="641"/>
      <c r="J1" s="641"/>
      <c r="K1" s="641"/>
      <c r="L1" s="642"/>
    </row>
    <row r="2">
      <c r="A2" s="642" t="s">
        <v>7489</v>
      </c>
      <c r="B2" s="642"/>
      <c r="C2" s="642"/>
      <c r="D2" s="642" t="s">
        <v>7179</v>
      </c>
      <c r="E2" s="642"/>
      <c r="G2" s="643"/>
      <c r="H2" s="643"/>
      <c r="I2" s="643" t="s">
        <v>7490</v>
      </c>
      <c r="J2" s="643"/>
    </row>
    <row r="3" ht="16.5" customHeight="1">
      <c r="A3" s="642" t="s">
        <v>7491</v>
      </c>
    </row>
    <row r="4">
      <c r="A4" s="644"/>
      <c r="B4" s="641" t="s">
        <v>7492</v>
      </c>
      <c r="C4" s="644"/>
      <c r="D4" s="644"/>
      <c r="E4" s="644"/>
      <c r="F4" s="644"/>
      <c r="G4" s="644"/>
      <c r="H4" s="644"/>
      <c r="I4" s="644"/>
      <c r="J4" s="644"/>
      <c r="K4" s="644"/>
      <c r="L4" s="644"/>
    </row>
    <row r="5">
      <c r="A5" s="645"/>
      <c r="B5" s="642" t="s">
        <v>7493</v>
      </c>
      <c r="C5" s="642" t="s">
        <v>7494</v>
      </c>
      <c r="D5" s="643" t="s">
        <v>7495</v>
      </c>
      <c r="E5" s="643" t="s">
        <v>7496</v>
      </c>
    </row>
    <row r="6">
      <c r="A6" s="645"/>
      <c r="B6" s="642" t="s">
        <v>7497</v>
      </c>
      <c r="C6" s="642" t="s">
        <v>7494</v>
      </c>
      <c r="D6" s="646" t="s">
        <v>7495</v>
      </c>
      <c r="E6" s="643" t="s">
        <v>7496</v>
      </c>
    </row>
    <row r="7">
      <c r="A7" s="645"/>
      <c r="B7" s="642" t="s">
        <v>7498</v>
      </c>
      <c r="C7" s="642" t="s">
        <v>7499</v>
      </c>
      <c r="D7" s="643" t="s">
        <v>7495</v>
      </c>
      <c r="E7" s="643" t="s">
        <v>7496</v>
      </c>
    </row>
    <row r="8">
      <c r="A8" s="645"/>
      <c r="B8" s="642" t="s">
        <v>7500</v>
      </c>
      <c r="C8" s="642" t="s">
        <v>7501</v>
      </c>
      <c r="D8" s="643" t="s">
        <v>7502</v>
      </c>
      <c r="E8" s="643" t="s">
        <v>7503</v>
      </c>
    </row>
    <row r="9">
      <c r="A9" s="645"/>
      <c r="B9" s="642" t="s">
        <v>7504</v>
      </c>
      <c r="C9" s="642" t="s">
        <v>7505</v>
      </c>
      <c r="D9" s="643" t="s">
        <v>7506</v>
      </c>
      <c r="E9" s="643" t="s">
        <v>7507</v>
      </c>
    </row>
    <row r="10">
      <c r="A10" s="645"/>
      <c r="B10" s="642" t="s">
        <v>7508</v>
      </c>
      <c r="C10" s="642" t="s">
        <v>7509</v>
      </c>
      <c r="D10" s="643" t="s">
        <v>7510</v>
      </c>
      <c r="E10" s="643" t="s">
        <v>7511</v>
      </c>
    </row>
    <row r="11">
      <c r="A11" s="645"/>
      <c r="B11" s="642" t="s">
        <v>7512</v>
      </c>
      <c r="C11" s="642" t="s">
        <v>7501</v>
      </c>
      <c r="D11" s="643" t="s">
        <v>7513</v>
      </c>
      <c r="E11" s="643" t="s">
        <v>7503</v>
      </c>
    </row>
    <row r="12">
      <c r="A12" s="645"/>
      <c r="B12" s="642" t="s">
        <v>7514</v>
      </c>
      <c r="C12" s="642" t="s">
        <v>7505</v>
      </c>
      <c r="D12" s="643" t="s">
        <v>7506</v>
      </c>
    </row>
    <row r="13">
      <c r="A13" s="645"/>
      <c r="B13" s="642" t="s">
        <v>7515</v>
      </c>
      <c r="C13" s="642" t="s">
        <v>7509</v>
      </c>
      <c r="D13" s="643" t="s">
        <v>7516</v>
      </c>
      <c r="E13" s="643" t="s">
        <v>7511</v>
      </c>
    </row>
    <row r="14">
      <c r="A14" s="645"/>
      <c r="B14" s="642" t="s">
        <v>7517</v>
      </c>
      <c r="C14" s="642" t="s">
        <v>7518</v>
      </c>
      <c r="D14" s="643" t="s">
        <v>7513</v>
      </c>
    </row>
    <row r="15">
      <c r="A15" s="645"/>
      <c r="B15" s="642" t="s">
        <v>7519</v>
      </c>
      <c r="C15" s="642" t="s">
        <v>7505</v>
      </c>
      <c r="D15" s="643" t="s">
        <v>7520</v>
      </c>
      <c r="E15" s="643" t="s">
        <v>7507</v>
      </c>
    </row>
    <row r="16">
      <c r="A16" s="645"/>
      <c r="B16" s="642" t="s">
        <v>7521</v>
      </c>
      <c r="C16" s="642" t="s">
        <v>7509</v>
      </c>
      <c r="D16" s="643" t="s">
        <v>7516</v>
      </c>
      <c r="E16" s="643" t="s">
        <v>7511</v>
      </c>
    </row>
    <row r="17">
      <c r="A17" s="645"/>
      <c r="B17" s="642" t="s">
        <v>7522</v>
      </c>
      <c r="D17" s="642" t="s">
        <v>7523</v>
      </c>
      <c r="E17" s="643" t="s">
        <v>7524</v>
      </c>
    </row>
    <row r="18">
      <c r="A18" s="645"/>
      <c r="B18" s="642" t="s">
        <v>7525</v>
      </c>
      <c r="C18" s="642" t="s">
        <v>7526</v>
      </c>
      <c r="D18" s="643" t="s">
        <v>7527</v>
      </c>
    </row>
    <row r="19">
      <c r="A19" s="645"/>
      <c r="B19" s="642" t="s">
        <v>7528</v>
      </c>
      <c r="C19" s="642" t="s">
        <v>7529</v>
      </c>
      <c r="D19" s="643" t="s">
        <v>7530</v>
      </c>
    </row>
    <row r="20">
      <c r="A20" s="645"/>
      <c r="B20" s="642" t="s">
        <v>7531</v>
      </c>
      <c r="C20" s="642" t="s">
        <v>7532</v>
      </c>
      <c r="D20" s="643" t="s">
        <v>7533</v>
      </c>
    </row>
    <row r="21">
      <c r="A21" s="645"/>
      <c r="B21" s="642" t="s">
        <v>7534</v>
      </c>
      <c r="C21" s="642" t="s">
        <v>7535</v>
      </c>
      <c r="D21" s="643" t="s">
        <v>7536</v>
      </c>
    </row>
    <row r="22">
      <c r="A22" s="645"/>
      <c r="B22" s="642" t="s">
        <v>7537</v>
      </c>
      <c r="C22" s="642" t="s">
        <v>7538</v>
      </c>
      <c r="D22" s="643" t="s">
        <v>7539</v>
      </c>
    </row>
    <row r="23">
      <c r="A23" s="645"/>
      <c r="B23" s="642" t="s">
        <v>7540</v>
      </c>
      <c r="D23" s="647" t="s">
        <v>7541</v>
      </c>
    </row>
    <row r="24">
      <c r="A24" s="645"/>
      <c r="B24" s="642" t="s">
        <v>7542</v>
      </c>
      <c r="C24" s="642" t="s">
        <v>7543</v>
      </c>
    </row>
    <row r="25">
      <c r="A25" s="645"/>
      <c r="B25" s="642" t="s">
        <v>7544</v>
      </c>
      <c r="C25" s="642" t="s">
        <v>7545</v>
      </c>
    </row>
    <row r="26">
      <c r="A26" s="645"/>
      <c r="B26" s="642" t="s">
        <v>7546</v>
      </c>
      <c r="C26" s="642" t="s">
        <v>7509</v>
      </c>
      <c r="D26" s="643" t="s">
        <v>7547</v>
      </c>
      <c r="E26" s="643" t="s">
        <v>7511</v>
      </c>
    </row>
    <row r="27">
      <c r="A27" s="645"/>
      <c r="B27" s="642" t="s">
        <v>7548</v>
      </c>
      <c r="C27" s="642" t="s">
        <v>7505</v>
      </c>
      <c r="D27" s="646" t="s">
        <v>7520</v>
      </c>
      <c r="E27" s="643" t="s">
        <v>7507</v>
      </c>
    </row>
    <row r="28">
      <c r="A28" s="645"/>
      <c r="B28" s="642" t="s">
        <v>7549</v>
      </c>
      <c r="C28" s="642" t="s">
        <v>7518</v>
      </c>
      <c r="D28" s="643" t="s">
        <v>7502</v>
      </c>
      <c r="E28" s="643" t="s">
        <v>7503</v>
      </c>
    </row>
    <row r="29">
      <c r="A29" s="645"/>
      <c r="B29" s="642" t="s">
        <v>7550</v>
      </c>
      <c r="C29" s="642" t="s">
        <v>7494</v>
      </c>
      <c r="D29" s="643" t="s">
        <v>7495</v>
      </c>
      <c r="E29" s="643" t="s">
        <v>7496</v>
      </c>
    </row>
    <row r="30">
      <c r="A30" s="645"/>
      <c r="B30" s="642" t="s">
        <v>7551</v>
      </c>
      <c r="C30" s="642" t="s">
        <v>7552</v>
      </c>
      <c r="D30" s="643" t="s">
        <v>7553</v>
      </c>
      <c r="E30" s="643" t="s">
        <v>7553</v>
      </c>
    </row>
    <row r="31">
      <c r="A31" s="645"/>
      <c r="B31" s="642" t="s">
        <v>7554</v>
      </c>
      <c r="C31" s="642" t="s">
        <v>7555</v>
      </c>
      <c r="D31" s="643" t="s">
        <v>7556</v>
      </c>
    </row>
    <row r="32">
      <c r="A32" s="645"/>
      <c r="B32" s="642" t="s">
        <v>7557</v>
      </c>
      <c r="C32" s="642" t="s">
        <v>7558</v>
      </c>
      <c r="D32" s="643" t="s">
        <v>7559</v>
      </c>
    </row>
    <row r="33">
      <c r="A33" s="645"/>
      <c r="B33" s="642" t="s">
        <v>7560</v>
      </c>
      <c r="C33" s="642" t="s">
        <v>7561</v>
      </c>
      <c r="D33" s="643" t="s">
        <v>7562</v>
      </c>
      <c r="E33" s="643" t="s">
        <v>7563</v>
      </c>
    </row>
    <row r="34">
      <c r="A34" s="645"/>
      <c r="B34" s="642" t="s">
        <v>7564</v>
      </c>
      <c r="D34" s="642" t="s">
        <v>7565</v>
      </c>
    </row>
    <row r="35">
      <c r="A35" s="645"/>
      <c r="B35" s="642" t="s">
        <v>7566</v>
      </c>
      <c r="D35" s="642" t="s">
        <v>7567</v>
      </c>
    </row>
    <row r="36">
      <c r="A36" s="645"/>
      <c r="B36" s="642" t="s">
        <v>7568</v>
      </c>
      <c r="D36" s="642" t="s">
        <v>7569</v>
      </c>
    </row>
    <row r="37">
      <c r="A37" s="645"/>
      <c r="B37" s="642" t="s">
        <v>7570</v>
      </c>
      <c r="D37" s="642" t="s">
        <v>7571</v>
      </c>
    </row>
    <row r="38">
      <c r="A38" s="645"/>
      <c r="B38" s="642" t="s">
        <v>7572</v>
      </c>
      <c r="D38" s="642" t="s">
        <v>7573</v>
      </c>
    </row>
    <row r="39">
      <c r="A39" s="645"/>
      <c r="B39" s="642" t="s">
        <v>7574</v>
      </c>
      <c r="C39" s="642" t="s">
        <v>7543</v>
      </c>
      <c r="D39" s="643" t="s">
        <v>7575</v>
      </c>
    </row>
    <row r="40">
      <c r="A40" s="645"/>
      <c r="B40" s="642" t="s">
        <v>7576</v>
      </c>
      <c r="C40" s="642"/>
      <c r="D40" s="642" t="s">
        <v>7577</v>
      </c>
    </row>
    <row r="41">
      <c r="A41" s="645"/>
      <c r="B41" s="642" t="s">
        <v>7578</v>
      </c>
      <c r="C41" s="642" t="s">
        <v>7543</v>
      </c>
      <c r="D41" s="643" t="s">
        <v>7579</v>
      </c>
    </row>
    <row r="42">
      <c r="A42" s="645" t="s">
        <v>7580</v>
      </c>
      <c r="B42" s="642" t="s">
        <v>7581</v>
      </c>
      <c r="C42" s="642" t="s">
        <v>7545</v>
      </c>
      <c r="D42" s="643" t="s">
        <v>7582</v>
      </c>
    </row>
    <row r="43">
      <c r="B43" s="642"/>
      <c r="C43" s="642"/>
      <c r="D43" s="643"/>
    </row>
    <row r="44">
      <c r="C44" s="642"/>
    </row>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13"/>
    <col customWidth="1" min="2" max="5" width="22.63"/>
    <col customWidth="1" min="6" max="6" width="15.13"/>
  </cols>
  <sheetData>
    <row r="1">
      <c r="A1" s="648" t="s">
        <v>7583</v>
      </c>
      <c r="B1" s="649" t="s">
        <v>7114</v>
      </c>
      <c r="C1" s="649" t="s">
        <v>7115</v>
      </c>
      <c r="D1" s="649" t="s">
        <v>167</v>
      </c>
      <c r="E1" s="649" t="s">
        <v>82</v>
      </c>
    </row>
    <row r="2">
      <c r="A2" s="650" t="s">
        <v>7584</v>
      </c>
      <c r="B2" s="605" t="s">
        <v>7125</v>
      </c>
      <c r="C2" s="605" t="s">
        <v>7585</v>
      </c>
      <c r="D2" s="604"/>
      <c r="E2" s="604"/>
    </row>
    <row r="3">
      <c r="A3" s="650"/>
      <c r="B3" s="651" t="s">
        <v>7125</v>
      </c>
      <c r="C3" s="651" t="s">
        <v>7125</v>
      </c>
      <c r="D3" s="604"/>
      <c r="E3" s="604"/>
    </row>
    <row r="4">
      <c r="A4" s="650"/>
      <c r="B4" s="651" t="s">
        <v>7586</v>
      </c>
      <c r="C4" s="651" t="s">
        <v>7586</v>
      </c>
      <c r="D4" s="604"/>
      <c r="E4" s="604"/>
    </row>
    <row r="5">
      <c r="A5" s="650"/>
      <c r="B5" s="651" t="s">
        <v>7587</v>
      </c>
      <c r="C5" s="651" t="s">
        <v>7587</v>
      </c>
      <c r="D5" s="604"/>
      <c r="E5" s="604"/>
    </row>
    <row r="6">
      <c r="A6" s="604"/>
      <c r="B6" s="606"/>
      <c r="C6" s="606"/>
      <c r="D6" s="604"/>
      <c r="E6" s="604"/>
    </row>
    <row r="7">
      <c r="A7" s="604"/>
      <c r="B7" s="606"/>
      <c r="C7" s="606"/>
      <c r="D7" s="604"/>
      <c r="E7" s="604"/>
    </row>
    <row r="8">
      <c r="A8" s="604"/>
      <c r="B8" s="606"/>
      <c r="C8" s="606"/>
      <c r="D8" s="604"/>
      <c r="E8" s="604"/>
    </row>
    <row r="9">
      <c r="A9" s="604"/>
      <c r="B9" s="606"/>
      <c r="C9" s="606"/>
      <c r="D9" s="604"/>
      <c r="E9" s="604"/>
    </row>
    <row r="10">
      <c r="A10" s="604"/>
      <c r="B10" s="606"/>
      <c r="C10" s="606"/>
      <c r="D10" s="604"/>
      <c r="E10" s="604"/>
    </row>
    <row r="11">
      <c r="A11" s="604"/>
      <c r="B11" s="606"/>
      <c r="C11" s="606"/>
      <c r="D11" s="604"/>
      <c r="E11" s="604"/>
    </row>
    <row r="12">
      <c r="A12" s="604"/>
      <c r="B12" s="606"/>
      <c r="C12" s="606"/>
      <c r="D12" s="604"/>
      <c r="E12" s="604"/>
    </row>
    <row r="13">
      <c r="A13" s="604"/>
      <c r="B13" s="606"/>
      <c r="C13" s="606"/>
      <c r="D13" s="604"/>
      <c r="E13" s="604"/>
    </row>
    <row r="14">
      <c r="A14" s="604"/>
      <c r="B14" s="606"/>
      <c r="C14" s="606"/>
      <c r="D14" s="604"/>
      <c r="E14" s="604"/>
    </row>
    <row r="15">
      <c r="A15" s="604"/>
      <c r="B15" s="606"/>
      <c r="C15" s="606"/>
      <c r="D15" s="604"/>
      <c r="E15" s="604"/>
    </row>
  </sheetData>
  <dataValidations>
    <dataValidation type="list" allowBlank="1" sqref="B2:B15">
      <formula1>"depedant,In progress,universal"</formula1>
    </dataValidation>
    <dataValidation allowBlank="1" showDropDown="1" sqref="A2:A15 D2:E15"/>
    <dataValidation type="list" allowBlank="1" sqref="C2:C15">
      <formula1>"weapon,grenade,classmod,repkit,shield,firmware,element"</formula1>
    </dataValidation>
  </dataValidations>
  <drawing r:id="rId1"/>
  <tableParts count="1">
    <tablePart r:id="rId3"/>
  </tableParts>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2.5"/>
    <col customWidth="1" min="3" max="3" width="21.0"/>
    <col customWidth="1" min="4" max="4" width="22.5"/>
    <col customWidth="1" min="5" max="5" width="30.88"/>
    <col customWidth="1" min="6" max="6" width="38.25"/>
    <col customWidth="1" min="7" max="7" width="35.0"/>
  </cols>
  <sheetData>
    <row r="1">
      <c r="A1" s="652" t="s">
        <v>3435</v>
      </c>
      <c r="B1" s="653" t="s">
        <v>165</v>
      </c>
      <c r="C1" s="653" t="s">
        <v>167</v>
      </c>
      <c r="D1" s="653" t="s">
        <v>5082</v>
      </c>
      <c r="E1" s="653" t="s">
        <v>1918</v>
      </c>
      <c r="F1" s="653" t="s">
        <v>5083</v>
      </c>
      <c r="G1" s="654" t="s">
        <v>7588</v>
      </c>
    </row>
    <row r="2">
      <c r="A2" s="655">
        <v>1.0</v>
      </c>
      <c r="B2" s="656" t="s">
        <v>223</v>
      </c>
      <c r="C2" s="657" t="s">
        <v>159</v>
      </c>
      <c r="D2" s="657" t="s">
        <v>1696</v>
      </c>
      <c r="E2" s="658"/>
      <c r="F2" s="658"/>
      <c r="G2" s="442"/>
    </row>
    <row r="3">
      <c r="A3" s="652">
        <v>2.0</v>
      </c>
      <c r="B3" s="659" t="s">
        <v>227</v>
      </c>
      <c r="C3" s="660"/>
      <c r="D3" s="660" t="s">
        <v>1697</v>
      </c>
      <c r="E3" s="660"/>
      <c r="F3" s="660"/>
      <c r="G3" s="59"/>
    </row>
    <row r="4">
      <c r="A4" s="652">
        <v>3.0</v>
      </c>
      <c r="B4" s="659" t="s">
        <v>231</v>
      </c>
      <c r="C4" s="660"/>
      <c r="D4" s="660" t="s">
        <v>1698</v>
      </c>
      <c r="E4" s="660"/>
      <c r="F4" s="660"/>
      <c r="G4" s="59"/>
    </row>
    <row r="5">
      <c r="A5" s="652">
        <v>4.0</v>
      </c>
      <c r="B5" s="659" t="s">
        <v>231</v>
      </c>
      <c r="C5" s="660"/>
      <c r="D5" s="660" t="s">
        <v>1699</v>
      </c>
      <c r="E5" s="660"/>
      <c r="F5" s="660"/>
      <c r="G5" s="59"/>
    </row>
    <row r="6">
      <c r="A6" s="652">
        <v>5.0</v>
      </c>
      <c r="B6" s="659" t="s">
        <v>231</v>
      </c>
      <c r="C6" s="660"/>
      <c r="D6" s="660" t="s">
        <v>1700</v>
      </c>
      <c r="E6" s="660"/>
      <c r="F6" s="660"/>
      <c r="G6" s="59"/>
    </row>
    <row r="7">
      <c r="A7" s="652">
        <v>6.0</v>
      </c>
      <c r="B7" s="659" t="s">
        <v>231</v>
      </c>
      <c r="C7" s="660"/>
      <c r="D7" s="660" t="s">
        <v>1701</v>
      </c>
      <c r="E7" s="660"/>
      <c r="F7" s="660"/>
      <c r="G7" s="59"/>
    </row>
    <row r="8">
      <c r="A8" s="652">
        <v>7.0</v>
      </c>
      <c r="B8" s="659" t="s">
        <v>223</v>
      </c>
      <c r="C8" s="661" t="s">
        <v>1703</v>
      </c>
      <c r="D8" s="660" t="s">
        <v>1702</v>
      </c>
      <c r="E8" s="660"/>
      <c r="F8" s="660"/>
      <c r="G8" s="59"/>
    </row>
    <row r="9">
      <c r="A9" s="652">
        <v>8.0</v>
      </c>
      <c r="B9" s="659" t="s">
        <v>223</v>
      </c>
      <c r="C9" s="661" t="s">
        <v>1705</v>
      </c>
      <c r="D9" s="660" t="s">
        <v>1704</v>
      </c>
      <c r="E9" s="660"/>
      <c r="F9" s="660"/>
      <c r="G9" s="59"/>
    </row>
    <row r="10">
      <c r="A10" s="652">
        <v>9.0</v>
      </c>
      <c r="B10" s="662" t="s">
        <v>243</v>
      </c>
      <c r="C10" s="660" t="s">
        <v>1707</v>
      </c>
      <c r="D10" s="661" t="s">
        <v>1706</v>
      </c>
      <c r="E10" s="660"/>
      <c r="F10" s="661" t="s">
        <v>6435</v>
      </c>
      <c r="G10" s="59"/>
    </row>
    <row r="11">
      <c r="A11" s="652">
        <v>10.0</v>
      </c>
      <c r="B11" s="662" t="s">
        <v>243</v>
      </c>
      <c r="C11" s="660" t="s">
        <v>246</v>
      </c>
      <c r="D11" s="661" t="s">
        <v>1706</v>
      </c>
      <c r="E11" s="660"/>
      <c r="F11" s="661" t="s">
        <v>6435</v>
      </c>
      <c r="G11" s="59"/>
    </row>
    <row r="12">
      <c r="A12" s="652">
        <v>11.0</v>
      </c>
      <c r="B12" s="662" t="s">
        <v>243</v>
      </c>
      <c r="C12" s="660" t="s">
        <v>247</v>
      </c>
      <c r="D12" s="661" t="s">
        <v>1706</v>
      </c>
      <c r="E12" s="660"/>
      <c r="F12" s="661" t="s">
        <v>6435</v>
      </c>
      <c r="G12" s="59"/>
    </row>
    <row r="13">
      <c r="A13" s="652">
        <v>12.0</v>
      </c>
      <c r="B13" s="662" t="s">
        <v>243</v>
      </c>
      <c r="C13" s="660" t="s">
        <v>248</v>
      </c>
      <c r="D13" s="661" t="s">
        <v>1706</v>
      </c>
      <c r="E13" s="660"/>
      <c r="F13" s="661" t="s">
        <v>6435</v>
      </c>
      <c r="G13" s="59"/>
    </row>
    <row r="14">
      <c r="A14" s="652">
        <v>13.0</v>
      </c>
      <c r="B14" s="659" t="s">
        <v>249</v>
      </c>
      <c r="C14" s="661" t="s">
        <v>1709</v>
      </c>
      <c r="D14" s="660" t="s">
        <v>1708</v>
      </c>
      <c r="E14" s="660" t="str">
        <f>'VLA Wombo Combo'!C40</f>
        <v>-Reload, +Ammo</v>
      </c>
      <c r="F14" s="660"/>
      <c r="G14" s="59"/>
    </row>
    <row r="15">
      <c r="A15" s="652">
        <v>14.0</v>
      </c>
      <c r="B15" s="659" t="s">
        <v>249</v>
      </c>
      <c r="C15" s="661" t="s">
        <v>1711</v>
      </c>
      <c r="D15" s="660" t="s">
        <v>1710</v>
      </c>
      <c r="E15" s="660" t="str">
        <f>'VLA Wombo Combo'!C41</f>
        <v>+Reload, +Ammo</v>
      </c>
      <c r="F15" s="660"/>
      <c r="G15" s="59"/>
    </row>
    <row r="16">
      <c r="A16" s="652">
        <v>15.0</v>
      </c>
      <c r="B16" s="659" t="s">
        <v>249</v>
      </c>
      <c r="C16" s="661" t="s">
        <v>1713</v>
      </c>
      <c r="D16" s="660" t="s">
        <v>1712</v>
      </c>
      <c r="E16" s="660" t="str">
        <f>'VLA Wombo Combo'!C42</f>
        <v>+DMG, +Accuracy, -Reload, -Fire Rate</v>
      </c>
      <c r="F16" s="660"/>
      <c r="G16" s="59"/>
    </row>
    <row r="17">
      <c r="A17" s="652">
        <v>16.0</v>
      </c>
      <c r="B17" s="659" t="s">
        <v>249</v>
      </c>
      <c r="C17" s="661" t="s">
        <v>1715</v>
      </c>
      <c r="D17" s="660" t="s">
        <v>1714</v>
      </c>
      <c r="E17" s="660" t="str">
        <f>'VLA Wombo Combo'!C43</f>
        <v>-DMG, -Accuracy, +Reload, +Ammo</v>
      </c>
      <c r="F17" s="660"/>
      <c r="G17" s="59"/>
    </row>
    <row r="18">
      <c r="A18" s="652">
        <v>17.0</v>
      </c>
      <c r="B18" s="659" t="s">
        <v>249</v>
      </c>
      <c r="C18" s="661" t="s">
        <v>1212</v>
      </c>
      <c r="D18" s="660" t="s">
        <v>1716</v>
      </c>
      <c r="E18" s="660" t="str">
        <f>'VLA Wombo Combo'!C44</f>
        <v>-DMG, +Reload, +Fire Rate, +Ammo</v>
      </c>
      <c r="F18" s="660"/>
      <c r="G18" s="59"/>
    </row>
    <row r="19">
      <c r="A19" s="652">
        <v>18.0</v>
      </c>
      <c r="B19" s="662" t="s">
        <v>243</v>
      </c>
      <c r="C19" s="660" t="s">
        <v>1154</v>
      </c>
      <c r="D19" s="661" t="s">
        <v>1706</v>
      </c>
      <c r="E19" s="660"/>
      <c r="F19" s="661" t="s">
        <v>6436</v>
      </c>
      <c r="G19" s="59"/>
    </row>
    <row r="20">
      <c r="A20" s="652">
        <v>19.0</v>
      </c>
      <c r="B20" s="662" t="s">
        <v>243</v>
      </c>
      <c r="C20" s="660" t="s">
        <v>438</v>
      </c>
      <c r="D20" s="661" t="s">
        <v>1706</v>
      </c>
      <c r="E20" s="660"/>
      <c r="F20" s="661" t="s">
        <v>6436</v>
      </c>
      <c r="G20" s="59"/>
    </row>
    <row r="21">
      <c r="A21" s="663">
        <v>20.0</v>
      </c>
      <c r="B21" s="664" t="s">
        <v>1717</v>
      </c>
      <c r="C21" s="665"/>
      <c r="D21" s="666" t="s">
        <v>1706</v>
      </c>
      <c r="E21" s="666" t="s">
        <v>1718</v>
      </c>
      <c r="F21" s="665"/>
      <c r="G21" s="59"/>
    </row>
    <row r="22">
      <c r="A22" s="663">
        <v>21.0</v>
      </c>
      <c r="B22" s="664" t="s">
        <v>1717</v>
      </c>
      <c r="C22" s="665"/>
      <c r="D22" s="666" t="s">
        <v>1706</v>
      </c>
      <c r="E22" s="666" t="s">
        <v>1718</v>
      </c>
      <c r="F22" s="665"/>
      <c r="G22" s="59"/>
    </row>
    <row r="23">
      <c r="A23" s="663">
        <v>22.0</v>
      </c>
      <c r="B23" s="664" t="s">
        <v>1717</v>
      </c>
      <c r="C23" s="665"/>
      <c r="D23" s="666" t="s">
        <v>1706</v>
      </c>
      <c r="E23" s="666" t="s">
        <v>1718</v>
      </c>
      <c r="F23" s="666" t="s">
        <v>7589</v>
      </c>
      <c r="G23" s="59"/>
    </row>
    <row r="24">
      <c r="A24" s="663">
        <v>23.0</v>
      </c>
      <c r="B24" s="664" t="s">
        <v>1717</v>
      </c>
      <c r="C24" s="665"/>
      <c r="D24" s="666" t="s">
        <v>1706</v>
      </c>
      <c r="E24" s="666" t="s">
        <v>1718</v>
      </c>
      <c r="F24" s="665"/>
      <c r="G24" s="59"/>
    </row>
    <row r="25">
      <c r="A25" s="663">
        <v>24.0</v>
      </c>
      <c r="B25" s="664" t="s">
        <v>1717</v>
      </c>
      <c r="C25" s="665"/>
      <c r="D25" s="666" t="s">
        <v>1706</v>
      </c>
      <c r="E25" s="666" t="s">
        <v>1718</v>
      </c>
      <c r="F25" s="665"/>
      <c r="G25" s="59"/>
    </row>
    <row r="26">
      <c r="A26" s="652">
        <v>25.0</v>
      </c>
      <c r="B26" s="667" t="s">
        <v>269</v>
      </c>
      <c r="C26" s="661" t="s">
        <v>448</v>
      </c>
      <c r="D26" s="660" t="s">
        <v>1719</v>
      </c>
      <c r="E26" s="661" t="s">
        <v>1720</v>
      </c>
      <c r="F26" s="668" t="s">
        <v>7590</v>
      </c>
      <c r="G26" s="327"/>
    </row>
    <row r="27">
      <c r="A27" s="652">
        <v>26.0</v>
      </c>
      <c r="B27" s="667" t="s">
        <v>269</v>
      </c>
      <c r="C27" s="661" t="s">
        <v>1722</v>
      </c>
      <c r="D27" s="661" t="s">
        <v>1721</v>
      </c>
      <c r="E27" s="668" t="s">
        <v>1723</v>
      </c>
      <c r="F27" s="668" t="s">
        <v>7591</v>
      </c>
      <c r="G27" s="58"/>
    </row>
    <row r="28">
      <c r="A28" s="652">
        <v>27.0</v>
      </c>
      <c r="B28" s="667" t="s">
        <v>269</v>
      </c>
      <c r="C28" s="661" t="s">
        <v>1725</v>
      </c>
      <c r="D28" s="661" t="s">
        <v>1724</v>
      </c>
      <c r="E28" s="668" t="s">
        <v>1723</v>
      </c>
      <c r="F28" s="668" t="s">
        <v>7592</v>
      </c>
      <c r="G28" s="58"/>
    </row>
    <row r="29">
      <c r="A29" s="652">
        <v>28.0</v>
      </c>
      <c r="B29" s="667" t="s">
        <v>269</v>
      </c>
      <c r="C29" s="661" t="s">
        <v>1727</v>
      </c>
      <c r="D29" s="661" t="s">
        <v>1726</v>
      </c>
      <c r="E29" s="661" t="s">
        <v>1728</v>
      </c>
      <c r="F29" s="668" t="s">
        <v>7593</v>
      </c>
      <c r="G29" s="58"/>
    </row>
    <row r="30">
      <c r="A30" s="652">
        <v>29.0</v>
      </c>
      <c r="B30" s="667" t="s">
        <v>269</v>
      </c>
      <c r="C30" s="661" t="s">
        <v>1730</v>
      </c>
      <c r="D30" s="661" t="s">
        <v>1729</v>
      </c>
      <c r="E30" s="661" t="s">
        <v>1731</v>
      </c>
      <c r="F30" s="668" t="s">
        <v>7594</v>
      </c>
      <c r="G30" s="58"/>
    </row>
    <row r="31">
      <c r="A31" s="652">
        <v>30.0</v>
      </c>
      <c r="B31" s="667" t="s">
        <v>1732</v>
      </c>
      <c r="C31" s="660"/>
      <c r="D31" s="660" t="s">
        <v>1733</v>
      </c>
      <c r="E31" s="660" t="str">
        <f>'VLA Wombo Combo'!C55</f>
        <v>+DMG</v>
      </c>
      <c r="F31" s="665"/>
      <c r="G31" s="59"/>
    </row>
    <row r="32">
      <c r="A32" s="652">
        <v>31.0</v>
      </c>
      <c r="B32" s="667" t="s">
        <v>1732</v>
      </c>
      <c r="C32" s="660"/>
      <c r="D32" s="660" t="s">
        <v>1734</v>
      </c>
      <c r="E32" s="669" t="str">
        <f>'VLA Wombo Combo'!C56</f>
        <v>-Reload</v>
      </c>
      <c r="F32" s="665"/>
      <c r="G32" s="59"/>
    </row>
    <row r="33">
      <c r="A33" s="652">
        <v>32.0</v>
      </c>
      <c r="B33" s="667" t="s">
        <v>1732</v>
      </c>
      <c r="C33" s="660"/>
      <c r="D33" s="660" t="s">
        <v>1735</v>
      </c>
      <c r="E33" s="660" t="str">
        <f>'VLA Wombo Combo'!C57</f>
        <v>N/A</v>
      </c>
      <c r="F33" s="665"/>
      <c r="G33" s="59"/>
    </row>
    <row r="34">
      <c r="A34" s="652">
        <v>33.0</v>
      </c>
      <c r="B34" s="667" t="s">
        <v>1732</v>
      </c>
      <c r="C34" s="660"/>
      <c r="D34" s="660" t="s">
        <v>1736</v>
      </c>
      <c r="E34" s="660" t="str">
        <f>'VLA Wombo Combo'!C58</f>
        <v>+Ammo</v>
      </c>
      <c r="F34" s="665"/>
      <c r="G34" s="59"/>
    </row>
    <row r="35">
      <c r="A35" s="652">
        <v>34.0</v>
      </c>
      <c r="B35" s="667" t="s">
        <v>1732</v>
      </c>
      <c r="C35" s="660"/>
      <c r="D35" s="660" t="s">
        <v>1733</v>
      </c>
      <c r="E35" s="660" t="str">
        <f>'VLA Wombo Combo'!C59</f>
        <v>+DMG</v>
      </c>
      <c r="F35" s="665"/>
      <c r="G35" s="59"/>
    </row>
    <row r="36">
      <c r="A36" s="652">
        <v>35.0</v>
      </c>
      <c r="B36" s="667" t="s">
        <v>1732</v>
      </c>
      <c r="C36" s="660"/>
      <c r="D36" s="660" t="s">
        <v>1734</v>
      </c>
      <c r="E36" s="660" t="str">
        <f>'VLA Wombo Combo'!C60</f>
        <v>-Reload</v>
      </c>
      <c r="F36" s="665"/>
      <c r="G36" s="59"/>
    </row>
    <row r="37">
      <c r="A37" s="652">
        <v>36.0</v>
      </c>
      <c r="B37" s="667" t="s">
        <v>1732</v>
      </c>
      <c r="C37" s="660"/>
      <c r="D37" s="660" t="s">
        <v>1735</v>
      </c>
      <c r="E37" s="660" t="str">
        <f>'VLA Wombo Combo'!C61</f>
        <v>N/A</v>
      </c>
      <c r="F37" s="665"/>
      <c r="G37" s="59"/>
    </row>
    <row r="38">
      <c r="A38" s="652">
        <v>37.0</v>
      </c>
      <c r="B38" s="667" t="s">
        <v>1732</v>
      </c>
      <c r="C38" s="660"/>
      <c r="D38" s="660" t="s">
        <v>1736</v>
      </c>
      <c r="E38" s="660" t="str">
        <f>'VLA Wombo Combo'!C62</f>
        <v>+Ammo</v>
      </c>
      <c r="F38" s="665"/>
      <c r="G38" s="59"/>
    </row>
    <row r="39">
      <c r="A39" s="663">
        <v>38.0</v>
      </c>
      <c r="B39" s="664" t="s">
        <v>303</v>
      </c>
      <c r="C39" s="666" t="s">
        <v>450</v>
      </c>
      <c r="D39" s="666" t="s">
        <v>1737</v>
      </c>
      <c r="E39" s="665" t="str">
        <f>'VLA Wombo Combo'!C66</f>
        <v>N/A</v>
      </c>
      <c r="F39" s="666" t="s">
        <v>7595</v>
      </c>
      <c r="G39" s="58"/>
    </row>
    <row r="40">
      <c r="A40" s="663">
        <v>39.0</v>
      </c>
      <c r="B40" s="664" t="s">
        <v>303</v>
      </c>
      <c r="C40" s="666" t="s">
        <v>1739</v>
      </c>
      <c r="D40" s="666" t="s">
        <v>1738</v>
      </c>
      <c r="E40" s="665" t="str">
        <f>'VLA Wombo Combo'!C67</f>
        <v>N/A</v>
      </c>
      <c r="F40" s="666" t="s">
        <v>7595</v>
      </c>
      <c r="G40" s="59"/>
    </row>
    <row r="41">
      <c r="A41" s="663">
        <v>40.0</v>
      </c>
      <c r="B41" s="664" t="s">
        <v>303</v>
      </c>
      <c r="C41" s="666" t="s">
        <v>451</v>
      </c>
      <c r="D41" s="666" t="s">
        <v>1740</v>
      </c>
      <c r="E41" s="665" t="str">
        <f>'VLA Wombo Combo'!C68</f>
        <v>N/A</v>
      </c>
      <c r="F41" s="666" t="s">
        <v>7595</v>
      </c>
      <c r="G41" s="59"/>
    </row>
    <row r="42">
      <c r="A42" s="652">
        <v>41.0</v>
      </c>
      <c r="B42" s="667" t="s">
        <v>303</v>
      </c>
      <c r="C42" s="660"/>
      <c r="D42" s="660" t="s">
        <v>1741</v>
      </c>
      <c r="E42" s="670" t="str">
        <f>'VLA Wombo Combo'!C69</f>
        <v>+DMG</v>
      </c>
      <c r="F42" s="660"/>
      <c r="G42" s="59"/>
    </row>
    <row r="43">
      <c r="A43" s="652">
        <v>42.0</v>
      </c>
      <c r="B43" s="667" t="s">
        <v>303</v>
      </c>
      <c r="C43" s="660"/>
      <c r="D43" s="660" t="s">
        <v>1742</v>
      </c>
      <c r="E43" s="670" t="str">
        <f>'VLA Wombo Combo'!C70</f>
        <v>+Fire Rate</v>
      </c>
      <c r="F43" s="660"/>
      <c r="G43" s="59"/>
    </row>
    <row r="44">
      <c r="A44" s="652">
        <v>43.0</v>
      </c>
      <c r="B44" s="667" t="s">
        <v>303</v>
      </c>
      <c r="C44" s="660"/>
      <c r="D44" s="660" t="s">
        <v>1743</v>
      </c>
      <c r="E44" s="670" t="str">
        <f>'VLA Wombo Combo'!C71</f>
        <v>-Reload</v>
      </c>
      <c r="F44" s="660"/>
      <c r="G44" s="59"/>
    </row>
    <row r="45">
      <c r="A45" s="652">
        <v>44.0</v>
      </c>
      <c r="B45" s="659" t="s">
        <v>303</v>
      </c>
      <c r="C45" s="661" t="s">
        <v>1745</v>
      </c>
      <c r="D45" s="660" t="s">
        <v>1744</v>
      </c>
      <c r="E45" s="665" t="str">
        <f>'VLA Wombo Combo'!C72</f>
        <v>-Accuracy</v>
      </c>
      <c r="F45" s="660"/>
      <c r="G45" s="59"/>
    </row>
    <row r="46">
      <c r="A46" s="652">
        <v>45.0</v>
      </c>
      <c r="B46" s="671" t="s">
        <v>318</v>
      </c>
      <c r="C46" s="672" t="s">
        <v>1747</v>
      </c>
      <c r="D46" s="673" t="s">
        <v>1746</v>
      </c>
      <c r="E46" s="673"/>
      <c r="F46" s="672" t="s">
        <v>6423</v>
      </c>
      <c r="G46" s="59"/>
    </row>
    <row r="47">
      <c r="A47" s="652">
        <v>46.0</v>
      </c>
      <c r="B47" s="671" t="s">
        <v>318</v>
      </c>
      <c r="C47" s="672" t="s">
        <v>459</v>
      </c>
      <c r="D47" s="673" t="s">
        <v>1748</v>
      </c>
      <c r="E47" s="673"/>
      <c r="F47" s="673"/>
      <c r="G47" s="59"/>
    </row>
    <row r="48">
      <c r="A48" s="652">
        <v>47.0</v>
      </c>
      <c r="B48" s="671" t="s">
        <v>318</v>
      </c>
      <c r="C48" s="672" t="s">
        <v>1749</v>
      </c>
      <c r="D48" s="673" t="s">
        <v>1746</v>
      </c>
      <c r="E48" s="673"/>
      <c r="F48" s="672" t="s">
        <v>6426</v>
      </c>
      <c r="G48" s="59"/>
    </row>
    <row r="49">
      <c r="A49" s="652">
        <v>48.0</v>
      </c>
      <c r="B49" s="671" t="s">
        <v>318</v>
      </c>
      <c r="C49" s="672" t="s">
        <v>1751</v>
      </c>
      <c r="D49" s="673" t="s">
        <v>1750</v>
      </c>
      <c r="E49" s="673"/>
      <c r="F49" s="673"/>
      <c r="G49" s="59"/>
    </row>
    <row r="50">
      <c r="A50" s="652">
        <v>49.0</v>
      </c>
      <c r="B50" s="671" t="s">
        <v>318</v>
      </c>
      <c r="C50" s="672" t="s">
        <v>1753</v>
      </c>
      <c r="D50" s="673" t="s">
        <v>1752</v>
      </c>
      <c r="E50" s="673"/>
      <c r="F50" s="673"/>
      <c r="G50" s="59"/>
    </row>
    <row r="51">
      <c r="A51" s="674">
        <v>50.0</v>
      </c>
      <c r="B51" s="671" t="s">
        <v>318</v>
      </c>
      <c r="C51" s="672" t="s">
        <v>1755</v>
      </c>
      <c r="D51" s="673" t="s">
        <v>1754</v>
      </c>
      <c r="E51" s="673"/>
      <c r="F51" s="673"/>
      <c r="G51" s="59"/>
    </row>
    <row r="52">
      <c r="A52" s="652">
        <v>51.0</v>
      </c>
      <c r="B52" s="667" t="s">
        <v>1756</v>
      </c>
      <c r="C52" s="660"/>
      <c r="D52" s="661" t="s">
        <v>1706</v>
      </c>
      <c r="E52" s="660"/>
      <c r="F52" s="675" t="s">
        <v>7596</v>
      </c>
      <c r="G52" s="59"/>
    </row>
    <row r="53">
      <c r="A53" s="652">
        <v>52.0</v>
      </c>
      <c r="B53" s="671" t="s">
        <v>318</v>
      </c>
      <c r="C53" s="672" t="s">
        <v>1758</v>
      </c>
      <c r="D53" s="673" t="s">
        <v>1757</v>
      </c>
      <c r="E53" s="673"/>
      <c r="F53" s="673"/>
      <c r="G53" s="59"/>
    </row>
    <row r="54">
      <c r="A54" s="652">
        <v>53.0</v>
      </c>
      <c r="B54" s="671" t="s">
        <v>318</v>
      </c>
      <c r="C54" s="676" t="s">
        <v>1759</v>
      </c>
      <c r="D54" s="672" t="s">
        <v>1706</v>
      </c>
      <c r="E54" s="672"/>
      <c r="F54" s="672" t="s">
        <v>7597</v>
      </c>
      <c r="G54" s="59"/>
    </row>
    <row r="55">
      <c r="A55" s="652">
        <v>54.0</v>
      </c>
      <c r="B55" s="671" t="s">
        <v>318</v>
      </c>
      <c r="C55" s="676" t="s">
        <v>1759</v>
      </c>
      <c r="D55" s="672" t="s">
        <v>1706</v>
      </c>
      <c r="E55" s="677" t="s">
        <v>1760</v>
      </c>
      <c r="F55" s="672" t="s">
        <v>7597</v>
      </c>
      <c r="G55" s="59"/>
    </row>
    <row r="56">
      <c r="A56" s="652">
        <v>55.0</v>
      </c>
      <c r="B56" s="671" t="s">
        <v>318</v>
      </c>
      <c r="C56" s="676" t="s">
        <v>1759</v>
      </c>
      <c r="D56" s="672" t="s">
        <v>1706</v>
      </c>
      <c r="E56" s="672"/>
      <c r="F56" s="672" t="s">
        <v>7597</v>
      </c>
      <c r="G56" s="59"/>
    </row>
    <row r="57">
      <c r="A57" s="652">
        <v>56.0</v>
      </c>
      <c r="B57" s="667" t="s">
        <v>327</v>
      </c>
      <c r="C57" s="660"/>
      <c r="D57" s="660" t="s">
        <v>1761</v>
      </c>
      <c r="E57" s="660" t="str">
        <f>'VLA Wombo Combo'!C76</f>
        <v>+DMG</v>
      </c>
      <c r="F57" s="660"/>
      <c r="G57" s="59"/>
    </row>
    <row r="58">
      <c r="A58" s="652">
        <v>57.0</v>
      </c>
      <c r="B58" s="667" t="s">
        <v>327</v>
      </c>
      <c r="C58" s="660"/>
      <c r="D58" s="660" t="s">
        <v>1762</v>
      </c>
      <c r="E58" s="660" t="str">
        <f>'VLA Wombo Combo'!C77</f>
        <v>+Fire Rate</v>
      </c>
      <c r="F58" s="660"/>
      <c r="G58" s="59"/>
    </row>
    <row r="59">
      <c r="A59" s="652">
        <v>58.0</v>
      </c>
      <c r="B59" s="667" t="s">
        <v>327</v>
      </c>
      <c r="C59" s="660"/>
      <c r="D59" s="660" t="s">
        <v>1763</v>
      </c>
      <c r="E59" s="660" t="str">
        <f>'VLA Wombo Combo'!C78</f>
        <v>+Accuracy</v>
      </c>
      <c r="F59" s="660"/>
      <c r="G59" s="59"/>
    </row>
    <row r="60">
      <c r="A60" s="652">
        <v>59.0</v>
      </c>
      <c r="B60" s="662" t="s">
        <v>243</v>
      </c>
      <c r="C60" s="660" t="s">
        <v>1764</v>
      </c>
      <c r="D60" s="661" t="s">
        <v>1706</v>
      </c>
      <c r="E60" s="660"/>
      <c r="F60" s="661" t="s">
        <v>6439</v>
      </c>
      <c r="G60" s="59"/>
    </row>
    <row r="61">
      <c r="A61" s="652">
        <v>60.0</v>
      </c>
      <c r="B61" s="662" t="s">
        <v>243</v>
      </c>
      <c r="C61" s="660" t="s">
        <v>1765</v>
      </c>
      <c r="D61" s="661" t="s">
        <v>1706</v>
      </c>
      <c r="E61" s="660"/>
      <c r="F61" s="661" t="s">
        <v>6439</v>
      </c>
      <c r="G61" s="59"/>
    </row>
    <row r="62">
      <c r="A62" s="652">
        <v>61.0</v>
      </c>
      <c r="B62" s="662" t="s">
        <v>243</v>
      </c>
      <c r="C62" s="660" t="s">
        <v>1766</v>
      </c>
      <c r="D62" s="661" t="s">
        <v>1706</v>
      </c>
      <c r="E62" s="660"/>
      <c r="F62" s="661" t="s">
        <v>6439</v>
      </c>
      <c r="G62" s="59"/>
    </row>
    <row r="63">
      <c r="A63" s="652">
        <v>62.0</v>
      </c>
      <c r="B63" s="662" t="s">
        <v>243</v>
      </c>
      <c r="C63" s="660" t="s">
        <v>1767</v>
      </c>
      <c r="D63" s="661" t="s">
        <v>1706</v>
      </c>
      <c r="E63" s="660"/>
      <c r="F63" s="661" t="s">
        <v>6439</v>
      </c>
      <c r="G63" s="59"/>
    </row>
    <row r="64">
      <c r="A64" s="652">
        <v>64.0</v>
      </c>
      <c r="B64" s="656" t="s">
        <v>223</v>
      </c>
      <c r="C64" s="658" t="s">
        <v>1768</v>
      </c>
      <c r="D64" s="657" t="s">
        <v>1696</v>
      </c>
      <c r="E64" s="658"/>
      <c r="F64" s="658"/>
      <c r="G64" s="59"/>
    </row>
    <row r="65">
      <c r="A65" s="652">
        <v>66.0</v>
      </c>
      <c r="B65" s="671" t="s">
        <v>318</v>
      </c>
      <c r="C65" s="676" t="s">
        <v>1759</v>
      </c>
      <c r="D65" s="673" t="s">
        <v>1769</v>
      </c>
      <c r="E65" s="672"/>
      <c r="F65" s="672" t="s">
        <v>7597</v>
      </c>
      <c r="G65" s="59"/>
    </row>
    <row r="66">
      <c r="A66" s="652">
        <v>67.0</v>
      </c>
      <c r="B66" s="671" t="s">
        <v>318</v>
      </c>
      <c r="C66" s="676" t="s">
        <v>1759</v>
      </c>
      <c r="D66" s="672" t="s">
        <v>1706</v>
      </c>
      <c r="E66" s="672"/>
      <c r="F66" s="672" t="s">
        <v>7597</v>
      </c>
      <c r="G66" s="59"/>
    </row>
    <row r="67">
      <c r="A67" s="652">
        <v>68.0</v>
      </c>
      <c r="B67" s="678" t="s">
        <v>1770</v>
      </c>
      <c r="C67" s="679"/>
      <c r="D67" s="679"/>
      <c r="E67" s="679"/>
      <c r="F67" s="679"/>
      <c r="G67" s="59"/>
    </row>
    <row r="68">
      <c r="A68" s="652">
        <v>69.0</v>
      </c>
      <c r="B68" s="671" t="s">
        <v>318</v>
      </c>
      <c r="C68" s="672" t="s">
        <v>1772</v>
      </c>
      <c r="D68" s="673" t="s">
        <v>1771</v>
      </c>
      <c r="E68" s="673"/>
      <c r="F68" s="672" t="s">
        <v>7598</v>
      </c>
      <c r="G68" s="59"/>
    </row>
    <row r="69">
      <c r="A69" s="652">
        <v>70.0</v>
      </c>
      <c r="B69" s="656" t="s">
        <v>223</v>
      </c>
      <c r="C69" s="657" t="s">
        <v>161</v>
      </c>
      <c r="D69" s="658" t="s">
        <v>1702</v>
      </c>
      <c r="E69" s="658"/>
      <c r="F69" s="658"/>
      <c r="G69" s="59"/>
    </row>
    <row r="70">
      <c r="A70" s="652">
        <v>71.0</v>
      </c>
      <c r="B70" s="662" t="s">
        <v>243</v>
      </c>
      <c r="C70" s="660" t="s">
        <v>355</v>
      </c>
      <c r="D70" s="661" t="s">
        <v>1773</v>
      </c>
      <c r="E70" s="660"/>
      <c r="F70" s="661" t="s">
        <v>7599</v>
      </c>
      <c r="G70" s="59"/>
    </row>
    <row r="71">
      <c r="A71" s="652">
        <v>72.0</v>
      </c>
      <c r="B71" s="659" t="s">
        <v>334</v>
      </c>
      <c r="C71" s="660"/>
      <c r="D71" s="660" t="s">
        <v>1774</v>
      </c>
      <c r="E71" s="660" t="str">
        <f>'VLA Wombo Combo'!C29</f>
        <v>+DMG</v>
      </c>
      <c r="F71" s="660"/>
      <c r="G71" s="59"/>
    </row>
    <row r="72">
      <c r="A72" s="652">
        <v>73.0</v>
      </c>
      <c r="B72" s="659" t="s">
        <v>334</v>
      </c>
      <c r="C72" s="660"/>
      <c r="D72" s="660" t="s">
        <v>1775</v>
      </c>
      <c r="E72" s="660" t="str">
        <f>'VLA Wombo Combo'!C30</f>
        <v>+Crit DMG</v>
      </c>
      <c r="F72" s="660"/>
      <c r="G72" s="59"/>
    </row>
    <row r="73">
      <c r="A73" s="652">
        <v>74.0</v>
      </c>
      <c r="B73" s="659" t="s">
        <v>334</v>
      </c>
      <c r="C73" s="660"/>
      <c r="D73" s="660" t="s">
        <v>1776</v>
      </c>
      <c r="E73" s="660" t="str">
        <f>'VLA Wombo Combo'!C31</f>
        <v>+Ammo</v>
      </c>
      <c r="F73" s="660"/>
      <c r="G73" s="59"/>
    </row>
    <row r="74">
      <c r="A74" s="652">
        <v>75.0</v>
      </c>
      <c r="B74" s="659" t="s">
        <v>334</v>
      </c>
      <c r="C74" s="660"/>
      <c r="D74" s="660" t="s">
        <v>1777</v>
      </c>
      <c r="E74" s="660" t="str">
        <f>'VLA Wombo Combo'!C32</f>
        <v>+Accuracy</v>
      </c>
      <c r="F74" s="660"/>
      <c r="G74" s="59"/>
    </row>
    <row r="75">
      <c r="A75" s="652">
        <v>76.0</v>
      </c>
      <c r="B75" s="659" t="s">
        <v>334</v>
      </c>
      <c r="C75" s="660"/>
      <c r="D75" s="660" t="s">
        <v>1778</v>
      </c>
      <c r="E75" s="660" t="str">
        <f>'VLA Wombo Combo'!C33</f>
        <v>+DMG</v>
      </c>
      <c r="F75" s="660"/>
      <c r="G75" s="59"/>
    </row>
    <row r="76">
      <c r="A76" s="652">
        <v>77.0</v>
      </c>
      <c r="B76" s="659" t="s">
        <v>334</v>
      </c>
      <c r="C76" s="660"/>
      <c r="D76" s="660" t="s">
        <v>1779</v>
      </c>
      <c r="E76" s="660" t="str">
        <f>'VLA Wombo Combo'!C34</f>
        <v>+Accuracy</v>
      </c>
      <c r="F76" s="660"/>
      <c r="G76" s="59"/>
    </row>
    <row r="77">
      <c r="A77" s="652">
        <v>78.0</v>
      </c>
      <c r="B77" s="659" t="s">
        <v>334</v>
      </c>
      <c r="C77" s="660"/>
      <c r="D77" s="660" t="s">
        <v>1780</v>
      </c>
      <c r="E77" s="660" t="str">
        <f>'VLA Wombo Combo'!C35</f>
        <v>+Fire Rate</v>
      </c>
      <c r="F77" s="660"/>
      <c r="G77" s="59"/>
    </row>
    <row r="78">
      <c r="A78" s="652">
        <v>79.0</v>
      </c>
      <c r="B78" s="659" t="s">
        <v>334</v>
      </c>
      <c r="C78" s="660"/>
      <c r="D78" s="660" t="s">
        <v>1781</v>
      </c>
      <c r="E78" s="660" t="str">
        <f>'VLA Wombo Combo'!C36</f>
        <v>+Fire Rate</v>
      </c>
      <c r="F78" s="660"/>
      <c r="G78" s="59"/>
    </row>
    <row r="79">
      <c r="A79" s="652">
        <v>80.0</v>
      </c>
      <c r="B79" s="662" t="s">
        <v>243</v>
      </c>
      <c r="C79" s="660" t="s">
        <v>479</v>
      </c>
      <c r="D79" s="660" t="s">
        <v>1782</v>
      </c>
      <c r="E79" s="660"/>
      <c r="F79" s="661" t="s">
        <v>7599</v>
      </c>
      <c r="G79" s="59"/>
    </row>
    <row r="80">
      <c r="A80" s="652">
        <v>81.0</v>
      </c>
      <c r="B80" s="662" t="s">
        <v>243</v>
      </c>
      <c r="C80" s="660" t="s">
        <v>1784</v>
      </c>
      <c r="D80" s="660" t="s">
        <v>1783</v>
      </c>
      <c r="E80" s="660"/>
      <c r="F80" s="661" t="s">
        <v>7599</v>
      </c>
      <c r="G80" s="59"/>
    </row>
    <row r="81">
      <c r="A81" s="652">
        <v>82.0</v>
      </c>
      <c r="B81" s="662" t="s">
        <v>243</v>
      </c>
      <c r="C81" s="660" t="s">
        <v>1786</v>
      </c>
      <c r="D81" s="661" t="s">
        <v>1785</v>
      </c>
      <c r="E81" s="660"/>
      <c r="F81" s="661" t="s">
        <v>7599</v>
      </c>
      <c r="G81" s="59"/>
    </row>
    <row r="82">
      <c r="A82" s="652">
        <v>83.0</v>
      </c>
      <c r="B82" s="662" t="s">
        <v>243</v>
      </c>
      <c r="C82" s="660" t="s">
        <v>353</v>
      </c>
      <c r="D82" s="661" t="s">
        <v>1787</v>
      </c>
      <c r="E82" s="660"/>
      <c r="F82" s="661" t="s">
        <v>7599</v>
      </c>
      <c r="G82" s="59"/>
    </row>
    <row r="83">
      <c r="A83" s="652">
        <v>84.0</v>
      </c>
      <c r="B83" s="662" t="s">
        <v>243</v>
      </c>
      <c r="C83" s="660" t="s">
        <v>1789</v>
      </c>
      <c r="D83" s="660" t="s">
        <v>1788</v>
      </c>
      <c r="E83" s="660"/>
      <c r="F83" s="661" t="s">
        <v>6448</v>
      </c>
      <c r="G83" s="59"/>
    </row>
    <row r="84">
      <c r="A84" s="652">
        <v>85.0</v>
      </c>
      <c r="B84" s="671" t="s">
        <v>318</v>
      </c>
      <c r="C84" s="672" t="s">
        <v>1791</v>
      </c>
      <c r="D84" s="673" t="s">
        <v>1790</v>
      </c>
      <c r="E84" s="673"/>
      <c r="F84" s="672" t="s">
        <v>6429</v>
      </c>
      <c r="G84" s="59"/>
    </row>
    <row r="85">
      <c r="A85" s="652">
        <v>86.0</v>
      </c>
      <c r="B85" s="671" t="s">
        <v>318</v>
      </c>
      <c r="C85" s="672" t="s">
        <v>1772</v>
      </c>
      <c r="D85" s="673" t="s">
        <v>1771</v>
      </c>
      <c r="E85" s="673"/>
      <c r="F85" s="672" t="s">
        <v>6430</v>
      </c>
      <c r="G85" s="59"/>
    </row>
    <row r="86">
      <c r="A86" s="652">
        <v>87.0</v>
      </c>
      <c r="B86" s="671" t="s">
        <v>318</v>
      </c>
      <c r="C86" s="672" t="s">
        <v>367</v>
      </c>
      <c r="D86" s="673" t="s">
        <v>1792</v>
      </c>
      <c r="E86" s="673"/>
      <c r="F86" s="672" t="s">
        <v>6431</v>
      </c>
      <c r="G86" s="59"/>
    </row>
    <row r="87">
      <c r="A87" s="652">
        <v>89.0</v>
      </c>
      <c r="B87" s="667" t="s">
        <v>1717</v>
      </c>
      <c r="C87" s="660"/>
      <c r="D87" s="661" t="s">
        <v>1706</v>
      </c>
      <c r="E87" s="660"/>
      <c r="F87" s="661" t="s">
        <v>7600</v>
      </c>
      <c r="G87" s="59"/>
    </row>
    <row r="88">
      <c r="A88" s="652">
        <v>90.0</v>
      </c>
      <c r="B88" s="656" t="s">
        <v>318</v>
      </c>
      <c r="C88" s="657" t="s">
        <v>1793</v>
      </c>
      <c r="D88" s="658" t="s">
        <v>1790</v>
      </c>
      <c r="E88" s="658"/>
      <c r="F88" s="657" t="s">
        <v>7600</v>
      </c>
      <c r="G88" s="59"/>
    </row>
    <row r="89">
      <c r="A89" s="652">
        <v>91.0</v>
      </c>
      <c r="B89" s="667" t="s">
        <v>1756</v>
      </c>
      <c r="C89" s="660"/>
      <c r="D89" s="661" t="s">
        <v>1706</v>
      </c>
      <c r="E89" s="660"/>
      <c r="F89" s="660"/>
      <c r="G89" s="59"/>
    </row>
    <row r="90">
      <c r="A90" s="652">
        <v>92.0</v>
      </c>
      <c r="B90" s="656" t="s">
        <v>318</v>
      </c>
      <c r="C90" s="657" t="s">
        <v>1794</v>
      </c>
      <c r="D90" s="658" t="s">
        <v>1792</v>
      </c>
      <c r="E90" s="658"/>
      <c r="F90" s="657" t="s">
        <v>7600</v>
      </c>
      <c r="G90" s="59"/>
    </row>
    <row r="91">
      <c r="A91" s="652">
        <v>94.0</v>
      </c>
      <c r="B91" s="656" t="s">
        <v>223</v>
      </c>
      <c r="C91" s="657" t="s">
        <v>163</v>
      </c>
      <c r="D91" s="658" t="s">
        <v>1704</v>
      </c>
      <c r="E91" s="658"/>
      <c r="F91" s="658"/>
      <c r="G91" s="59"/>
    </row>
  </sheetData>
  <dataValidations>
    <dataValidation type="list" allowBlank="1" showDropDown="1" sqref="B2:B91">
      <formula1>"Default Model,Barrel,Barrel Accessory,Body,Body Accessory,Foregrip,Grip,Magazine,Manufacturer Part,Scope,Scope Part,Underbarrel,UB GL Part???,Valid but no model loaded,INVALID"</formula1>
    </dataValidation>
  </dataValidations>
  <hyperlinks>
    <hyperlink display="Click here to return to the main section" location="'VLA Wombo Combo'!A11" ref="G1"/>
    <hyperlink display="Use with 87" location="'VLA Wombo Combo Parts List'!A86" ref="F52"/>
  </hyperlinks>
  <drawing r:id="rId1"/>
  <tableParts count="1">
    <tablePart r:id="rId3"/>
  </tableParts>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0.13"/>
    <col customWidth="1" min="3" max="3" width="30.75"/>
    <col customWidth="1" min="4" max="4" width="21.25"/>
    <col customWidth="1" min="5" max="5" width="29.63"/>
    <col customWidth="1" min="6" max="6" width="31.88"/>
  </cols>
  <sheetData>
    <row r="1">
      <c r="A1" s="652" t="s">
        <v>3435</v>
      </c>
      <c r="B1" s="653" t="s">
        <v>165</v>
      </c>
      <c r="C1" s="653" t="s">
        <v>167</v>
      </c>
      <c r="D1" s="653" t="s">
        <v>5082</v>
      </c>
      <c r="E1" s="653" t="s">
        <v>1918</v>
      </c>
      <c r="F1" s="653" t="s">
        <v>5083</v>
      </c>
      <c r="G1" s="58"/>
    </row>
    <row r="2">
      <c r="A2" s="680">
        <v>1.0</v>
      </c>
      <c r="B2" s="681" t="s">
        <v>1770</v>
      </c>
      <c r="C2" s="682"/>
      <c r="D2" s="683"/>
      <c r="E2" s="682"/>
      <c r="F2" s="684"/>
      <c r="G2" s="442"/>
    </row>
    <row r="3">
      <c r="A3" s="685">
        <v>2.0</v>
      </c>
      <c r="B3" s="686" t="s">
        <v>227</v>
      </c>
      <c r="C3" s="665"/>
      <c r="D3" s="665" t="s">
        <v>1697</v>
      </c>
      <c r="E3" s="665"/>
      <c r="F3" s="665"/>
      <c r="G3" s="687">
        <v>2.0</v>
      </c>
    </row>
    <row r="4">
      <c r="A4" s="685">
        <v>3.0</v>
      </c>
      <c r="B4" s="686" t="s">
        <v>231</v>
      </c>
      <c r="C4" s="665"/>
      <c r="D4" s="665" t="s">
        <v>1698</v>
      </c>
      <c r="E4" s="665"/>
      <c r="F4" s="665"/>
      <c r="G4" s="687">
        <v>3.0</v>
      </c>
    </row>
    <row r="5">
      <c r="A5" s="685">
        <v>4.0</v>
      </c>
      <c r="B5" s="686" t="s">
        <v>231</v>
      </c>
      <c r="C5" s="665"/>
      <c r="D5" s="665" t="s">
        <v>1699</v>
      </c>
      <c r="E5" s="665"/>
      <c r="F5" s="665"/>
      <c r="G5" s="687">
        <v>4.0</v>
      </c>
    </row>
    <row r="6">
      <c r="A6" s="685">
        <v>5.0</v>
      </c>
      <c r="B6" s="686" t="s">
        <v>231</v>
      </c>
      <c r="C6" s="665"/>
      <c r="D6" s="665" t="s">
        <v>1700</v>
      </c>
      <c r="E6" s="665"/>
      <c r="F6" s="665"/>
      <c r="G6" s="687">
        <v>5.0</v>
      </c>
    </row>
    <row r="7">
      <c r="A7" s="685">
        <v>6.0</v>
      </c>
      <c r="B7" s="686" t="s">
        <v>231</v>
      </c>
      <c r="C7" s="665"/>
      <c r="D7" s="665" t="s">
        <v>1701</v>
      </c>
      <c r="E7" s="665"/>
      <c r="F7" s="665"/>
      <c r="G7" s="687">
        <v>6.0</v>
      </c>
    </row>
    <row r="8">
      <c r="A8" s="688">
        <v>7.0</v>
      </c>
      <c r="B8" s="689" t="s">
        <v>223</v>
      </c>
      <c r="C8" s="690" t="s">
        <v>3310</v>
      </c>
      <c r="D8" s="690" t="s">
        <v>1702</v>
      </c>
      <c r="E8" s="691"/>
      <c r="F8" s="691"/>
      <c r="G8" s="687">
        <v>7.0</v>
      </c>
    </row>
    <row r="9">
      <c r="A9" s="685">
        <v>8.0</v>
      </c>
      <c r="B9" s="686" t="s">
        <v>223</v>
      </c>
      <c r="C9" s="666" t="s">
        <v>7601</v>
      </c>
      <c r="D9" s="665" t="s">
        <v>1702</v>
      </c>
      <c r="E9" s="665"/>
      <c r="F9" s="665"/>
      <c r="G9" s="687">
        <v>10.0</v>
      </c>
    </row>
    <row r="10">
      <c r="A10" s="685">
        <v>9.0</v>
      </c>
      <c r="B10" s="686" t="s">
        <v>223</v>
      </c>
      <c r="C10" s="666" t="s">
        <v>7602</v>
      </c>
      <c r="D10" s="665" t="s">
        <v>1704</v>
      </c>
      <c r="E10" s="665"/>
      <c r="F10" s="666"/>
      <c r="G10" s="687">
        <v>13.0</v>
      </c>
    </row>
    <row r="11">
      <c r="A11" s="685">
        <v>10.0</v>
      </c>
      <c r="B11" s="686" t="s">
        <v>243</v>
      </c>
      <c r="C11" s="666" t="s">
        <v>6344</v>
      </c>
      <c r="D11" s="666"/>
      <c r="E11" s="665"/>
      <c r="F11" s="666"/>
      <c r="G11" s="687">
        <v>15.0</v>
      </c>
    </row>
    <row r="12">
      <c r="A12" s="685">
        <v>11.0</v>
      </c>
      <c r="B12" s="686" t="s">
        <v>243</v>
      </c>
      <c r="C12" s="666" t="s">
        <v>6346</v>
      </c>
      <c r="D12" s="666"/>
      <c r="E12" s="665"/>
      <c r="F12" s="666"/>
      <c r="G12" s="692">
        <v>20.0</v>
      </c>
    </row>
    <row r="13">
      <c r="A13" s="685">
        <v>12.0</v>
      </c>
      <c r="B13" s="686" t="s">
        <v>243</v>
      </c>
      <c r="C13" s="666" t="s">
        <v>428</v>
      </c>
      <c r="D13" s="666"/>
      <c r="E13" s="665"/>
      <c r="F13" s="666"/>
      <c r="G13" s="692">
        <v>21.0</v>
      </c>
    </row>
    <row r="14">
      <c r="A14" s="685">
        <v>13.0</v>
      </c>
      <c r="B14" s="686" t="s">
        <v>243</v>
      </c>
      <c r="C14" s="666" t="s">
        <v>429</v>
      </c>
      <c r="D14" s="665"/>
      <c r="E14" s="665"/>
      <c r="F14" s="665"/>
      <c r="G14" s="692">
        <v>22.0</v>
      </c>
    </row>
    <row r="15">
      <c r="A15" s="685">
        <v>14.0</v>
      </c>
      <c r="B15" s="686" t="s">
        <v>249</v>
      </c>
      <c r="C15" s="666" t="s">
        <v>263</v>
      </c>
      <c r="D15" s="665" t="s">
        <v>1714</v>
      </c>
      <c r="E15" s="665"/>
      <c r="F15" s="665"/>
      <c r="G15" s="687">
        <v>43.0</v>
      </c>
    </row>
    <row r="16">
      <c r="A16" s="685">
        <v>15.0</v>
      </c>
      <c r="B16" s="686" t="s">
        <v>249</v>
      </c>
      <c r="C16" s="666" t="s">
        <v>1810</v>
      </c>
      <c r="D16" s="665" t="s">
        <v>1716</v>
      </c>
      <c r="E16" s="665"/>
      <c r="F16" s="665"/>
      <c r="G16" s="687">
        <v>50.0</v>
      </c>
    </row>
    <row r="17">
      <c r="A17" s="685">
        <v>16.0</v>
      </c>
      <c r="B17" s="686" t="s">
        <v>249</v>
      </c>
      <c r="C17" s="668" t="s">
        <v>7603</v>
      </c>
      <c r="D17" s="665" t="s">
        <v>1708</v>
      </c>
      <c r="E17" s="665"/>
      <c r="F17" s="665"/>
      <c r="G17" s="687">
        <v>52.0</v>
      </c>
    </row>
    <row r="18">
      <c r="A18" s="685">
        <v>17.0</v>
      </c>
      <c r="B18" s="686" t="s">
        <v>249</v>
      </c>
      <c r="C18" s="668" t="s">
        <v>1711</v>
      </c>
      <c r="D18" s="665" t="s">
        <v>1710</v>
      </c>
      <c r="E18" s="665"/>
      <c r="F18" s="665"/>
      <c r="G18" s="687">
        <v>79.0</v>
      </c>
    </row>
    <row r="19">
      <c r="A19" s="685">
        <v>18.0</v>
      </c>
      <c r="B19" s="686" t="s">
        <v>243</v>
      </c>
      <c r="C19" s="666" t="s">
        <v>873</v>
      </c>
      <c r="D19" s="666" t="s">
        <v>1706</v>
      </c>
      <c r="E19" s="665"/>
      <c r="F19" s="666"/>
    </row>
    <row r="20">
      <c r="A20" s="685">
        <v>19.0</v>
      </c>
      <c r="B20" s="686" t="s">
        <v>243</v>
      </c>
      <c r="C20" s="666" t="s">
        <v>875</v>
      </c>
      <c r="D20" s="666" t="s">
        <v>1706</v>
      </c>
      <c r="E20" s="665"/>
      <c r="F20" s="666"/>
      <c r="G20" s="442"/>
    </row>
    <row r="21">
      <c r="A21" s="693">
        <v>20.0</v>
      </c>
      <c r="B21" s="686" t="s">
        <v>243</v>
      </c>
      <c r="C21" s="665" t="s">
        <v>877</v>
      </c>
      <c r="D21" s="666" t="s">
        <v>1706</v>
      </c>
      <c r="E21" s="666"/>
      <c r="F21" s="665"/>
      <c r="G21" s="442"/>
    </row>
    <row r="22">
      <c r="A22" s="693">
        <v>21.0</v>
      </c>
      <c r="B22" s="686" t="s">
        <v>243</v>
      </c>
      <c r="C22" s="665" t="s">
        <v>879</v>
      </c>
      <c r="D22" s="666" t="s">
        <v>1706</v>
      </c>
      <c r="E22" s="666"/>
      <c r="F22" s="665"/>
    </row>
    <row r="23">
      <c r="A23" s="693">
        <v>22.0</v>
      </c>
      <c r="B23" s="686" t="s">
        <v>243</v>
      </c>
      <c r="C23" s="665" t="s">
        <v>881</v>
      </c>
      <c r="D23" s="666" t="s">
        <v>1706</v>
      </c>
      <c r="E23" s="666"/>
      <c r="F23" s="666"/>
    </row>
    <row r="24">
      <c r="A24" s="693">
        <v>23.0</v>
      </c>
      <c r="B24" s="686" t="s">
        <v>269</v>
      </c>
      <c r="C24" s="666" t="s">
        <v>448</v>
      </c>
      <c r="D24" s="666" t="s">
        <v>7604</v>
      </c>
      <c r="E24" s="666"/>
      <c r="F24" s="665"/>
    </row>
    <row r="25">
      <c r="A25" s="693">
        <v>24.0</v>
      </c>
      <c r="B25" s="686" t="s">
        <v>269</v>
      </c>
      <c r="C25" s="665"/>
      <c r="D25" s="666" t="s">
        <v>1721</v>
      </c>
      <c r="E25" s="666"/>
      <c r="F25" s="665"/>
    </row>
    <row r="26">
      <c r="A26" s="685">
        <v>25.0</v>
      </c>
      <c r="B26" s="686" t="s">
        <v>269</v>
      </c>
      <c r="C26" s="666"/>
      <c r="D26" s="666" t="s">
        <v>1724</v>
      </c>
      <c r="E26" s="665"/>
      <c r="F26" s="666"/>
      <c r="G26" s="272"/>
    </row>
    <row r="27">
      <c r="A27" s="685">
        <v>26.0</v>
      </c>
      <c r="B27" s="686" t="s">
        <v>269</v>
      </c>
      <c r="C27" s="666"/>
      <c r="D27" s="666" t="s">
        <v>1726</v>
      </c>
      <c r="E27" s="666"/>
      <c r="F27" s="666"/>
      <c r="G27" s="272"/>
    </row>
    <row r="28">
      <c r="A28" s="685">
        <v>27.0</v>
      </c>
      <c r="B28" s="686" t="s">
        <v>269</v>
      </c>
      <c r="C28" s="666"/>
      <c r="D28" s="666" t="s">
        <v>1729</v>
      </c>
      <c r="E28" s="665"/>
      <c r="F28" s="666"/>
      <c r="G28" s="272"/>
    </row>
    <row r="29">
      <c r="A29" s="685">
        <v>28.0</v>
      </c>
      <c r="B29" s="686" t="s">
        <v>1732</v>
      </c>
      <c r="C29" s="666"/>
      <c r="D29" s="665" t="s">
        <v>1733</v>
      </c>
      <c r="E29" s="666"/>
      <c r="F29" s="666"/>
      <c r="G29" s="272"/>
    </row>
    <row r="30">
      <c r="A30" s="685">
        <v>29.0</v>
      </c>
      <c r="B30" s="686" t="s">
        <v>1732</v>
      </c>
      <c r="C30" s="666"/>
      <c r="D30" s="665" t="s">
        <v>1734</v>
      </c>
      <c r="E30" s="666"/>
      <c r="F30" s="666"/>
      <c r="G30" s="272"/>
    </row>
    <row r="31">
      <c r="A31" s="685">
        <v>30.0</v>
      </c>
      <c r="B31" s="686" t="s">
        <v>1732</v>
      </c>
      <c r="C31" s="665"/>
      <c r="D31" s="665" t="s">
        <v>1735</v>
      </c>
      <c r="E31" s="665"/>
      <c r="F31" s="665"/>
      <c r="G31" s="272"/>
    </row>
    <row r="32">
      <c r="A32" s="685">
        <v>31.0</v>
      </c>
      <c r="B32" s="686" t="s">
        <v>1732</v>
      </c>
      <c r="C32" s="665"/>
      <c r="D32" s="665" t="s">
        <v>1736</v>
      </c>
      <c r="E32" s="665"/>
      <c r="F32" s="665"/>
      <c r="G32" s="272"/>
    </row>
    <row r="33">
      <c r="A33" s="685">
        <v>32.0</v>
      </c>
      <c r="B33" s="686" t="s">
        <v>1732</v>
      </c>
      <c r="C33" s="665"/>
      <c r="D33" s="665" t="s">
        <v>1733</v>
      </c>
      <c r="E33" s="665"/>
      <c r="F33" s="665"/>
      <c r="G33" s="442"/>
    </row>
    <row r="34">
      <c r="A34" s="685">
        <v>33.0</v>
      </c>
      <c r="B34" s="686" t="s">
        <v>1732</v>
      </c>
      <c r="C34" s="665"/>
      <c r="D34" s="665" t="s">
        <v>1734</v>
      </c>
      <c r="E34" s="665"/>
      <c r="F34" s="665"/>
      <c r="G34" s="442"/>
    </row>
    <row r="35">
      <c r="A35" s="685">
        <v>34.0</v>
      </c>
      <c r="B35" s="686" t="s">
        <v>1732</v>
      </c>
      <c r="C35" s="665"/>
      <c r="D35" s="665" t="s">
        <v>1735</v>
      </c>
      <c r="E35" s="665"/>
      <c r="F35" s="665"/>
    </row>
    <row r="36">
      <c r="A36" s="685">
        <v>35.0</v>
      </c>
      <c r="B36" s="686" t="s">
        <v>1732</v>
      </c>
      <c r="C36" s="665"/>
      <c r="D36" s="665" t="s">
        <v>1736</v>
      </c>
      <c r="E36" s="665"/>
      <c r="F36" s="665"/>
    </row>
    <row r="37">
      <c r="A37" s="685">
        <v>36.0</v>
      </c>
      <c r="B37" s="686" t="s">
        <v>303</v>
      </c>
      <c r="C37" s="666" t="s">
        <v>7332</v>
      </c>
      <c r="D37" s="666" t="s">
        <v>1737</v>
      </c>
      <c r="E37" s="665"/>
      <c r="F37" s="665"/>
    </row>
    <row r="38">
      <c r="A38" s="685">
        <v>37.0</v>
      </c>
      <c r="B38" s="686" t="s">
        <v>303</v>
      </c>
      <c r="C38" s="666" t="s">
        <v>7331</v>
      </c>
      <c r="D38" s="666" t="s">
        <v>1740</v>
      </c>
      <c r="E38" s="665"/>
      <c r="F38" s="665"/>
    </row>
    <row r="39">
      <c r="A39" s="693">
        <v>38.0</v>
      </c>
      <c r="B39" s="686" t="s">
        <v>303</v>
      </c>
      <c r="C39" s="666" t="s">
        <v>7329</v>
      </c>
      <c r="D39" s="666" t="s">
        <v>1738</v>
      </c>
      <c r="E39" s="665"/>
      <c r="F39" s="666"/>
    </row>
    <row r="40">
      <c r="A40" s="693">
        <v>39.0</v>
      </c>
      <c r="B40" s="686" t="s">
        <v>303</v>
      </c>
      <c r="C40" s="666" t="s">
        <v>452</v>
      </c>
      <c r="D40" s="665" t="s">
        <v>1744</v>
      </c>
      <c r="E40" s="665"/>
      <c r="F40" s="666"/>
    </row>
    <row r="41">
      <c r="A41" s="693">
        <v>40.0</v>
      </c>
      <c r="B41" s="686" t="s">
        <v>303</v>
      </c>
      <c r="C41" s="666"/>
      <c r="D41" s="665" t="s">
        <v>1741</v>
      </c>
      <c r="E41" s="665"/>
      <c r="F41" s="666"/>
    </row>
    <row r="42">
      <c r="A42" s="685">
        <v>41.0</v>
      </c>
      <c r="B42" s="686" t="s">
        <v>303</v>
      </c>
      <c r="C42" s="665"/>
      <c r="D42" s="665" t="s">
        <v>1742</v>
      </c>
      <c r="E42" s="665"/>
      <c r="F42" s="665"/>
    </row>
    <row r="43">
      <c r="A43" s="685">
        <v>42.0</v>
      </c>
      <c r="B43" s="686" t="s">
        <v>303</v>
      </c>
      <c r="C43" s="665"/>
      <c r="D43" s="665" t="s">
        <v>1743</v>
      </c>
      <c r="E43" s="665"/>
      <c r="F43" s="665"/>
    </row>
    <row r="44">
      <c r="A44" s="685">
        <v>43.0</v>
      </c>
      <c r="B44" s="686" t="s">
        <v>318</v>
      </c>
      <c r="C44" s="666" t="s">
        <v>850</v>
      </c>
      <c r="D44" s="665" t="s">
        <v>1750</v>
      </c>
      <c r="E44" s="665"/>
      <c r="F44" s="665"/>
    </row>
    <row r="45">
      <c r="A45" s="685">
        <v>44.0</v>
      </c>
      <c r="B45" s="686" t="s">
        <v>318</v>
      </c>
      <c r="C45" s="666" t="s">
        <v>6737</v>
      </c>
      <c r="D45" s="666" t="s">
        <v>1792</v>
      </c>
      <c r="E45" s="665"/>
      <c r="F45" s="665"/>
    </row>
    <row r="46">
      <c r="A46" s="685">
        <v>45.0</v>
      </c>
      <c r="B46" s="686" t="s">
        <v>318</v>
      </c>
      <c r="C46" s="666" t="s">
        <v>459</v>
      </c>
      <c r="D46" s="666" t="s">
        <v>1748</v>
      </c>
      <c r="E46" s="665"/>
      <c r="F46" s="666"/>
      <c r="G46" s="694"/>
    </row>
    <row r="47">
      <c r="A47" s="685">
        <v>46.0</v>
      </c>
      <c r="B47" s="686" t="s">
        <v>318</v>
      </c>
      <c r="C47" s="666" t="s">
        <v>7605</v>
      </c>
      <c r="D47" s="666" t="s">
        <v>1746</v>
      </c>
      <c r="E47" s="665"/>
      <c r="F47" s="665"/>
      <c r="G47" s="694"/>
    </row>
    <row r="48">
      <c r="A48" s="685">
        <v>47.0</v>
      </c>
      <c r="B48" s="686" t="s">
        <v>327</v>
      </c>
      <c r="C48" s="666"/>
      <c r="D48" s="665" t="s">
        <v>1762</v>
      </c>
      <c r="E48" s="665"/>
      <c r="F48" s="666"/>
      <c r="G48" s="442"/>
    </row>
    <row r="49">
      <c r="A49" s="685">
        <v>48.0</v>
      </c>
      <c r="B49" s="686" t="s">
        <v>327</v>
      </c>
      <c r="C49" s="666"/>
      <c r="D49" s="665" t="s">
        <v>1763</v>
      </c>
      <c r="E49" s="665"/>
      <c r="F49" s="665"/>
      <c r="G49" s="442"/>
    </row>
    <row r="50">
      <c r="A50" s="685">
        <v>49.0</v>
      </c>
      <c r="B50" s="686" t="s">
        <v>318</v>
      </c>
      <c r="C50" s="666" t="s">
        <v>7606</v>
      </c>
      <c r="D50" s="666" t="s">
        <v>1752</v>
      </c>
      <c r="E50" s="665"/>
      <c r="F50" s="665"/>
      <c r="G50" s="442"/>
    </row>
    <row r="51">
      <c r="A51" s="685">
        <v>50.0</v>
      </c>
      <c r="B51" s="686" t="s">
        <v>318</v>
      </c>
      <c r="C51" s="666" t="s">
        <v>360</v>
      </c>
      <c r="D51" s="666" t="s">
        <v>1748</v>
      </c>
      <c r="E51" s="665"/>
      <c r="F51" s="665"/>
      <c r="G51" s="694"/>
    </row>
    <row r="52">
      <c r="A52" s="685">
        <v>51.0</v>
      </c>
      <c r="B52" s="686" t="s">
        <v>327</v>
      </c>
      <c r="C52" s="666"/>
      <c r="D52" s="666" t="s">
        <v>1761</v>
      </c>
      <c r="E52" s="665"/>
      <c r="F52" s="666"/>
      <c r="G52" s="694"/>
    </row>
    <row r="53">
      <c r="A53" s="685">
        <v>52.0</v>
      </c>
      <c r="B53" s="686" t="s">
        <v>243</v>
      </c>
      <c r="C53" s="666" t="s">
        <v>1766</v>
      </c>
      <c r="D53" s="666" t="s">
        <v>1706</v>
      </c>
      <c r="E53" s="665"/>
      <c r="F53" s="665"/>
      <c r="G53" s="694"/>
    </row>
    <row r="54">
      <c r="A54" s="685">
        <v>53.0</v>
      </c>
      <c r="B54" s="686" t="s">
        <v>243</v>
      </c>
      <c r="C54" s="666" t="s">
        <v>6348</v>
      </c>
      <c r="D54" s="666" t="s">
        <v>1706</v>
      </c>
      <c r="E54" s="666"/>
      <c r="F54" s="666"/>
      <c r="G54" s="694"/>
    </row>
    <row r="55">
      <c r="A55" s="685">
        <v>54.0</v>
      </c>
      <c r="B55" s="686" t="s">
        <v>243</v>
      </c>
      <c r="C55" s="666" t="s">
        <v>1764</v>
      </c>
      <c r="D55" s="666" t="s">
        <v>1706</v>
      </c>
      <c r="E55" s="666"/>
      <c r="F55" s="666"/>
      <c r="G55" s="442"/>
    </row>
    <row r="56">
      <c r="A56" s="685">
        <v>55.0</v>
      </c>
      <c r="B56" s="686" t="s">
        <v>243</v>
      </c>
      <c r="C56" s="666" t="s">
        <v>1767</v>
      </c>
      <c r="D56" s="666" t="s">
        <v>1706</v>
      </c>
      <c r="E56" s="666"/>
      <c r="F56" s="666"/>
      <c r="G56" s="442"/>
    </row>
    <row r="57">
      <c r="A57" s="688">
        <v>56.0</v>
      </c>
      <c r="B57" s="695" t="s">
        <v>223</v>
      </c>
      <c r="C57" s="696" t="s">
        <v>3308</v>
      </c>
      <c r="D57" s="696" t="s">
        <v>1702</v>
      </c>
      <c r="E57" s="697"/>
      <c r="F57" s="697"/>
      <c r="G57" s="694"/>
    </row>
    <row r="58">
      <c r="A58" s="680">
        <v>57.0</v>
      </c>
      <c r="B58" s="698" t="s">
        <v>1770</v>
      </c>
      <c r="C58" s="683"/>
      <c r="D58" s="683"/>
      <c r="E58" s="684"/>
      <c r="F58" s="684"/>
      <c r="G58" s="694"/>
    </row>
    <row r="59">
      <c r="A59" s="688">
        <v>58.0</v>
      </c>
      <c r="B59" s="695" t="s">
        <v>223</v>
      </c>
      <c r="C59" s="696" t="s">
        <v>3313</v>
      </c>
      <c r="D59" s="699" t="s">
        <v>1704</v>
      </c>
      <c r="E59" s="697"/>
      <c r="F59" s="697"/>
      <c r="G59" s="694"/>
    </row>
    <row r="60">
      <c r="A60" s="685">
        <v>59.0</v>
      </c>
      <c r="B60" s="700" t="s">
        <v>327</v>
      </c>
      <c r="C60" s="670"/>
      <c r="D60" s="701" t="s">
        <v>7607</v>
      </c>
      <c r="E60" s="702"/>
      <c r="F60" s="702"/>
      <c r="G60" s="442"/>
    </row>
    <row r="61">
      <c r="A61" s="680">
        <v>60.0</v>
      </c>
      <c r="B61" s="703" t="s">
        <v>1770</v>
      </c>
      <c r="C61" s="684"/>
      <c r="D61" s="683"/>
      <c r="E61" s="682"/>
      <c r="F61" s="682"/>
      <c r="G61" s="694"/>
    </row>
    <row r="62">
      <c r="A62" s="680">
        <v>61.0</v>
      </c>
      <c r="B62" s="703" t="s">
        <v>1770</v>
      </c>
      <c r="C62" s="684"/>
      <c r="D62" s="683"/>
      <c r="E62" s="682"/>
      <c r="F62" s="682"/>
      <c r="G62" s="442"/>
    </row>
    <row r="63">
      <c r="A63" s="680">
        <v>62.0</v>
      </c>
      <c r="B63" s="703" t="s">
        <v>1770</v>
      </c>
      <c r="C63" s="684"/>
      <c r="D63" s="683"/>
      <c r="E63" s="682"/>
      <c r="F63" s="682"/>
      <c r="G63" s="694"/>
    </row>
    <row r="64">
      <c r="A64" s="685">
        <v>63.0</v>
      </c>
      <c r="B64" s="686" t="s">
        <v>334</v>
      </c>
      <c r="C64" s="665"/>
      <c r="D64" s="665" t="s">
        <v>1774</v>
      </c>
      <c r="E64" s="666"/>
      <c r="F64" s="665"/>
      <c r="G64" s="442"/>
    </row>
    <row r="65">
      <c r="A65" s="685">
        <v>64.0</v>
      </c>
      <c r="B65" s="686" t="s">
        <v>334</v>
      </c>
      <c r="C65" s="665"/>
      <c r="D65" s="665" t="s">
        <v>1775</v>
      </c>
      <c r="E65" s="666"/>
      <c r="F65" s="665"/>
      <c r="G65" s="442"/>
    </row>
    <row r="66">
      <c r="A66" s="685">
        <v>65.0</v>
      </c>
      <c r="B66" s="686" t="s">
        <v>334</v>
      </c>
      <c r="C66" s="666"/>
      <c r="D66" s="665" t="s">
        <v>1776</v>
      </c>
      <c r="E66" s="665"/>
      <c r="F66" s="666"/>
      <c r="G66" s="442"/>
    </row>
    <row r="67">
      <c r="A67" s="685">
        <v>66.0</v>
      </c>
      <c r="B67" s="686" t="s">
        <v>334</v>
      </c>
      <c r="C67" s="666"/>
      <c r="D67" s="665" t="s">
        <v>1777</v>
      </c>
      <c r="E67" s="665"/>
      <c r="F67" s="666"/>
      <c r="G67" s="442"/>
    </row>
    <row r="68">
      <c r="A68" s="685">
        <v>67.0</v>
      </c>
      <c r="B68" s="686" t="s">
        <v>334</v>
      </c>
      <c r="C68" s="665"/>
      <c r="D68" s="665" t="s">
        <v>1778</v>
      </c>
      <c r="E68" s="666"/>
      <c r="F68" s="666"/>
      <c r="G68" s="442"/>
    </row>
    <row r="69">
      <c r="A69" s="685">
        <v>68.0</v>
      </c>
      <c r="B69" s="686" t="s">
        <v>334</v>
      </c>
      <c r="C69" s="666"/>
      <c r="D69" s="665" t="s">
        <v>1779</v>
      </c>
      <c r="E69" s="665"/>
      <c r="F69" s="665"/>
      <c r="G69" s="442"/>
    </row>
    <row r="70">
      <c r="A70" s="685">
        <v>69.0</v>
      </c>
      <c r="B70" s="686" t="s">
        <v>334</v>
      </c>
      <c r="C70" s="666"/>
      <c r="D70" s="665" t="s">
        <v>1780</v>
      </c>
      <c r="E70" s="665"/>
      <c r="F70" s="666"/>
      <c r="G70" s="442"/>
    </row>
    <row r="71">
      <c r="A71" s="685">
        <v>70.0</v>
      </c>
      <c r="B71" s="686" t="s">
        <v>334</v>
      </c>
      <c r="C71" s="665"/>
      <c r="D71" s="665" t="s">
        <v>1781</v>
      </c>
      <c r="E71" s="665"/>
      <c r="F71" s="665"/>
    </row>
    <row r="72">
      <c r="A72" s="685">
        <v>71.0</v>
      </c>
      <c r="B72" s="686" t="s">
        <v>243</v>
      </c>
      <c r="C72" s="666" t="s">
        <v>479</v>
      </c>
      <c r="D72" s="666" t="s">
        <v>1706</v>
      </c>
      <c r="E72" s="666"/>
      <c r="F72" s="666"/>
    </row>
    <row r="73">
      <c r="A73" s="685">
        <v>72.0</v>
      </c>
      <c r="B73" s="686" t="s">
        <v>243</v>
      </c>
      <c r="C73" s="666" t="s">
        <v>1784</v>
      </c>
      <c r="D73" s="666" t="s">
        <v>7608</v>
      </c>
      <c r="E73" s="665"/>
      <c r="F73" s="665"/>
    </row>
    <row r="74">
      <c r="A74" s="685">
        <v>73.0</v>
      </c>
      <c r="B74" s="686" t="s">
        <v>243</v>
      </c>
      <c r="C74" s="666" t="s">
        <v>351</v>
      </c>
      <c r="D74" s="666" t="s">
        <v>7608</v>
      </c>
      <c r="E74" s="665"/>
      <c r="F74" s="665"/>
    </row>
    <row r="75">
      <c r="A75" s="685">
        <v>74.0</v>
      </c>
      <c r="B75" s="686" t="s">
        <v>243</v>
      </c>
      <c r="C75" s="666" t="s">
        <v>353</v>
      </c>
      <c r="D75" s="666" t="s">
        <v>7609</v>
      </c>
      <c r="E75" s="665"/>
      <c r="F75" s="665"/>
    </row>
    <row r="76">
      <c r="A76" s="685">
        <v>75.0</v>
      </c>
      <c r="B76" s="686" t="s">
        <v>243</v>
      </c>
      <c r="C76" s="666" t="s">
        <v>355</v>
      </c>
      <c r="D76" s="666" t="s">
        <v>7609</v>
      </c>
      <c r="E76" s="665"/>
      <c r="F76" s="665"/>
    </row>
    <row r="77">
      <c r="A77" s="685">
        <v>76.0</v>
      </c>
      <c r="B77" s="686" t="s">
        <v>243</v>
      </c>
      <c r="C77" s="666" t="s">
        <v>3202</v>
      </c>
      <c r="D77" s="666" t="s">
        <v>1706</v>
      </c>
      <c r="E77" s="665"/>
      <c r="F77" s="665"/>
    </row>
    <row r="78">
      <c r="A78" s="685">
        <v>77.0</v>
      </c>
      <c r="B78" s="686" t="s">
        <v>243</v>
      </c>
      <c r="C78" s="666" t="s">
        <v>1154</v>
      </c>
      <c r="D78" s="666" t="s">
        <v>1706</v>
      </c>
      <c r="E78" s="665"/>
      <c r="F78" s="665"/>
    </row>
    <row r="79">
      <c r="A79" s="685">
        <v>78.0</v>
      </c>
      <c r="B79" s="686" t="s">
        <v>243</v>
      </c>
      <c r="C79" s="666" t="s">
        <v>438</v>
      </c>
      <c r="D79" s="666" t="s">
        <v>1706</v>
      </c>
      <c r="E79" s="665"/>
      <c r="F79" s="665"/>
    </row>
    <row r="80">
      <c r="A80" s="685">
        <v>79.0</v>
      </c>
      <c r="B80" s="686" t="s">
        <v>249</v>
      </c>
      <c r="C80" s="666" t="s">
        <v>7610</v>
      </c>
      <c r="D80" s="666" t="s">
        <v>1712</v>
      </c>
      <c r="E80" s="665"/>
      <c r="F80" s="665"/>
    </row>
    <row r="81">
      <c r="A81" s="680">
        <v>80.0</v>
      </c>
      <c r="B81" s="703" t="s">
        <v>1770</v>
      </c>
      <c r="C81" s="684"/>
      <c r="D81" s="683"/>
      <c r="E81" s="684"/>
      <c r="F81" s="682"/>
      <c r="G81" s="694"/>
    </row>
    <row r="82">
      <c r="A82" s="680">
        <v>81.0</v>
      </c>
      <c r="B82" s="703" t="s">
        <v>1770</v>
      </c>
      <c r="C82" s="684"/>
      <c r="D82" s="683"/>
      <c r="E82" s="684"/>
      <c r="F82" s="682"/>
      <c r="G82" s="694"/>
    </row>
    <row r="83">
      <c r="A83" s="680">
        <v>82.0</v>
      </c>
      <c r="B83" s="703" t="s">
        <v>1770</v>
      </c>
      <c r="C83" s="684"/>
      <c r="D83" s="683"/>
      <c r="E83" s="682"/>
      <c r="F83" s="682"/>
      <c r="G83" s="694"/>
    </row>
    <row r="84">
      <c r="A84" s="680">
        <v>83.0</v>
      </c>
      <c r="B84" s="703" t="s">
        <v>1770</v>
      </c>
      <c r="C84" s="684"/>
      <c r="D84" s="683"/>
      <c r="E84" s="682"/>
      <c r="F84" s="682"/>
      <c r="G84" s="694"/>
    </row>
    <row r="85">
      <c r="A85" s="680">
        <v>84.0</v>
      </c>
      <c r="B85" s="703" t="s">
        <v>1770</v>
      </c>
      <c r="C85" s="684"/>
      <c r="D85" s="683"/>
      <c r="E85" s="684"/>
      <c r="F85" s="682"/>
      <c r="G85" s="694"/>
    </row>
    <row r="86">
      <c r="A86" s="680">
        <v>85.0</v>
      </c>
      <c r="B86" s="703" t="s">
        <v>1770</v>
      </c>
      <c r="C86" s="682"/>
      <c r="D86" s="683"/>
      <c r="E86" s="684"/>
      <c r="F86" s="682"/>
      <c r="G86" s="694"/>
    </row>
    <row r="87" ht="15.0" customHeight="1"/>
  </sheetData>
  <dataValidations>
    <dataValidation type="list" allowBlank="1" showDropDown="1" sqref="B2:B86">
      <formula1>"Default Model,Barrel,Barrel Accessory,Body,Body Accessory,Foregrip,Grip,Magazine,Manufacturer Part,Scope,Scope Part,Underbarrel,UB GL Part???,Valid but no model loaded,INVALID"</formula1>
    </dataValidation>
  </dataValidations>
  <drawing r:id="rId1"/>
  <tableParts count="1">
    <tablePart r:id="rId3"/>
  </tableParts>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38.88"/>
    <col customWidth="1" min="3" max="3" width="46.38"/>
    <col customWidth="1" min="4" max="4" width="13.13"/>
    <col customWidth="1" min="5" max="5" width="32.75"/>
    <col customWidth="1" min="6" max="7" width="34.38"/>
    <col customWidth="1" min="8" max="8" width="48.75"/>
    <col customWidth="1" min="9" max="9" width="38.63"/>
    <col customWidth="1" min="10" max="10" width="54.63"/>
    <col customWidth="1" min="11" max="11" width="48.75"/>
    <col customWidth="1" min="12" max="12" width="51.63"/>
    <col customWidth="1" min="13" max="13" width="53.38"/>
    <col customWidth="1" min="14" max="14" width="54.63"/>
    <col customWidth="1" min="15" max="15" width="28.0"/>
    <col customWidth="1" min="16" max="16" width="20.0"/>
    <col customWidth="1" min="17" max="17" width="30.0"/>
  </cols>
  <sheetData>
    <row r="1">
      <c r="A1" s="209" t="s">
        <v>7611</v>
      </c>
      <c r="B1" s="46" t="s">
        <v>7612</v>
      </c>
      <c r="C1" s="46" t="s">
        <v>7613</v>
      </c>
      <c r="D1" s="46" t="s">
        <v>7614</v>
      </c>
      <c r="E1" s="46" t="s">
        <v>7615</v>
      </c>
      <c r="F1" s="46" t="s">
        <v>7616</v>
      </c>
      <c r="G1" s="46" t="s">
        <v>7617</v>
      </c>
      <c r="H1" s="46" t="s">
        <v>7618</v>
      </c>
      <c r="I1" s="46" t="s">
        <v>7619</v>
      </c>
      <c r="J1" s="46" t="s">
        <v>7620</v>
      </c>
      <c r="K1" s="46" t="s">
        <v>7621</v>
      </c>
      <c r="L1" s="46" t="s">
        <v>7622</v>
      </c>
      <c r="M1" s="46" t="s">
        <v>7623</v>
      </c>
      <c r="N1" s="46" t="s">
        <v>7624</v>
      </c>
      <c r="O1" s="46" t="s">
        <v>7625</v>
      </c>
      <c r="P1" s="46" t="s">
        <v>7626</v>
      </c>
      <c r="Q1" s="46" t="s">
        <v>7627</v>
      </c>
    </row>
    <row r="2">
      <c r="A2" s="704" t="s">
        <v>7628</v>
      </c>
      <c r="B2" s="705" t="s">
        <v>6453</v>
      </c>
      <c r="C2" s="705" t="s">
        <v>6454</v>
      </c>
      <c r="D2" s="705" t="s">
        <v>6455</v>
      </c>
      <c r="E2" s="705" t="s">
        <v>6456</v>
      </c>
      <c r="F2" s="705" t="s">
        <v>6457</v>
      </c>
      <c r="G2" s="705" t="s">
        <v>6458</v>
      </c>
      <c r="H2" s="705" t="s">
        <v>6459</v>
      </c>
      <c r="I2" s="705" t="s">
        <v>6460</v>
      </c>
      <c r="J2" s="705" t="s">
        <v>6461</v>
      </c>
      <c r="K2" s="705" t="s">
        <v>6462</v>
      </c>
      <c r="L2" s="705" t="s">
        <v>6463</v>
      </c>
      <c r="M2" s="705" t="s">
        <v>6464</v>
      </c>
      <c r="N2" s="705" t="s">
        <v>6465</v>
      </c>
      <c r="O2" s="705" t="s">
        <v>6466</v>
      </c>
      <c r="P2" s="705" t="s">
        <v>6467</v>
      </c>
      <c r="Q2" s="705" t="s">
        <v>6468</v>
      </c>
    </row>
    <row r="3">
      <c r="A3" s="112" t="s">
        <v>7629</v>
      </c>
      <c r="B3" s="46" t="s">
        <v>6469</v>
      </c>
      <c r="C3" s="46" t="s">
        <v>6470</v>
      </c>
      <c r="D3" s="46" t="s">
        <v>6471</v>
      </c>
      <c r="E3" s="46" t="s">
        <v>6472</v>
      </c>
      <c r="F3" s="46" t="s">
        <v>6473</v>
      </c>
      <c r="G3" s="46" t="s">
        <v>6474</v>
      </c>
      <c r="H3" s="46" t="s">
        <v>6475</v>
      </c>
      <c r="I3" s="46" t="s">
        <v>437</v>
      </c>
      <c r="J3" s="46" t="s">
        <v>6476</v>
      </c>
      <c r="K3" s="46" t="s">
        <v>6477</v>
      </c>
      <c r="L3" s="46" t="s">
        <v>6478</v>
      </c>
      <c r="M3" s="46" t="s">
        <v>6479</v>
      </c>
      <c r="N3" s="706" t="s">
        <v>6480</v>
      </c>
      <c r="O3" s="46" t="s">
        <v>6481</v>
      </c>
      <c r="P3" s="46" t="s">
        <v>6482</v>
      </c>
      <c r="Q3" s="46" t="s">
        <v>6483</v>
      </c>
    </row>
    <row r="4">
      <c r="A4" s="112" t="s">
        <v>7630</v>
      </c>
      <c r="B4" s="56"/>
      <c r="C4" s="46" t="s">
        <v>6484</v>
      </c>
      <c r="D4" s="46" t="s">
        <v>6485</v>
      </c>
      <c r="E4" s="46" t="s">
        <v>6486</v>
      </c>
      <c r="F4" s="46" t="s">
        <v>6487</v>
      </c>
      <c r="G4" s="46" t="s">
        <v>6488</v>
      </c>
      <c r="H4" s="46" t="s">
        <v>6489</v>
      </c>
      <c r="I4" s="46" t="s">
        <v>6490</v>
      </c>
      <c r="J4" s="46" t="s">
        <v>5557</v>
      </c>
      <c r="K4" s="46" t="s">
        <v>6491</v>
      </c>
      <c r="L4" s="46" t="s">
        <v>6492</v>
      </c>
      <c r="M4" s="46" t="s">
        <v>6493</v>
      </c>
      <c r="O4" s="46" t="s">
        <v>6494</v>
      </c>
      <c r="P4" s="46" t="s">
        <v>6495</v>
      </c>
      <c r="Q4" s="46" t="s">
        <v>6496</v>
      </c>
    </row>
    <row r="5">
      <c r="C5" s="46" t="s">
        <v>6497</v>
      </c>
      <c r="D5" s="46" t="s">
        <v>6498</v>
      </c>
      <c r="E5" s="46" t="s">
        <v>6499</v>
      </c>
      <c r="F5" s="46" t="s">
        <v>6500</v>
      </c>
      <c r="G5" s="46" t="s">
        <v>6501</v>
      </c>
      <c r="H5" s="46" t="s">
        <v>6502</v>
      </c>
      <c r="I5" s="46" t="s">
        <v>6503</v>
      </c>
      <c r="J5" s="46" t="s">
        <v>5552</v>
      </c>
      <c r="K5" s="46" t="s">
        <v>6504</v>
      </c>
      <c r="L5" s="46" t="s">
        <v>6505</v>
      </c>
      <c r="M5" s="46" t="s">
        <v>6506</v>
      </c>
      <c r="O5" s="46" t="s">
        <v>6507</v>
      </c>
      <c r="P5" s="46" t="s">
        <v>6508</v>
      </c>
      <c r="Q5" s="46" t="s">
        <v>6509</v>
      </c>
    </row>
    <row r="6">
      <c r="C6" s="46" t="s">
        <v>6510</v>
      </c>
      <c r="D6" s="46" t="s">
        <v>6511</v>
      </c>
      <c r="E6" s="46" t="s">
        <v>6512</v>
      </c>
      <c r="F6" s="46" t="s">
        <v>6513</v>
      </c>
      <c r="G6" s="46" t="s">
        <v>6514</v>
      </c>
      <c r="H6" s="46" t="s">
        <v>6515</v>
      </c>
      <c r="I6" s="46"/>
      <c r="J6" s="46"/>
      <c r="K6" s="46" t="s">
        <v>6516</v>
      </c>
      <c r="L6" s="46" t="s">
        <v>6517</v>
      </c>
      <c r="M6" s="46" t="s">
        <v>6518</v>
      </c>
      <c r="O6" s="46" t="s">
        <v>6519</v>
      </c>
      <c r="P6" s="46" t="s">
        <v>6520</v>
      </c>
      <c r="Q6" s="46" t="s">
        <v>6521</v>
      </c>
    </row>
    <row r="7">
      <c r="C7" s="46" t="s">
        <v>6522</v>
      </c>
      <c r="D7" s="46" t="s">
        <v>6523</v>
      </c>
      <c r="E7" s="46" t="s">
        <v>6524</v>
      </c>
      <c r="F7" s="46" t="s">
        <v>6525</v>
      </c>
      <c r="G7" s="46" t="s">
        <v>6526</v>
      </c>
      <c r="H7" s="46" t="s">
        <v>6527</v>
      </c>
      <c r="I7" s="46"/>
      <c r="J7" s="46"/>
      <c r="K7" s="46" t="s">
        <v>6528</v>
      </c>
      <c r="L7" s="46" t="s">
        <v>6529</v>
      </c>
      <c r="M7" s="46"/>
      <c r="O7" s="46" t="s">
        <v>6530</v>
      </c>
      <c r="P7" s="46" t="s">
        <v>6531</v>
      </c>
    </row>
    <row r="8">
      <c r="D8" s="46" t="s">
        <v>6532</v>
      </c>
      <c r="F8" s="46" t="s">
        <v>6533</v>
      </c>
      <c r="K8" s="46" t="s">
        <v>6534</v>
      </c>
      <c r="M8" s="46"/>
      <c r="O8" s="46"/>
      <c r="P8" s="46" t="s">
        <v>6535</v>
      </c>
    </row>
    <row r="9">
      <c r="A9" s="707"/>
      <c r="B9" s="707"/>
      <c r="C9" s="708"/>
      <c r="D9" s="708"/>
      <c r="E9" s="708"/>
      <c r="F9" s="709" t="s">
        <v>6536</v>
      </c>
      <c r="G9" s="708"/>
      <c r="H9" s="708"/>
      <c r="I9" s="709"/>
      <c r="J9" s="708"/>
      <c r="K9" s="709"/>
      <c r="L9" s="708"/>
      <c r="M9" s="709"/>
      <c r="N9" s="707"/>
      <c r="O9" s="708"/>
      <c r="P9" s="708"/>
      <c r="Q9" s="708"/>
    </row>
    <row r="10">
      <c r="A10" s="704" t="s">
        <v>7628</v>
      </c>
      <c r="B10" s="705" t="s">
        <v>6540</v>
      </c>
      <c r="C10" s="705" t="s">
        <v>6454</v>
      </c>
      <c r="D10" s="705" t="s">
        <v>6455</v>
      </c>
      <c r="E10" s="705" t="s">
        <v>6541</v>
      </c>
      <c r="F10" s="705" t="s">
        <v>6542</v>
      </c>
      <c r="G10" s="705" t="s">
        <v>6458</v>
      </c>
      <c r="H10" s="710"/>
      <c r="I10" s="710"/>
      <c r="J10" s="711"/>
      <c r="K10" s="705" t="s">
        <v>6462</v>
      </c>
      <c r="L10" s="705" t="s">
        <v>6463</v>
      </c>
      <c r="M10" s="710"/>
      <c r="N10" s="705" t="s">
        <v>6465</v>
      </c>
      <c r="O10" s="710"/>
      <c r="P10" s="705" t="s">
        <v>6467</v>
      </c>
      <c r="Q10" s="705" t="s">
        <v>6468</v>
      </c>
    </row>
    <row r="11">
      <c r="A11" s="112" t="s">
        <v>7631</v>
      </c>
      <c r="B11" s="46" t="s">
        <v>6543</v>
      </c>
      <c r="C11" s="46" t="s">
        <v>6470</v>
      </c>
      <c r="D11" s="46" t="s">
        <v>6471</v>
      </c>
      <c r="E11" s="46" t="s">
        <v>6472</v>
      </c>
      <c r="F11" s="46" t="s">
        <v>6473</v>
      </c>
      <c r="G11" s="46" t="s">
        <v>6474</v>
      </c>
      <c r="K11" s="46" t="s">
        <v>6477</v>
      </c>
      <c r="L11" s="46" t="s">
        <v>6478</v>
      </c>
      <c r="N11" s="706" t="s">
        <v>6480</v>
      </c>
      <c r="P11" s="46" t="s">
        <v>6544</v>
      </c>
      <c r="Q11" s="46" t="s">
        <v>6483</v>
      </c>
    </row>
    <row r="12">
      <c r="A12" s="112" t="s">
        <v>7630</v>
      </c>
      <c r="C12" s="46" t="s">
        <v>6484</v>
      </c>
      <c r="D12" s="46" t="s">
        <v>6485</v>
      </c>
      <c r="E12" s="46" t="s">
        <v>6545</v>
      </c>
      <c r="F12" s="46" t="s">
        <v>6487</v>
      </c>
      <c r="G12" s="46" t="s">
        <v>6488</v>
      </c>
      <c r="K12" s="46" t="s">
        <v>6491</v>
      </c>
      <c r="L12" s="46" t="s">
        <v>6492</v>
      </c>
      <c r="P12" s="46" t="s">
        <v>6495</v>
      </c>
      <c r="Q12" s="46" t="s">
        <v>6496</v>
      </c>
    </row>
    <row r="13">
      <c r="C13" s="46" t="s">
        <v>6546</v>
      </c>
      <c r="D13" s="46" t="s">
        <v>6498</v>
      </c>
      <c r="E13" s="46" t="s">
        <v>6547</v>
      </c>
      <c r="F13" s="46" t="s">
        <v>6536</v>
      </c>
      <c r="G13" s="46" t="s">
        <v>6501</v>
      </c>
      <c r="K13" s="46" t="s">
        <v>6504</v>
      </c>
      <c r="L13" s="46" t="s">
        <v>6505</v>
      </c>
      <c r="P13" s="46" t="s">
        <v>6508</v>
      </c>
      <c r="Q13" s="46" t="s">
        <v>6509</v>
      </c>
    </row>
    <row r="14">
      <c r="C14" s="46" t="s">
        <v>6510</v>
      </c>
      <c r="D14" s="46" t="s">
        <v>6511</v>
      </c>
      <c r="E14" s="46" t="s">
        <v>6548</v>
      </c>
      <c r="F14" s="46"/>
      <c r="G14" s="46" t="s">
        <v>6514</v>
      </c>
      <c r="K14" s="46" t="s">
        <v>6516</v>
      </c>
      <c r="L14" s="46" t="s">
        <v>6517</v>
      </c>
      <c r="P14" s="46" t="s">
        <v>6520</v>
      </c>
      <c r="Q14" s="46" t="s">
        <v>6521</v>
      </c>
    </row>
    <row r="15">
      <c r="C15" s="46" t="s">
        <v>6522</v>
      </c>
      <c r="D15" s="46" t="s">
        <v>6523</v>
      </c>
      <c r="E15" s="46" t="s">
        <v>6549</v>
      </c>
      <c r="G15" s="46" t="s">
        <v>6526</v>
      </c>
      <c r="K15" s="46" t="s">
        <v>6528</v>
      </c>
      <c r="L15" s="46" t="s">
        <v>6529</v>
      </c>
      <c r="P15" s="46" t="s">
        <v>6531</v>
      </c>
    </row>
    <row r="16">
      <c r="D16" s="46" t="s">
        <v>6532</v>
      </c>
      <c r="K16" s="46" t="s">
        <v>6534</v>
      </c>
      <c r="P16" s="46" t="s">
        <v>6535</v>
      </c>
    </row>
    <row r="17">
      <c r="A17" s="707"/>
      <c r="H17" s="46"/>
      <c r="N17" s="707"/>
    </row>
    <row r="18">
      <c r="A18" s="704" t="s">
        <v>7628</v>
      </c>
      <c r="B18" s="705" t="s">
        <v>6552</v>
      </c>
      <c r="C18" s="705" t="s">
        <v>6454</v>
      </c>
      <c r="D18" s="705" t="s">
        <v>6455</v>
      </c>
      <c r="E18" s="705" t="s">
        <v>6553</v>
      </c>
      <c r="F18" s="705" t="s">
        <v>6554</v>
      </c>
      <c r="G18" s="705" t="s">
        <v>6458</v>
      </c>
      <c r="H18" s="705" t="s">
        <v>6459</v>
      </c>
      <c r="I18" s="710"/>
      <c r="J18" s="705" t="s">
        <v>6555</v>
      </c>
      <c r="K18" s="705" t="s">
        <v>6556</v>
      </c>
      <c r="L18" s="705" t="s">
        <v>6557</v>
      </c>
      <c r="M18" s="710"/>
      <c r="N18" s="711"/>
      <c r="O18" s="705" t="s">
        <v>7632</v>
      </c>
      <c r="P18" s="705" t="s">
        <v>6558</v>
      </c>
      <c r="Q18" s="705" t="s">
        <v>6560</v>
      </c>
    </row>
    <row r="19">
      <c r="A19" s="112" t="s">
        <v>7633</v>
      </c>
      <c r="B19" s="46" t="s">
        <v>6561</v>
      </c>
      <c r="C19" s="46" t="s">
        <v>6470</v>
      </c>
      <c r="D19" s="46" t="s">
        <v>6471</v>
      </c>
      <c r="E19" s="46" t="s">
        <v>6472</v>
      </c>
      <c r="F19" s="46" t="s">
        <v>6473</v>
      </c>
      <c r="G19" s="46" t="s">
        <v>6474</v>
      </c>
      <c r="H19" s="46" t="s">
        <v>6475</v>
      </c>
      <c r="J19" s="46" t="s">
        <v>6476</v>
      </c>
      <c r="K19" s="46" t="s">
        <v>6477</v>
      </c>
      <c r="L19" s="46" t="s">
        <v>6478</v>
      </c>
      <c r="O19" s="46" t="s">
        <v>6481</v>
      </c>
      <c r="P19" s="46" t="s">
        <v>6563</v>
      </c>
      <c r="Q19" s="46" t="s">
        <v>6483</v>
      </c>
    </row>
    <row r="20">
      <c r="A20" s="112" t="s">
        <v>7630</v>
      </c>
      <c r="C20" s="46" t="s">
        <v>6564</v>
      </c>
      <c r="D20" s="46" t="s">
        <v>6485</v>
      </c>
      <c r="E20" s="46" t="s">
        <v>6565</v>
      </c>
      <c r="F20" s="46" t="s">
        <v>6566</v>
      </c>
      <c r="G20" s="46" t="s">
        <v>6488</v>
      </c>
      <c r="H20" s="46" t="s">
        <v>6567</v>
      </c>
      <c r="J20" s="46" t="s">
        <v>6105</v>
      </c>
      <c r="K20" s="46" t="s">
        <v>6568</v>
      </c>
      <c r="L20" s="46" t="s">
        <v>6569</v>
      </c>
      <c r="O20" s="46" t="s">
        <v>7634</v>
      </c>
      <c r="P20" s="46" t="s">
        <v>6571</v>
      </c>
      <c r="Q20" s="46" t="s">
        <v>6573</v>
      </c>
    </row>
    <row r="21">
      <c r="C21" s="46" t="s">
        <v>6574</v>
      </c>
      <c r="D21" s="46" t="s">
        <v>6498</v>
      </c>
      <c r="E21" s="46" t="s">
        <v>6575</v>
      </c>
      <c r="F21" s="46" t="s">
        <v>6576</v>
      </c>
      <c r="G21" s="46" t="s">
        <v>6501</v>
      </c>
      <c r="H21" s="46" t="s">
        <v>6577</v>
      </c>
      <c r="J21" s="46" t="s">
        <v>6225</v>
      </c>
      <c r="K21" s="46" t="s">
        <v>6578</v>
      </c>
      <c r="L21" s="46" t="s">
        <v>6579</v>
      </c>
      <c r="O21" s="46" t="s">
        <v>7635</v>
      </c>
      <c r="P21" s="46" t="s">
        <v>6580</v>
      </c>
      <c r="Q21" s="46" t="s">
        <v>6582</v>
      </c>
    </row>
    <row r="22">
      <c r="C22" s="46" t="s">
        <v>6583</v>
      </c>
      <c r="D22" s="46" t="s">
        <v>6511</v>
      </c>
      <c r="E22" s="46" t="s">
        <v>6584</v>
      </c>
      <c r="F22" s="46" t="s">
        <v>6585</v>
      </c>
      <c r="G22" s="46" t="s">
        <v>6514</v>
      </c>
      <c r="H22" s="46" t="s">
        <v>6586</v>
      </c>
      <c r="J22" s="46" t="s">
        <v>6228</v>
      </c>
      <c r="K22" s="46" t="s">
        <v>6587</v>
      </c>
      <c r="L22" s="46" t="s">
        <v>6588</v>
      </c>
      <c r="O22" s="46" t="s">
        <v>7636</v>
      </c>
      <c r="P22" s="46" t="s">
        <v>6589</v>
      </c>
      <c r="Q22" s="46" t="s">
        <v>6591</v>
      </c>
    </row>
    <row r="23">
      <c r="C23" s="46" t="s">
        <v>6592</v>
      </c>
      <c r="D23" s="46" t="s">
        <v>6523</v>
      </c>
      <c r="E23" s="46" t="s">
        <v>6593</v>
      </c>
      <c r="F23" s="46" t="s">
        <v>6594</v>
      </c>
      <c r="G23" s="46" t="s">
        <v>6526</v>
      </c>
      <c r="H23" s="46" t="s">
        <v>6595</v>
      </c>
      <c r="K23" s="46" t="s">
        <v>6596</v>
      </c>
      <c r="L23" s="46" t="s">
        <v>6597</v>
      </c>
      <c r="O23" s="46" t="s">
        <v>7637</v>
      </c>
      <c r="P23" s="46" t="s">
        <v>6598</v>
      </c>
    </row>
    <row r="24">
      <c r="D24" s="46" t="s">
        <v>6532</v>
      </c>
      <c r="F24" s="46" t="s">
        <v>6600</v>
      </c>
      <c r="K24" s="46" t="s">
        <v>6601</v>
      </c>
    </row>
    <row r="25">
      <c r="A25" s="707"/>
      <c r="J25" s="46"/>
    </row>
    <row r="26">
      <c r="A26" s="704" t="s">
        <v>7628</v>
      </c>
      <c r="B26" s="705" t="s">
        <v>6876</v>
      </c>
      <c r="C26" s="705" t="s">
        <v>6454</v>
      </c>
      <c r="D26" s="705" t="s">
        <v>3438</v>
      </c>
      <c r="E26" s="705" t="s">
        <v>6877</v>
      </c>
      <c r="F26" s="705" t="s">
        <v>6878</v>
      </c>
      <c r="G26" s="705" t="s">
        <v>6458</v>
      </c>
      <c r="H26" s="705" t="s">
        <v>6879</v>
      </c>
      <c r="I26" s="710"/>
      <c r="J26" s="705" t="s">
        <v>6880</v>
      </c>
      <c r="K26" s="705" t="s">
        <v>6881</v>
      </c>
      <c r="L26" s="705" t="s">
        <v>6463</v>
      </c>
      <c r="M26" s="705" t="s">
        <v>6464</v>
      </c>
      <c r="N26" s="705" t="s">
        <v>6883</v>
      </c>
      <c r="O26" s="710"/>
      <c r="P26" s="710"/>
      <c r="Q26" s="705" t="s">
        <v>6882</v>
      </c>
    </row>
    <row r="27">
      <c r="A27" s="112" t="s">
        <v>7638</v>
      </c>
      <c r="B27" s="46" t="s">
        <v>6884</v>
      </c>
      <c r="C27" s="46" t="s">
        <v>6885</v>
      </c>
      <c r="D27" s="46" t="s">
        <v>7639</v>
      </c>
      <c r="E27" s="46" t="s">
        <v>6472</v>
      </c>
      <c r="F27" s="46" t="s">
        <v>6473</v>
      </c>
      <c r="G27" s="46" t="s">
        <v>6474</v>
      </c>
      <c r="H27" s="46" t="s">
        <v>6475</v>
      </c>
      <c r="J27" s="46" t="s">
        <v>6476</v>
      </c>
      <c r="K27" s="46" t="s">
        <v>6477</v>
      </c>
      <c r="L27" s="46" t="s">
        <v>6478</v>
      </c>
      <c r="M27" s="46" t="s">
        <v>6887</v>
      </c>
      <c r="N27" s="46" t="s">
        <v>7640</v>
      </c>
      <c r="Q27" s="46" t="s">
        <v>6888</v>
      </c>
    </row>
    <row r="28">
      <c r="A28" s="112" t="s">
        <v>7630</v>
      </c>
      <c r="C28" s="46" t="s">
        <v>6890</v>
      </c>
      <c r="D28" s="46" t="s">
        <v>6511</v>
      </c>
      <c r="E28" s="46" t="s">
        <v>6891</v>
      </c>
      <c r="F28" s="46" t="s">
        <v>6892</v>
      </c>
      <c r="G28" s="46" t="s">
        <v>6488</v>
      </c>
      <c r="H28" s="46" t="s">
        <v>6893</v>
      </c>
      <c r="J28" s="46" t="s">
        <v>6894</v>
      </c>
      <c r="K28" s="46" t="s">
        <v>6895</v>
      </c>
      <c r="L28" s="46" t="s">
        <v>6896</v>
      </c>
      <c r="M28" s="46" t="s">
        <v>6897</v>
      </c>
      <c r="N28" s="46" t="s">
        <v>6899</v>
      </c>
      <c r="Q28" s="46" t="s">
        <v>6898</v>
      </c>
    </row>
    <row r="29">
      <c r="C29" s="46" t="s">
        <v>6900</v>
      </c>
      <c r="E29" s="46" t="s">
        <v>6901</v>
      </c>
      <c r="F29" s="46" t="s">
        <v>6902</v>
      </c>
      <c r="G29" s="46" t="s">
        <v>6501</v>
      </c>
      <c r="H29" s="46" t="s">
        <v>6903</v>
      </c>
      <c r="J29" s="46" t="s">
        <v>6904</v>
      </c>
      <c r="K29" s="46" t="s">
        <v>6905</v>
      </c>
      <c r="L29" s="46" t="s">
        <v>6906</v>
      </c>
      <c r="M29" s="46" t="s">
        <v>6907</v>
      </c>
      <c r="Q29" s="46" t="s">
        <v>6908</v>
      </c>
    </row>
    <row r="30">
      <c r="C30" s="46" t="s">
        <v>6909</v>
      </c>
      <c r="E30" s="46" t="s">
        <v>6910</v>
      </c>
      <c r="F30" s="46" t="s">
        <v>6911</v>
      </c>
      <c r="G30" s="46" t="s">
        <v>6514</v>
      </c>
      <c r="H30" s="46" t="s">
        <v>6642</v>
      </c>
      <c r="K30" s="46" t="s">
        <v>6912</v>
      </c>
      <c r="L30" s="46" t="s">
        <v>6913</v>
      </c>
      <c r="M30" s="46" t="s">
        <v>6914</v>
      </c>
      <c r="Q30" s="46" t="s">
        <v>6915</v>
      </c>
    </row>
    <row r="31">
      <c r="C31" s="46" t="s">
        <v>6916</v>
      </c>
      <c r="E31" s="46" t="s">
        <v>6917</v>
      </c>
      <c r="F31" s="46" t="s">
        <v>6918</v>
      </c>
      <c r="G31" s="46" t="s">
        <v>6526</v>
      </c>
      <c r="K31" s="46" t="s">
        <v>6919</v>
      </c>
      <c r="L31" s="46" t="s">
        <v>6920</v>
      </c>
      <c r="M31" s="46"/>
    </row>
    <row r="32">
      <c r="F32" s="46" t="s">
        <v>6921</v>
      </c>
    </row>
    <row r="33">
      <c r="A33" s="707"/>
      <c r="F33" s="46" t="s">
        <v>6922</v>
      </c>
    </row>
    <row r="34">
      <c r="A34" s="704" t="s">
        <v>7628</v>
      </c>
      <c r="B34" s="705" t="s">
        <v>7641</v>
      </c>
      <c r="C34" s="705" t="s">
        <v>7642</v>
      </c>
      <c r="D34" s="705" t="s">
        <v>3450</v>
      </c>
      <c r="E34" s="705" t="s">
        <v>6606</v>
      </c>
      <c r="F34" s="705" t="s">
        <v>6607</v>
      </c>
      <c r="G34" s="705"/>
      <c r="H34" s="705" t="s">
        <v>6608</v>
      </c>
      <c r="I34" s="710"/>
      <c r="J34" s="705" t="s">
        <v>6609</v>
      </c>
      <c r="K34" s="705" t="s">
        <v>6610</v>
      </c>
      <c r="L34" s="705" t="s">
        <v>6611</v>
      </c>
      <c r="M34" s="710"/>
      <c r="N34" s="705" t="s">
        <v>6612</v>
      </c>
      <c r="O34" s="705" t="s">
        <v>6615</v>
      </c>
      <c r="P34" s="705" t="s">
        <v>6613</v>
      </c>
      <c r="Q34" s="705" t="s">
        <v>6614</v>
      </c>
    </row>
    <row r="35">
      <c r="A35" s="112" t="s">
        <v>7643</v>
      </c>
      <c r="B35" s="46" t="s">
        <v>6616</v>
      </c>
      <c r="C35" s="46" t="s">
        <v>7644</v>
      </c>
      <c r="D35" s="46" t="s">
        <v>7645</v>
      </c>
      <c r="E35" s="46" t="s">
        <v>6472</v>
      </c>
      <c r="F35" s="46" t="s">
        <v>6473</v>
      </c>
      <c r="H35" s="46" t="s">
        <v>6475</v>
      </c>
      <c r="J35" s="46" t="s">
        <v>6476</v>
      </c>
      <c r="K35" s="46" t="s">
        <v>6618</v>
      </c>
      <c r="L35" s="46" t="s">
        <v>6478</v>
      </c>
      <c r="N35" s="46" t="s">
        <v>456</v>
      </c>
      <c r="O35" s="46" t="s">
        <v>6481</v>
      </c>
      <c r="P35" s="46" t="s">
        <v>6563</v>
      </c>
      <c r="Q35" s="46" t="s">
        <v>6619</v>
      </c>
    </row>
    <row r="36">
      <c r="A36" s="112" t="s">
        <v>7630</v>
      </c>
      <c r="C36" s="46" t="s">
        <v>7646</v>
      </c>
      <c r="D36" s="46" t="s">
        <v>6485</v>
      </c>
      <c r="E36" s="46" t="s">
        <v>7647</v>
      </c>
      <c r="F36" s="46" t="s">
        <v>6621</v>
      </c>
      <c r="H36" s="46" t="s">
        <v>6622</v>
      </c>
      <c r="J36" s="46" t="s">
        <v>6623</v>
      </c>
      <c r="K36" s="46" t="s">
        <v>6625</v>
      </c>
      <c r="L36" s="46" t="s">
        <v>6626</v>
      </c>
      <c r="N36" s="46" t="s">
        <v>7648</v>
      </c>
      <c r="O36" s="46" t="s">
        <v>6630</v>
      </c>
      <c r="P36" s="46" t="s">
        <v>6628</v>
      </c>
      <c r="Q36" s="46" t="s">
        <v>6629</v>
      </c>
    </row>
    <row r="37">
      <c r="C37" s="46" t="s">
        <v>7649</v>
      </c>
      <c r="E37" s="46" t="s">
        <v>7650</v>
      </c>
      <c r="F37" s="46" t="s">
        <v>6632</v>
      </c>
      <c r="H37" s="46" t="s">
        <v>6633</v>
      </c>
      <c r="J37" s="46" t="s">
        <v>6634</v>
      </c>
      <c r="K37" s="46" t="s">
        <v>6635</v>
      </c>
      <c r="L37" s="46" t="s">
        <v>6636</v>
      </c>
      <c r="N37" s="46" t="s">
        <v>7651</v>
      </c>
      <c r="O37" s="46" t="s">
        <v>6640</v>
      </c>
      <c r="P37" s="46" t="s">
        <v>7652</v>
      </c>
      <c r="Q37" s="46" t="s">
        <v>6639</v>
      </c>
    </row>
    <row r="38">
      <c r="C38" s="46" t="s">
        <v>7653</v>
      </c>
      <c r="E38" s="46" t="s">
        <v>7654</v>
      </c>
      <c r="F38" s="46"/>
      <c r="H38" s="46" t="s">
        <v>6642</v>
      </c>
      <c r="K38" s="46" t="s">
        <v>6643</v>
      </c>
      <c r="L38" s="46" t="s">
        <v>6644</v>
      </c>
      <c r="N38" s="46" t="s">
        <v>7655</v>
      </c>
      <c r="O38" s="46" t="s">
        <v>6648</v>
      </c>
      <c r="P38" s="46" t="s">
        <v>7656</v>
      </c>
      <c r="Q38" s="46" t="s">
        <v>6647</v>
      </c>
    </row>
    <row r="39">
      <c r="E39" s="46" t="s">
        <v>7657</v>
      </c>
      <c r="F39" s="46"/>
      <c r="H39" s="46" t="s">
        <v>7658</v>
      </c>
      <c r="J39" s="46"/>
      <c r="K39" s="46" t="s">
        <v>6651</v>
      </c>
      <c r="L39" s="46"/>
      <c r="N39" s="46" t="s">
        <v>7659</v>
      </c>
      <c r="O39" s="46" t="s">
        <v>6653</v>
      </c>
      <c r="P39" s="46" t="s">
        <v>6638</v>
      </c>
    </row>
    <row r="40">
      <c r="C40" s="46"/>
      <c r="E40" s="46"/>
      <c r="F40" s="46"/>
      <c r="H40" s="46"/>
      <c r="J40" s="46"/>
      <c r="K40" s="46" t="s">
        <v>6654</v>
      </c>
      <c r="L40" s="46"/>
    </row>
    <row r="41">
      <c r="A41" s="707"/>
    </row>
    <row r="42">
      <c r="A42" s="704" t="s">
        <v>7628</v>
      </c>
      <c r="B42" s="705" t="s">
        <v>6925</v>
      </c>
      <c r="C42" s="705" t="s">
        <v>6454</v>
      </c>
      <c r="D42" s="705" t="s">
        <v>6455</v>
      </c>
      <c r="E42" s="705" t="s">
        <v>6926</v>
      </c>
      <c r="F42" s="705" t="s">
        <v>131</v>
      </c>
      <c r="G42" s="705" t="s">
        <v>5541</v>
      </c>
      <c r="H42" s="705" t="s">
        <v>3190</v>
      </c>
      <c r="I42" s="710"/>
      <c r="J42" s="710"/>
      <c r="K42" s="705" t="s">
        <v>5538</v>
      </c>
      <c r="L42" s="705" t="s">
        <v>6927</v>
      </c>
      <c r="M42" s="710"/>
      <c r="N42" s="710"/>
      <c r="O42" s="710"/>
      <c r="P42" s="710"/>
      <c r="Q42" s="705" t="s">
        <v>6928</v>
      </c>
    </row>
    <row r="43">
      <c r="A43" s="112" t="s">
        <v>7660</v>
      </c>
      <c r="B43" s="46" t="s">
        <v>6929</v>
      </c>
      <c r="C43" s="46" t="s">
        <v>6470</v>
      </c>
      <c r="D43" s="46" t="s">
        <v>6930</v>
      </c>
      <c r="E43" s="46" t="s">
        <v>6472</v>
      </c>
      <c r="F43" s="46" t="s">
        <v>6473</v>
      </c>
      <c r="G43" s="46" t="s">
        <v>6932</v>
      </c>
      <c r="H43" s="46" t="s">
        <v>7661</v>
      </c>
      <c r="K43" s="46" t="s">
        <v>7662</v>
      </c>
      <c r="L43" s="46" t="s">
        <v>6478</v>
      </c>
      <c r="Q43" s="46" t="s">
        <v>6934</v>
      </c>
    </row>
    <row r="44">
      <c r="A44" s="112" t="s">
        <v>7630</v>
      </c>
      <c r="C44" s="46" t="s">
        <v>6935</v>
      </c>
      <c r="D44" s="46" t="s">
        <v>6485</v>
      </c>
      <c r="E44" s="46" t="s">
        <v>6936</v>
      </c>
      <c r="F44" s="46" t="s">
        <v>6937</v>
      </c>
      <c r="G44" s="46" t="s">
        <v>6938</v>
      </c>
      <c r="H44" s="46" t="s">
        <v>6642</v>
      </c>
      <c r="K44" s="46" t="s">
        <v>6939</v>
      </c>
      <c r="L44" s="46" t="s">
        <v>6940</v>
      </c>
      <c r="Q44" s="46" t="s">
        <v>6941</v>
      </c>
    </row>
    <row r="45">
      <c r="C45" s="46" t="s">
        <v>6942</v>
      </c>
      <c r="D45" s="46" t="s">
        <v>6498</v>
      </c>
      <c r="E45" s="46" t="s">
        <v>6943</v>
      </c>
      <c r="L45" s="46" t="s">
        <v>6944</v>
      </c>
      <c r="Q45" s="46" t="s">
        <v>6945</v>
      </c>
    </row>
    <row r="46">
      <c r="C46" s="46" t="s">
        <v>6946</v>
      </c>
      <c r="D46" s="46" t="s">
        <v>6511</v>
      </c>
      <c r="E46" s="46" t="s">
        <v>6947</v>
      </c>
      <c r="L46" s="46" t="s">
        <v>6948</v>
      </c>
    </row>
    <row r="47">
      <c r="C47" s="46" t="s">
        <v>6949</v>
      </c>
      <c r="D47" s="46" t="s">
        <v>6523</v>
      </c>
      <c r="E47" s="46" t="s">
        <v>6950</v>
      </c>
    </row>
    <row r="48">
      <c r="D48" s="46" t="s">
        <v>6532</v>
      </c>
      <c r="E48" s="332"/>
    </row>
    <row r="49">
      <c r="A49" s="707"/>
    </row>
    <row r="50">
      <c r="A50" s="704" t="s">
        <v>7628</v>
      </c>
      <c r="B50" s="710" t="s">
        <v>6956</v>
      </c>
      <c r="C50" s="710" t="s">
        <v>6454</v>
      </c>
      <c r="D50" s="710"/>
      <c r="E50" s="710" t="s">
        <v>6957</v>
      </c>
      <c r="F50" s="710" t="s">
        <v>6270</v>
      </c>
      <c r="G50" s="710"/>
      <c r="H50" s="710" t="s">
        <v>6958</v>
      </c>
      <c r="I50" s="710"/>
      <c r="J50" s="710"/>
      <c r="K50" s="710" t="s">
        <v>6959</v>
      </c>
      <c r="L50" s="710" t="s">
        <v>6960</v>
      </c>
      <c r="M50" s="710"/>
      <c r="N50" s="710"/>
      <c r="O50" s="710"/>
      <c r="P50" s="710"/>
      <c r="Q50" s="710" t="s">
        <v>6961</v>
      </c>
    </row>
    <row r="51">
      <c r="A51" s="112" t="s">
        <v>7663</v>
      </c>
      <c r="B51" s="56" t="s">
        <v>6962</v>
      </c>
      <c r="C51" s="56" t="s">
        <v>6470</v>
      </c>
      <c r="E51" s="710"/>
      <c r="F51" s="56" t="s">
        <v>6473</v>
      </c>
      <c r="H51" s="56" t="s">
        <v>6475</v>
      </c>
      <c r="K51" s="56" t="s">
        <v>6963</v>
      </c>
      <c r="L51" s="56" t="s">
        <v>6478</v>
      </c>
      <c r="Q51" s="56" t="s">
        <v>6934</v>
      </c>
    </row>
    <row r="52">
      <c r="A52" s="112" t="s">
        <v>7630</v>
      </c>
      <c r="B52" s="712" t="s">
        <v>6953</v>
      </c>
      <c r="C52" s="56" t="s">
        <v>6964</v>
      </c>
      <c r="F52" s="56" t="s">
        <v>6966</v>
      </c>
      <c r="H52" s="56" t="s">
        <v>6967</v>
      </c>
      <c r="K52" s="56" t="s">
        <v>6968</v>
      </c>
      <c r="L52" s="56" t="s">
        <v>6969</v>
      </c>
      <c r="Q52" s="56" t="s">
        <v>6970</v>
      </c>
    </row>
    <row r="53">
      <c r="C53" s="56" t="s">
        <v>6971</v>
      </c>
      <c r="H53" s="56" t="s">
        <v>6973</v>
      </c>
      <c r="L53" s="56" t="s">
        <v>6974</v>
      </c>
      <c r="Q53" s="56" t="s">
        <v>6975</v>
      </c>
    </row>
    <row r="54">
      <c r="C54" s="56" t="s">
        <v>6976</v>
      </c>
      <c r="L54" s="56" t="s">
        <v>6978</v>
      </c>
      <c r="Q54" s="56" t="s">
        <v>6979</v>
      </c>
    </row>
    <row r="55">
      <c r="C55" s="56" t="s">
        <v>6980</v>
      </c>
      <c r="L55" s="56" t="s">
        <v>6982</v>
      </c>
    </row>
    <row r="57">
      <c r="A57" s="707"/>
    </row>
    <row r="58">
      <c r="A58" s="704" t="s">
        <v>7628</v>
      </c>
      <c r="B58" s="705" t="s">
        <v>6993</v>
      </c>
      <c r="C58" s="705" t="s">
        <v>6454</v>
      </c>
      <c r="D58" s="705" t="s">
        <v>6455</v>
      </c>
      <c r="F58" s="705" t="s">
        <v>6458</v>
      </c>
      <c r="G58" s="710"/>
      <c r="H58" s="705" t="s">
        <v>6995</v>
      </c>
      <c r="I58" s="705" t="s">
        <v>7664</v>
      </c>
      <c r="J58" s="710"/>
      <c r="K58" s="705" t="s">
        <v>6997</v>
      </c>
      <c r="L58" s="705" t="s">
        <v>6998</v>
      </c>
      <c r="M58" s="705" t="s">
        <v>6999</v>
      </c>
      <c r="N58" s="710"/>
      <c r="O58" s="705" t="s">
        <v>7000</v>
      </c>
      <c r="P58" s="705" t="s">
        <v>7001</v>
      </c>
      <c r="Q58" s="705" t="s">
        <v>7002</v>
      </c>
    </row>
    <row r="59">
      <c r="A59" s="112" t="s">
        <v>7665</v>
      </c>
      <c r="B59" s="46" t="s">
        <v>7666</v>
      </c>
      <c r="C59" s="46" t="s">
        <v>7003</v>
      </c>
      <c r="D59" s="46" t="s">
        <v>6471</v>
      </c>
      <c r="E59" s="46" t="s">
        <v>6472</v>
      </c>
      <c r="F59" s="46" t="s">
        <v>7004</v>
      </c>
      <c r="H59" s="46" t="s">
        <v>6475</v>
      </c>
      <c r="I59" s="46" t="s">
        <v>437</v>
      </c>
      <c r="K59" s="46" t="s">
        <v>6477</v>
      </c>
      <c r="L59" s="46" t="s">
        <v>6478</v>
      </c>
      <c r="M59" s="46" t="s">
        <v>7005</v>
      </c>
      <c r="O59" s="46" t="s">
        <v>6481</v>
      </c>
      <c r="P59" s="46" t="s">
        <v>6482</v>
      </c>
      <c r="Q59" s="46" t="s">
        <v>6483</v>
      </c>
    </row>
    <row r="60">
      <c r="A60" s="112" t="s">
        <v>7630</v>
      </c>
      <c r="C60" s="46" t="s">
        <v>7006</v>
      </c>
      <c r="D60" s="46" t="s">
        <v>6485</v>
      </c>
      <c r="E60" s="46" t="s">
        <v>7007</v>
      </c>
      <c r="F60" s="46" t="s">
        <v>7008</v>
      </c>
      <c r="H60" s="46" t="s">
        <v>7009</v>
      </c>
      <c r="I60" s="46" t="s">
        <v>7010</v>
      </c>
      <c r="K60" s="46" t="s">
        <v>7011</v>
      </c>
      <c r="L60" s="46" t="s">
        <v>7012</v>
      </c>
      <c r="M60" s="46" t="s">
        <v>7013</v>
      </c>
      <c r="O60" s="46" t="s">
        <v>7014</v>
      </c>
      <c r="P60" s="46" t="s">
        <v>7015</v>
      </c>
      <c r="Q60" s="46" t="s">
        <v>7016</v>
      </c>
    </row>
    <row r="61">
      <c r="C61" s="46" t="s">
        <v>7017</v>
      </c>
      <c r="D61" s="46" t="s">
        <v>6498</v>
      </c>
      <c r="E61" s="46" t="s">
        <v>7018</v>
      </c>
      <c r="F61" s="46" t="s">
        <v>7019</v>
      </c>
      <c r="H61" s="46" t="s">
        <v>7020</v>
      </c>
      <c r="I61" s="46" t="s">
        <v>7021</v>
      </c>
      <c r="K61" s="46" t="s">
        <v>7022</v>
      </c>
      <c r="L61" s="46" t="s">
        <v>7023</v>
      </c>
      <c r="M61" s="46" t="s">
        <v>7024</v>
      </c>
      <c r="O61" s="46" t="s">
        <v>7025</v>
      </c>
      <c r="P61" s="46" t="s">
        <v>7026</v>
      </c>
      <c r="Q61" s="46" t="s">
        <v>7027</v>
      </c>
    </row>
    <row r="62">
      <c r="C62" s="46" t="s">
        <v>7028</v>
      </c>
      <c r="D62" s="46" t="s">
        <v>6511</v>
      </c>
      <c r="E62" s="46" t="s">
        <v>7029</v>
      </c>
      <c r="F62" s="46" t="s">
        <v>7030</v>
      </c>
      <c r="H62" s="46" t="s">
        <v>7031</v>
      </c>
      <c r="L62" s="46" t="s">
        <v>7032</v>
      </c>
      <c r="M62" s="46" t="s">
        <v>7033</v>
      </c>
      <c r="O62" s="46" t="s">
        <v>7034</v>
      </c>
      <c r="P62" s="46" t="s">
        <v>7035</v>
      </c>
      <c r="Q62" s="46" t="s">
        <v>7036</v>
      </c>
    </row>
    <row r="63">
      <c r="C63" s="46" t="s">
        <v>7037</v>
      </c>
      <c r="D63" s="46" t="s">
        <v>6523</v>
      </c>
      <c r="E63" s="46" t="s">
        <v>7038</v>
      </c>
      <c r="F63" s="46" t="s">
        <v>7039</v>
      </c>
      <c r="H63" s="46" t="s">
        <v>7040</v>
      </c>
      <c r="L63" s="46" t="s">
        <v>7041</v>
      </c>
      <c r="O63" s="46" t="s">
        <v>7042</v>
      </c>
      <c r="P63" s="46" t="s">
        <v>7043</v>
      </c>
    </row>
    <row r="64">
      <c r="D64" s="46" t="s">
        <v>6532</v>
      </c>
      <c r="H64" s="46" t="s">
        <v>7667</v>
      </c>
      <c r="P64" s="46" t="s">
        <v>7045</v>
      </c>
    </row>
    <row r="65">
      <c r="A65" s="707"/>
    </row>
    <row r="66">
      <c r="A66" s="704" t="s">
        <v>7628</v>
      </c>
      <c r="B66" s="710"/>
      <c r="C66" s="710"/>
      <c r="D66" s="710"/>
      <c r="E66" s="710"/>
      <c r="F66" s="710"/>
      <c r="G66" s="710"/>
      <c r="H66" s="710"/>
      <c r="I66" s="710"/>
      <c r="J66" s="710"/>
      <c r="K66" s="710"/>
      <c r="L66" s="710"/>
      <c r="M66" s="710"/>
      <c r="N66" s="710"/>
      <c r="O66" s="710"/>
      <c r="P66" s="710"/>
      <c r="Q66" s="710"/>
    </row>
    <row r="67">
      <c r="A67" s="112" t="s">
        <v>7126</v>
      </c>
    </row>
    <row r="68">
      <c r="A68" s="112" t="s">
        <v>7630</v>
      </c>
    </row>
    <row r="73">
      <c r="A73" s="707"/>
    </row>
    <row r="74">
      <c r="A74" s="704" t="s">
        <v>7628</v>
      </c>
      <c r="B74" s="710"/>
      <c r="C74" s="710"/>
      <c r="D74" s="710"/>
      <c r="E74" s="710"/>
      <c r="F74" s="710"/>
      <c r="G74" s="710"/>
      <c r="H74" s="710"/>
      <c r="I74" s="710"/>
      <c r="J74" s="710"/>
      <c r="K74" s="710"/>
      <c r="L74" s="710"/>
      <c r="M74" s="710"/>
      <c r="N74" s="710"/>
      <c r="O74" s="710"/>
      <c r="P74" s="710"/>
      <c r="Q74" s="710"/>
    </row>
    <row r="75">
      <c r="A75" s="112" t="s">
        <v>7126</v>
      </c>
    </row>
    <row r="76">
      <c r="A76" s="112" t="s">
        <v>7630</v>
      </c>
    </row>
    <row r="81">
      <c r="A81" s="707"/>
    </row>
    <row r="82">
      <c r="A82" s="704" t="s">
        <v>7628</v>
      </c>
      <c r="B82" s="710"/>
      <c r="C82" s="710"/>
      <c r="D82" s="710"/>
      <c r="E82" s="710"/>
      <c r="F82" s="710"/>
      <c r="G82" s="710"/>
      <c r="H82" s="710"/>
      <c r="I82" s="710"/>
      <c r="J82" s="710"/>
      <c r="K82" s="710"/>
      <c r="L82" s="710"/>
      <c r="M82" s="710"/>
      <c r="N82" s="710"/>
      <c r="O82" s="710"/>
      <c r="P82" s="710"/>
      <c r="Q82" s="710"/>
    </row>
    <row r="83">
      <c r="A83" s="112" t="s">
        <v>7126</v>
      </c>
    </row>
    <row r="84">
      <c r="A84" s="112" t="s">
        <v>7630</v>
      </c>
    </row>
    <row r="89">
      <c r="A89" s="707"/>
    </row>
    <row r="90">
      <c r="A90" s="704" t="s">
        <v>7628</v>
      </c>
      <c r="B90" s="710"/>
      <c r="C90" s="710"/>
      <c r="D90" s="710"/>
      <c r="E90" s="710"/>
      <c r="F90" s="710"/>
      <c r="G90" s="710"/>
      <c r="H90" s="710"/>
      <c r="I90" s="710"/>
      <c r="J90" s="710"/>
      <c r="K90" s="710"/>
      <c r="L90" s="710"/>
      <c r="M90" s="710"/>
      <c r="N90" s="710"/>
      <c r="O90" s="710"/>
      <c r="P90" s="710"/>
      <c r="Q90" s="710"/>
    </row>
    <row r="91">
      <c r="A91" s="112" t="s">
        <v>7126</v>
      </c>
    </row>
    <row r="92">
      <c r="A92" s="112" t="s">
        <v>7630</v>
      </c>
    </row>
    <row r="97">
      <c r="A97" s="707"/>
    </row>
    <row r="98">
      <c r="A98" s="704" t="s">
        <v>7628</v>
      </c>
      <c r="B98" s="710"/>
      <c r="C98" s="710"/>
      <c r="D98" s="710"/>
      <c r="E98" s="710"/>
      <c r="F98" s="710"/>
      <c r="G98" s="710"/>
      <c r="H98" s="710"/>
      <c r="I98" s="710"/>
      <c r="J98" s="710"/>
      <c r="K98" s="710"/>
      <c r="L98" s="710"/>
      <c r="M98" s="710"/>
      <c r="N98" s="710"/>
      <c r="O98" s="710"/>
      <c r="P98" s="710"/>
      <c r="Q98" s="710"/>
    </row>
    <row r="99">
      <c r="A99" s="112" t="s">
        <v>7126</v>
      </c>
    </row>
    <row r="100">
      <c r="A100" s="112" t="s">
        <v>7630</v>
      </c>
    </row>
    <row r="105">
      <c r="A105" s="707"/>
    </row>
    <row r="106">
      <c r="A106" s="704" t="s">
        <v>7628</v>
      </c>
      <c r="B106" s="710"/>
      <c r="C106" s="710"/>
      <c r="D106" s="710"/>
      <c r="E106" s="710"/>
      <c r="F106" s="710"/>
      <c r="G106" s="710"/>
      <c r="H106" s="710"/>
      <c r="I106" s="710"/>
      <c r="J106" s="710"/>
      <c r="K106" s="710"/>
      <c r="L106" s="710"/>
      <c r="M106" s="710"/>
      <c r="N106" s="710"/>
      <c r="O106" s="710"/>
      <c r="P106" s="710"/>
      <c r="Q106" s="710"/>
    </row>
    <row r="107">
      <c r="A107" s="112" t="s">
        <v>7126</v>
      </c>
    </row>
    <row r="108">
      <c r="A108" s="112" t="s">
        <v>7630</v>
      </c>
    </row>
    <row r="113">
      <c r="A113" s="707"/>
    </row>
    <row r="114">
      <c r="A114" s="704" t="s">
        <v>7628</v>
      </c>
      <c r="B114" s="710"/>
      <c r="C114" s="710"/>
      <c r="D114" s="710"/>
      <c r="E114" s="710"/>
      <c r="F114" s="710"/>
      <c r="G114" s="710"/>
      <c r="H114" s="710"/>
      <c r="I114" s="710"/>
      <c r="J114" s="710"/>
      <c r="K114" s="710"/>
      <c r="L114" s="710"/>
      <c r="M114" s="710"/>
      <c r="N114" s="710"/>
      <c r="O114" s="710"/>
      <c r="P114" s="710"/>
      <c r="Q114" s="710"/>
    </row>
    <row r="115">
      <c r="A115" s="112" t="s">
        <v>7126</v>
      </c>
    </row>
    <row r="116">
      <c r="A116" s="112" t="s">
        <v>7630</v>
      </c>
    </row>
    <row r="121">
      <c r="A121" s="707"/>
    </row>
    <row r="122">
      <c r="A122" s="704" t="s">
        <v>7628</v>
      </c>
      <c r="B122" s="710"/>
      <c r="C122" s="710"/>
      <c r="D122" s="710"/>
      <c r="E122" s="710"/>
      <c r="F122" s="710"/>
      <c r="G122" s="710"/>
      <c r="H122" s="710"/>
      <c r="I122" s="710"/>
      <c r="J122" s="710"/>
      <c r="K122" s="710"/>
      <c r="L122" s="710"/>
      <c r="M122" s="710"/>
      <c r="N122" s="710"/>
      <c r="O122" s="710"/>
      <c r="P122" s="710"/>
      <c r="Q122" s="710"/>
    </row>
    <row r="123">
      <c r="A123" s="112" t="s">
        <v>7126</v>
      </c>
    </row>
    <row r="124">
      <c r="A124" s="112" t="s">
        <v>7630</v>
      </c>
    </row>
    <row r="129">
      <c r="A129" s="707"/>
    </row>
  </sheetData>
  <mergeCells count="55">
    <mergeCell ref="G34:G41"/>
    <mergeCell ref="G50:G57"/>
    <mergeCell ref="I50:I57"/>
    <mergeCell ref="J50:J57"/>
    <mergeCell ref="O50:O57"/>
    <mergeCell ref="P50:P57"/>
    <mergeCell ref="I34:I41"/>
    <mergeCell ref="I42:I49"/>
    <mergeCell ref="J42:J49"/>
    <mergeCell ref="M42:M49"/>
    <mergeCell ref="N42:N49"/>
    <mergeCell ref="O42:O49"/>
    <mergeCell ref="P42:P49"/>
    <mergeCell ref="M34:M41"/>
    <mergeCell ref="A28:A33"/>
    <mergeCell ref="A36:A41"/>
    <mergeCell ref="B36:B41"/>
    <mergeCell ref="A44:A49"/>
    <mergeCell ref="B44:B49"/>
    <mergeCell ref="A52:A57"/>
    <mergeCell ref="B52:B57"/>
    <mergeCell ref="D50:D57"/>
    <mergeCell ref="A108:A113"/>
    <mergeCell ref="A116:A121"/>
    <mergeCell ref="A124:A129"/>
    <mergeCell ref="A60:A65"/>
    <mergeCell ref="B60:B65"/>
    <mergeCell ref="A68:A73"/>
    <mergeCell ref="A76:A81"/>
    <mergeCell ref="A84:A89"/>
    <mergeCell ref="A92:A97"/>
    <mergeCell ref="A100:A105"/>
    <mergeCell ref="A4:A9"/>
    <mergeCell ref="B4:B9"/>
    <mergeCell ref="A12:A17"/>
    <mergeCell ref="B12:B17"/>
    <mergeCell ref="A20:A25"/>
    <mergeCell ref="B20:B25"/>
    <mergeCell ref="B28:B33"/>
    <mergeCell ref="O10:O17"/>
    <mergeCell ref="O26:O33"/>
    <mergeCell ref="P26:P33"/>
    <mergeCell ref="I18:I25"/>
    <mergeCell ref="M18:N25"/>
    <mergeCell ref="I10:J17"/>
    <mergeCell ref="M10:M17"/>
    <mergeCell ref="I26:I33"/>
    <mergeCell ref="N3:N9"/>
    <mergeCell ref="N11:N17"/>
    <mergeCell ref="M50:M57"/>
    <mergeCell ref="N50:N57"/>
    <mergeCell ref="N58:N65"/>
    <mergeCell ref="J58:J65"/>
    <mergeCell ref="G58:G65"/>
    <mergeCell ref="E51:E58"/>
  </mergeCells>
  <hyperlinks>
    <hyperlink display="INDEX" location="INDEX!A1" ref="A1"/>
    <hyperlink display="Maliwan Element Switch&#10;&#10;Use Gun Element and Desired Element Code for ?? in Elements Section" location="'Weapon Elemental effects'!A1" ref="N3"/>
    <hyperlink display="Maliwan Element Switch&#10;&#10;Use Gun Element and Desired Element Code for ?? in Elements Section" location="'Weapon Elemental effects'!A1" ref="N11"/>
    <hyperlink r:id="rId1" ref="B52"/>
  </hyperlinks>
  <drawing r:id="rId2"/>
</worksheet>
</file>