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rani\PycharmProjects\EvaluatingLLMsProcessModeling\results-self-improvement\self_evaluation\gemini-1.5-flash-002\self_evaluation_conformance_based\"/>
    </mc:Choice>
  </mc:AlternateContent>
  <xr:revisionPtr revIDLastSave="0" documentId="13_ncr:1_{275E8EE6-588E-456C-B9F6-4ECF75543E2F}" xr6:coauthVersionLast="47" xr6:coauthVersionMax="47" xr10:uidLastSave="{00000000-0000-0000-0000-000000000000}"/>
  <bookViews>
    <workbookView xWindow="5610" yWindow="4680" windowWidth="35385" windowHeight="11160" xr2:uid="{00000000-000D-0000-FFFF-FFFF00000000}"/>
  </bookViews>
  <sheets>
    <sheet name="self_ev_scores_with_winn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O9" i="1" s="1"/>
  <c r="M10" i="1"/>
  <c r="M11" i="1"/>
  <c r="O11" i="1" s="1"/>
  <c r="M12" i="1"/>
  <c r="O12" i="1" s="1"/>
  <c r="M13" i="1"/>
  <c r="M14" i="1"/>
  <c r="M15" i="1"/>
  <c r="M16" i="1"/>
  <c r="O16" i="1" s="1"/>
  <c r="M17" i="1"/>
  <c r="M18" i="1"/>
  <c r="M19" i="1"/>
  <c r="M20" i="1"/>
  <c r="O20" i="1" s="1"/>
  <c r="M21" i="1"/>
  <c r="M2" i="1"/>
  <c r="G22" i="1"/>
  <c r="H22" i="1"/>
  <c r="I22" i="1"/>
  <c r="F22" i="1"/>
  <c r="N2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R15" i="1"/>
  <c r="R3" i="1"/>
  <c r="R4" i="1"/>
  <c r="R5" i="1"/>
  <c r="R6" i="1"/>
  <c r="R7" i="1"/>
  <c r="R8" i="1"/>
  <c r="R9" i="1"/>
  <c r="R10" i="1"/>
  <c r="R11" i="1"/>
  <c r="R12" i="1"/>
  <c r="R13" i="1"/>
  <c r="R14" i="1"/>
  <c r="R16" i="1"/>
  <c r="R17" i="1"/>
  <c r="R18" i="1"/>
  <c r="R19" i="1"/>
  <c r="R20" i="1"/>
  <c r="R2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O3" i="1"/>
  <c r="O4" i="1"/>
  <c r="O6" i="1"/>
  <c r="O7" i="1"/>
  <c r="O8" i="1"/>
  <c r="O10" i="1"/>
  <c r="O14" i="1"/>
  <c r="O15" i="1"/>
  <c r="O18" i="1"/>
  <c r="O19" i="1"/>
  <c r="O5" i="1"/>
  <c r="O13" i="1"/>
  <c r="O17" i="1"/>
  <c r="O21" i="1"/>
  <c r="P2" i="1"/>
  <c r="Q2" i="1"/>
  <c r="R2" i="1"/>
  <c r="S2" i="1"/>
  <c r="M22" i="1" l="1"/>
  <c r="O2" i="1"/>
  <c r="O22" i="1" s="1"/>
  <c r="R22" i="1"/>
  <c r="S22" i="1"/>
  <c r="Q22" i="1"/>
  <c r="P22" i="1"/>
</calcChain>
</file>

<file path=xl/sharedStrings.xml><?xml version="1.0" encoding="utf-8"?>
<sst xmlns="http://schemas.openxmlformats.org/spreadsheetml/2006/main" count="82" uniqueCount="51">
  <si>
    <t>log_name</t>
  </si>
  <si>
    <t>self-ev scores_IT1</t>
  </si>
  <si>
    <t>self-ev scores_IT2</t>
  </si>
  <si>
    <t>self-ev scores_IT3</t>
  </si>
  <si>
    <t>self-ev scores_IT4</t>
  </si>
  <si>
    <t>f_measure_IT1</t>
  </si>
  <si>
    <t>f_measure_IT2</t>
  </si>
  <si>
    <t>f_measure_IT3</t>
  </si>
  <si>
    <t>f_measure_IT4</t>
  </si>
  <si>
    <t>self_ev_winners_with_buffer</t>
  </si>
  <si>
    <t>f_measure_winners_with_buffer</t>
  </si>
  <si>
    <t>self_ev_winners_subset_f_measure_with_buffer</t>
  </si>
  <si>
    <t>p1</t>
  </si>
  <si>
    <t>p2</t>
  </si>
  <si>
    <t>{'IT4'}</t>
  </si>
  <si>
    <t>p3</t>
  </si>
  <si>
    <t>p4</t>
  </si>
  <si>
    <t>p5</t>
  </si>
  <si>
    <t>p6</t>
  </si>
  <si>
    <t>p7</t>
  </si>
  <si>
    <t>p8</t>
  </si>
  <si>
    <t>p9</t>
  </si>
  <si>
    <t>{'IT2'}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</si>
  <si>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</si>
  <si>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</si>
  <si>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</si>
  <si>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</si>
  <si>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</si>
  <si>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</si>
  <si>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</si>
  <si>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</si>
  <si>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</si>
  <si>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</si>
  <si>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</si>
  <si>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max</t>
  </si>
  <si>
    <t>selected</t>
  </si>
  <si>
    <t>difference max selected</t>
  </si>
  <si>
    <t>difference third to setected</t>
  </si>
  <si>
    <t>difference forth to setected</t>
  </si>
  <si>
    <t>difference second to setected</t>
  </si>
  <si>
    <t>difference first to selected</t>
  </si>
  <si>
    <t>{'IT3'}</t>
  </si>
  <si>
    <t>{'IT1'}</t>
  </si>
  <si>
    <t>Num cases with self_ev_winners_same_as_f_measure_winners:  0</t>
  </si>
  <si>
    <t>AVG</t>
  </si>
  <si>
    <t>{'IT4', 'IT1'}</t>
  </si>
  <si>
    <t>{'IT2', 'IT3'}</t>
  </si>
  <si>
    <t>{'IT4', 'IT1', 'IT3'}</t>
  </si>
  <si>
    <t>{'IT2', 'IT4'}</t>
  </si>
  <si>
    <t>{'IT1', 'IT3'}</t>
  </si>
  <si>
    <t>Num cases with self_ev_winners_subset_f_measure_winners: 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</si>
</sst>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workbookViewId="0">
      <selection activeCell="A23" sqref="A23"/>
    </sheetView>
  </sheetViews>
  <sheetFormatPr defaultRowHeight="15" x14ac:dyDescent="0.25"/>
  <cols>
    <col min="10" max="10" width="30.85546875" customWidth="1"/>
    <col min="11" max="11" width="26.5703125" customWidth="1"/>
    <col min="12" max="12" width="17.28515625" customWidth="1"/>
    <col min="15" max="15" width="9.140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34</v>
      </c>
      <c r="N1" t="s">
        <v>35</v>
      </c>
      <c r="O1" t="s">
        <v>36</v>
      </c>
      <c r="P1" t="s">
        <v>40</v>
      </c>
      <c r="Q1" t="s">
        <v>39</v>
      </c>
      <c r="R1" t="s">
        <v>37</v>
      </c>
      <c r="S1" t="s">
        <v>38</v>
      </c>
    </row>
    <row r="2" spans="1:19" x14ac:dyDescent="0.25">
      <c r="A2" t="s">
        <v>12</v>
      </c>
      <c r="B2">
        <v>0.85</v>
      </c>
      <c r="C2">
        <v>0.8</v>
      </c>
      <c r="D2">
        <v>0.85</v>
      </c>
      <c r="E2">
        <v>0.95</v>
      </c>
      <c r="F2">
        <v>0.74424415499999996</v>
      </c>
      <c r="G2">
        <v>0.82948929159802298</v>
      </c>
      <c r="H2">
        <v>0.77429412783648</v>
      </c>
      <c r="I2">
        <v>0.75686967700466001</v>
      </c>
      <c r="J2" t="s">
        <v>14</v>
      </c>
      <c r="K2" t="s">
        <v>22</v>
      </c>
      <c r="L2" t="b">
        <v>0</v>
      </c>
      <c r="M2">
        <f>MAX(F2:I2)</f>
        <v>0.82948929159802298</v>
      </c>
      <c r="N2">
        <v>0.75686967700466001</v>
      </c>
      <c r="O2">
        <f>N2-M2</f>
        <v>-7.2619614593362969E-2</v>
      </c>
      <c r="P2">
        <f t="shared" ref="P2:P21" si="0" xml:space="preserve"> N2-F2</f>
        <v>1.262552200466005E-2</v>
      </c>
      <c r="Q2">
        <f t="shared" ref="Q2:Q21" si="1" xml:space="preserve"> N2-G2</f>
        <v>-7.2619614593362969E-2</v>
      </c>
      <c r="R2">
        <f t="shared" ref="R2:R21" si="2" xml:space="preserve"> N2-H2</f>
        <v>-1.7424450831819982E-2</v>
      </c>
      <c r="S2">
        <f t="shared" ref="S2:S21" si="3" xml:space="preserve"> N2-I2</f>
        <v>0</v>
      </c>
    </row>
    <row r="3" spans="1:19" x14ac:dyDescent="0.25">
      <c r="A3" t="s">
        <v>13</v>
      </c>
      <c r="B3">
        <v>0.95</v>
      </c>
      <c r="C3">
        <v>0.8</v>
      </c>
      <c r="D3">
        <v>0.85</v>
      </c>
      <c r="E3">
        <v>0.9</v>
      </c>
      <c r="F3">
        <v>0.92197288700000002</v>
      </c>
      <c r="G3">
        <v>0.50873238211618999</v>
      </c>
      <c r="H3">
        <v>0.899346042616887</v>
      </c>
      <c r="I3">
        <v>0.91592569516029698</v>
      </c>
      <c r="J3" t="s">
        <v>42</v>
      </c>
      <c r="K3" t="s">
        <v>45</v>
      </c>
      <c r="L3" t="b">
        <v>1</v>
      </c>
      <c r="M3">
        <f t="shared" ref="M3:M21" si="4">MAX(F3:I3)</f>
        <v>0.92197288700000002</v>
      </c>
      <c r="N3">
        <v>0.92197288700000002</v>
      </c>
      <c r="O3">
        <f t="shared" ref="O3:O21" si="5">N3-M3</f>
        <v>0</v>
      </c>
      <c r="P3">
        <f t="shared" si="0"/>
        <v>0</v>
      </c>
      <c r="Q3">
        <f t="shared" si="1"/>
        <v>0.41324050488381003</v>
      </c>
      <c r="R3">
        <f t="shared" si="2"/>
        <v>2.2626844383113021E-2</v>
      </c>
      <c r="S3">
        <f t="shared" si="3"/>
        <v>6.0471918397030366E-3</v>
      </c>
    </row>
    <row r="4" spans="1:19" x14ac:dyDescent="0.25">
      <c r="A4" t="s">
        <v>15</v>
      </c>
      <c r="B4">
        <v>0.75</v>
      </c>
      <c r="C4">
        <v>0.85</v>
      </c>
      <c r="D4">
        <v>0.85</v>
      </c>
      <c r="E4">
        <v>0.9</v>
      </c>
      <c r="F4">
        <v>0.48026180000000002</v>
      </c>
      <c r="G4">
        <v>0.83677685950413205</v>
      </c>
      <c r="H4">
        <v>0.83677685950413205</v>
      </c>
      <c r="I4">
        <v>0.80369622612206804</v>
      </c>
      <c r="J4" t="s">
        <v>14</v>
      </c>
      <c r="K4" t="s">
        <v>46</v>
      </c>
      <c r="L4" t="b">
        <v>0</v>
      </c>
      <c r="M4">
        <f t="shared" si="4"/>
        <v>0.83677685950413205</v>
      </c>
      <c r="N4">
        <v>0.80369622612206804</v>
      </c>
      <c r="O4">
        <f t="shared" si="5"/>
        <v>-3.3080633382064017E-2</v>
      </c>
      <c r="P4">
        <f t="shared" si="0"/>
        <v>0.32343442612206802</v>
      </c>
      <c r="Q4">
        <f t="shared" si="1"/>
        <v>-3.3080633382064017E-2</v>
      </c>
      <c r="R4">
        <f t="shared" si="2"/>
        <v>-3.3080633382064017E-2</v>
      </c>
      <c r="S4">
        <f t="shared" si="3"/>
        <v>0</v>
      </c>
    </row>
    <row r="5" spans="1:19" x14ac:dyDescent="0.25">
      <c r="A5" t="s">
        <v>16</v>
      </c>
      <c r="B5">
        <v>0.85</v>
      </c>
      <c r="C5">
        <v>0.9</v>
      </c>
      <c r="D5">
        <v>0.7</v>
      </c>
      <c r="E5">
        <v>0.95</v>
      </c>
      <c r="F5">
        <v>0.842561648</v>
      </c>
      <c r="G5">
        <v>0.80257865761474101</v>
      </c>
      <c r="H5">
        <v>0.84068981746058402</v>
      </c>
      <c r="I5">
        <v>0.84256164754764695</v>
      </c>
      <c r="J5" t="s">
        <v>14</v>
      </c>
      <c r="K5" t="s">
        <v>47</v>
      </c>
      <c r="L5" t="b">
        <v>1</v>
      </c>
      <c r="M5">
        <f t="shared" si="4"/>
        <v>0.842561648</v>
      </c>
      <c r="N5">
        <v>0.84256164754764695</v>
      </c>
      <c r="O5">
        <f t="shared" si="5"/>
        <v>-4.5235304391155751E-10</v>
      </c>
      <c r="P5">
        <f t="shared" si="0"/>
        <v>-4.5235304391155751E-10</v>
      </c>
      <c r="Q5">
        <f t="shared" si="1"/>
        <v>3.9982989932905943E-2</v>
      </c>
      <c r="R5">
        <f t="shared" si="2"/>
        <v>1.8718300870629312E-3</v>
      </c>
      <c r="S5">
        <f t="shared" si="3"/>
        <v>0</v>
      </c>
    </row>
    <row r="6" spans="1:19" x14ac:dyDescent="0.25">
      <c r="A6" t="s">
        <v>17</v>
      </c>
      <c r="B6">
        <v>0.95</v>
      </c>
      <c r="C6">
        <v>0.85</v>
      </c>
      <c r="D6">
        <v>0.7</v>
      </c>
      <c r="E6">
        <v>0.75</v>
      </c>
      <c r="F6">
        <v>0.60028597100000003</v>
      </c>
      <c r="G6">
        <v>0.67694790694630202</v>
      </c>
      <c r="H6">
        <v>0.74847548210424197</v>
      </c>
      <c r="I6">
        <v>0.71509960686190699</v>
      </c>
      <c r="J6" t="s">
        <v>42</v>
      </c>
      <c r="K6" t="s">
        <v>41</v>
      </c>
      <c r="L6" t="b">
        <v>0</v>
      </c>
      <c r="M6">
        <f t="shared" si="4"/>
        <v>0.74847548210424197</v>
      </c>
      <c r="N6">
        <v>0.60028597100000003</v>
      </c>
      <c r="O6">
        <f t="shared" si="5"/>
        <v>-0.14818951110424194</v>
      </c>
      <c r="P6">
        <f t="shared" si="0"/>
        <v>0</v>
      </c>
      <c r="Q6">
        <f t="shared" si="1"/>
        <v>-7.6661935946301996E-2</v>
      </c>
      <c r="R6">
        <f t="shared" si="2"/>
        <v>-0.14818951110424194</v>
      </c>
      <c r="S6">
        <f t="shared" si="3"/>
        <v>-0.11481363586190696</v>
      </c>
    </row>
    <row r="7" spans="1:19" x14ac:dyDescent="0.25">
      <c r="A7" t="s">
        <v>18</v>
      </c>
      <c r="B7">
        <v>0.95</v>
      </c>
      <c r="C7">
        <v>0.85</v>
      </c>
      <c r="D7">
        <v>0.9</v>
      </c>
      <c r="E7">
        <v>0.85</v>
      </c>
      <c r="F7">
        <v>0.83217922600000005</v>
      </c>
      <c r="G7">
        <v>0.95913261050875698</v>
      </c>
      <c r="H7">
        <v>0.80866501919133504</v>
      </c>
      <c r="I7">
        <v>0.95913261050875698</v>
      </c>
      <c r="J7" t="s">
        <v>42</v>
      </c>
      <c r="K7" t="s">
        <v>48</v>
      </c>
      <c r="L7" t="b">
        <v>0</v>
      </c>
      <c r="M7">
        <f t="shared" si="4"/>
        <v>0.95913261050875698</v>
      </c>
      <c r="N7">
        <v>0.83217922600000005</v>
      </c>
      <c r="O7">
        <f t="shared" si="5"/>
        <v>-0.12695338450875693</v>
      </c>
      <c r="P7">
        <f t="shared" si="0"/>
        <v>0</v>
      </c>
      <c r="Q7">
        <f t="shared" si="1"/>
        <v>-0.12695338450875693</v>
      </c>
      <c r="R7">
        <f t="shared" si="2"/>
        <v>2.3514206808665006E-2</v>
      </c>
      <c r="S7">
        <f t="shared" si="3"/>
        <v>-0.12695338450875693</v>
      </c>
    </row>
    <row r="8" spans="1:19" x14ac:dyDescent="0.25">
      <c r="A8" t="s">
        <v>19</v>
      </c>
      <c r="B8">
        <v>0.85</v>
      </c>
      <c r="C8">
        <v>0.8</v>
      </c>
      <c r="D8">
        <v>0.75</v>
      </c>
      <c r="E8">
        <v>0.92</v>
      </c>
      <c r="F8">
        <v>0.69543100099999999</v>
      </c>
      <c r="G8">
        <v>0.787787209727148</v>
      </c>
      <c r="H8">
        <v>0.77899209014049997</v>
      </c>
      <c r="I8">
        <v>0.72551830335380796</v>
      </c>
      <c r="J8" t="s">
        <v>14</v>
      </c>
      <c r="K8" t="s">
        <v>46</v>
      </c>
      <c r="L8" t="b">
        <v>0</v>
      </c>
      <c r="M8">
        <f t="shared" si="4"/>
        <v>0.787787209727148</v>
      </c>
      <c r="N8">
        <v>0.72551830335380796</v>
      </c>
      <c r="O8">
        <f t="shared" si="5"/>
        <v>-6.2268906373340038E-2</v>
      </c>
      <c r="P8">
        <f t="shared" si="0"/>
        <v>3.0087302353807965E-2</v>
      </c>
      <c r="Q8">
        <f t="shared" si="1"/>
        <v>-6.2268906373340038E-2</v>
      </c>
      <c r="R8">
        <f t="shared" si="2"/>
        <v>-5.3473786786692012E-2</v>
      </c>
      <c r="S8">
        <f t="shared" si="3"/>
        <v>0</v>
      </c>
    </row>
    <row r="9" spans="1:19" x14ac:dyDescent="0.25">
      <c r="A9" t="s">
        <v>20</v>
      </c>
      <c r="B9">
        <v>0.95</v>
      </c>
      <c r="C9">
        <v>0.85</v>
      </c>
      <c r="D9">
        <v>0.85</v>
      </c>
      <c r="E9">
        <v>0.75</v>
      </c>
      <c r="F9">
        <v>0.76863753199999996</v>
      </c>
      <c r="G9">
        <v>0.97674418604651103</v>
      </c>
      <c r="H9">
        <v>0.97674418604651103</v>
      </c>
      <c r="I9">
        <v>0.89713322091062397</v>
      </c>
      <c r="J9" t="s">
        <v>42</v>
      </c>
      <c r="K9" t="s">
        <v>46</v>
      </c>
      <c r="L9" t="b">
        <v>0</v>
      </c>
      <c r="M9">
        <f t="shared" si="4"/>
        <v>0.97674418604651103</v>
      </c>
      <c r="N9">
        <v>0.76863753199999996</v>
      </c>
      <c r="O9">
        <f t="shared" si="5"/>
        <v>-0.20810665404651107</v>
      </c>
      <c r="P9">
        <f t="shared" si="0"/>
        <v>0</v>
      </c>
      <c r="Q9">
        <f t="shared" si="1"/>
        <v>-0.20810665404651107</v>
      </c>
      <c r="R9">
        <f t="shared" si="2"/>
        <v>-0.20810665404651107</v>
      </c>
      <c r="S9">
        <f t="shared" si="3"/>
        <v>-0.12849568891062402</v>
      </c>
    </row>
    <row r="10" spans="1:19" x14ac:dyDescent="0.25">
      <c r="A10" t="s">
        <v>21</v>
      </c>
      <c r="B10">
        <v>0.95</v>
      </c>
      <c r="C10">
        <v>0.8</v>
      </c>
      <c r="D10">
        <v>0.75</v>
      </c>
      <c r="E10">
        <v>0.9</v>
      </c>
      <c r="F10">
        <v>0.75785421799999997</v>
      </c>
      <c r="G10">
        <v>0.84774934446838801</v>
      </c>
      <c r="H10">
        <v>0.67911762633025596</v>
      </c>
      <c r="I10">
        <v>0.84193742478940903</v>
      </c>
      <c r="J10" t="s">
        <v>42</v>
      </c>
      <c r="K10" t="s">
        <v>48</v>
      </c>
      <c r="L10" t="b">
        <v>0</v>
      </c>
      <c r="M10">
        <f t="shared" si="4"/>
        <v>0.84774934446838801</v>
      </c>
      <c r="N10">
        <v>0.75785421799999997</v>
      </c>
      <c r="O10">
        <f t="shared" si="5"/>
        <v>-8.9895126468388042E-2</v>
      </c>
      <c r="P10">
        <f t="shared" si="0"/>
        <v>0</v>
      </c>
      <c r="Q10">
        <f t="shared" si="1"/>
        <v>-8.9895126468388042E-2</v>
      </c>
      <c r="R10">
        <f t="shared" si="2"/>
        <v>7.8736591669744005E-2</v>
      </c>
      <c r="S10">
        <f t="shared" si="3"/>
        <v>-8.408320678940906E-2</v>
      </c>
    </row>
    <row r="11" spans="1:19" x14ac:dyDescent="0.25">
      <c r="A11" t="s">
        <v>23</v>
      </c>
      <c r="B11">
        <v>0.85</v>
      </c>
      <c r="C11">
        <v>0.6</v>
      </c>
      <c r="D11">
        <v>0.7</v>
      </c>
      <c r="E11">
        <v>0.95</v>
      </c>
      <c r="F11">
        <v>0.96850248699999997</v>
      </c>
      <c r="G11">
        <v>0.625814583860554</v>
      </c>
      <c r="H11">
        <v>0.74320983936423501</v>
      </c>
      <c r="I11">
        <v>0.90483667882362395</v>
      </c>
      <c r="J11" t="s">
        <v>14</v>
      </c>
      <c r="K11" t="s">
        <v>42</v>
      </c>
      <c r="L11" t="b">
        <v>0</v>
      </c>
      <c r="M11">
        <f t="shared" si="4"/>
        <v>0.96850248699999997</v>
      </c>
      <c r="N11">
        <v>0.90483667882362395</v>
      </c>
      <c r="O11">
        <f t="shared" si="5"/>
        <v>-6.3665808176376015E-2</v>
      </c>
      <c r="P11">
        <f t="shared" si="0"/>
        <v>-6.3665808176376015E-2</v>
      </c>
      <c r="Q11">
        <f t="shared" si="1"/>
        <v>0.27902209496306996</v>
      </c>
      <c r="R11">
        <f t="shared" si="2"/>
        <v>0.16162683945938894</v>
      </c>
      <c r="S11">
        <f t="shared" si="3"/>
        <v>0</v>
      </c>
    </row>
    <row r="12" spans="1:19" x14ac:dyDescent="0.25">
      <c r="A12" t="s">
        <v>24</v>
      </c>
      <c r="B12">
        <v>0.95</v>
      </c>
      <c r="C12">
        <v>0.8</v>
      </c>
      <c r="D12">
        <v>0.9</v>
      </c>
      <c r="E12">
        <v>0.85</v>
      </c>
      <c r="F12">
        <v>0.638972172</v>
      </c>
      <c r="G12">
        <v>0.781778904084524</v>
      </c>
      <c r="H12">
        <v>0.58720435490072698</v>
      </c>
      <c r="I12">
        <v>0.56239873650337502</v>
      </c>
      <c r="J12" t="s">
        <v>42</v>
      </c>
      <c r="K12" t="s">
        <v>22</v>
      </c>
      <c r="L12" t="b">
        <v>0</v>
      </c>
      <c r="M12">
        <f t="shared" si="4"/>
        <v>0.781778904084524</v>
      </c>
      <c r="N12">
        <v>0.638972172</v>
      </c>
      <c r="O12">
        <f t="shared" si="5"/>
        <v>-0.14280673208452399</v>
      </c>
      <c r="P12">
        <f t="shared" si="0"/>
        <v>0</v>
      </c>
      <c r="Q12">
        <f t="shared" si="1"/>
        <v>-0.14280673208452399</v>
      </c>
      <c r="R12">
        <f t="shared" si="2"/>
        <v>5.1767817099273028E-2</v>
      </c>
      <c r="S12">
        <f t="shared" si="3"/>
        <v>7.6573435496624986E-2</v>
      </c>
    </row>
    <row r="13" spans="1:19" x14ac:dyDescent="0.25">
      <c r="A13" t="s">
        <v>25</v>
      </c>
      <c r="B13">
        <v>0.85</v>
      </c>
      <c r="C13">
        <v>0.6</v>
      </c>
      <c r="D13">
        <v>0.7</v>
      </c>
      <c r="E13">
        <v>0.95</v>
      </c>
      <c r="F13">
        <v>0.57911321199999999</v>
      </c>
      <c r="G13">
        <v>0.90857602931785997</v>
      </c>
      <c r="H13">
        <v>0.60541244792801896</v>
      </c>
      <c r="I13">
        <v>0.90857602931785997</v>
      </c>
      <c r="J13" t="s">
        <v>14</v>
      </c>
      <c r="K13" t="s">
        <v>48</v>
      </c>
      <c r="L13" t="b">
        <v>1</v>
      </c>
      <c r="M13">
        <f t="shared" si="4"/>
        <v>0.90857602931785997</v>
      </c>
      <c r="N13">
        <v>0.90857602931785997</v>
      </c>
      <c r="O13">
        <f t="shared" si="5"/>
        <v>0</v>
      </c>
      <c r="P13">
        <f t="shared" si="0"/>
        <v>0.32946281731785998</v>
      </c>
      <c r="Q13">
        <f t="shared" si="1"/>
        <v>0</v>
      </c>
      <c r="R13">
        <f t="shared" si="2"/>
        <v>0.30316358138984101</v>
      </c>
      <c r="S13">
        <f t="shared" si="3"/>
        <v>0</v>
      </c>
    </row>
    <row r="14" spans="1:19" x14ac:dyDescent="0.25">
      <c r="A14" t="s">
        <v>26</v>
      </c>
      <c r="B14">
        <v>0.7</v>
      </c>
      <c r="C14">
        <v>0.8</v>
      </c>
      <c r="D14">
        <v>0.95</v>
      </c>
      <c r="E14">
        <v>0.85</v>
      </c>
      <c r="F14">
        <v>0.71386481800000001</v>
      </c>
      <c r="G14">
        <v>0.65881611156442399</v>
      </c>
      <c r="H14">
        <v>0.57947434292865996</v>
      </c>
      <c r="I14">
        <v>0.63904648598036096</v>
      </c>
      <c r="J14" t="s">
        <v>41</v>
      </c>
      <c r="K14" t="s">
        <v>42</v>
      </c>
      <c r="L14" t="b">
        <v>0</v>
      </c>
      <c r="M14">
        <f t="shared" si="4"/>
        <v>0.71386481800000001</v>
      </c>
      <c r="N14">
        <v>0.57947434292865996</v>
      </c>
      <c r="O14">
        <f t="shared" si="5"/>
        <v>-0.13439047507134005</v>
      </c>
      <c r="P14">
        <f t="shared" si="0"/>
        <v>-0.13439047507134005</v>
      </c>
      <c r="Q14">
        <f t="shared" si="1"/>
        <v>-7.9341768635764032E-2</v>
      </c>
      <c r="R14">
        <f t="shared" si="2"/>
        <v>0</v>
      </c>
      <c r="S14">
        <f t="shared" si="3"/>
        <v>-5.9572143051700999E-2</v>
      </c>
    </row>
    <row r="15" spans="1:19" x14ac:dyDescent="0.25">
      <c r="A15" t="s">
        <v>27</v>
      </c>
      <c r="B15">
        <v>0.95</v>
      </c>
      <c r="C15">
        <v>0.85</v>
      </c>
      <c r="D15">
        <v>0.75</v>
      </c>
      <c r="E15">
        <v>0.9</v>
      </c>
      <c r="F15">
        <v>0.6</v>
      </c>
      <c r="G15">
        <v>0.32307692307692298</v>
      </c>
      <c r="H15">
        <v>0.62621359223300899</v>
      </c>
      <c r="I15">
        <v>0.5</v>
      </c>
      <c r="J15" t="s">
        <v>42</v>
      </c>
      <c r="K15" t="s">
        <v>41</v>
      </c>
      <c r="L15" t="b">
        <v>0</v>
      </c>
      <c r="M15">
        <f t="shared" si="4"/>
        <v>0.62621359223300899</v>
      </c>
      <c r="N15">
        <v>0.6</v>
      </c>
      <c r="O15">
        <f t="shared" si="5"/>
        <v>-2.6213592233009009E-2</v>
      </c>
      <c r="P15">
        <f t="shared" si="0"/>
        <v>0</v>
      </c>
      <c r="Q15">
        <f t="shared" si="1"/>
        <v>0.27692307692307699</v>
      </c>
      <c r="R15">
        <f t="shared" si="2"/>
        <v>-2.6213592233009009E-2</v>
      </c>
      <c r="S15">
        <f t="shared" si="3"/>
        <v>9.9999999999999978E-2</v>
      </c>
    </row>
    <row r="16" spans="1:19" x14ac:dyDescent="0.25">
      <c r="A16" t="s">
        <v>28</v>
      </c>
      <c r="B16">
        <v>0.95</v>
      </c>
      <c r="C16">
        <v>0.85</v>
      </c>
      <c r="D16">
        <v>0.6</v>
      </c>
      <c r="E16">
        <v>0.8</v>
      </c>
      <c r="F16">
        <v>0.91506849300000004</v>
      </c>
      <c r="G16">
        <v>0.93586621204741005</v>
      </c>
      <c r="H16">
        <v>0.64184995371910103</v>
      </c>
      <c r="I16">
        <v>0.81213535589264796</v>
      </c>
      <c r="J16" t="s">
        <v>42</v>
      </c>
      <c r="K16" t="s">
        <v>22</v>
      </c>
      <c r="L16" t="b">
        <v>0</v>
      </c>
      <c r="M16">
        <f t="shared" si="4"/>
        <v>0.93586621204741005</v>
      </c>
      <c r="N16">
        <v>0.91506849300000004</v>
      </c>
      <c r="O16">
        <f t="shared" si="5"/>
        <v>-2.0797719047410013E-2</v>
      </c>
      <c r="P16">
        <f t="shared" si="0"/>
        <v>0</v>
      </c>
      <c r="Q16">
        <f t="shared" si="1"/>
        <v>-2.0797719047410013E-2</v>
      </c>
      <c r="R16">
        <f t="shared" si="2"/>
        <v>0.27321853928089901</v>
      </c>
      <c r="S16">
        <f t="shared" si="3"/>
        <v>0.10293313710735208</v>
      </c>
    </row>
    <row r="17" spans="1:19" x14ac:dyDescent="0.25">
      <c r="A17" t="s">
        <v>29</v>
      </c>
      <c r="B17">
        <v>0.85</v>
      </c>
      <c r="C17">
        <v>0.8</v>
      </c>
      <c r="D17">
        <v>0.82</v>
      </c>
      <c r="E17">
        <v>0.88</v>
      </c>
      <c r="F17">
        <v>0.83447817199999996</v>
      </c>
      <c r="G17">
        <v>0.43743743791776302</v>
      </c>
      <c r="H17">
        <v>0.86713295524838996</v>
      </c>
      <c r="I17">
        <v>0.48635574363078199</v>
      </c>
      <c r="J17" t="s">
        <v>14</v>
      </c>
      <c r="K17" t="s">
        <v>41</v>
      </c>
      <c r="L17" t="b">
        <v>0</v>
      </c>
      <c r="M17">
        <f t="shared" si="4"/>
        <v>0.86713295524838996</v>
      </c>
      <c r="N17">
        <v>0.48635574363078199</v>
      </c>
      <c r="O17">
        <f t="shared" si="5"/>
        <v>-0.38077721161760797</v>
      </c>
      <c r="P17">
        <f t="shared" si="0"/>
        <v>-0.34812242836921797</v>
      </c>
      <c r="Q17">
        <f t="shared" si="1"/>
        <v>4.8918305713018972E-2</v>
      </c>
      <c r="R17">
        <f t="shared" si="2"/>
        <v>-0.38077721161760797</v>
      </c>
      <c r="S17">
        <f t="shared" si="3"/>
        <v>0</v>
      </c>
    </row>
    <row r="18" spans="1:19" x14ac:dyDescent="0.25">
      <c r="A18" t="s">
        <v>30</v>
      </c>
      <c r="B18">
        <v>0.75</v>
      </c>
      <c r="C18">
        <v>0.8</v>
      </c>
      <c r="D18">
        <v>0.65</v>
      </c>
      <c r="E18">
        <v>0.85</v>
      </c>
      <c r="F18">
        <v>0.35002002500000001</v>
      </c>
      <c r="G18">
        <v>0.71484655852107604</v>
      </c>
      <c r="H18">
        <v>0.85700075980142398</v>
      </c>
      <c r="I18">
        <v>0.28813447043037499</v>
      </c>
      <c r="J18" t="s">
        <v>14</v>
      </c>
      <c r="K18" t="s">
        <v>41</v>
      </c>
      <c r="L18" t="b">
        <v>0</v>
      </c>
      <c r="M18">
        <f t="shared" si="4"/>
        <v>0.85700075980142398</v>
      </c>
      <c r="N18">
        <v>0.28813447043037499</v>
      </c>
      <c r="O18">
        <f t="shared" si="5"/>
        <v>-0.56886628937104899</v>
      </c>
      <c r="P18">
        <f t="shared" si="0"/>
        <v>-6.1885554569625023E-2</v>
      </c>
      <c r="Q18">
        <f t="shared" si="1"/>
        <v>-0.42671208809070105</v>
      </c>
      <c r="R18">
        <f t="shared" si="2"/>
        <v>-0.56886628937104899</v>
      </c>
      <c r="S18">
        <f t="shared" si="3"/>
        <v>0</v>
      </c>
    </row>
    <row r="19" spans="1:19" x14ac:dyDescent="0.25">
      <c r="A19" t="s">
        <v>31</v>
      </c>
      <c r="B19">
        <v>0.75</v>
      </c>
      <c r="C19">
        <v>0.85</v>
      </c>
      <c r="D19">
        <v>0.6</v>
      </c>
      <c r="E19">
        <v>0.8</v>
      </c>
      <c r="F19">
        <v>0.61014853700000005</v>
      </c>
      <c r="G19">
        <v>0.35592524270218101</v>
      </c>
      <c r="H19">
        <v>0.44594252708983301</v>
      </c>
      <c r="I19">
        <v>0.76069057841238896</v>
      </c>
      <c r="J19" t="s">
        <v>22</v>
      </c>
      <c r="K19" t="s">
        <v>14</v>
      </c>
      <c r="L19" t="b">
        <v>0</v>
      </c>
      <c r="M19">
        <f t="shared" si="4"/>
        <v>0.76069057841238896</v>
      </c>
      <c r="N19">
        <v>0.35592524270218101</v>
      </c>
      <c r="O19">
        <f t="shared" si="5"/>
        <v>-0.40476533571020795</v>
      </c>
      <c r="P19">
        <f t="shared" si="0"/>
        <v>-0.25422329429781904</v>
      </c>
      <c r="Q19">
        <f t="shared" si="1"/>
        <v>0</v>
      </c>
      <c r="R19">
        <f t="shared" si="2"/>
        <v>-9.0017284387651997E-2</v>
      </c>
      <c r="S19">
        <f t="shared" si="3"/>
        <v>-0.40476533571020795</v>
      </c>
    </row>
    <row r="20" spans="1:19" x14ac:dyDescent="0.25">
      <c r="A20" t="s">
        <v>32</v>
      </c>
      <c r="B20">
        <v>0.8</v>
      </c>
      <c r="C20">
        <v>0.75</v>
      </c>
      <c r="D20">
        <v>0.8</v>
      </c>
      <c r="E20">
        <v>0.5</v>
      </c>
      <c r="F20">
        <v>0.853673601</v>
      </c>
      <c r="G20">
        <v>0.69956709956709895</v>
      </c>
      <c r="H20">
        <v>0.73884184137991205</v>
      </c>
      <c r="I20">
        <v>0.70290524843246405</v>
      </c>
      <c r="J20" t="s">
        <v>49</v>
      </c>
      <c r="K20" t="s">
        <v>42</v>
      </c>
      <c r="L20" t="b">
        <v>0</v>
      </c>
      <c r="M20">
        <f t="shared" si="4"/>
        <v>0.853673601</v>
      </c>
      <c r="N20">
        <v>0.853673601</v>
      </c>
      <c r="O20">
        <f t="shared" si="5"/>
        <v>0</v>
      </c>
      <c r="P20">
        <f t="shared" si="0"/>
        <v>0</v>
      </c>
      <c r="Q20">
        <f t="shared" si="1"/>
        <v>0.15410650143290106</v>
      </c>
      <c r="R20">
        <f t="shared" si="2"/>
        <v>0.11483175962008796</v>
      </c>
      <c r="S20">
        <f t="shared" si="3"/>
        <v>0.15076835256753596</v>
      </c>
    </row>
    <row r="21" spans="1:19" x14ac:dyDescent="0.25">
      <c r="A21" t="s">
        <v>33</v>
      </c>
      <c r="B21">
        <v>0.92</v>
      </c>
      <c r="C21">
        <v>0.75</v>
      </c>
      <c r="D21">
        <v>0.85</v>
      </c>
      <c r="E21">
        <v>0.6</v>
      </c>
      <c r="F21">
        <v>0.82904003900000001</v>
      </c>
      <c r="G21">
        <v>0.93313670832283901</v>
      </c>
      <c r="H21">
        <v>0.95501337564997002</v>
      </c>
      <c r="I21">
        <v>0.54047364278550603</v>
      </c>
      <c r="J21" t="s">
        <v>42</v>
      </c>
      <c r="K21" t="s">
        <v>41</v>
      </c>
      <c r="L21" t="b">
        <v>0</v>
      </c>
      <c r="M21">
        <f t="shared" si="4"/>
        <v>0.95501337564997002</v>
      </c>
      <c r="N21">
        <v>0.82904003900000001</v>
      </c>
      <c r="O21">
        <f t="shared" si="5"/>
        <v>-0.12597333664997001</v>
      </c>
      <c r="P21">
        <f t="shared" si="0"/>
        <v>0</v>
      </c>
      <c r="Q21">
        <f t="shared" si="1"/>
        <v>-0.10409666932283901</v>
      </c>
      <c r="R21">
        <f t="shared" si="2"/>
        <v>-0.12597333664997001</v>
      </c>
      <c r="S21">
        <f t="shared" si="3"/>
        <v>0.28856639621449398</v>
      </c>
    </row>
    <row r="22" spans="1:19" x14ac:dyDescent="0.25">
      <c r="A22" t="s">
        <v>44</v>
      </c>
      <c r="F22">
        <f xml:space="preserve"> AVERAGE(F2:F21)</f>
        <v>0.72681549970000003</v>
      </c>
      <c r="G22">
        <f t="shared" ref="G22:I22" si="6" xml:space="preserve"> AVERAGE(G2:G21)</f>
        <v>0.73003901297564233</v>
      </c>
      <c r="H22">
        <f t="shared" si="6"/>
        <v>0.74951986207371046</v>
      </c>
      <c r="I22">
        <f t="shared" si="6"/>
        <v>0.72817136912342795</v>
      </c>
      <c r="M22">
        <f t="shared" ref="M22" si="7">AVERAGE(M2:M21)</f>
        <v>0.84895014158760884</v>
      </c>
      <c r="N22">
        <f t="shared" ref="N22" si="8">AVERAGE(N2:N21)</f>
        <v>0.71848162504308333</v>
      </c>
      <c r="O22">
        <f>AVERAGE(O2:O21)</f>
        <v>-0.13046851654452557</v>
      </c>
      <c r="P22">
        <f t="shared" ref="P22:S22" si="9">AVERAGE(P2:P21)</f>
        <v>-8.3338746569167586E-3</v>
      </c>
      <c r="Q22">
        <f t="shared" si="9"/>
        <v>-1.155738793255901E-2</v>
      </c>
      <c r="R22">
        <f t="shared" si="9"/>
        <v>-3.1038237030627101E-2</v>
      </c>
      <c r="S22">
        <f t="shared" si="9"/>
        <v>-9.6897440803447917E-3</v>
      </c>
    </row>
    <row r="23" spans="1:19" x14ac:dyDescent="0.25">
      <c r="A23" t="s">
        <v>50</v>
      </c>
    </row>
    <row r="24" spans="1:19" x14ac:dyDescent="0.25">
      <c r="A2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self_ev_scores_with_winners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Kourani, Humam</dc:creator>
  <cp:lastModifiedBy>Kourani, Humam</cp:lastModifiedBy>
  <dcterms:created xsi:type="dcterms:W3CDTF">2024-11-13T09:25:34Z</dcterms:created>
  <dcterms:modified xsi:type="dcterms:W3CDTF">2024-11-13T12:05:58Z</dcterms:modified>
</cp:coreProperties>
</file>