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rani\PycharmProjects\EvaluatingLLMsProcessModeling\results-self-improvement\self_evaluation\gemini-1.5-pro-002\self_evaluation_conformance_based\"/>
    </mc:Choice>
  </mc:AlternateContent>
  <xr:revisionPtr revIDLastSave="0" documentId="13_ncr:1_{235C1CBE-C4D7-4EE2-9CC7-811348559D0C}" xr6:coauthVersionLast="47" xr6:coauthVersionMax="47" xr10:uidLastSave="{00000000-0000-0000-0000-000000000000}"/>
  <bookViews>
    <workbookView xWindow="22575" yWindow="4800" windowWidth="26130" windowHeight="11160" xr2:uid="{00000000-000D-0000-FFFF-FFFF00000000}"/>
  </bookViews>
  <sheets>
    <sheet name="self_ev_scores_with_winn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G22" i="1"/>
  <c r="H22" i="1"/>
  <c r="I22" i="1"/>
  <c r="F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7" i="1"/>
  <c r="M3" i="1"/>
  <c r="O3" i="1" s="1"/>
  <c r="M4" i="1"/>
  <c r="O4" i="1" s="1"/>
  <c r="M5" i="1"/>
  <c r="O5" i="1" s="1"/>
  <c r="M6" i="1"/>
  <c r="O6" i="1" s="1"/>
  <c r="M7" i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" i="1"/>
  <c r="O2" i="1" s="1"/>
  <c r="M22" i="1" l="1"/>
  <c r="R22" i="1"/>
  <c r="P22" i="1"/>
  <c r="Q22" i="1"/>
  <c r="S22" i="1"/>
  <c r="O22" i="1"/>
</calcChain>
</file>

<file path=xl/sharedStrings.xml><?xml version="1.0" encoding="utf-8"?>
<sst xmlns="http://schemas.openxmlformats.org/spreadsheetml/2006/main" count="82" uniqueCount="53">
  <si>
    <t>log_name</t>
  </si>
  <si>
    <t>self-ev scores_IT1</t>
  </si>
  <si>
    <t>self-ev scores_IT2</t>
  </si>
  <si>
    <t>self-ev scores_IT3</t>
  </si>
  <si>
    <t>self-ev scores_IT4</t>
  </si>
  <si>
    <t>f_measure_IT1</t>
  </si>
  <si>
    <t>f_measure_IT2</t>
  </si>
  <si>
    <t>f_measure_IT3</t>
  </si>
  <si>
    <t>f_measure_IT4</t>
  </si>
  <si>
    <t>self_ev_winners_with_buffer</t>
  </si>
  <si>
    <t>f_measure_winners_with_buffer</t>
  </si>
  <si>
    <t>self_ev_winners_subset_f_measure_with_buffer</t>
  </si>
  <si>
    <t>p1</t>
  </si>
  <si>
    <t>{'IT1'}</t>
  </si>
  <si>
    <t>p2</t>
  </si>
  <si>
    <t>{'IT4'}</t>
  </si>
  <si>
    <t>p3</t>
  </si>
  <si>
    <t>p4</t>
  </si>
  <si>
    <t>p5</t>
  </si>
  <si>
    <t>p6</t>
  </si>
  <si>
    <t>p7</t>
  </si>
  <si>
    <t>p8</t>
  </si>
  <si>
    <t>p9</t>
  </si>
  <si>
    <t>{'IT2'}</t>
  </si>
  <si>
    <t>p10</t>
  </si>
  <si>
    <t>{'IT3'}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</si>
  <si>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</si>
  <si>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</si>
  <si>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</si>
  <si>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</si>
  <si>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</si>
  <si>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</si>
  <si>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</si>
  <si>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</si>
  <si>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</si>
  <si>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</si>
  <si>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max</t>
  </si>
  <si>
    <t>selected</t>
  </si>
  <si>
    <t>difference max selected</t>
  </si>
  <si>
    <t>difference third to setected</t>
  </si>
  <si>
    <t>difference forth to setected</t>
  </si>
  <si>
    <t>difference second to setected</t>
  </si>
  <si>
    <t>difference first to selected</t>
  </si>
  <si>
    <t>AVG</t>
  </si>
  <si>
    <t>Num cases with self_ev_winners_subset_f_measure_winners:  15</t>
  </si>
  <si>
    <t>Num cases with self_ev_winners_same_as_f_measure_winners:  7</t>
  </si>
  <si>
    <t>{'IT2', 'IT4', 'IT1'}</t>
  </si>
  <si>
    <t>{'IT2', 'IT4', 'IT3'}</t>
  </si>
  <si>
    <t>{'IT2', 'IT4', 'IT1', 'IT3'}</t>
  </si>
  <si>
    <t>{'IT3', 'IT4', 'IT1'}</t>
  </si>
  <si>
    <t>{'IT2', 'IT4'}</t>
  </si>
  <si>
    <t>{'IT2', 'IT1'}</t>
  </si>
  <si>
    <t>{'IT2', 'IT3'}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</si>
</sst>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O22" sqref="O22"/>
    </sheetView>
  </sheetViews>
  <sheetFormatPr defaultRowHeight="15" x14ac:dyDescent="0.25"/>
  <cols>
    <col min="10" max="10" width="30.85546875" customWidth="1"/>
    <col min="11" max="11" width="38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37</v>
      </c>
      <c r="O1" t="s">
        <v>38</v>
      </c>
      <c r="P1" t="s">
        <v>42</v>
      </c>
      <c r="Q1" t="s">
        <v>41</v>
      </c>
      <c r="R1" t="s">
        <v>39</v>
      </c>
      <c r="S1" t="s">
        <v>40</v>
      </c>
    </row>
    <row r="2" spans="1:19" x14ac:dyDescent="0.25">
      <c r="A2" t="s">
        <v>12</v>
      </c>
      <c r="B2">
        <v>0.9</v>
      </c>
      <c r="C2">
        <v>0.8</v>
      </c>
      <c r="D2">
        <v>0.5</v>
      </c>
      <c r="E2">
        <v>0.7</v>
      </c>
      <c r="F2">
        <v>0.97872340400000002</v>
      </c>
      <c r="G2">
        <v>0.87652645900000004</v>
      </c>
      <c r="H2">
        <v>0.83881278500000001</v>
      </c>
      <c r="I2">
        <v>0.87206266300000002</v>
      </c>
      <c r="J2" t="s">
        <v>13</v>
      </c>
      <c r="K2" t="s">
        <v>13</v>
      </c>
      <c r="L2" t="b">
        <v>1</v>
      </c>
      <c r="M2">
        <f t="shared" ref="M2:M21" si="0" xml:space="preserve"> MAX(F2:I2)</f>
        <v>0.97872340400000002</v>
      </c>
      <c r="N2">
        <v>0.97872340400000002</v>
      </c>
      <c r="O2">
        <f>N2-M2</f>
        <v>0</v>
      </c>
      <c r="P2">
        <f t="shared" ref="P2:P21" si="1" xml:space="preserve"> N2-F2</f>
        <v>0</v>
      </c>
      <c r="Q2">
        <f t="shared" ref="Q2:Q21" si="2" xml:space="preserve"> N2-G2</f>
        <v>0.10219694499999998</v>
      </c>
      <c r="R2">
        <f t="shared" ref="R2:R21" si="3" xml:space="preserve"> N2-H2</f>
        <v>0.13991061900000001</v>
      </c>
      <c r="S2">
        <f t="shared" ref="S2:S21" si="4" xml:space="preserve"> N2-I2</f>
        <v>0.106660741</v>
      </c>
    </row>
    <row r="3" spans="1:19" x14ac:dyDescent="0.25">
      <c r="A3" t="s">
        <v>14</v>
      </c>
      <c r="B3">
        <v>0.7</v>
      </c>
      <c r="C3">
        <v>0.8</v>
      </c>
      <c r="D3">
        <v>0.3</v>
      </c>
      <c r="E3">
        <v>0.9</v>
      </c>
      <c r="F3">
        <v>0.97491525400000001</v>
      </c>
      <c r="G3">
        <v>0.97491525400000001</v>
      </c>
      <c r="H3">
        <v>0.86077153100000003</v>
      </c>
      <c r="I3">
        <v>0.97491525400000001</v>
      </c>
      <c r="J3" t="s">
        <v>15</v>
      </c>
      <c r="K3" t="s">
        <v>46</v>
      </c>
      <c r="L3" t="b">
        <v>1</v>
      </c>
      <c r="M3">
        <f t="shared" si="0"/>
        <v>0.97491525400000001</v>
      </c>
      <c r="N3">
        <v>0.97491525400000001</v>
      </c>
      <c r="O3">
        <f t="shared" ref="O3:O21" si="5">N3-M3</f>
        <v>0</v>
      </c>
      <c r="P3">
        <f t="shared" si="1"/>
        <v>0</v>
      </c>
      <c r="Q3">
        <f t="shared" si="2"/>
        <v>0</v>
      </c>
      <c r="R3">
        <f t="shared" si="3"/>
        <v>0.11414372299999997</v>
      </c>
      <c r="S3">
        <f t="shared" si="4"/>
        <v>0</v>
      </c>
    </row>
    <row r="4" spans="1:19" x14ac:dyDescent="0.25">
      <c r="A4" t="s">
        <v>16</v>
      </c>
      <c r="B4">
        <v>0.5</v>
      </c>
      <c r="C4">
        <v>1</v>
      </c>
      <c r="D4">
        <v>1</v>
      </c>
      <c r="E4">
        <v>1</v>
      </c>
      <c r="F4">
        <v>0.94230769199999997</v>
      </c>
      <c r="G4">
        <v>0.94230769199999997</v>
      </c>
      <c r="H4">
        <v>0.94230769199999997</v>
      </c>
      <c r="I4">
        <v>0.94230769199999997</v>
      </c>
      <c r="J4" t="s">
        <v>47</v>
      </c>
      <c r="K4" t="s">
        <v>48</v>
      </c>
      <c r="L4" t="b">
        <v>1</v>
      </c>
      <c r="M4">
        <f t="shared" si="0"/>
        <v>0.94230769199999997</v>
      </c>
      <c r="N4">
        <v>0.94230769199999997</v>
      </c>
      <c r="O4">
        <f t="shared" si="5"/>
        <v>0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</row>
    <row r="5" spans="1:19" x14ac:dyDescent="0.25">
      <c r="A5" t="s">
        <v>17</v>
      </c>
      <c r="B5">
        <v>0.95</v>
      </c>
      <c r="C5">
        <v>0.65</v>
      </c>
      <c r="D5">
        <v>0.6</v>
      </c>
      <c r="E5">
        <v>1</v>
      </c>
      <c r="F5">
        <v>0.90784652300000002</v>
      </c>
      <c r="G5">
        <v>0.842561648</v>
      </c>
      <c r="H5">
        <v>0.84729827199999996</v>
      </c>
      <c r="I5">
        <v>0.93619094000000003</v>
      </c>
      <c r="J5" t="s">
        <v>15</v>
      </c>
      <c r="K5" t="s">
        <v>15</v>
      </c>
      <c r="L5" t="b">
        <v>1</v>
      </c>
      <c r="M5">
        <f t="shared" si="0"/>
        <v>0.93619094000000003</v>
      </c>
      <c r="N5">
        <v>0.93619094000000003</v>
      </c>
      <c r="O5">
        <f t="shared" si="5"/>
        <v>0</v>
      </c>
      <c r="P5">
        <f t="shared" si="1"/>
        <v>2.8344417000000011E-2</v>
      </c>
      <c r="Q5">
        <f t="shared" si="2"/>
        <v>9.3629292000000031E-2</v>
      </c>
      <c r="R5">
        <f t="shared" si="3"/>
        <v>8.8892668000000064E-2</v>
      </c>
      <c r="S5">
        <f t="shared" si="4"/>
        <v>0</v>
      </c>
    </row>
    <row r="6" spans="1:19" x14ac:dyDescent="0.25">
      <c r="A6" t="s">
        <v>18</v>
      </c>
      <c r="B6">
        <v>0.9</v>
      </c>
      <c r="C6">
        <v>0.6</v>
      </c>
      <c r="D6">
        <v>0.7</v>
      </c>
      <c r="E6">
        <v>0.8</v>
      </c>
      <c r="F6">
        <v>0.85209712999999998</v>
      </c>
      <c r="G6">
        <v>0.76788927200000001</v>
      </c>
      <c r="H6">
        <v>0.84345201000000003</v>
      </c>
      <c r="I6">
        <v>0.84345201000000003</v>
      </c>
      <c r="J6" t="s">
        <v>13</v>
      </c>
      <c r="K6" t="s">
        <v>49</v>
      </c>
      <c r="L6" t="b">
        <v>1</v>
      </c>
      <c r="M6">
        <f t="shared" si="0"/>
        <v>0.85209712999999998</v>
      </c>
      <c r="N6">
        <v>0.85209712999999998</v>
      </c>
      <c r="O6">
        <f t="shared" si="5"/>
        <v>0</v>
      </c>
      <c r="P6">
        <f t="shared" si="1"/>
        <v>0</v>
      </c>
      <c r="Q6">
        <f t="shared" si="2"/>
        <v>8.4207857999999969E-2</v>
      </c>
      <c r="R6">
        <f t="shared" si="3"/>
        <v>8.6451199999999506E-3</v>
      </c>
      <c r="S6">
        <f t="shared" si="4"/>
        <v>8.6451199999999506E-3</v>
      </c>
    </row>
    <row r="7" spans="1:19" x14ac:dyDescent="0.25">
      <c r="A7" t="s">
        <v>19</v>
      </c>
      <c r="B7">
        <v>0.9</v>
      </c>
      <c r="C7">
        <v>1</v>
      </c>
      <c r="D7">
        <v>0.9</v>
      </c>
      <c r="E7">
        <v>1</v>
      </c>
      <c r="F7">
        <v>0.95913261100000002</v>
      </c>
      <c r="G7">
        <v>0.95913261100000002</v>
      </c>
      <c r="H7">
        <v>0.89711661200000004</v>
      </c>
      <c r="I7">
        <v>0.95913261100000002</v>
      </c>
      <c r="J7" t="s">
        <v>50</v>
      </c>
      <c r="K7" t="s">
        <v>46</v>
      </c>
      <c r="L7" t="b">
        <v>1</v>
      </c>
      <c r="M7">
        <f t="shared" si="0"/>
        <v>0.95913261100000002</v>
      </c>
      <c r="N7">
        <v>0.95913261100000002</v>
      </c>
      <c r="O7">
        <f t="shared" si="5"/>
        <v>0</v>
      </c>
      <c r="P7">
        <f t="shared" si="1"/>
        <v>0</v>
      </c>
      <c r="Q7">
        <f t="shared" si="2"/>
        <v>0</v>
      </c>
      <c r="R7">
        <f t="shared" si="3"/>
        <v>6.2015998999999988E-2</v>
      </c>
      <c r="S7">
        <f t="shared" si="4"/>
        <v>0</v>
      </c>
    </row>
    <row r="8" spans="1:19" x14ac:dyDescent="0.25">
      <c r="A8" t="s">
        <v>20</v>
      </c>
      <c r="B8">
        <v>0.9</v>
      </c>
      <c r="C8">
        <v>0.7</v>
      </c>
      <c r="D8">
        <v>0.8</v>
      </c>
      <c r="E8">
        <v>0.95</v>
      </c>
      <c r="F8">
        <v>0.92903646699999998</v>
      </c>
      <c r="G8">
        <v>0.93470181699999999</v>
      </c>
      <c r="H8">
        <v>0.90939544999999999</v>
      </c>
      <c r="I8">
        <v>0.90939544999999999</v>
      </c>
      <c r="J8" t="s">
        <v>15</v>
      </c>
      <c r="K8" t="s">
        <v>51</v>
      </c>
      <c r="L8" t="b">
        <v>0</v>
      </c>
      <c r="M8">
        <f t="shared" si="0"/>
        <v>0.93470181699999999</v>
      </c>
      <c r="N8">
        <v>0.90939544999999999</v>
      </c>
      <c r="O8">
        <f t="shared" si="5"/>
        <v>-2.5306366999999996E-2</v>
      </c>
      <c r="P8">
        <f t="shared" si="1"/>
        <v>-1.9641016999999983E-2</v>
      </c>
      <c r="Q8">
        <f t="shared" si="2"/>
        <v>-2.5306366999999996E-2</v>
      </c>
      <c r="R8">
        <f t="shared" si="3"/>
        <v>0</v>
      </c>
      <c r="S8">
        <f t="shared" si="4"/>
        <v>0</v>
      </c>
    </row>
    <row r="9" spans="1:19" x14ac:dyDescent="0.25">
      <c r="A9" t="s">
        <v>21</v>
      </c>
      <c r="B9">
        <v>0</v>
      </c>
      <c r="C9">
        <v>1</v>
      </c>
      <c r="D9">
        <v>1</v>
      </c>
      <c r="E9">
        <v>1</v>
      </c>
      <c r="F9">
        <v>0.97872340400000002</v>
      </c>
      <c r="G9">
        <v>0.83614088799999997</v>
      </c>
      <c r="H9">
        <v>0.83614088799999997</v>
      </c>
      <c r="I9">
        <v>0.83614088799999997</v>
      </c>
      <c r="J9" t="s">
        <v>47</v>
      </c>
      <c r="K9" t="s">
        <v>13</v>
      </c>
      <c r="L9" t="b">
        <v>0</v>
      </c>
      <c r="M9">
        <f t="shared" si="0"/>
        <v>0.97872340400000002</v>
      </c>
      <c r="N9">
        <v>0.83614088799999997</v>
      </c>
      <c r="O9">
        <f t="shared" si="5"/>
        <v>-0.14258251600000005</v>
      </c>
      <c r="P9">
        <f t="shared" si="1"/>
        <v>-0.14258251600000005</v>
      </c>
      <c r="Q9">
        <f t="shared" si="2"/>
        <v>0</v>
      </c>
      <c r="R9">
        <f t="shared" si="3"/>
        <v>0</v>
      </c>
      <c r="S9">
        <f t="shared" si="4"/>
        <v>0</v>
      </c>
    </row>
    <row r="10" spans="1:19" x14ac:dyDescent="0.25">
      <c r="A10" t="s">
        <v>22</v>
      </c>
      <c r="B10">
        <v>0.5</v>
      </c>
      <c r="C10">
        <v>0.7</v>
      </c>
      <c r="D10">
        <v>0.55000000000000004</v>
      </c>
      <c r="E10">
        <v>0.3</v>
      </c>
      <c r="F10">
        <v>0.79986028600000003</v>
      </c>
      <c r="G10">
        <v>0.97316810300000001</v>
      </c>
      <c r="H10">
        <v>0.86270633500000005</v>
      </c>
      <c r="I10">
        <v>0.784453171</v>
      </c>
      <c r="J10" t="s">
        <v>23</v>
      </c>
      <c r="K10" t="s">
        <v>23</v>
      </c>
      <c r="L10" t="b">
        <v>1</v>
      </c>
      <c r="M10">
        <f t="shared" si="0"/>
        <v>0.97316810300000001</v>
      </c>
      <c r="N10">
        <v>0.97316810300000001</v>
      </c>
      <c r="O10">
        <f t="shared" si="5"/>
        <v>0</v>
      </c>
      <c r="P10">
        <f t="shared" si="1"/>
        <v>0.17330781699999998</v>
      </c>
      <c r="Q10">
        <f t="shared" si="2"/>
        <v>0</v>
      </c>
      <c r="R10">
        <f t="shared" si="3"/>
        <v>0.11046176799999996</v>
      </c>
      <c r="S10">
        <f t="shared" si="4"/>
        <v>0.188714932</v>
      </c>
    </row>
    <row r="11" spans="1:19" x14ac:dyDescent="0.25">
      <c r="A11" t="s">
        <v>24</v>
      </c>
      <c r="B11">
        <v>0.6</v>
      </c>
      <c r="C11">
        <v>0.6</v>
      </c>
      <c r="D11">
        <v>0.8</v>
      </c>
      <c r="E11">
        <v>0.55000000000000004</v>
      </c>
      <c r="F11">
        <v>0.90913223899999995</v>
      </c>
      <c r="G11">
        <v>0.902258954</v>
      </c>
      <c r="H11">
        <v>0.94643239000000001</v>
      </c>
      <c r="I11">
        <v>0.574426879</v>
      </c>
      <c r="J11" t="s">
        <v>25</v>
      </c>
      <c r="K11" t="s">
        <v>25</v>
      </c>
      <c r="L11" t="b">
        <v>1</v>
      </c>
      <c r="M11">
        <f t="shared" si="0"/>
        <v>0.94643239000000001</v>
      </c>
      <c r="N11">
        <v>0.94643239000000001</v>
      </c>
      <c r="O11">
        <f t="shared" si="5"/>
        <v>0</v>
      </c>
      <c r="P11">
        <f t="shared" si="1"/>
        <v>3.7300151000000059E-2</v>
      </c>
      <c r="Q11">
        <f t="shared" si="2"/>
        <v>4.417343600000001E-2</v>
      </c>
      <c r="R11">
        <f t="shared" si="3"/>
        <v>0</v>
      </c>
      <c r="S11">
        <f t="shared" si="4"/>
        <v>0.37200551100000001</v>
      </c>
    </row>
    <row r="12" spans="1:19" x14ac:dyDescent="0.25">
      <c r="A12" t="s">
        <v>26</v>
      </c>
      <c r="B12">
        <v>0.2</v>
      </c>
      <c r="C12">
        <v>0.6</v>
      </c>
      <c r="D12">
        <v>0.7</v>
      </c>
      <c r="E12">
        <v>0.9</v>
      </c>
      <c r="F12">
        <v>0.85618040299999998</v>
      </c>
      <c r="G12">
        <v>0.86370124800000003</v>
      </c>
      <c r="H12">
        <v>0.85618040299999998</v>
      </c>
      <c r="I12">
        <v>0.88821972400000004</v>
      </c>
      <c r="J12" t="s">
        <v>15</v>
      </c>
      <c r="K12" t="s">
        <v>15</v>
      </c>
      <c r="L12" t="b">
        <v>1</v>
      </c>
      <c r="M12">
        <f t="shared" si="0"/>
        <v>0.88821972400000004</v>
      </c>
      <c r="N12">
        <v>0.88821972400000004</v>
      </c>
      <c r="O12">
        <f t="shared" si="5"/>
        <v>0</v>
      </c>
      <c r="P12">
        <f t="shared" si="1"/>
        <v>3.2039321000000065E-2</v>
      </c>
      <c r="Q12">
        <f t="shared" si="2"/>
        <v>2.4518476000000011E-2</v>
      </c>
      <c r="R12">
        <f t="shared" si="3"/>
        <v>3.2039321000000065E-2</v>
      </c>
      <c r="S12">
        <f t="shared" si="4"/>
        <v>0</v>
      </c>
    </row>
    <row r="13" spans="1:19" x14ac:dyDescent="0.25">
      <c r="A13" t="s">
        <v>27</v>
      </c>
      <c r="B13">
        <v>0.9</v>
      </c>
      <c r="C13">
        <v>0.7</v>
      </c>
      <c r="D13">
        <v>0.6</v>
      </c>
      <c r="E13">
        <v>0.95</v>
      </c>
      <c r="F13">
        <v>0.86421271899999996</v>
      </c>
      <c r="G13">
        <v>0.82343360499999996</v>
      </c>
      <c r="H13">
        <v>0.84582398400000003</v>
      </c>
      <c r="I13">
        <v>0.86421271899999996</v>
      </c>
      <c r="J13" t="s">
        <v>15</v>
      </c>
      <c r="K13" t="s">
        <v>49</v>
      </c>
      <c r="L13" t="b">
        <v>1</v>
      </c>
      <c r="M13">
        <f t="shared" si="0"/>
        <v>0.86421271899999996</v>
      </c>
      <c r="N13">
        <v>0.86421271899999996</v>
      </c>
      <c r="O13">
        <f t="shared" si="5"/>
        <v>0</v>
      </c>
      <c r="P13">
        <f t="shared" si="1"/>
        <v>0</v>
      </c>
      <c r="Q13">
        <f t="shared" si="2"/>
        <v>4.0779114000000005E-2</v>
      </c>
      <c r="R13">
        <f t="shared" si="3"/>
        <v>1.8388734999999934E-2</v>
      </c>
      <c r="S13">
        <f t="shared" si="4"/>
        <v>0</v>
      </c>
    </row>
    <row r="14" spans="1:19" x14ac:dyDescent="0.25">
      <c r="A14" t="s">
        <v>28</v>
      </c>
      <c r="B14">
        <v>0.5</v>
      </c>
      <c r="C14">
        <v>0.45</v>
      </c>
      <c r="D14">
        <v>0.4</v>
      </c>
      <c r="E14">
        <v>0.95</v>
      </c>
      <c r="F14">
        <v>0.77747690300000005</v>
      </c>
      <c r="G14">
        <v>0.96535796799999996</v>
      </c>
      <c r="H14">
        <v>0.53218937099999997</v>
      </c>
      <c r="I14">
        <v>0.77747690300000005</v>
      </c>
      <c r="J14" t="s">
        <v>15</v>
      </c>
      <c r="K14" t="s">
        <v>23</v>
      </c>
      <c r="L14" t="b">
        <v>0</v>
      </c>
      <c r="M14">
        <f t="shared" si="0"/>
        <v>0.96535796799999996</v>
      </c>
      <c r="N14">
        <v>0.77747690300000005</v>
      </c>
      <c r="O14">
        <f t="shared" si="5"/>
        <v>-0.1878810649999999</v>
      </c>
      <c r="P14">
        <f t="shared" si="1"/>
        <v>0</v>
      </c>
      <c r="Q14">
        <f t="shared" si="2"/>
        <v>-0.1878810649999999</v>
      </c>
      <c r="R14">
        <f t="shared" si="3"/>
        <v>0.24528753200000009</v>
      </c>
      <c r="S14">
        <f t="shared" si="4"/>
        <v>0</v>
      </c>
    </row>
    <row r="15" spans="1:19" x14ac:dyDescent="0.25">
      <c r="A15" t="s">
        <v>29</v>
      </c>
      <c r="B15">
        <v>0.6</v>
      </c>
      <c r="C15">
        <v>0.95</v>
      </c>
      <c r="D15">
        <v>0.2</v>
      </c>
      <c r="E15">
        <v>0.6</v>
      </c>
      <c r="F15">
        <v>0.65234835700000005</v>
      </c>
      <c r="G15">
        <v>0.83468006100000003</v>
      </c>
      <c r="H15">
        <v>0.83239364400000004</v>
      </c>
      <c r="I15">
        <v>0.65234835700000005</v>
      </c>
      <c r="J15" t="s">
        <v>23</v>
      </c>
      <c r="K15" t="s">
        <v>52</v>
      </c>
      <c r="L15" t="b">
        <v>1</v>
      </c>
      <c r="M15">
        <f t="shared" si="0"/>
        <v>0.83468006100000003</v>
      </c>
      <c r="N15">
        <v>0.83468006100000003</v>
      </c>
      <c r="O15">
        <f t="shared" si="5"/>
        <v>0</v>
      </c>
      <c r="P15">
        <f t="shared" si="1"/>
        <v>0.18233170399999998</v>
      </c>
      <c r="Q15">
        <f t="shared" si="2"/>
        <v>0</v>
      </c>
      <c r="R15">
        <f t="shared" si="3"/>
        <v>2.286416999999985E-3</v>
      </c>
      <c r="S15">
        <f t="shared" si="4"/>
        <v>0.18233170399999998</v>
      </c>
    </row>
    <row r="16" spans="1:19" x14ac:dyDescent="0.25">
      <c r="A16" t="s">
        <v>30</v>
      </c>
      <c r="B16">
        <v>0.6</v>
      </c>
      <c r="C16">
        <v>0.6</v>
      </c>
      <c r="D16">
        <v>0.9</v>
      </c>
      <c r="E16">
        <v>1</v>
      </c>
      <c r="F16">
        <v>0.83955223899999998</v>
      </c>
      <c r="G16">
        <v>0.85959367900000005</v>
      </c>
      <c r="H16">
        <v>0.94967177199999997</v>
      </c>
      <c r="I16">
        <v>0.97674418600000001</v>
      </c>
      <c r="J16" t="s">
        <v>15</v>
      </c>
      <c r="K16" t="s">
        <v>15</v>
      </c>
      <c r="L16" t="b">
        <v>1</v>
      </c>
      <c r="M16">
        <f t="shared" si="0"/>
        <v>0.97674418600000001</v>
      </c>
      <c r="N16">
        <v>0.97674418600000001</v>
      </c>
      <c r="O16">
        <f t="shared" si="5"/>
        <v>0</v>
      </c>
      <c r="P16">
        <f t="shared" si="1"/>
        <v>0.13719194700000004</v>
      </c>
      <c r="Q16">
        <f t="shared" si="2"/>
        <v>0.11715050699999996</v>
      </c>
      <c r="R16">
        <f t="shared" si="3"/>
        <v>2.7072414000000045E-2</v>
      </c>
      <c r="S16">
        <f t="shared" si="4"/>
        <v>0</v>
      </c>
    </row>
    <row r="17" spans="1:19" x14ac:dyDescent="0.25">
      <c r="A17" t="s">
        <v>31</v>
      </c>
      <c r="B17">
        <v>0.7</v>
      </c>
      <c r="C17">
        <v>0.9</v>
      </c>
      <c r="D17">
        <v>0.2</v>
      </c>
      <c r="E17">
        <v>0.8</v>
      </c>
      <c r="F17">
        <v>0.95429735400000004</v>
      </c>
      <c r="G17">
        <v>0.95578395900000002</v>
      </c>
      <c r="H17">
        <v>0.80919228200000004</v>
      </c>
      <c r="I17">
        <v>0.85054591999999996</v>
      </c>
      <c r="J17" t="s">
        <v>23</v>
      </c>
      <c r="K17" t="s">
        <v>51</v>
      </c>
      <c r="L17" t="b">
        <v>1</v>
      </c>
      <c r="M17">
        <f t="shared" si="0"/>
        <v>0.95578395900000002</v>
      </c>
      <c r="N17">
        <v>0.95578395900000002</v>
      </c>
      <c r="O17">
        <f t="shared" si="5"/>
        <v>0</v>
      </c>
      <c r="P17">
        <f t="shared" si="1"/>
        <v>1.4866049999999742E-3</v>
      </c>
      <c r="Q17">
        <f t="shared" si="2"/>
        <v>0</v>
      </c>
      <c r="R17">
        <f t="shared" si="3"/>
        <v>0.14659167699999998</v>
      </c>
      <c r="S17">
        <f t="shared" si="4"/>
        <v>0.10523803900000006</v>
      </c>
    </row>
    <row r="18" spans="1:19" x14ac:dyDescent="0.25">
      <c r="A18" t="s">
        <v>32</v>
      </c>
      <c r="B18">
        <v>0.2</v>
      </c>
      <c r="C18">
        <v>0.9</v>
      </c>
      <c r="D18">
        <v>0.1</v>
      </c>
      <c r="E18">
        <v>0.95</v>
      </c>
      <c r="F18">
        <v>0.73564501299999996</v>
      </c>
      <c r="G18">
        <v>0.89628579500000005</v>
      </c>
      <c r="H18">
        <v>0.84758953999999997</v>
      </c>
      <c r="I18">
        <v>0.81336138800000002</v>
      </c>
      <c r="J18" t="s">
        <v>15</v>
      </c>
      <c r="K18" t="s">
        <v>23</v>
      </c>
      <c r="L18" t="b">
        <v>0</v>
      </c>
      <c r="M18">
        <f t="shared" si="0"/>
        <v>0.89628579500000005</v>
      </c>
      <c r="N18">
        <v>0.81336138800000002</v>
      </c>
      <c r="O18">
        <f t="shared" si="5"/>
        <v>-8.2924407000000033E-2</v>
      </c>
      <c r="P18">
        <f t="shared" si="1"/>
        <v>7.771637500000006E-2</v>
      </c>
      <c r="Q18">
        <f t="shared" si="2"/>
        <v>-8.2924407000000033E-2</v>
      </c>
      <c r="R18">
        <f t="shared" si="3"/>
        <v>-3.4228151999999956E-2</v>
      </c>
      <c r="S18">
        <f t="shared" si="4"/>
        <v>0</v>
      </c>
    </row>
    <row r="19" spans="1:19" x14ac:dyDescent="0.25">
      <c r="A19" t="s">
        <v>33</v>
      </c>
      <c r="B19">
        <v>0.6</v>
      </c>
      <c r="C19">
        <v>0.7</v>
      </c>
      <c r="D19">
        <v>0.65</v>
      </c>
      <c r="E19">
        <v>0.9</v>
      </c>
      <c r="F19">
        <v>0.65986908899999996</v>
      </c>
      <c r="G19">
        <v>0.51798621499999997</v>
      </c>
      <c r="H19">
        <v>0.88550255499999997</v>
      </c>
      <c r="I19">
        <v>0.80728888899999995</v>
      </c>
      <c r="J19" t="s">
        <v>15</v>
      </c>
      <c r="K19" t="s">
        <v>25</v>
      </c>
      <c r="L19" t="b">
        <v>0</v>
      </c>
      <c r="M19">
        <f t="shared" si="0"/>
        <v>0.88550255499999997</v>
      </c>
      <c r="N19">
        <v>0.80728888899999995</v>
      </c>
      <c r="O19">
        <f t="shared" si="5"/>
        <v>-7.8213666000000015E-2</v>
      </c>
      <c r="P19">
        <f t="shared" si="1"/>
        <v>0.14741979999999999</v>
      </c>
      <c r="Q19">
        <f t="shared" si="2"/>
        <v>0.28930267399999998</v>
      </c>
      <c r="R19">
        <f t="shared" si="3"/>
        <v>-7.8213666000000015E-2</v>
      </c>
      <c r="S19">
        <f t="shared" si="4"/>
        <v>0</v>
      </c>
    </row>
    <row r="20" spans="1:19" x14ac:dyDescent="0.25">
      <c r="A20" t="s">
        <v>34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 t="s">
        <v>48</v>
      </c>
      <c r="K20" t="s">
        <v>48</v>
      </c>
      <c r="L20" t="b">
        <v>1</v>
      </c>
      <c r="M20">
        <f t="shared" si="0"/>
        <v>1</v>
      </c>
      <c r="N20">
        <v>1</v>
      </c>
      <c r="O20">
        <f t="shared" si="5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</row>
    <row r="21" spans="1:19" x14ac:dyDescent="0.25">
      <c r="A21" t="s">
        <v>35</v>
      </c>
      <c r="B21">
        <v>0.9</v>
      </c>
      <c r="C21">
        <v>0.95</v>
      </c>
      <c r="D21">
        <v>0.7</v>
      </c>
      <c r="E21">
        <v>0.85</v>
      </c>
      <c r="F21">
        <v>0.913897089</v>
      </c>
      <c r="G21">
        <v>0.95279938099999995</v>
      </c>
      <c r="H21">
        <v>0.96363184599999996</v>
      </c>
      <c r="I21">
        <v>0.96862558099999996</v>
      </c>
      <c r="J21" t="s">
        <v>23</v>
      </c>
      <c r="K21" t="s">
        <v>47</v>
      </c>
      <c r="L21" t="b">
        <v>1</v>
      </c>
      <c r="M21">
        <f t="shared" si="0"/>
        <v>0.96862558099999996</v>
      </c>
      <c r="N21">
        <v>0.95279938099999995</v>
      </c>
      <c r="O21">
        <f t="shared" si="5"/>
        <v>-1.5826200000000012E-2</v>
      </c>
      <c r="P21">
        <f t="shared" si="1"/>
        <v>3.8902291999999949E-2</v>
      </c>
      <c r="Q21">
        <f t="shared" si="2"/>
        <v>0</v>
      </c>
      <c r="R21">
        <f t="shared" si="3"/>
        <v>-1.0832465000000013E-2</v>
      </c>
      <c r="S21">
        <f t="shared" si="4"/>
        <v>-1.5826200000000012E-2</v>
      </c>
    </row>
    <row r="22" spans="1:19" x14ac:dyDescent="0.25">
      <c r="A22" t="s">
        <v>43</v>
      </c>
      <c r="F22">
        <f>AVERAGE(F2:F21)</f>
        <v>0.87426270879999968</v>
      </c>
      <c r="G22">
        <f t="shared" ref="G22:I22" si="6">AVERAGE(G2:G21)</f>
        <v>0.88396123044999997</v>
      </c>
      <c r="H22">
        <f t="shared" si="6"/>
        <v>0.86533046810000003</v>
      </c>
      <c r="I22">
        <f t="shared" si="6"/>
        <v>0.8615650612500001</v>
      </c>
      <c r="M22">
        <f t="shared" ref="M22:N22" si="7" xml:space="preserve"> AVERAGE(M2:M21)</f>
        <v>0.93559026465000006</v>
      </c>
      <c r="N22">
        <f t="shared" si="7"/>
        <v>0.90895355359999996</v>
      </c>
      <c r="O22">
        <f xml:space="preserve"> AVERAGE(O2:O21)</f>
        <v>-2.6636711050000001E-2</v>
      </c>
      <c r="P22">
        <f xml:space="preserve"> AVERAGE(P2:P21)</f>
        <v>3.4690844800000002E-2</v>
      </c>
      <c r="Q22">
        <f t="shared" ref="Q22:S22" si="8" xml:space="preserve"> AVERAGE(Q2:Q21)</f>
        <v>2.4992323150000002E-2</v>
      </c>
      <c r="R22">
        <f t="shared" si="8"/>
        <v>4.3623085500000006E-2</v>
      </c>
      <c r="S22">
        <f t="shared" si="8"/>
        <v>4.7388492349999999E-2</v>
      </c>
    </row>
    <row r="23" spans="1:19" x14ac:dyDescent="0.25">
      <c r="A23" t="s">
        <v>44</v>
      </c>
    </row>
    <row r="24" spans="1:19" x14ac:dyDescent="0.25">
      <c r="A2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self_ev_scores_with_winners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Kourani, Humam</dc:creator>
  <cp:lastModifiedBy>Kourani, Humam</cp:lastModifiedBy>
  <dcterms:created xsi:type="dcterms:W3CDTF">2024-11-13T09:25:34Z</dcterms:created>
  <dcterms:modified xsi:type="dcterms:W3CDTF">2024-11-13T12:16:23Z</dcterms:modified>
</cp:coreProperties>
</file>