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/Documents/UCSC/HPRC_metadata/submissions/HPRC_DEEPCONSENSUS_v1pt2_2023_08_q20/1_submitter_metadata/"/>
    </mc:Choice>
  </mc:AlternateContent>
  <xr:revisionPtr revIDLastSave="0" documentId="13_ncr:1_{725003BB-5E98-3A48-99B4-F9E9044D88E7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dc_2023_08_temp" sheetId="1" r:id="rId1"/>
    <sheet name="HiFi_subm" sheetId="2" r:id="rId2"/>
    <sheet name="dc_2023_08_submis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sharedStrings.xml><?xml version="1.0" encoding="utf-8"?>
<sst xmlns="http://schemas.openxmlformats.org/spreadsheetml/2006/main" count="8844" uniqueCount="719">
  <si>
    <t>filename</t>
  </si>
  <si>
    <t>filetype</t>
  </si>
  <si>
    <t>sample_ID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</si>
  <si>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</si>
  <si>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</si>
  <si>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</si>
  <si>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</si>
  <si>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</si>
  <si>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</si>
  <si>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</si>
  <si>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</si>
  <si>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md5sum</t>
  </si>
  <si>
    <t>file_size</t>
  </si>
  <si>
    <t>data_type</t>
  </si>
  <si>
    <t>shear_method</t>
  </si>
  <si>
    <t>size_selection</t>
  </si>
  <si>
    <t>DeepConsensus_version</t>
  </si>
  <si>
    <t>polymerase_version</t>
  </si>
  <si>
    <t>seq_plate_chemistry_version</t>
  </si>
  <si>
    <t>generator_facility</t>
  </si>
  <si>
    <t>generator_contact</t>
  </si>
  <si>
    <t>notes</t>
  </si>
  <si>
    <t>HG00099.m54329U_220825_174247.dc.q20.fastq.gz</t>
  </si>
  <si>
    <t>fastq</t>
  </si>
  <si>
    <t>HG00099</t>
  </si>
  <si>
    <t>WGS</t>
  </si>
  <si>
    <t>GENOMIC</t>
  </si>
  <si>
    <t>size fractionation</t>
  </si>
  <si>
    <t>single</t>
  </si>
  <si>
    <t>PACBIO_SMRT</t>
  </si>
  <si>
    <t>PacBio Sequel II</t>
  </si>
  <si>
    <t>HiFi sequencing of 20kb fractionated gDNA rebasecalled using DeepConsensus</t>
  </si>
  <si>
    <t>unaligned reads</t>
  </si>
  <si>
    <t>Megaruptor 1</t>
  </si>
  <si>
    <t>SageELF</t>
  </si>
  <si>
    <t>P2</t>
  </si>
  <si>
    <t>C2</t>
  </si>
  <si>
    <t>Washington University</t>
  </si>
  <si>
    <t>tgraves@wustl.edu</t>
  </si>
  <si>
    <t>HG00099.m54329U_220827_143814.dc.q20.fastq.gz</t>
  </si>
  <si>
    <t>University of Washington</t>
  </si>
  <si>
    <t>kmiyamot@uw.edu</t>
  </si>
  <si>
    <t>HG00099.m54329U_220829_095708.dc.q20.fastq.gz</t>
  </si>
  <si>
    <t>HG00140.m64043_220728_173215.dc.q20.fastq.gz</t>
  </si>
  <si>
    <t>HG00140</t>
  </si>
  <si>
    <t>HG00140.m64136_220715_182717.dc.q20.fastq.gz</t>
  </si>
  <si>
    <t>HG00140.m64136_220717_152248.dc.q20.fastq.gz</t>
  </si>
  <si>
    <t>HG00140.m64136_220719_122056.dc.q20.fastq.gz</t>
  </si>
  <si>
    <t>HG00280.m54329U_220901_221341.dc.q20.fastq.gz</t>
  </si>
  <si>
    <t>HG00280</t>
  </si>
  <si>
    <t>HG00280.m64076_220831_191646.dc.q20.fastq.gz</t>
  </si>
  <si>
    <t>HG00280.m64457e_220825_195635.dc.q20.fastq.gz</t>
  </si>
  <si>
    <t>HG00323.m64043_220728_173215.dc.q20.fastq.gz</t>
  </si>
  <si>
    <t>HG00323</t>
  </si>
  <si>
    <t>HG00323.m64136_220708_205611.dc.q20.fastq.gz</t>
  </si>
  <si>
    <t>HG00323.m64136_220710_175208.dc.q20.fastq.gz</t>
  </si>
  <si>
    <t>HG00323.m64136_220712_144943.dc.q20.fastq.gz</t>
  </si>
  <si>
    <t>HG00408.m64136_211111_194404.dc.q20.fastq.gz</t>
  </si>
  <si>
    <t>HG00408</t>
  </si>
  <si>
    <t>HG00408.m64136_211113_063830.dc.q20.fastq.gz</t>
  </si>
  <si>
    <t>HG00408.m64136_211114_164241.dc.q20.fastq.gz</t>
  </si>
  <si>
    <t>HG00558.m54329U_220107_233847.dc.q20.fastq.gz</t>
  </si>
  <si>
    <t>HG00558</t>
  </si>
  <si>
    <t>HG00558.m54329U_220114_143904.dc.q20.fastq.gz</t>
  </si>
  <si>
    <t>HG00558.m54329U_220116_013607.dc.q20.fastq.gz</t>
  </si>
  <si>
    <t>HG00558.m64076_220216_013707.dc.q20.fastq.gz</t>
  </si>
  <si>
    <t>HG00597.m64043_211210_180342.dc.q20.fastq.gz</t>
  </si>
  <si>
    <t>HG00597</t>
  </si>
  <si>
    <t>HG00597.m64043_211212_045901.dc.q20.fastq.gz</t>
  </si>
  <si>
    <t>HG00597.m64043_211213_155654.dc.q20.fastq.gz</t>
  </si>
  <si>
    <t>HG00597.m64043_211222_184851.dc.q20.fastq.gz</t>
  </si>
  <si>
    <t>HG00639.m54329U_211222_104516.dc.q20.fastq.gz</t>
  </si>
  <si>
    <t>HG00639</t>
  </si>
  <si>
    <t>HG00639.m54329U_211230_014258.dc.q20.fastq.gz</t>
  </si>
  <si>
    <t>HG00639.m54329U_211231_123903.dc.q20.fastq.gz</t>
  </si>
  <si>
    <t>HG00639.m64076_220216_013707.dc.q20.fastq.gz</t>
  </si>
  <si>
    <t>HG01074.m54329U_211110_112322.dc.q20.fastq.gz</t>
  </si>
  <si>
    <t>HG01074</t>
  </si>
  <si>
    <t>HG01074.m54329U_211208_005551.dc.q20.fastq.gz</t>
  </si>
  <si>
    <t>HG01074.m54329U_211211_014820.dc.q20.fastq.gz</t>
  </si>
  <si>
    <t>HG01074.m54329U_211212_111219.dc.q20.fastq.gz</t>
  </si>
  <si>
    <t>HG01081.m54329U_211223_214216.dc.q20.fastq.gz</t>
  </si>
  <si>
    <t>HG01081</t>
  </si>
  <si>
    <t>HG01081.m54329U_220101_220852.dc.q20.fastq.gz</t>
  </si>
  <si>
    <t>HG01081.m54329U_220103_072943.dc.q20.fastq.gz</t>
  </si>
  <si>
    <t>HG01192.m64043_211124_192057.dc.q20.fastq.gz</t>
  </si>
  <si>
    <t>HG01192</t>
  </si>
  <si>
    <t>HG01192.m64043_211126_061537.dc.q20.fastq.gz</t>
  </si>
  <si>
    <t>HG01192.m64043_211127_171224.dc.q20.fastq.gz</t>
  </si>
  <si>
    <t>HG01261.m64043_211222_184851.dc.q20.fastq.gz</t>
  </si>
  <si>
    <t>HG01261</t>
  </si>
  <si>
    <t>HG01261.m64136_211105_181124.dc.q20.fastq.gz</t>
  </si>
  <si>
    <t>HG01261.m64136_211107_050725.dc.q20.fastq.gz</t>
  </si>
  <si>
    <t>HG01261.m64136_211108_160613.dc.q20.fastq.gz</t>
  </si>
  <si>
    <t>HG01975.m64043_211113_003158.dc.q20.fastq.gz</t>
  </si>
  <si>
    <t>HG01975</t>
  </si>
  <si>
    <t>HG01975.m64043_211114_112934.dc.q20.fastq.gz</t>
  </si>
  <si>
    <t>HG01975.m64043_211115_222749.dc.q20.fastq.gz</t>
  </si>
  <si>
    <t>HG01975.m64043_211222_184851.dc.q20.fastq.gz</t>
  </si>
  <si>
    <t>HG02015.m64043_210901_164337.dc.q20.fastq.gz</t>
  </si>
  <si>
    <t>HG02015</t>
  </si>
  <si>
    <t>HG02015.m64043_210903_163032.dc.q20.fastq.gz</t>
  </si>
  <si>
    <t>HG02015.m64043_210905_032603.dc.q20.fastq.gz</t>
  </si>
  <si>
    <t>HG02040.m64076_220908_204946.dc.q20.fastq.gz</t>
  </si>
  <si>
    <t>HG02040</t>
  </si>
  <si>
    <t>HG02040.m64076_220910_174812.dc.q20.fastq.gz</t>
  </si>
  <si>
    <t>HG02040.m64076_220912_140850.dc.q20.fastq.gz</t>
  </si>
  <si>
    <t>HG02056.m64043_220114_181052.dc.q20.fastq.gz</t>
  </si>
  <si>
    <t>HG02056</t>
  </si>
  <si>
    <t>HG02056.m64136_211118_185339.dc.q20.fastq.gz</t>
  </si>
  <si>
    <t>HG02056.m64136_211120_043838.dc.q20.fastq.gz</t>
  </si>
  <si>
    <t>HG02056.m64136_211121_153454.dc.q20.fastq.gz</t>
  </si>
  <si>
    <t>HG02129.m64136_220422_181133.dc.q20.fastq.gz</t>
  </si>
  <si>
    <t>HG02129</t>
  </si>
  <si>
    <t>HG02129.m64136_220424_050632.dc.q20.fastq.gz</t>
  </si>
  <si>
    <t>HG02129.m64136_220426_155627.dc.q20.fastq.gz</t>
  </si>
  <si>
    <t>HG02155.m64043_220728_173215.dc.q20.fastq.gz</t>
  </si>
  <si>
    <t>HG02155</t>
  </si>
  <si>
    <t>HG02155.m64136_220701_181202.dc.q20.fastq.gz</t>
  </si>
  <si>
    <t>HG02155.m64136_220703_150713.dc.q20.fastq.gz</t>
  </si>
  <si>
    <t>HG02155.m64136_220705_120453.dc.q20.fastq.gz</t>
  </si>
  <si>
    <t>HG02165.m64076_220902_143723.dc.q20.fastq.gz</t>
  </si>
  <si>
    <t>HG02165</t>
  </si>
  <si>
    <t>HG02165.m64076_220904_113359.dc.q20.fastq.gz</t>
  </si>
  <si>
    <t>HG02165.m64076_220906_083112.dc.q20.fastq.gz</t>
  </si>
  <si>
    <t>HG02258.m64043_211217_180919.dc.q20.fastq.gz</t>
  </si>
  <si>
    <t>HG02258</t>
  </si>
  <si>
    <t>HG02258.m64043_211219_050421.dc.q20.fastq.gz</t>
  </si>
  <si>
    <t>HG02258.m64043_211220_160211.dc.q20.fastq.gz</t>
  </si>
  <si>
    <t>HG02258.m64043_220114_181052.dc.q20.fastq.gz</t>
  </si>
  <si>
    <t>HG02273.m64043_220429_171542.dc.q20.fastq.gz</t>
  </si>
  <si>
    <t>HG02273</t>
  </si>
  <si>
    <t>HG02273.m64043_220501_041051.dc.q20.fastq.gz</t>
  </si>
  <si>
    <t>HG02273.m64043_220503_153752.dc.q20.fastq.gz</t>
  </si>
  <si>
    <t>HG02451.m64076_211109_232223.dc.q20.fastq.gz</t>
  </si>
  <si>
    <t>HG02451</t>
  </si>
  <si>
    <t>HG02451.m64076_211208_005550.dc.q20.fastq.gz</t>
  </si>
  <si>
    <t>HG02451.m64076_211211_014755.dc.q20.fastq.gz</t>
  </si>
  <si>
    <t>HG02451.m64076_211212_112351.dc.q20.fastq.gz</t>
  </si>
  <si>
    <t>HG02735.m54329U_211109_002533.dc.q20.fastq.gz</t>
  </si>
  <si>
    <t>HG02735</t>
  </si>
  <si>
    <t>HG02735.m54329U_211204_121716.dc.q20.fastq.gz</t>
  </si>
  <si>
    <t>HG02735.m54329U_211209_115915.dc.q20.fastq.gz</t>
  </si>
  <si>
    <t>HG02735.m64076_211209_102926.dc.q20.fastq.gz</t>
  </si>
  <si>
    <t>HG02922.m54329U_220816_182601.dc.q20.fastq.gz</t>
  </si>
  <si>
    <t>HG02922</t>
  </si>
  <si>
    <t>HG02922.m54329U_220903_190900.dc.q20.fastq.gz</t>
  </si>
  <si>
    <t>HG02922.m54329U_220905_144015.dc.q20.fastq.gz</t>
  </si>
  <si>
    <t>HG02922.m54329U_220907_100858.dc.q20.fastq.gz</t>
  </si>
  <si>
    <t>HG02922.m64457e_220902_165459.dc.q20.fastq.gz</t>
  </si>
  <si>
    <t>HG02922.m64457e_220904_135104.dc.q20.fastq.gz</t>
  </si>
  <si>
    <t>HG02922.m64457e_220906_104717.dc.q20.fastq.gz</t>
  </si>
  <si>
    <t>HG02965.m64043_220715_182700.dc.q20.fastq.gz</t>
  </si>
  <si>
    <t>HG02965</t>
  </si>
  <si>
    <t>HG02965.m64043_220717_152237.dc.q20.fastq.gz</t>
  </si>
  <si>
    <t>HG02965.m64043_220719_122051.dc.q20.fastq.gz</t>
  </si>
  <si>
    <t>HG02976.m64043_220617_195135.dc.q20.fastq.gz</t>
  </si>
  <si>
    <t>HG02976</t>
  </si>
  <si>
    <t>HG02976.m64043_220619_164635.dc.q20.fastq.gz</t>
  </si>
  <si>
    <t>HG02976.m64043_220621_134351.dc.q20.fastq.gz</t>
  </si>
  <si>
    <t>HG02976.m64043_220726_203720.dc.q20.fastq.gz</t>
  </si>
  <si>
    <t>HG03017.m54329U_211225_070909.dc.q20.fastq.gz</t>
  </si>
  <si>
    <t>HG03017</t>
  </si>
  <si>
    <t>HG03017.m54329U_220109_103416.dc.q20.fastq.gz</t>
  </si>
  <si>
    <t>HG03017.m54329U_220117_123334.dc.q20.fastq.gz</t>
  </si>
  <si>
    <t>HG03017.m64076_220216_013707.dc.q20.fastq.gz</t>
  </si>
  <si>
    <t>HG03017.m64076_221001_041132.dc.q20.fastq.gz</t>
  </si>
  <si>
    <t>HG03041.m54329U_211214_012740.dc.q20.fastq.gz</t>
  </si>
  <si>
    <t>HG03041</t>
  </si>
  <si>
    <t>HG03041.m54329U_211215_225017.dc.q20.fastq.gz</t>
  </si>
  <si>
    <t>HG03041.m54329U_211217_080751.dc.q20.fastq.gz</t>
  </si>
  <si>
    <t>HG03130.m64076_220513_215716.dc.q20.fastq.gz</t>
  </si>
  <si>
    <t>HG03130</t>
  </si>
  <si>
    <t>HG03130.m64076_220516_221911.dc.q20.fastq.gz</t>
  </si>
  <si>
    <t>HG03130.m64076_220518_191414.dc.q20.fastq.gz</t>
  </si>
  <si>
    <t>HG03139.m54329U_220519_225150.dc.q20.fastq.gz</t>
  </si>
  <si>
    <t>HG03139</t>
  </si>
  <si>
    <t>HG03139.m54329U_220523_155616.dc.q20.fastq.gz</t>
  </si>
  <si>
    <t>HG03139.m54329U_220525_111437.dc.q20.fastq.gz</t>
  </si>
  <si>
    <t>HG03195.m64043_220726_203720.dc.q20.fastq.gz</t>
  </si>
  <si>
    <t>HG03195</t>
  </si>
  <si>
    <t>HG03195.m64136_220617_195203.dc.q20.fastq.gz</t>
  </si>
  <si>
    <t>HG03195.m64136_220619_164654.dc.q20.fastq.gz</t>
  </si>
  <si>
    <t>HG03195.m64136_220621_134558.dc.q20.fastq.gz</t>
  </si>
  <si>
    <t>HG03209.m64076_220520_234906.dc.q20.fastq.gz</t>
  </si>
  <si>
    <t>HG03209</t>
  </si>
  <si>
    <t>HG03209.m64076_220524_161808.dc.q20.fastq.gz</t>
  </si>
  <si>
    <t>HG03209.m64076_220526_115049.dc.q20.fastq.gz</t>
  </si>
  <si>
    <t>HG03209.m64076_221001_041132.dc.q20.fastq.gz</t>
  </si>
  <si>
    <t>HG03225.m64043_220518_120044.dc.q20.fastq.gz</t>
  </si>
  <si>
    <t>HG03225</t>
  </si>
  <si>
    <t>HG03225.m64043_220726_203720.dc.q20.fastq.gz</t>
  </si>
  <si>
    <t>HG03225.m64136_220518_004520.dc.q20.fastq.gz</t>
  </si>
  <si>
    <t>HG03239.m54329U_220105_011819.dc.q20.fastq.gz</t>
  </si>
  <si>
    <t>HG03239</t>
  </si>
  <si>
    <t>HG03239.m64076_220106_231243.dc.q20.fastq.gz</t>
  </si>
  <si>
    <t>HG03239.m64076_220108_100904.dc.q20.fastq.gz</t>
  </si>
  <si>
    <t>HG03704.m54329U_211105_213234.dc.q20.fastq.gz</t>
  </si>
  <si>
    <t>HG03704</t>
  </si>
  <si>
    <t>HG03704.m54329U_211111_222027.dc.q20.fastq.gz</t>
  </si>
  <si>
    <t>HG03704.m54329U_220203_054640.dc.q20.fastq.gz</t>
  </si>
  <si>
    <t>HG03704.m54329U_220207_224702.dc.q20.fastq.gz</t>
  </si>
  <si>
    <t>HG03704.m64076_220216_013707.dc.q20.fastq.gz</t>
  </si>
  <si>
    <t>HG03834.m64043_220107_191226.dc.q20.fastq.gz</t>
  </si>
  <si>
    <t>HG03834</t>
  </si>
  <si>
    <t>HG03834.m64043_220109_060731.dc.q20.fastq.gz</t>
  </si>
  <si>
    <t>HG03834.m64043_220110_170603.dc.q20.fastq.gz</t>
  </si>
  <si>
    <t>HG06807.m64043_211118_185250.dc.q20.fastq.gz</t>
  </si>
  <si>
    <t>HG06807</t>
  </si>
  <si>
    <t>HG06807.m64043_211120_054831.dc.q20.fastq.gz</t>
  </si>
  <si>
    <t>HG06807.m64043_211121_164646.dc.q20.fastq.gz</t>
  </si>
  <si>
    <t>HG06807.m64043_211222_184851.dc.q20.fastq.gz</t>
  </si>
  <si>
    <t>NA18522.m54329U_220604_002013.dc.q20.fastq.gz</t>
  </si>
  <si>
    <t>NA18522</t>
  </si>
  <si>
    <t>NA18522.m54329U_220605_194957.dc.q20.fastq.gz</t>
  </si>
  <si>
    <t>NA18522.m54329U_220607_194753.dc.q20.fastq.gz</t>
  </si>
  <si>
    <t>NA18612.m64043_220708_205637.dc.q20.fastq.gz</t>
  </si>
  <si>
    <t>NA18612</t>
  </si>
  <si>
    <t>NA18612.m64043_220710_175250.dc.q20.fastq.gz</t>
  </si>
  <si>
    <t>NA18612.m64043_220712_145025.dc.q20.fastq.gz</t>
  </si>
  <si>
    <t>NA18747.m54329U_220823_191353.dc.q20.fastq.gz</t>
  </si>
  <si>
    <t>NA18747</t>
  </si>
  <si>
    <t>NA18747.m64076_220826_143529.dc.q20.fastq.gz</t>
  </si>
  <si>
    <t>NA18747.m64076_220828_113336.dc.q20.fastq.gz</t>
  </si>
  <si>
    <t>NA18747.m64076_221001_041132.dc.q20.fastq.gz</t>
  </si>
  <si>
    <t>NA18971.m64043_220701_181144.dc.q20.fastq.gz</t>
  </si>
  <si>
    <t>NA18971</t>
  </si>
  <si>
    <t>NA18971.m64043_220703_150718.dc.q20.fastq.gz</t>
  </si>
  <si>
    <t>NA18971.m64043_220705_120954.dc.q20.fastq.gz</t>
  </si>
  <si>
    <t>NA18971.m64043_220728_173215.dc.q20.fastq.gz</t>
  </si>
  <si>
    <t>NA18983.m54329U_220903_190900.dc.q20.fastq.gz</t>
  </si>
  <si>
    <t>NA18983</t>
  </si>
  <si>
    <t>NA18983.m54329U_220905_144015.dc.q20.fastq.gz</t>
  </si>
  <si>
    <t>NA18983.m54329U_220907_100858.dc.q20.fastq.gz</t>
  </si>
  <si>
    <t>NA18983.m64457e_220902_165459.dc.q20.fastq.gz</t>
  </si>
  <si>
    <t>NA18983.m64457e_220904_135104.dc.q20.fastq.gz</t>
  </si>
  <si>
    <t>NA18983.m64457e_220906_104717.dc.q20.fastq.gz</t>
  </si>
  <si>
    <t>NA19043.m54329U_220916_162216.dc.q20.fastq.gz</t>
  </si>
  <si>
    <t>NA19043</t>
  </si>
  <si>
    <t>NA19043.m54329U_220918_114340.dc.q20.fastq.gz</t>
  </si>
  <si>
    <t>NA19043.m54329U_220920_065703.dc.q20.fastq.gz</t>
  </si>
  <si>
    <t>NA20752.m64457e_220827_152226.dc.q20.fastq.gz</t>
  </si>
  <si>
    <t>NA20752</t>
  </si>
  <si>
    <t>NA20752.m64457e_220829_104034.dc.q20.fastq.gz</t>
  </si>
  <si>
    <t>NA20752.m64457e_220831_195843.dc.q20.fastq.gz</t>
  </si>
  <si>
    <t>NA20805.m64136_220726_203708.dc.q20.fastq.gz</t>
  </si>
  <si>
    <t>NA20805</t>
  </si>
  <si>
    <t>NA20805.m64136_220728_160902.dc.q20.fastq.gz</t>
  </si>
  <si>
    <t>NA20805.m64136_220730_113921.dc.q20.fastq.gz</t>
  </si>
  <si>
    <t>NA20905.m64076_220914_214248.dc.q20.fastq.gz</t>
  </si>
  <si>
    <t>NA20905</t>
  </si>
  <si>
    <t>NA20905.m64076_220916_183810.dc.q20.fastq.gz</t>
  </si>
  <si>
    <t>NA20905.m64076_220918_143117.dc.q20.fastq.gz</t>
  </si>
  <si>
    <t>ccs_algorithm</t>
  </si>
  <si>
    <t>bam</t>
  </si>
  <si>
    <t>PG00099_1.HFSS</t>
  </si>
  <si>
    <t>RANDOM</t>
  </si>
  <si>
    <t>HiFi sequencing of 20kb fractionated gDNA</t>
  </si>
  <si>
    <t>5af0127c022e9f8d5065c2483d77bdde</t>
  </si>
  <si>
    <t>Megaruptor 3</t>
  </si>
  <si>
    <t>PippinHT</t>
  </si>
  <si>
    <t>6.3.0</t>
  </si>
  <si>
    <t>P3.2</t>
  </si>
  <si>
    <t>PG00099_2.HFSS</t>
  </si>
  <si>
    <t>HiFi sequencing of 22kb fractionated gDNA</t>
  </si>
  <si>
    <t>2fd032441259347fd6527989f03e7011</t>
  </si>
  <si>
    <t>a2f3279a3b91c063bc3c1a4ccbb4aaa9</t>
  </si>
  <si>
    <t>PG00280.HFSS</t>
  </si>
  <si>
    <t>bd8ebb7259d9ea57c0d12fe93006e1e9</t>
  </si>
  <si>
    <t>682d8b633b4139868477b52d5ca41725</t>
  </si>
  <si>
    <t>fdce78adb818da13f604d2b8f0266a35</t>
  </si>
  <si>
    <t>HG00558.HFSS</t>
  </si>
  <si>
    <t>HiFi sequencing of 24kb fractionated gDNA</t>
  </si>
  <si>
    <t>0325d795161155bb562e53e86fe789bb</t>
  </si>
  <si>
    <t>6.2.0</t>
  </si>
  <si>
    <t>P2.2</t>
  </si>
  <si>
    <t>b0cf64f7f0f088ca560caed91c122207</t>
  </si>
  <si>
    <t>1365534f21f60308ec4714ef955f22a1</t>
  </si>
  <si>
    <t>db2659ae50133eb6c9256df676f40919</t>
  </si>
  <si>
    <t>HG00639.HFSS</t>
  </si>
  <si>
    <t>HiFi sequencing of 23kb fractionated gDNA</t>
  </si>
  <si>
    <t>2bfa13c53b4d6ffb417c52a75033630d</t>
  </si>
  <si>
    <t>d6d93ea1f6d6bb6d9cab125ddd8e7705</t>
  </si>
  <si>
    <t>7ee721f80e8e9f47e1b39a59814a1712</t>
  </si>
  <si>
    <t>b3e97499726c157a54efd04e50391582</t>
  </si>
  <si>
    <t>HG01074_SRE.HFSS</t>
  </si>
  <si>
    <t>HiFi sequencing of 25kb fractionated gDNA</t>
  </si>
  <si>
    <t>d50c3fd10d0ff745fd6ec1b37395882f</t>
  </si>
  <si>
    <t>HG01074.HFSS2</t>
  </si>
  <si>
    <t>83480eb19bf816d14a67045bc9609614</t>
  </si>
  <si>
    <t>f9103e2c9a1b4c6f4442b6e83b6c2705</t>
  </si>
  <si>
    <t>b46ffc082d85d70c8456be060ec0b928</t>
  </si>
  <si>
    <t>HG01081.HFSS</t>
  </si>
  <si>
    <t>9f4db73bfd81691e62381f862c06d4bf</t>
  </si>
  <si>
    <t>f662925a9c9e9057cebf23989751dbf9</t>
  </si>
  <si>
    <t>3d75be2119eb35567d0ff0130302fd2e</t>
  </si>
  <si>
    <t>HG02040.HFSS2</t>
  </si>
  <si>
    <t>4d85a243239c35fa3538fb24d053ac72</t>
  </si>
  <si>
    <t>f4e511e9ffb011a6e4e0391ac02e6a82</t>
  </si>
  <si>
    <t>a728075e5db944d73c7c240c6ea59e98</t>
  </si>
  <si>
    <t>PG02165.HFSS2</t>
  </si>
  <si>
    <t>HiFi sequencing of 21kb fractionated gDNA</t>
  </si>
  <si>
    <t>82598e1f67d251e4f5309c5327329dd1</t>
  </si>
  <si>
    <t>5b7d75da7bb0c8af39b0327ed3e57730</t>
  </si>
  <si>
    <t>cdd75b193add6ebe69750068908113df</t>
  </si>
  <si>
    <t>HG02451_SRE.HFSS</t>
  </si>
  <si>
    <t>32c1a77d704791cfaa3b2d5e1a2d6e47</t>
  </si>
  <si>
    <t>HG02451.HFSS2</t>
  </si>
  <si>
    <t>3d89350f6e516a8551d64c7b8f08d0e0</t>
  </si>
  <si>
    <t>52785aeec9e26e2252ea49b633442da4</t>
  </si>
  <si>
    <t>663903d520193cd157e3aaef411513d4</t>
  </si>
  <si>
    <t>HG02735_SRE.HFSS</t>
  </si>
  <si>
    <t>29583c531e22719c755a4034dd148282</t>
  </si>
  <si>
    <t>HG02735.HFSS2</t>
  </si>
  <si>
    <t>646d24e27310d6c2e04a055e14fca990</t>
  </si>
  <si>
    <t>92616bac1a03c485843508e7a49b3bca</t>
  </si>
  <si>
    <t>60920795fd16b12db5792b25cb1ccc1a</t>
  </si>
  <si>
    <t>PG02922.HFSS</t>
  </si>
  <si>
    <t>065b498c897393e7759bac5f7cbae151</t>
  </si>
  <si>
    <t>PG02922.HFSS2</t>
  </si>
  <si>
    <t>d1941dbc81ef302397a843bb276845f0</t>
  </si>
  <si>
    <t>8057cc90a8e8e00733627bf8cf6a8aa4</t>
  </si>
  <si>
    <t>1fde24868a0fc546bcc3aa3ef9fd9f92</t>
  </si>
  <si>
    <t>881afc43a9f66584f007cc61959e5e8d</t>
  </si>
  <si>
    <t>d90aa7b778d4b1d1b7a2822e454d0cb9</t>
  </si>
  <si>
    <t>88f5eb3138f5e19804b5c452d20bae6b</t>
  </si>
  <si>
    <t>HG03017.HFSS</t>
  </si>
  <si>
    <t>79d7bf4049af2fc3a6df6ba5d6712796</t>
  </si>
  <si>
    <t>a89315b1cc0ee8a17b462e77a363378b</t>
  </si>
  <si>
    <t>acda36abad46bc9e71edea97aba43cb3</t>
  </si>
  <si>
    <t>d459c37d8c1aee30860924ee1b1603e5</t>
  </si>
  <si>
    <t>20b999344a78b4d5c6d6b816b919cb8c</t>
  </si>
  <si>
    <t>HG03041.HFSS</t>
  </si>
  <si>
    <t>8983ed5bf09c13f194152a13095dc4ec</t>
  </si>
  <si>
    <t>c7b37fe4d3c8eb1f4aaede59ec0deeef</t>
  </si>
  <si>
    <t>0eb00a6a1b8e6d9d67367c7eb5b5e563</t>
  </si>
  <si>
    <t>HG03130.HFSS</t>
  </si>
  <si>
    <t>7beb81fc374d116a2b2b5dd25ae4a3d0</t>
  </si>
  <si>
    <t>24ab1ec2ccf3d1c551815586f9ad1d75</t>
  </si>
  <si>
    <t>25d92e3765296ed56152db2f3422955e</t>
  </si>
  <si>
    <t>HG03139.HFSS</t>
  </si>
  <si>
    <t>b78f9a69521e5930a5332bf6291a4e2c</t>
  </si>
  <si>
    <t>79498b915f19318f664adf6dc51605ee</t>
  </si>
  <si>
    <t>551ed02f1415bcaa76a715d757baf869</t>
  </si>
  <si>
    <t>HG03209.HFSS</t>
  </si>
  <si>
    <t>d3fd1060a66285bdd9957d01ba4ae1c2</t>
  </si>
  <si>
    <t>3bb2a3784f33570cc11075d7fe0f8340</t>
  </si>
  <si>
    <t>c424980f116308c1265d40a6629a3f31</t>
  </si>
  <si>
    <t>f18d20f96f251c689023b55ea5edf606</t>
  </si>
  <si>
    <t>HG03239.HFSS</t>
  </si>
  <si>
    <t>b27277dbb152b940caaccaa122b4d69d</t>
  </si>
  <si>
    <t>f88e851223788f785dcd1d618b9c9104</t>
  </si>
  <si>
    <t>f272d6232851d15fa43c6c4843124ec9</t>
  </si>
  <si>
    <t>HG03704_SRE.HFSS</t>
  </si>
  <si>
    <t>HiFi sequencing of 26kb fractionated gDNA</t>
  </si>
  <si>
    <t>ba87c908ef731936fca562dda7ba3a69</t>
  </si>
  <si>
    <t>29c04da2e6cde93178a2d453e068049c</t>
  </si>
  <si>
    <t>HG03704.HFSS3</t>
  </si>
  <si>
    <t>04e906ad01eae1ce47c99d8fef50ffa8</t>
  </si>
  <si>
    <t>HG03704.HFSS4</t>
  </si>
  <si>
    <t>e7fbfd606942f7fab3974e26b9ac356d</t>
  </si>
  <si>
    <t>64a5043f6ec2b3964eb18ecccab0db1e</t>
  </si>
  <si>
    <t>2fc84cac3e9efaaf7b6c56d02504eaa1</t>
  </si>
  <si>
    <t>NA18522.HFSS</t>
  </si>
  <si>
    <t>0e37e6021f2f110490f29733ebcbadc2</t>
  </si>
  <si>
    <t>b3f309c3ec6c1d058939eda1b68e38f7</t>
  </si>
  <si>
    <t>18817545954ad175c89da559ff9fd695</t>
  </si>
  <si>
    <t>PG18747_1.HFSS</t>
  </si>
  <si>
    <t>031be5d903d01052f68230dabb521655</t>
  </si>
  <si>
    <t>PG18747_2.HFSS</t>
  </si>
  <si>
    <t>73d3b1ec052b419dfa9feb35e0328afd</t>
  </si>
  <si>
    <t>562a0a35d91727350c30bf351279904b</t>
  </si>
  <si>
    <t>f49dbe8f83a731f541b295d01e6d95c5</t>
  </si>
  <si>
    <t>PG18983.HFSS2</t>
  </si>
  <si>
    <t>00b2de41e37383ba953b73ca6179be50</t>
  </si>
  <si>
    <t>80cfeaee340f8cc1dbe36af4088694e1</t>
  </si>
  <si>
    <t>24d5d7c94c13b0feb9ec1a4b441a107a</t>
  </si>
  <si>
    <t>64e3177f9f564d95ce2a21e32bbdfa97</t>
  </si>
  <si>
    <t>6d17910df4d270ea1d6a72d74b0ab565</t>
  </si>
  <si>
    <t>8d370ec699cbce0d14ed5b1416a4aac1</t>
  </si>
  <si>
    <t>PG19043.HFSS</t>
  </si>
  <si>
    <t>987913fbddc688d69c067ba7a0cbd47f</t>
  </si>
  <si>
    <t>f3e7966de17e0d12595651fe21b4c8db</t>
  </si>
  <si>
    <t>0e829a4488bfdaa36c9928a0e3b27f72</t>
  </si>
  <si>
    <t>PG20752.HFSS</t>
  </si>
  <si>
    <t>d0f1642159aed23e6aef23e4e4d409c7</t>
  </si>
  <si>
    <t>0f52ee6617cb9e46121a74ee12c6c1ef</t>
  </si>
  <si>
    <t>6c936d81e782ad237330ff6700b7337c</t>
  </si>
  <si>
    <t>PG20905.HFSS</t>
  </si>
  <si>
    <t>7eae293a25ea26c3a7eacbb375f9145d</t>
  </si>
  <si>
    <t>75c4a5c8c55dfedabf017ddcd8fa3cbe</t>
  </si>
  <si>
    <t>76b961ca9a41f68acae38c077af9fe8f</t>
  </si>
  <si>
    <t>HG00140_lib1</t>
  </si>
  <si>
    <t>653195e0883a56efc37623019ea2290e</t>
  </si>
  <si>
    <t>6.0.0</t>
  </si>
  <si>
    <t>df75ee297ef06f2906ec3740885caad5</t>
  </si>
  <si>
    <t>004eae3fd761541e742d7ab174c9f206</t>
  </si>
  <si>
    <t>61136ea854bf91fc6720f404d05fef70</t>
  </si>
  <si>
    <t>HG00323_lib1</t>
  </si>
  <si>
    <t>c0c8e8037110e914b97fc5505b25c9e2</t>
  </si>
  <si>
    <t>9b3a8f0007cdb5c12710f97e4f514147</t>
  </si>
  <si>
    <t>27e3a02b12dc371249ad247066cb7d55</t>
  </si>
  <si>
    <t>92d5536a9ba3100c7b16720a9ae50f79</t>
  </si>
  <si>
    <t>HG00408_lib1</t>
  </si>
  <si>
    <t>af2781b0b5b8e53265ac1604a7460da8</t>
  </si>
  <si>
    <t>1b4237dbd7362545a11201129fe03609</t>
  </si>
  <si>
    <t>6b226eaafbdb779c2de98fbd5085d75c</t>
  </si>
  <si>
    <t>HG00597_lib1</t>
  </si>
  <si>
    <t>7a3299398e19bbfd8112e57493c055e0</t>
  </si>
  <si>
    <t>5d71c1df04b690e7881a56323b42f61d</t>
  </si>
  <si>
    <t>6f0a5ba7947c7107a5ffe20bbe8cf8dc</t>
  </si>
  <si>
    <t>032b6a85f0711c42dafcec5ad7949776</t>
  </si>
  <si>
    <t>HG01192_lib1</t>
  </si>
  <si>
    <t>49d86921e222db4a9fe20fef2161eb32</t>
  </si>
  <si>
    <t>c022407f0da0a0c48eecd22cf2a98942</t>
  </si>
  <si>
    <t>c8998b84798287634fcfb0f8eb177b9a</t>
  </si>
  <si>
    <t>HG01261_lib1</t>
  </si>
  <si>
    <t>bbbdd58cc3714a4694b8af1c7cae936f</t>
  </si>
  <si>
    <t>69a590edce8627ac6fa03d71b6a799cc</t>
  </si>
  <si>
    <t>7c7728a68965636f2290a3f6a1b0c265</t>
  </si>
  <si>
    <t>04440800826fd282dc8c1ee8fc1b1f4d</t>
  </si>
  <si>
    <t>HG01975_lib1</t>
  </si>
  <si>
    <t>1b9ffd258fa9338abd8c5cab283057a2</t>
  </si>
  <si>
    <t>fd2db96e9f2c33cde66724bcfff73249</t>
  </si>
  <si>
    <t>c05d82f805687387200c13d17206057a</t>
  </si>
  <si>
    <t>d72eae8766b4ed3140a33e52236d629b</t>
  </si>
  <si>
    <t>HG02015_lib1</t>
  </si>
  <si>
    <t>1b7eb1b107ca6224390e881698dd4389</t>
  </si>
  <si>
    <t>052a69f1d88be26b8c3fb88918c43dee</t>
  </si>
  <si>
    <t>07af3fa1d5d7a0c62e5692945f149533</t>
  </si>
  <si>
    <t>HG02056_lib1</t>
  </si>
  <si>
    <t>00cd2f25aead576e72cac2cdbbb3e931</t>
  </si>
  <si>
    <t>8206026a75260aff4c78b40c64e33684</t>
  </si>
  <si>
    <t>d25e4b5fbb2c0cf5fef3c5e06a9e96f3</t>
  </si>
  <si>
    <t>f5e354b036992795fdc7d44dfa302f67</t>
  </si>
  <si>
    <t>HG02129_lib1</t>
  </si>
  <si>
    <t>f53b73bd8717b9828d8054488a109113</t>
  </si>
  <si>
    <t>61813a0fb4a317b6e1a96baefd641354</t>
  </si>
  <si>
    <t>92537c3aa3715b4627bc9aedd4dacf16</t>
  </si>
  <si>
    <t>HG02155_lib1</t>
  </si>
  <si>
    <t>87dcfea6d409bf4a9eebd227f9425a0f</t>
  </si>
  <si>
    <t>298642129fae12d3cbdcd1181d9ebf60</t>
  </si>
  <si>
    <t>580fdae12baf19e50cb4a4a1f4c78f32</t>
  </si>
  <si>
    <t>f83bdfd872dfe31d0acd4b340bf0b899</t>
  </si>
  <si>
    <t>HG02258_lib1</t>
  </si>
  <si>
    <t>390764a7378b8b356a13a67e0806a867</t>
  </si>
  <si>
    <t>016a7a569099da2bd7fde11876ea2b33</t>
  </si>
  <si>
    <t>e345b5c4be731470a475b6d77e9475d8</t>
  </si>
  <si>
    <t>966c6fe8138a4b8c6608971ee3b461be</t>
  </si>
  <si>
    <t>HG02273_lib1</t>
  </si>
  <si>
    <t>b60972e4346beab72ab210ba1d0d6ba0</t>
  </si>
  <si>
    <t>b4ce80cc6b3b24d0ebafaea95ea357f7</t>
  </si>
  <si>
    <t>ace80e62405b922340e48af06c702601</t>
  </si>
  <si>
    <t>HG02965_lib1</t>
  </si>
  <si>
    <t>fd16dcd77d036120ba24dd74adb4d5a7</t>
  </si>
  <si>
    <t>aeee907c58df3e97aab88866950be611</t>
  </si>
  <si>
    <t>8b09b3596fee3e920ad476aacd635459</t>
  </si>
  <si>
    <t>HG02976_lib1</t>
  </si>
  <si>
    <t>55238f22945e36c3349b7958e0348538</t>
  </si>
  <si>
    <t>2c0e66f80eb12938398693adb6267911</t>
  </si>
  <si>
    <t>3315203dedb08a0a963f6c295aa9e967</t>
  </si>
  <si>
    <t>2d6b2a484031fa3531b8fcbc9551f1e1</t>
  </si>
  <si>
    <t>HG03195_lib1</t>
  </si>
  <si>
    <t>21d5935300d927e49987208e339eab8e</t>
  </si>
  <si>
    <t>155790ae6f7df151d714e5cd6de3758e</t>
  </si>
  <si>
    <t>84935c2bf1c91f763c23a7c9cebbbbc4</t>
  </si>
  <si>
    <t>398d73517a3683c1ab70ddbcdb487174</t>
  </si>
  <si>
    <t>HG03225_lib1</t>
  </si>
  <si>
    <t>0b52f9d62f7bb60311bc56ed9dce27e2</t>
  </si>
  <si>
    <t>5db3324523cc588a6063a6dac26c7c41</t>
  </si>
  <si>
    <t>0b581edf234bbc80e8a6633457ea5b29</t>
  </si>
  <si>
    <t>d66304257ff375f686d098b84fc9619e</t>
  </si>
  <si>
    <t>HG03834_lib1</t>
  </si>
  <si>
    <t>e2c8d5e09ede15ec71a7b53c21d20703</t>
  </si>
  <si>
    <t>11cc997cc5ac93fc84e8b4c2605968d8</t>
  </si>
  <si>
    <t>573960ac12ee6c04abe6e29713c6ea93</t>
  </si>
  <si>
    <t>MGISTL_PAN027_HG06807</t>
  </si>
  <si>
    <t>MGISTL_PAN027_HG06807_lib1</t>
  </si>
  <si>
    <t>da9769ed7e3e618a602b77f7b744c407</t>
  </si>
  <si>
    <t>1e1e8de9a1268544af132a0831a306d0</t>
  </si>
  <si>
    <t>ae638dfe3ee4d0a6d21b023919e7dcb0</t>
  </si>
  <si>
    <t>d9196eb52694777eb821ac267ef370ec</t>
  </si>
  <si>
    <t>NA18612_lib1</t>
  </si>
  <si>
    <t>042e7ff56c0a970d4a31d4f5c4397afe</t>
  </si>
  <si>
    <t>79d1ffdf7f446c581cd227996bf9b03d</t>
  </si>
  <si>
    <t>a46d499c8e28a48397a35c9bd5280e81</t>
  </si>
  <si>
    <t>NA18971_lib1</t>
  </si>
  <si>
    <t>6c6ea4295dbcfdde89a3c27f7d278258</t>
  </si>
  <si>
    <t>b323243c6587295a14b9b0e07e72c038</t>
  </si>
  <si>
    <t>fb4f73aba9b2a9187ddb6da7b2b9389a</t>
  </si>
  <si>
    <t>068682f95f362ee4aea81cea143aabbb</t>
  </si>
  <si>
    <t>NA20805_lib1</t>
  </si>
  <si>
    <t>1de6b3cae472368e341a613066366eeb</t>
  </si>
  <si>
    <t>d8aaebac99103c8011efe5a1dd8a9d0c</t>
  </si>
  <si>
    <t>d8372164071e08c0bba59c79d145a1b9</t>
  </si>
  <si>
    <t>HG00099.m54329U_220825_174247</t>
  </si>
  <si>
    <t>HG00099.m54329U_220827_143814</t>
  </si>
  <si>
    <t>HG00099.m54329U_220829_095708</t>
  </si>
  <si>
    <t>HG00140.m64043_220728_173215</t>
  </si>
  <si>
    <t>HG00140.m64136_220715_182717</t>
  </si>
  <si>
    <t>HG00140.m64136_220717_152248</t>
  </si>
  <si>
    <t>HG00140.m64136_220719_122056</t>
  </si>
  <si>
    <t>HG00280.m54329U_220901_221341</t>
  </si>
  <si>
    <t>HG00280.m64076_220831_191646</t>
  </si>
  <si>
    <t>HG00280.m64457e_220825_195635</t>
  </si>
  <si>
    <t>HG00323.m64043_220728_173215</t>
  </si>
  <si>
    <t>HG00323.m64136_220708_205611</t>
  </si>
  <si>
    <t>HG00323.m64136_220710_175208</t>
  </si>
  <si>
    <t>HG00323.m64136_220712_144943</t>
  </si>
  <si>
    <t>HG00408.m64136_211111_194404</t>
  </si>
  <si>
    <t>HG00408.m64136_211113_063830</t>
  </si>
  <si>
    <t>HG00408.m64136_211114_164241</t>
  </si>
  <si>
    <t>HG00558.m54329U_220107_233847</t>
  </si>
  <si>
    <t>HG00558.m54329U_220114_143904</t>
  </si>
  <si>
    <t>HG00558.m54329U_220116_013607</t>
  </si>
  <si>
    <t>HG00558.m64076_220216_013707</t>
  </si>
  <si>
    <t>HG00597.m64043_211210_180342</t>
  </si>
  <si>
    <t>HG00597.m64043_211212_045901</t>
  </si>
  <si>
    <t>HG00597.m64043_211213_155654</t>
  </si>
  <si>
    <t>HG00597.m64043_211222_184851</t>
  </si>
  <si>
    <t>HG00639.m54329U_211222_104516</t>
  </si>
  <si>
    <t>HG00639.m54329U_211230_014258</t>
  </si>
  <si>
    <t>HG00639.m54329U_211231_123903</t>
  </si>
  <si>
    <t>HG00639.m64076_220216_013707</t>
  </si>
  <si>
    <t>HG01074.m54329U_211110_112322</t>
  </si>
  <si>
    <t>HG01074.m54329U_211208_005551</t>
  </si>
  <si>
    <t>HG01074.m54329U_211211_014820</t>
  </si>
  <si>
    <t>HG01074.m54329U_211212_111219</t>
  </si>
  <si>
    <t>HG01081.m54329U_211223_214216</t>
  </si>
  <si>
    <t>HG01081.m54329U_220101_220852</t>
  </si>
  <si>
    <t>HG01081.m54329U_220103_072943</t>
  </si>
  <si>
    <t>HG01192.m64043_211124_192057</t>
  </si>
  <si>
    <t>HG01192.m64043_211126_061537</t>
  </si>
  <si>
    <t>HG01192.m64043_211127_171224</t>
  </si>
  <si>
    <t>HG01261.m64043_211222_184851</t>
  </si>
  <si>
    <t>HG01261.m64136_211105_181124</t>
  </si>
  <si>
    <t>HG01261.m64136_211107_050725</t>
  </si>
  <si>
    <t>HG01261.m64136_211108_160613</t>
  </si>
  <si>
    <t>HG01975.m64043_211113_003158</t>
  </si>
  <si>
    <t>HG01975.m64043_211114_112934</t>
  </si>
  <si>
    <t>HG01975.m64043_211115_222749</t>
  </si>
  <si>
    <t>HG01975.m64043_211222_184851</t>
  </si>
  <si>
    <t>HG02015.m64043_210901_164337</t>
  </si>
  <si>
    <t>HG02015.m64043_210903_163032</t>
  </si>
  <si>
    <t>HG02015.m64043_210905_032603</t>
  </si>
  <si>
    <t>HG02040.m64076_220908_204946</t>
  </si>
  <si>
    <t>HG02040.m64076_220910_174812</t>
  </si>
  <si>
    <t>HG02040.m64076_220912_140850</t>
  </si>
  <si>
    <t>HG02056.m64043_220114_181052</t>
  </si>
  <si>
    <t>HG02056.m64136_211118_185339</t>
  </si>
  <si>
    <t>HG02056.m64136_211120_043838</t>
  </si>
  <si>
    <t>HG02056.m64136_211121_153454</t>
  </si>
  <si>
    <t>HG02129.m64136_220422_181133</t>
  </si>
  <si>
    <t>HG02129.m64136_220424_050632</t>
  </si>
  <si>
    <t>HG02129.m64136_220426_155627</t>
  </si>
  <si>
    <t>HG02155.m64043_220728_173215</t>
  </si>
  <si>
    <t>HG02155.m64136_220701_181202</t>
  </si>
  <si>
    <t>HG02155.m64136_220703_150713</t>
  </si>
  <si>
    <t>HG02155.m64136_220705_120453</t>
  </si>
  <si>
    <t>HG02165.m64076_220902_143723</t>
  </si>
  <si>
    <t>HG02165.m64076_220904_113359</t>
  </si>
  <si>
    <t>HG02165.m64076_220906_083112</t>
  </si>
  <si>
    <t>HG02258.m64043_211217_180919</t>
  </si>
  <si>
    <t>HG02258.m64043_211219_050421</t>
  </si>
  <si>
    <t>HG02258.m64043_211220_160211</t>
  </si>
  <si>
    <t>HG02258.m64043_220114_181052</t>
  </si>
  <si>
    <t>HG02273.m64043_220429_171542</t>
  </si>
  <si>
    <t>HG02273.m64043_220501_041051</t>
  </si>
  <si>
    <t>HG02273.m64043_220503_153752</t>
  </si>
  <si>
    <t>HG02451.m64076_211109_232223</t>
  </si>
  <si>
    <t>HG02451.m64076_211208_005550</t>
  </si>
  <si>
    <t>HG02451.m64076_211211_014755</t>
  </si>
  <si>
    <t>HG02451.m64076_211212_112351</t>
  </si>
  <si>
    <t>HG02735.m54329U_211109_002533</t>
  </si>
  <si>
    <t>HG02735.m54329U_211204_121716</t>
  </si>
  <si>
    <t>HG02735.m54329U_211209_115915</t>
  </si>
  <si>
    <t>HG02735.m64076_211209_102926</t>
  </si>
  <si>
    <t>HG02922.m54329U_220816_182601</t>
  </si>
  <si>
    <t>HG02922.m54329U_220903_190900</t>
  </si>
  <si>
    <t>HG02922.m54329U_220905_144015</t>
  </si>
  <si>
    <t>HG02922.m54329U_220907_100858</t>
  </si>
  <si>
    <t>HG02922.m64457e_220902_165459</t>
  </si>
  <si>
    <t>HG02922.m64457e_220904_135104</t>
  </si>
  <si>
    <t>HG02922.m64457e_220906_104717</t>
  </si>
  <si>
    <t>HG02965.m64043_220715_182700</t>
  </si>
  <si>
    <t>HG02965.m64043_220717_152237</t>
  </si>
  <si>
    <t>HG02965.m64043_220719_122051</t>
  </si>
  <si>
    <t>HG02976.m64043_220617_195135</t>
  </si>
  <si>
    <t>HG02976.m64043_220619_164635</t>
  </si>
  <si>
    <t>HG02976.m64043_220621_134351</t>
  </si>
  <si>
    <t>HG02976.m64043_220726_203720</t>
  </si>
  <si>
    <t>HG03017.m54329U_211225_070909</t>
  </si>
  <si>
    <t>HG03017.m54329U_220109_103416</t>
  </si>
  <si>
    <t>HG03017.m54329U_220117_123334</t>
  </si>
  <si>
    <t>HG03017.m64076_220216_013707</t>
  </si>
  <si>
    <t>HG03017.m64076_221001_041132</t>
  </si>
  <si>
    <t>HG03041.m54329U_211214_012740</t>
  </si>
  <si>
    <t>HG03041.m54329U_211215_225017</t>
  </si>
  <si>
    <t>HG03041.m54329U_211217_080751</t>
  </si>
  <si>
    <t>HG03130.m64076_220513_215716</t>
  </si>
  <si>
    <t>HG03130.m64076_220516_221911</t>
  </si>
  <si>
    <t>HG03130.m64076_220518_191414</t>
  </si>
  <si>
    <t>HG03139.m54329U_220519_225150</t>
  </si>
  <si>
    <t>HG03139.m54329U_220523_155616</t>
  </si>
  <si>
    <t>HG03139.m54329U_220525_111437</t>
  </si>
  <si>
    <t>HG03195.m64043_220726_203720</t>
  </si>
  <si>
    <t>HG03195.m64136_220617_195203</t>
  </si>
  <si>
    <t>HG03195.m64136_220619_164654</t>
  </si>
  <si>
    <t>HG03195.m64136_220621_134558</t>
  </si>
  <si>
    <t>HG03209.m64076_220520_234906</t>
  </si>
  <si>
    <t>HG03209.m64076_220524_161808</t>
  </si>
  <si>
    <t>HG03209.m64076_220526_115049</t>
  </si>
  <si>
    <t>HG03209.m64076_221001_041132</t>
  </si>
  <si>
    <t>HG03225.m64043_220518_120044</t>
  </si>
  <si>
    <t>HG03225.m64043_220726_203720</t>
  </si>
  <si>
    <t>HG03225.m64136_220518_004520</t>
  </si>
  <si>
    <t>HG03239.m54329U_220105_011819</t>
  </si>
  <si>
    <t>HG03239.m64076_220106_231243</t>
  </si>
  <si>
    <t>HG03239.m64076_220108_100904</t>
  </si>
  <si>
    <t>HG03704.m54329U_211105_213234</t>
  </si>
  <si>
    <t>HG03704.m54329U_211111_222027</t>
  </si>
  <si>
    <t>HG03704.m54329U_220203_054640</t>
  </si>
  <si>
    <t>HG03704.m54329U_220207_224702</t>
  </si>
  <si>
    <t>HG03704.m64076_220216_013707</t>
  </si>
  <si>
    <t>HG03834.m64043_220107_191226</t>
  </si>
  <si>
    <t>HG03834.m64043_220109_060731</t>
  </si>
  <si>
    <t>HG03834.m64043_220110_170603</t>
  </si>
  <si>
    <t>HG06807.m64043_211118_185250</t>
  </si>
  <si>
    <t>HG06807.m64043_211120_054831</t>
  </si>
  <si>
    <t>HG06807.m64043_211121_164646</t>
  </si>
  <si>
    <t>HG06807.m64043_211222_184851</t>
  </si>
  <si>
    <t>NA18522.m54329U_220604_002013</t>
  </si>
  <si>
    <t>NA18522.m54329U_220605_194957</t>
  </si>
  <si>
    <t>NA18522.m54329U_220607_194753</t>
  </si>
  <si>
    <t>NA18612.m64043_220708_205637</t>
  </si>
  <si>
    <t>NA18612.m64043_220710_175250</t>
  </si>
  <si>
    <t>NA18612.m64043_220712_145025</t>
  </si>
  <si>
    <t>NA18747.m54329U_220823_191353</t>
  </si>
  <si>
    <t>NA18747.m64076_220826_143529</t>
  </si>
  <si>
    <t>NA18747.m64076_220828_113336</t>
  </si>
  <si>
    <t>NA18747.m64076_221001_041132</t>
  </si>
  <si>
    <t>NA18971.m64043_220701_181144</t>
  </si>
  <si>
    <t>NA18971.m64043_220703_150718</t>
  </si>
  <si>
    <t>NA18971.m64043_220705_120954</t>
  </si>
  <si>
    <t>NA18971.m64043_220728_173215</t>
  </si>
  <si>
    <t>NA18983.m54329U_220903_190900</t>
  </si>
  <si>
    <t>NA18983.m54329U_220905_144015</t>
  </si>
  <si>
    <t>NA18983.m54329U_220907_100858</t>
  </si>
  <si>
    <t>NA18983.m64457e_220902_165459</t>
  </si>
  <si>
    <t>NA18983.m64457e_220904_135104</t>
  </si>
  <si>
    <t>NA18983.m64457e_220906_104717</t>
  </si>
  <si>
    <t>NA19043.m54329U_220916_162216</t>
  </si>
  <si>
    <t>NA19043.m54329U_220918_114340</t>
  </si>
  <si>
    <t>NA19043.m54329U_220920_065703</t>
  </si>
  <si>
    <t>NA20752.m64457e_220827_152226</t>
  </si>
  <si>
    <t>NA20752.m64457e_220829_104034</t>
  </si>
  <si>
    <t>NA20752.m64457e_220831_195843</t>
  </si>
  <si>
    <t>NA20805.m64136_220726_203708</t>
  </si>
  <si>
    <t>NA20805.m64136_220728_160902</t>
  </si>
  <si>
    <t>NA20805.m64136_220730_113921</t>
  </si>
  <si>
    <t>NA20905.m64076_220914_214248</t>
  </si>
  <si>
    <t>NA20905.m64076_220916_183810</t>
  </si>
  <si>
    <t>NA20905.m64076_220918_143117</t>
  </si>
  <si>
    <t>HG03225.m64043_220516_150157</t>
  </si>
  <si>
    <t>library_ID_temp</t>
  </si>
  <si>
    <t>name_temp</t>
  </si>
  <si>
    <t>PG00099_1.HFSS_dc</t>
  </si>
  <si>
    <t>PG00099_2.HFSS_dc</t>
  </si>
  <si>
    <t>HG00140_lib1_dc</t>
  </si>
  <si>
    <t>PG00280.HFSS_dc</t>
  </si>
  <si>
    <t>HG00323_lib1_dc</t>
  </si>
  <si>
    <t>HG00408_lib1_dc</t>
  </si>
  <si>
    <t>HG00558.HFSS_dc</t>
  </si>
  <si>
    <t>HG00597_lib1_dc</t>
  </si>
  <si>
    <t>HG00639.HFSS_dc</t>
  </si>
  <si>
    <t>HG01074_SRE.HFSS_dc</t>
  </si>
  <si>
    <t>HG01074.HFSS2_dc</t>
  </si>
  <si>
    <t>HG01081.HFSS_dc</t>
  </si>
  <si>
    <t>HG01192_lib1_dc</t>
  </si>
  <si>
    <t>HG01261_lib1_dc</t>
  </si>
  <si>
    <t>HG01975_lib1_dc</t>
  </si>
  <si>
    <t>HG02015_lib1_dc</t>
  </si>
  <si>
    <t>HG02040.HFSS2_dc</t>
  </si>
  <si>
    <t>HG02056_lib1_dc</t>
  </si>
  <si>
    <t>HG02129_lib1_dc</t>
  </si>
  <si>
    <t>HG02155_lib1_dc</t>
  </si>
  <si>
    <t>PG02165.HFSS2_dc</t>
  </si>
  <si>
    <t>HG02258_lib1_dc</t>
  </si>
  <si>
    <t>HG02273_lib1_dc</t>
  </si>
  <si>
    <t>HG02451_SRE.HFSS_dc</t>
  </si>
  <si>
    <t>HG02451.HFSS2_dc</t>
  </si>
  <si>
    <t>HG02735_SRE.HFSS_dc</t>
  </si>
  <si>
    <t>HG02735.HFSS2_dc</t>
  </si>
  <si>
    <t>PG02922.HFSS_dc</t>
  </si>
  <si>
    <t>PG02922.HFSS2_dc</t>
  </si>
  <si>
    <t>HG02965_lib1_dc</t>
  </si>
  <si>
    <t>HG02976_lib1_dc</t>
  </si>
  <si>
    <t>HG03017.HFSS_dc</t>
  </si>
  <si>
    <t>HG03041.HFSS_dc</t>
  </si>
  <si>
    <t>HG03130.HFSS_dc</t>
  </si>
  <si>
    <t>HG03139.HFSS_dc</t>
  </si>
  <si>
    <t>HG03195_lib1_dc</t>
  </si>
  <si>
    <t>HG03209.HFSS_dc</t>
  </si>
  <si>
    <t>HG03225_lib1_dc</t>
  </si>
  <si>
    <t>HG03239.HFSS_dc</t>
  </si>
  <si>
    <t>HG03704_SRE.HFSS_dc</t>
  </si>
  <si>
    <t>HG03704.HFSS3_dc</t>
  </si>
  <si>
    <t>HG03834_lib1_dc</t>
  </si>
  <si>
    <t>MGISTL_PAN027_HG06807_lib1_dc</t>
  </si>
  <si>
    <t>NA18522.HFSS_dc</t>
  </si>
  <si>
    <t>NA18612_lib1_dc</t>
  </si>
  <si>
    <t>PG18747_1.HFSS_dc</t>
  </si>
  <si>
    <t>PG18747_2.HFSS_dc</t>
  </si>
  <si>
    <t>NA18971_lib1_dc</t>
  </si>
  <si>
    <t>PG18983.HFSS2_dc</t>
  </si>
  <si>
    <t>PG19043.HFSS_dc</t>
  </si>
  <si>
    <t>PG20752.HFSS_dc</t>
  </si>
  <si>
    <t>NA20805_lib1_dc</t>
  </si>
  <si>
    <t>PG20905.HFSS_dc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</si>
</sst>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000000"/>
      <name val="Courier New"/>
      <family val="1"/>
    </font>
    <font>
      <sz val="9"/>
      <color rgb="FF000000"/>
      <name val="Courier New"/>
      <family val="1"/>
    </font>
    <font>
      <sz val="9"/>
      <color rgb="FF1D1C1D"/>
      <name val="Courier New"/>
      <family val="1"/>
    </font>
    <font>
      <u/>
      <sz val="9"/>
      <color theme="1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" fontId="20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" fontId="1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8" fillId="0" borderId="0" xfId="42" applyAlignment="1">
      <alignment horizontal="left"/>
    </xf>
    <xf numFmtId="11" fontId="20" fillId="0" borderId="0" xfId="0" applyNumberFormat="1" applyFont="1" applyAlignment="1">
      <alignment horizontal="left"/>
    </xf>
    <xf numFmtId="0" fontId="20" fillId="0" borderId="0" xfId="0" applyFont="1" applyAlignment="1" applyProtection="1">
      <alignment horizontal="left"/>
      <protection locked="0"/>
    </xf>
    <xf numFmtId="0" fontId="22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tgraves@wustl.edu" TargetMode="External"/><Relationship Id="rId21" Type="http://schemas.openxmlformats.org/officeDocument/2006/relationships/hyperlink" Target="mailto:kmiyamot@uw.edu" TargetMode="External"/><Relationship Id="rId42" Type="http://schemas.openxmlformats.org/officeDocument/2006/relationships/hyperlink" Target="mailto:kmiyamot@uw.edu" TargetMode="External"/><Relationship Id="rId63" Type="http://schemas.openxmlformats.org/officeDocument/2006/relationships/hyperlink" Target="mailto:kmiyamot@uw.edu" TargetMode="External"/><Relationship Id="rId84" Type="http://schemas.openxmlformats.org/officeDocument/2006/relationships/hyperlink" Target="mailto:kmiyamot@uw.edu" TargetMode="External"/><Relationship Id="rId138" Type="http://schemas.openxmlformats.org/officeDocument/2006/relationships/hyperlink" Target="mailto:tgraves@wustl.edu" TargetMode="External"/><Relationship Id="rId159" Type="http://schemas.openxmlformats.org/officeDocument/2006/relationships/hyperlink" Target="mailto:tgraves@wustl.edu" TargetMode="External"/><Relationship Id="rId107" Type="http://schemas.openxmlformats.org/officeDocument/2006/relationships/hyperlink" Target="mailto:tgraves@wustl.edu" TargetMode="External"/><Relationship Id="rId11" Type="http://schemas.openxmlformats.org/officeDocument/2006/relationships/hyperlink" Target="mailto:kmiyamot@uw.edu" TargetMode="External"/><Relationship Id="rId32" Type="http://schemas.openxmlformats.org/officeDocument/2006/relationships/hyperlink" Target="mailto:kmiyamot@uw.edu" TargetMode="External"/><Relationship Id="rId53" Type="http://schemas.openxmlformats.org/officeDocument/2006/relationships/hyperlink" Target="mailto:kmiyamot@uw.edu" TargetMode="External"/><Relationship Id="rId74" Type="http://schemas.openxmlformats.org/officeDocument/2006/relationships/hyperlink" Target="mailto:kmiyamot@uw.edu" TargetMode="External"/><Relationship Id="rId128" Type="http://schemas.openxmlformats.org/officeDocument/2006/relationships/hyperlink" Target="mailto:tgraves@wustl.edu" TargetMode="External"/><Relationship Id="rId149" Type="http://schemas.openxmlformats.org/officeDocument/2006/relationships/hyperlink" Target="mailto:tgraves@wustl.edu" TargetMode="External"/><Relationship Id="rId5" Type="http://schemas.openxmlformats.org/officeDocument/2006/relationships/hyperlink" Target="mailto:kmiyamot@uw.edu" TargetMode="External"/><Relationship Id="rId95" Type="http://schemas.openxmlformats.org/officeDocument/2006/relationships/hyperlink" Target="mailto:tgraves@wustl.edu" TargetMode="External"/><Relationship Id="rId160" Type="http://schemas.openxmlformats.org/officeDocument/2006/relationships/hyperlink" Target="mailto:tgraves@wustl.edu" TargetMode="External"/><Relationship Id="rId22" Type="http://schemas.openxmlformats.org/officeDocument/2006/relationships/hyperlink" Target="mailto:kmiyamot@uw.edu" TargetMode="External"/><Relationship Id="rId43" Type="http://schemas.openxmlformats.org/officeDocument/2006/relationships/hyperlink" Target="mailto:kmiyamot@uw.edu" TargetMode="External"/><Relationship Id="rId64" Type="http://schemas.openxmlformats.org/officeDocument/2006/relationships/hyperlink" Target="mailto:kmiyamot@uw.edu" TargetMode="External"/><Relationship Id="rId118" Type="http://schemas.openxmlformats.org/officeDocument/2006/relationships/hyperlink" Target="mailto:tgraves@wustl.edu" TargetMode="External"/><Relationship Id="rId139" Type="http://schemas.openxmlformats.org/officeDocument/2006/relationships/hyperlink" Target="mailto:tgraves@wustl.edu" TargetMode="External"/><Relationship Id="rId85" Type="http://schemas.openxmlformats.org/officeDocument/2006/relationships/hyperlink" Target="mailto:kmiyamot@uw.edu" TargetMode="External"/><Relationship Id="rId150" Type="http://schemas.openxmlformats.org/officeDocument/2006/relationships/hyperlink" Target="mailto:tgraves@wustl.edu" TargetMode="External"/><Relationship Id="rId12" Type="http://schemas.openxmlformats.org/officeDocument/2006/relationships/hyperlink" Target="mailto:kmiyamot@uw.edu" TargetMode="External"/><Relationship Id="rId17" Type="http://schemas.openxmlformats.org/officeDocument/2006/relationships/hyperlink" Target="mailto:kmiyamot@uw.edu" TargetMode="External"/><Relationship Id="rId33" Type="http://schemas.openxmlformats.org/officeDocument/2006/relationships/hyperlink" Target="mailto:kmiyamot@uw.edu" TargetMode="External"/><Relationship Id="rId38" Type="http://schemas.openxmlformats.org/officeDocument/2006/relationships/hyperlink" Target="mailto:kmiyamot@uw.edu" TargetMode="External"/><Relationship Id="rId59" Type="http://schemas.openxmlformats.org/officeDocument/2006/relationships/hyperlink" Target="mailto:kmiyamot@uw.edu" TargetMode="External"/><Relationship Id="rId103" Type="http://schemas.openxmlformats.org/officeDocument/2006/relationships/hyperlink" Target="mailto:tgraves@wustl.edu" TargetMode="External"/><Relationship Id="rId108" Type="http://schemas.openxmlformats.org/officeDocument/2006/relationships/hyperlink" Target="mailto:tgraves@wustl.edu" TargetMode="External"/><Relationship Id="rId124" Type="http://schemas.openxmlformats.org/officeDocument/2006/relationships/hyperlink" Target="mailto:tgraves@wustl.edu" TargetMode="External"/><Relationship Id="rId129" Type="http://schemas.openxmlformats.org/officeDocument/2006/relationships/hyperlink" Target="mailto:tgraves@wustl.edu" TargetMode="External"/><Relationship Id="rId54" Type="http://schemas.openxmlformats.org/officeDocument/2006/relationships/hyperlink" Target="mailto:kmiyamot@uw.edu" TargetMode="External"/><Relationship Id="rId70" Type="http://schemas.openxmlformats.org/officeDocument/2006/relationships/hyperlink" Target="mailto:kmiyamot@uw.edu" TargetMode="External"/><Relationship Id="rId75" Type="http://schemas.openxmlformats.org/officeDocument/2006/relationships/hyperlink" Target="mailto:kmiyamot@uw.edu" TargetMode="External"/><Relationship Id="rId91" Type="http://schemas.openxmlformats.org/officeDocument/2006/relationships/hyperlink" Target="mailto:kmiyamot@uw.edu" TargetMode="External"/><Relationship Id="rId96" Type="http://schemas.openxmlformats.org/officeDocument/2006/relationships/hyperlink" Target="mailto:tgraves@wustl.edu" TargetMode="External"/><Relationship Id="rId140" Type="http://schemas.openxmlformats.org/officeDocument/2006/relationships/hyperlink" Target="mailto:tgraves@wustl.edu" TargetMode="External"/><Relationship Id="rId145" Type="http://schemas.openxmlformats.org/officeDocument/2006/relationships/hyperlink" Target="mailto:tgraves@wustl.edu" TargetMode="External"/><Relationship Id="rId161" Type="http://schemas.openxmlformats.org/officeDocument/2006/relationships/hyperlink" Target="mailto:tgraves@wustl.edu" TargetMode="External"/><Relationship Id="rId1" Type="http://schemas.openxmlformats.org/officeDocument/2006/relationships/hyperlink" Target="mailto:kmiyamot@uw.edu" TargetMode="External"/><Relationship Id="rId6" Type="http://schemas.openxmlformats.org/officeDocument/2006/relationships/hyperlink" Target="mailto:kmiyamot@uw.edu" TargetMode="External"/><Relationship Id="rId23" Type="http://schemas.openxmlformats.org/officeDocument/2006/relationships/hyperlink" Target="mailto:kmiyamot@uw.edu" TargetMode="External"/><Relationship Id="rId28" Type="http://schemas.openxmlformats.org/officeDocument/2006/relationships/hyperlink" Target="mailto:kmiyamot@uw.edu" TargetMode="External"/><Relationship Id="rId49" Type="http://schemas.openxmlformats.org/officeDocument/2006/relationships/hyperlink" Target="mailto:kmiyamot@uw.edu" TargetMode="External"/><Relationship Id="rId114" Type="http://schemas.openxmlformats.org/officeDocument/2006/relationships/hyperlink" Target="mailto:tgraves@wustl.edu" TargetMode="External"/><Relationship Id="rId119" Type="http://schemas.openxmlformats.org/officeDocument/2006/relationships/hyperlink" Target="mailto:tgraves@wustl.edu" TargetMode="External"/><Relationship Id="rId44" Type="http://schemas.openxmlformats.org/officeDocument/2006/relationships/hyperlink" Target="mailto:kmiyamot@uw.edu" TargetMode="External"/><Relationship Id="rId60" Type="http://schemas.openxmlformats.org/officeDocument/2006/relationships/hyperlink" Target="mailto:kmiyamot@uw.edu" TargetMode="External"/><Relationship Id="rId65" Type="http://schemas.openxmlformats.org/officeDocument/2006/relationships/hyperlink" Target="mailto:kmiyamot@uw.edu" TargetMode="External"/><Relationship Id="rId81" Type="http://schemas.openxmlformats.org/officeDocument/2006/relationships/hyperlink" Target="mailto:kmiyamot@uw.edu" TargetMode="External"/><Relationship Id="rId86" Type="http://schemas.openxmlformats.org/officeDocument/2006/relationships/hyperlink" Target="mailto:kmiyamot@uw.edu" TargetMode="External"/><Relationship Id="rId130" Type="http://schemas.openxmlformats.org/officeDocument/2006/relationships/hyperlink" Target="mailto:tgraves@wustl.edu" TargetMode="External"/><Relationship Id="rId135" Type="http://schemas.openxmlformats.org/officeDocument/2006/relationships/hyperlink" Target="mailto:tgraves@wustl.edu" TargetMode="External"/><Relationship Id="rId151" Type="http://schemas.openxmlformats.org/officeDocument/2006/relationships/hyperlink" Target="mailto:tgraves@wustl.edu" TargetMode="External"/><Relationship Id="rId156" Type="http://schemas.openxmlformats.org/officeDocument/2006/relationships/hyperlink" Target="mailto:tgraves@wustl.edu" TargetMode="External"/><Relationship Id="rId13" Type="http://schemas.openxmlformats.org/officeDocument/2006/relationships/hyperlink" Target="mailto:kmiyamot@uw.edu" TargetMode="External"/><Relationship Id="rId18" Type="http://schemas.openxmlformats.org/officeDocument/2006/relationships/hyperlink" Target="mailto:kmiyamot@uw.edu" TargetMode="External"/><Relationship Id="rId39" Type="http://schemas.openxmlformats.org/officeDocument/2006/relationships/hyperlink" Target="mailto:kmiyamot@uw.edu" TargetMode="External"/><Relationship Id="rId109" Type="http://schemas.openxmlformats.org/officeDocument/2006/relationships/hyperlink" Target="mailto:tgraves@wustl.edu" TargetMode="External"/><Relationship Id="rId34" Type="http://schemas.openxmlformats.org/officeDocument/2006/relationships/hyperlink" Target="mailto:kmiyamot@uw.edu" TargetMode="External"/><Relationship Id="rId50" Type="http://schemas.openxmlformats.org/officeDocument/2006/relationships/hyperlink" Target="mailto:kmiyamot@uw.edu" TargetMode="External"/><Relationship Id="rId55" Type="http://schemas.openxmlformats.org/officeDocument/2006/relationships/hyperlink" Target="mailto:kmiyamot@uw.edu" TargetMode="External"/><Relationship Id="rId76" Type="http://schemas.openxmlformats.org/officeDocument/2006/relationships/hyperlink" Target="mailto:kmiyamot@uw.edu" TargetMode="External"/><Relationship Id="rId97" Type="http://schemas.openxmlformats.org/officeDocument/2006/relationships/hyperlink" Target="mailto:tgraves@wustl.edu" TargetMode="External"/><Relationship Id="rId104" Type="http://schemas.openxmlformats.org/officeDocument/2006/relationships/hyperlink" Target="mailto:tgraves@wustl.edu" TargetMode="External"/><Relationship Id="rId120" Type="http://schemas.openxmlformats.org/officeDocument/2006/relationships/hyperlink" Target="mailto:tgraves@wustl.edu" TargetMode="External"/><Relationship Id="rId125" Type="http://schemas.openxmlformats.org/officeDocument/2006/relationships/hyperlink" Target="mailto:tgraves@wustl.edu" TargetMode="External"/><Relationship Id="rId141" Type="http://schemas.openxmlformats.org/officeDocument/2006/relationships/hyperlink" Target="mailto:tgraves@wustl.edu" TargetMode="External"/><Relationship Id="rId146" Type="http://schemas.openxmlformats.org/officeDocument/2006/relationships/hyperlink" Target="mailto:tgraves@wustl.edu" TargetMode="External"/><Relationship Id="rId7" Type="http://schemas.openxmlformats.org/officeDocument/2006/relationships/hyperlink" Target="mailto:kmiyamot@uw.edu" TargetMode="External"/><Relationship Id="rId71" Type="http://schemas.openxmlformats.org/officeDocument/2006/relationships/hyperlink" Target="mailto:kmiyamot@uw.edu" TargetMode="External"/><Relationship Id="rId92" Type="http://schemas.openxmlformats.org/officeDocument/2006/relationships/hyperlink" Target="mailto:tgraves@wustl.edu" TargetMode="External"/><Relationship Id="rId2" Type="http://schemas.openxmlformats.org/officeDocument/2006/relationships/hyperlink" Target="mailto:kmiyamot@uw.edu" TargetMode="External"/><Relationship Id="rId29" Type="http://schemas.openxmlformats.org/officeDocument/2006/relationships/hyperlink" Target="mailto:kmiyamot@uw.edu" TargetMode="External"/><Relationship Id="rId24" Type="http://schemas.openxmlformats.org/officeDocument/2006/relationships/hyperlink" Target="mailto:kmiyamot@uw.edu" TargetMode="External"/><Relationship Id="rId40" Type="http://schemas.openxmlformats.org/officeDocument/2006/relationships/hyperlink" Target="mailto:kmiyamot@uw.edu" TargetMode="External"/><Relationship Id="rId45" Type="http://schemas.openxmlformats.org/officeDocument/2006/relationships/hyperlink" Target="mailto:kmiyamot@uw.edu" TargetMode="External"/><Relationship Id="rId66" Type="http://schemas.openxmlformats.org/officeDocument/2006/relationships/hyperlink" Target="mailto:kmiyamot@uw.edu" TargetMode="External"/><Relationship Id="rId87" Type="http://schemas.openxmlformats.org/officeDocument/2006/relationships/hyperlink" Target="mailto:kmiyamot@uw.edu" TargetMode="External"/><Relationship Id="rId110" Type="http://schemas.openxmlformats.org/officeDocument/2006/relationships/hyperlink" Target="mailto:tgraves@wustl.edu" TargetMode="External"/><Relationship Id="rId115" Type="http://schemas.openxmlformats.org/officeDocument/2006/relationships/hyperlink" Target="mailto:tgraves@wustl.edu" TargetMode="External"/><Relationship Id="rId131" Type="http://schemas.openxmlformats.org/officeDocument/2006/relationships/hyperlink" Target="mailto:tgraves@wustl.edu" TargetMode="External"/><Relationship Id="rId136" Type="http://schemas.openxmlformats.org/officeDocument/2006/relationships/hyperlink" Target="mailto:tgraves@wustl.edu" TargetMode="External"/><Relationship Id="rId157" Type="http://schemas.openxmlformats.org/officeDocument/2006/relationships/hyperlink" Target="mailto:tgraves@wustl.edu" TargetMode="External"/><Relationship Id="rId61" Type="http://schemas.openxmlformats.org/officeDocument/2006/relationships/hyperlink" Target="mailto:kmiyamot@uw.edu" TargetMode="External"/><Relationship Id="rId82" Type="http://schemas.openxmlformats.org/officeDocument/2006/relationships/hyperlink" Target="mailto:kmiyamot@uw.edu" TargetMode="External"/><Relationship Id="rId152" Type="http://schemas.openxmlformats.org/officeDocument/2006/relationships/hyperlink" Target="mailto:tgraves@wustl.edu" TargetMode="External"/><Relationship Id="rId19" Type="http://schemas.openxmlformats.org/officeDocument/2006/relationships/hyperlink" Target="mailto:kmiyamot@uw.edu" TargetMode="External"/><Relationship Id="rId14" Type="http://schemas.openxmlformats.org/officeDocument/2006/relationships/hyperlink" Target="mailto:kmiyamot@uw.edu" TargetMode="External"/><Relationship Id="rId30" Type="http://schemas.openxmlformats.org/officeDocument/2006/relationships/hyperlink" Target="mailto:kmiyamot@uw.edu" TargetMode="External"/><Relationship Id="rId35" Type="http://schemas.openxmlformats.org/officeDocument/2006/relationships/hyperlink" Target="mailto:kmiyamot@uw.edu" TargetMode="External"/><Relationship Id="rId56" Type="http://schemas.openxmlformats.org/officeDocument/2006/relationships/hyperlink" Target="mailto:kmiyamot@uw.edu" TargetMode="External"/><Relationship Id="rId77" Type="http://schemas.openxmlformats.org/officeDocument/2006/relationships/hyperlink" Target="mailto:kmiyamot@uw.edu" TargetMode="External"/><Relationship Id="rId100" Type="http://schemas.openxmlformats.org/officeDocument/2006/relationships/hyperlink" Target="mailto:tgraves@wustl.edu" TargetMode="External"/><Relationship Id="rId105" Type="http://schemas.openxmlformats.org/officeDocument/2006/relationships/hyperlink" Target="mailto:tgraves@wustl.edu" TargetMode="External"/><Relationship Id="rId126" Type="http://schemas.openxmlformats.org/officeDocument/2006/relationships/hyperlink" Target="mailto:tgraves@wustl.edu" TargetMode="External"/><Relationship Id="rId147" Type="http://schemas.openxmlformats.org/officeDocument/2006/relationships/hyperlink" Target="mailto:tgraves@wustl.edu" TargetMode="External"/><Relationship Id="rId8" Type="http://schemas.openxmlformats.org/officeDocument/2006/relationships/hyperlink" Target="mailto:kmiyamot@uw.edu" TargetMode="External"/><Relationship Id="rId51" Type="http://schemas.openxmlformats.org/officeDocument/2006/relationships/hyperlink" Target="mailto:kmiyamot@uw.edu" TargetMode="External"/><Relationship Id="rId72" Type="http://schemas.openxmlformats.org/officeDocument/2006/relationships/hyperlink" Target="mailto:kmiyamot@uw.edu" TargetMode="External"/><Relationship Id="rId93" Type="http://schemas.openxmlformats.org/officeDocument/2006/relationships/hyperlink" Target="mailto:tgraves@wustl.edu" TargetMode="External"/><Relationship Id="rId98" Type="http://schemas.openxmlformats.org/officeDocument/2006/relationships/hyperlink" Target="mailto:tgraves@wustl.edu" TargetMode="External"/><Relationship Id="rId121" Type="http://schemas.openxmlformats.org/officeDocument/2006/relationships/hyperlink" Target="mailto:tgraves@wustl.edu" TargetMode="External"/><Relationship Id="rId142" Type="http://schemas.openxmlformats.org/officeDocument/2006/relationships/hyperlink" Target="mailto:tgraves@wustl.edu" TargetMode="External"/><Relationship Id="rId3" Type="http://schemas.openxmlformats.org/officeDocument/2006/relationships/hyperlink" Target="mailto:kmiyamot@uw.edu" TargetMode="External"/><Relationship Id="rId25" Type="http://schemas.openxmlformats.org/officeDocument/2006/relationships/hyperlink" Target="mailto:kmiyamot@uw.edu" TargetMode="External"/><Relationship Id="rId46" Type="http://schemas.openxmlformats.org/officeDocument/2006/relationships/hyperlink" Target="mailto:kmiyamot@uw.edu" TargetMode="External"/><Relationship Id="rId67" Type="http://schemas.openxmlformats.org/officeDocument/2006/relationships/hyperlink" Target="mailto:kmiyamot@uw.edu" TargetMode="External"/><Relationship Id="rId116" Type="http://schemas.openxmlformats.org/officeDocument/2006/relationships/hyperlink" Target="mailto:tgraves@wustl.edu" TargetMode="External"/><Relationship Id="rId137" Type="http://schemas.openxmlformats.org/officeDocument/2006/relationships/hyperlink" Target="mailto:tgraves@wustl.edu" TargetMode="External"/><Relationship Id="rId158" Type="http://schemas.openxmlformats.org/officeDocument/2006/relationships/hyperlink" Target="mailto:tgraves@wustl.edu" TargetMode="External"/><Relationship Id="rId20" Type="http://schemas.openxmlformats.org/officeDocument/2006/relationships/hyperlink" Target="mailto:kmiyamot@uw.edu" TargetMode="External"/><Relationship Id="rId41" Type="http://schemas.openxmlformats.org/officeDocument/2006/relationships/hyperlink" Target="mailto:kmiyamot@uw.edu" TargetMode="External"/><Relationship Id="rId62" Type="http://schemas.openxmlformats.org/officeDocument/2006/relationships/hyperlink" Target="mailto:kmiyamot@uw.edu" TargetMode="External"/><Relationship Id="rId83" Type="http://schemas.openxmlformats.org/officeDocument/2006/relationships/hyperlink" Target="mailto:kmiyamot@uw.edu" TargetMode="External"/><Relationship Id="rId88" Type="http://schemas.openxmlformats.org/officeDocument/2006/relationships/hyperlink" Target="mailto:kmiyamot@uw.edu" TargetMode="External"/><Relationship Id="rId111" Type="http://schemas.openxmlformats.org/officeDocument/2006/relationships/hyperlink" Target="mailto:tgraves@wustl.edu" TargetMode="External"/><Relationship Id="rId132" Type="http://schemas.openxmlformats.org/officeDocument/2006/relationships/hyperlink" Target="mailto:tgraves@wustl.edu" TargetMode="External"/><Relationship Id="rId153" Type="http://schemas.openxmlformats.org/officeDocument/2006/relationships/hyperlink" Target="mailto:tgraves@wustl.edu" TargetMode="External"/><Relationship Id="rId15" Type="http://schemas.openxmlformats.org/officeDocument/2006/relationships/hyperlink" Target="mailto:kmiyamot@uw.edu" TargetMode="External"/><Relationship Id="rId36" Type="http://schemas.openxmlformats.org/officeDocument/2006/relationships/hyperlink" Target="mailto:kmiyamot@uw.edu" TargetMode="External"/><Relationship Id="rId57" Type="http://schemas.openxmlformats.org/officeDocument/2006/relationships/hyperlink" Target="mailto:kmiyamot@uw.edu" TargetMode="External"/><Relationship Id="rId106" Type="http://schemas.openxmlformats.org/officeDocument/2006/relationships/hyperlink" Target="mailto:tgraves@wustl.edu" TargetMode="External"/><Relationship Id="rId127" Type="http://schemas.openxmlformats.org/officeDocument/2006/relationships/hyperlink" Target="mailto:tgraves@wustl.edu" TargetMode="External"/><Relationship Id="rId10" Type="http://schemas.openxmlformats.org/officeDocument/2006/relationships/hyperlink" Target="mailto:kmiyamot@uw.edu" TargetMode="External"/><Relationship Id="rId31" Type="http://schemas.openxmlformats.org/officeDocument/2006/relationships/hyperlink" Target="mailto:kmiyamot@uw.edu" TargetMode="External"/><Relationship Id="rId52" Type="http://schemas.openxmlformats.org/officeDocument/2006/relationships/hyperlink" Target="mailto:kmiyamot@uw.edu" TargetMode="External"/><Relationship Id="rId73" Type="http://schemas.openxmlformats.org/officeDocument/2006/relationships/hyperlink" Target="mailto:kmiyamot@uw.edu" TargetMode="External"/><Relationship Id="rId78" Type="http://schemas.openxmlformats.org/officeDocument/2006/relationships/hyperlink" Target="mailto:kmiyamot@uw.edu" TargetMode="External"/><Relationship Id="rId94" Type="http://schemas.openxmlformats.org/officeDocument/2006/relationships/hyperlink" Target="mailto:tgraves@wustl.edu" TargetMode="External"/><Relationship Id="rId99" Type="http://schemas.openxmlformats.org/officeDocument/2006/relationships/hyperlink" Target="mailto:tgraves@wustl.edu" TargetMode="External"/><Relationship Id="rId101" Type="http://schemas.openxmlformats.org/officeDocument/2006/relationships/hyperlink" Target="mailto:tgraves@wustl.edu" TargetMode="External"/><Relationship Id="rId122" Type="http://schemas.openxmlformats.org/officeDocument/2006/relationships/hyperlink" Target="mailto:tgraves@wustl.edu" TargetMode="External"/><Relationship Id="rId143" Type="http://schemas.openxmlformats.org/officeDocument/2006/relationships/hyperlink" Target="mailto:tgraves@wustl.edu" TargetMode="External"/><Relationship Id="rId148" Type="http://schemas.openxmlformats.org/officeDocument/2006/relationships/hyperlink" Target="mailto:tgraves@wustl.edu" TargetMode="External"/><Relationship Id="rId4" Type="http://schemas.openxmlformats.org/officeDocument/2006/relationships/hyperlink" Target="mailto:kmiyamot@uw.edu" TargetMode="External"/><Relationship Id="rId9" Type="http://schemas.openxmlformats.org/officeDocument/2006/relationships/hyperlink" Target="mailto:kmiyamot@uw.edu" TargetMode="External"/><Relationship Id="rId26" Type="http://schemas.openxmlformats.org/officeDocument/2006/relationships/hyperlink" Target="mailto:kmiyamot@uw.edu" TargetMode="External"/><Relationship Id="rId47" Type="http://schemas.openxmlformats.org/officeDocument/2006/relationships/hyperlink" Target="mailto:kmiyamot@uw.edu" TargetMode="External"/><Relationship Id="rId68" Type="http://schemas.openxmlformats.org/officeDocument/2006/relationships/hyperlink" Target="mailto:kmiyamot@uw.edu" TargetMode="External"/><Relationship Id="rId89" Type="http://schemas.openxmlformats.org/officeDocument/2006/relationships/hyperlink" Target="mailto:kmiyamot@uw.edu" TargetMode="External"/><Relationship Id="rId112" Type="http://schemas.openxmlformats.org/officeDocument/2006/relationships/hyperlink" Target="mailto:tgraves@wustl.edu" TargetMode="External"/><Relationship Id="rId133" Type="http://schemas.openxmlformats.org/officeDocument/2006/relationships/hyperlink" Target="mailto:tgraves@wustl.edu" TargetMode="External"/><Relationship Id="rId154" Type="http://schemas.openxmlformats.org/officeDocument/2006/relationships/hyperlink" Target="mailto:tgraves@wustl.edu" TargetMode="External"/><Relationship Id="rId16" Type="http://schemas.openxmlformats.org/officeDocument/2006/relationships/hyperlink" Target="mailto:kmiyamot@uw.edu" TargetMode="External"/><Relationship Id="rId37" Type="http://schemas.openxmlformats.org/officeDocument/2006/relationships/hyperlink" Target="mailto:kmiyamot@uw.edu" TargetMode="External"/><Relationship Id="rId58" Type="http://schemas.openxmlformats.org/officeDocument/2006/relationships/hyperlink" Target="mailto:kmiyamot@uw.edu" TargetMode="External"/><Relationship Id="rId79" Type="http://schemas.openxmlformats.org/officeDocument/2006/relationships/hyperlink" Target="mailto:kmiyamot@uw.edu" TargetMode="External"/><Relationship Id="rId102" Type="http://schemas.openxmlformats.org/officeDocument/2006/relationships/hyperlink" Target="mailto:tgraves@wustl.edu" TargetMode="External"/><Relationship Id="rId123" Type="http://schemas.openxmlformats.org/officeDocument/2006/relationships/hyperlink" Target="mailto:tgraves@wustl.edu" TargetMode="External"/><Relationship Id="rId144" Type="http://schemas.openxmlformats.org/officeDocument/2006/relationships/hyperlink" Target="mailto:tgraves@wustl.edu" TargetMode="External"/><Relationship Id="rId90" Type="http://schemas.openxmlformats.org/officeDocument/2006/relationships/hyperlink" Target="mailto:kmiyamot@uw.edu" TargetMode="External"/><Relationship Id="rId27" Type="http://schemas.openxmlformats.org/officeDocument/2006/relationships/hyperlink" Target="mailto:kmiyamot@uw.edu" TargetMode="External"/><Relationship Id="rId48" Type="http://schemas.openxmlformats.org/officeDocument/2006/relationships/hyperlink" Target="mailto:kmiyamot@uw.edu" TargetMode="External"/><Relationship Id="rId69" Type="http://schemas.openxmlformats.org/officeDocument/2006/relationships/hyperlink" Target="mailto:kmiyamot@uw.edu" TargetMode="External"/><Relationship Id="rId113" Type="http://schemas.openxmlformats.org/officeDocument/2006/relationships/hyperlink" Target="mailto:tgraves@wustl.edu" TargetMode="External"/><Relationship Id="rId134" Type="http://schemas.openxmlformats.org/officeDocument/2006/relationships/hyperlink" Target="mailto:tgraves@wustl.edu" TargetMode="External"/><Relationship Id="rId80" Type="http://schemas.openxmlformats.org/officeDocument/2006/relationships/hyperlink" Target="mailto:kmiyamot@uw.edu" TargetMode="External"/><Relationship Id="rId155" Type="http://schemas.openxmlformats.org/officeDocument/2006/relationships/hyperlink" Target="mailto:tgraves@wust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workbookViewId="0">
      <selection sqref="A1:X169"/>
    </sheetView>
  </sheetViews>
  <sheetFormatPr baseColWidth="10" defaultRowHeight="16" x14ac:dyDescent="0.2"/>
  <cols>
    <col min="1" max="1" width="45" bestFit="1" customWidth="1"/>
    <col min="2" max="2" width="31.83203125" bestFit="1" customWidth="1"/>
    <col min="3" max="3" width="7.33203125" bestFit="1" customWidth="1"/>
    <col min="4" max="4" width="9.83203125" bestFit="1" customWidth="1"/>
    <col min="5" max="5" width="28" bestFit="1" customWidth="1"/>
    <col min="6" max="6" width="28" customWidth="1"/>
    <col min="7" max="7" width="14" bestFit="1" customWidth="1"/>
    <col min="8" max="8" width="12.6640625" bestFit="1" customWidth="1"/>
    <col min="9" max="9" width="15.33203125" bestFit="1" customWidth="1"/>
    <col min="10" max="10" width="12.33203125" bestFit="1" customWidth="1"/>
    <col min="11" max="11" width="13.1640625" bestFit="1" customWidth="1"/>
    <col min="12" max="12" width="16.5" bestFit="1" customWidth="1"/>
    <col min="13" max="13" width="66.6640625" bestFit="1" customWidth="1"/>
    <col min="14" max="14" width="8.33203125" bestFit="1" customWidth="1"/>
    <col min="15" max="15" width="8" bestFit="1" customWidth="1"/>
    <col min="16" max="16" width="14.1640625" bestFit="1" customWidth="1"/>
    <col min="17" max="17" width="13" bestFit="1" customWidth="1"/>
    <col min="18" max="18" width="12.6640625" bestFit="1" customWidth="1"/>
    <col min="19" max="19" width="20.83203125" bestFit="1" customWidth="1"/>
    <col min="20" max="20" width="17.6640625" bestFit="1" customWidth="1"/>
    <col min="21" max="21" width="25.33203125" bestFit="1" customWidth="1"/>
    <col min="22" max="22" width="22.1640625" bestFit="1" customWidth="1"/>
    <col min="23" max="23" width="17.33203125" bestFit="1" customWidth="1"/>
    <col min="24" max="24" width="5.6640625" bestFit="1" customWidth="1"/>
  </cols>
  <sheetData>
    <row r="1" spans="1:24" x14ac:dyDescent="0.2">
      <c r="A1" t="s">
        <v>0</v>
      </c>
      <c r="B1" t="s">
        <v>665</v>
      </c>
      <c r="C1" t="s">
        <v>1</v>
      </c>
      <c r="D1" t="s">
        <v>2</v>
      </c>
      <c r="E1" t="s">
        <v>664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22</v>
      </c>
      <c r="B2" t="s">
        <v>495</v>
      </c>
      <c r="C2" t="s">
        <v>23</v>
      </c>
      <c r="D2" t="s">
        <v>24</v>
      </c>
      <c r="E2" t="str">
        <f>VLOOKUP(B2,HiFi_subm!A:D,4,FALSE)</f>
        <v>PG00099_1.HFSS</v>
      </c>
      <c r="F2" t="str">
        <f>_xlfn.CONCAT(E2,"_dc")</f>
        <v>PG00099_1.HFSS_dc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P2" t="s">
        <v>32</v>
      </c>
      <c r="Q2" t="str">
        <f>VLOOKUP(B2,HiFi_subm!A:V,15)</f>
        <v>Megaruptor 3</v>
      </c>
      <c r="R2" t="str">
        <f>VLOOKUP(B2,HiFi_subm!A:V,16)</f>
        <v>PippinHT</v>
      </c>
      <c r="S2">
        <v>1.2</v>
      </c>
      <c r="T2" t="s">
        <v>35</v>
      </c>
      <c r="U2" t="s">
        <v>36</v>
      </c>
      <c r="V2" t="str">
        <f>VLOOKUP(B2,HiFi_subm!A:V,20)</f>
        <v>University of Washington</v>
      </c>
      <c r="W2" t="str">
        <f>VLOOKUP(B2,HiFi_subm!A:V,21)</f>
        <v>kmiyamot@uw.edu</v>
      </c>
    </row>
    <row r="3" spans="1:24" x14ac:dyDescent="0.2">
      <c r="A3" t="s">
        <v>39</v>
      </c>
      <c r="B3" t="s">
        <v>496</v>
      </c>
      <c r="C3" t="s">
        <v>23</v>
      </c>
      <c r="D3" t="s">
        <v>24</v>
      </c>
      <c r="E3" t="str">
        <f>VLOOKUP(B3,HiFi_subm!A:D,4,FALSE)</f>
        <v>PG00099_2.HFSS</v>
      </c>
      <c r="F3" t="str">
        <f t="shared" ref="F3:F66" si="0">_xlfn.CONCAT(E3,"_dc")</f>
        <v>PG00099_2.HFSS_dc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P3" t="s">
        <v>32</v>
      </c>
      <c r="Q3" t="str">
        <f>VLOOKUP(B3,HiFi_subm!A:V,15)</f>
        <v>Megaruptor 3</v>
      </c>
      <c r="R3" t="str">
        <f>VLOOKUP(B3,HiFi_subm!A:V,16)</f>
        <v>PippinHT</v>
      </c>
      <c r="S3">
        <v>1.2</v>
      </c>
      <c r="T3" t="s">
        <v>35</v>
      </c>
      <c r="U3" t="s">
        <v>36</v>
      </c>
      <c r="V3" t="str">
        <f>VLOOKUP(B3,HiFi_subm!A:V,20)</f>
        <v>University of Washington</v>
      </c>
      <c r="W3" t="str">
        <f>VLOOKUP(B3,HiFi_subm!A:V,21)</f>
        <v>kmiyamot@uw.edu</v>
      </c>
    </row>
    <row r="4" spans="1:24" x14ac:dyDescent="0.2">
      <c r="A4" t="s">
        <v>42</v>
      </c>
      <c r="B4" t="s">
        <v>497</v>
      </c>
      <c r="C4" t="s">
        <v>23</v>
      </c>
      <c r="D4" t="s">
        <v>24</v>
      </c>
      <c r="E4" t="str">
        <f>VLOOKUP(B4,HiFi_subm!A:D,4,FALSE)</f>
        <v>PG00099_2.HFSS</v>
      </c>
      <c r="F4" t="str">
        <f t="shared" si="0"/>
        <v>PG00099_2.HFSS_dc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P4" t="s">
        <v>32</v>
      </c>
      <c r="Q4" t="str">
        <f>VLOOKUP(B4,HiFi_subm!A:V,15)</f>
        <v>Megaruptor 3</v>
      </c>
      <c r="R4" t="str">
        <f>VLOOKUP(B4,HiFi_subm!A:V,16)</f>
        <v>PippinHT</v>
      </c>
      <c r="S4">
        <v>1.2</v>
      </c>
      <c r="T4" t="s">
        <v>35</v>
      </c>
      <c r="U4" t="s">
        <v>36</v>
      </c>
      <c r="V4" t="str">
        <f>VLOOKUP(B4,HiFi_subm!A:V,20)</f>
        <v>University of Washington</v>
      </c>
      <c r="W4" t="str">
        <f>VLOOKUP(B4,HiFi_subm!A:V,21)</f>
        <v>kmiyamot@uw.edu</v>
      </c>
    </row>
    <row r="5" spans="1:24" x14ac:dyDescent="0.2">
      <c r="A5" t="s">
        <v>43</v>
      </c>
      <c r="B5" t="s">
        <v>498</v>
      </c>
      <c r="C5" t="s">
        <v>23</v>
      </c>
      <c r="D5" t="s">
        <v>44</v>
      </c>
      <c r="E5" t="str">
        <f>VLOOKUP(B5,HiFi_subm!A:D,4,FALSE)</f>
        <v>HG00140_lib1</v>
      </c>
      <c r="F5" t="str">
        <f t="shared" si="0"/>
        <v>HG00140_lib1_dc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P5" t="s">
        <v>32</v>
      </c>
      <c r="Q5" t="str">
        <f>VLOOKUP(B5,HiFi_subm!A:V,15)</f>
        <v>Megaruptor 3</v>
      </c>
      <c r="R5" t="str">
        <f>VLOOKUP(B5,HiFi_subm!A:V,16)</f>
        <v>PippinHT</v>
      </c>
      <c r="S5">
        <v>1.2</v>
      </c>
      <c r="T5" t="s">
        <v>35</v>
      </c>
      <c r="U5" t="s">
        <v>36</v>
      </c>
      <c r="V5" t="str">
        <f>VLOOKUP(B5,HiFi_subm!A:V,20)</f>
        <v>University of Washington</v>
      </c>
      <c r="W5" t="str">
        <f>VLOOKUP(B5,HiFi_subm!A:V,21)</f>
        <v>kmiyamot@uw.edu</v>
      </c>
    </row>
    <row r="6" spans="1:24" x14ac:dyDescent="0.2">
      <c r="A6" t="s">
        <v>45</v>
      </c>
      <c r="B6" t="s">
        <v>499</v>
      </c>
      <c r="C6" t="s">
        <v>23</v>
      </c>
      <c r="D6" t="s">
        <v>44</v>
      </c>
      <c r="E6" t="str">
        <f>VLOOKUP(B6,HiFi_subm!A:D,4,FALSE)</f>
        <v>HG00140_lib1</v>
      </c>
      <c r="F6" t="str">
        <f t="shared" si="0"/>
        <v>HG00140_lib1_dc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P6" t="s">
        <v>32</v>
      </c>
      <c r="Q6" t="str">
        <f>VLOOKUP(B6,HiFi_subm!A:V,15)</f>
        <v>Megaruptor 3</v>
      </c>
      <c r="R6" t="str">
        <f>VLOOKUP(B6,HiFi_subm!A:V,16)</f>
        <v>PippinHT</v>
      </c>
      <c r="S6">
        <v>1.2</v>
      </c>
      <c r="T6" t="s">
        <v>35</v>
      </c>
      <c r="U6" t="s">
        <v>36</v>
      </c>
      <c r="V6" t="str">
        <f>VLOOKUP(B6,HiFi_subm!A:V,20)</f>
        <v>University of Washington</v>
      </c>
      <c r="W6" t="str">
        <f>VLOOKUP(B6,HiFi_subm!A:V,21)</f>
        <v>kmiyamot@uw.edu</v>
      </c>
    </row>
    <row r="7" spans="1:24" x14ac:dyDescent="0.2">
      <c r="A7" t="s">
        <v>46</v>
      </c>
      <c r="B7" t="s">
        <v>500</v>
      </c>
      <c r="C7" t="s">
        <v>23</v>
      </c>
      <c r="D7" t="s">
        <v>44</v>
      </c>
      <c r="E7" t="str">
        <f>VLOOKUP(B7,HiFi_subm!A:D,4,FALSE)</f>
        <v>HG00140_lib1</v>
      </c>
      <c r="F7" t="str">
        <f t="shared" si="0"/>
        <v>HG00140_lib1_dc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P7" t="s">
        <v>32</v>
      </c>
      <c r="Q7" t="str">
        <f>VLOOKUP(B7,HiFi_subm!A:V,15)</f>
        <v>Megaruptor 3</v>
      </c>
      <c r="R7" t="str">
        <f>VLOOKUP(B7,HiFi_subm!A:V,16)</f>
        <v>PippinHT</v>
      </c>
      <c r="S7">
        <v>1.2</v>
      </c>
      <c r="T7" t="s">
        <v>35</v>
      </c>
      <c r="U7" t="s">
        <v>36</v>
      </c>
      <c r="V7" t="str">
        <f>VLOOKUP(B7,HiFi_subm!A:V,20)</f>
        <v>University of Washington</v>
      </c>
      <c r="W7" t="str">
        <f>VLOOKUP(B7,HiFi_subm!A:V,21)</f>
        <v>kmiyamot@uw.edu</v>
      </c>
    </row>
    <row r="8" spans="1:24" x14ac:dyDescent="0.2">
      <c r="A8" t="s">
        <v>47</v>
      </c>
      <c r="B8" t="s">
        <v>501</v>
      </c>
      <c r="C8" t="s">
        <v>23</v>
      </c>
      <c r="D8" t="s">
        <v>44</v>
      </c>
      <c r="E8" t="str">
        <f>VLOOKUP(B8,HiFi_subm!A:D,4,FALSE)</f>
        <v>HG00140_lib1</v>
      </c>
      <c r="F8" t="str">
        <f t="shared" si="0"/>
        <v>HG00140_lib1_dc</v>
      </c>
      <c r="G8" t="s">
        <v>25</v>
      </c>
      <c r="H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P8" t="s">
        <v>32</v>
      </c>
      <c r="Q8" t="str">
        <f>VLOOKUP(B8,HiFi_subm!A:V,15)</f>
        <v>Megaruptor 3</v>
      </c>
      <c r="R8" t="str">
        <f>VLOOKUP(B8,HiFi_subm!A:V,16)</f>
        <v>PippinHT</v>
      </c>
      <c r="S8">
        <v>1.2</v>
      </c>
      <c r="T8" t="s">
        <v>35</v>
      </c>
      <c r="U8" t="s">
        <v>36</v>
      </c>
      <c r="V8" t="str">
        <f>VLOOKUP(B8,HiFi_subm!A:V,20)</f>
        <v>University of Washington</v>
      </c>
      <c r="W8" t="str">
        <f>VLOOKUP(B8,HiFi_subm!A:V,21)</f>
        <v>kmiyamot@uw.edu</v>
      </c>
    </row>
    <row r="9" spans="1:24" x14ac:dyDescent="0.2">
      <c r="A9" t="s">
        <v>48</v>
      </c>
      <c r="B9" t="s">
        <v>502</v>
      </c>
      <c r="C9" t="s">
        <v>23</v>
      </c>
      <c r="D9" t="s">
        <v>49</v>
      </c>
      <c r="E9" t="str">
        <f>VLOOKUP(B9,HiFi_subm!A:D,4,FALSE)</f>
        <v>PG00280.HFSS</v>
      </c>
      <c r="F9" t="str">
        <f t="shared" si="0"/>
        <v>PG00280.HFSS_dc</v>
      </c>
      <c r="G9" t="s">
        <v>25</v>
      </c>
      <c r="H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31</v>
      </c>
      <c r="P9" t="s">
        <v>32</v>
      </c>
      <c r="Q9" t="str">
        <f>VLOOKUP(B9,HiFi_subm!A:V,15)</f>
        <v>Megaruptor 3</v>
      </c>
      <c r="R9" t="str">
        <f>VLOOKUP(B9,HiFi_subm!A:V,16)</f>
        <v>PippinHT</v>
      </c>
      <c r="S9">
        <v>1.2</v>
      </c>
      <c r="T9" t="s">
        <v>35</v>
      </c>
      <c r="U9" t="s">
        <v>36</v>
      </c>
      <c r="V9" t="str">
        <f>VLOOKUP(B9,HiFi_subm!A:V,20)</f>
        <v>University of Washington</v>
      </c>
      <c r="W9" t="str">
        <f>VLOOKUP(B9,HiFi_subm!A:V,21)</f>
        <v>kmiyamot@uw.edu</v>
      </c>
    </row>
    <row r="10" spans="1:24" x14ac:dyDescent="0.2">
      <c r="A10" t="s">
        <v>50</v>
      </c>
      <c r="B10" t="s">
        <v>503</v>
      </c>
      <c r="C10" t="s">
        <v>23</v>
      </c>
      <c r="D10" t="s">
        <v>49</v>
      </c>
      <c r="E10" t="str">
        <f>VLOOKUP(B10,HiFi_subm!A:D,4,FALSE)</f>
        <v>PG00280.HFSS</v>
      </c>
      <c r="F10" t="str">
        <f t="shared" si="0"/>
        <v>PG00280.HFSS_dc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P10" t="s">
        <v>32</v>
      </c>
      <c r="Q10" t="str">
        <f>VLOOKUP(B10,HiFi_subm!A:V,15)</f>
        <v>Megaruptor 3</v>
      </c>
      <c r="R10" t="str">
        <f>VLOOKUP(B10,HiFi_subm!A:V,16)</f>
        <v>PippinHT</v>
      </c>
      <c r="S10">
        <v>1.2</v>
      </c>
      <c r="T10" t="s">
        <v>35</v>
      </c>
      <c r="U10" t="s">
        <v>36</v>
      </c>
      <c r="V10" t="str">
        <f>VLOOKUP(B10,HiFi_subm!A:V,20)</f>
        <v>University of Washington</v>
      </c>
      <c r="W10" t="str">
        <f>VLOOKUP(B10,HiFi_subm!A:V,21)</f>
        <v>kmiyamot@uw.edu</v>
      </c>
    </row>
    <row r="11" spans="1:24" x14ac:dyDescent="0.2">
      <c r="A11" t="s">
        <v>51</v>
      </c>
      <c r="B11" t="s">
        <v>504</v>
      </c>
      <c r="C11" t="s">
        <v>23</v>
      </c>
      <c r="D11" t="s">
        <v>49</v>
      </c>
      <c r="E11" t="str">
        <f>VLOOKUP(B11,HiFi_subm!A:D,4,FALSE)</f>
        <v>PG00280.HFSS</v>
      </c>
      <c r="F11" t="str">
        <f t="shared" si="0"/>
        <v>PG00280.HFSS_dc</v>
      </c>
      <c r="G11" t="s">
        <v>25</v>
      </c>
      <c r="H11" t="s">
        <v>26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P11" t="s">
        <v>32</v>
      </c>
      <c r="Q11" t="str">
        <f>VLOOKUP(B11,HiFi_subm!A:V,15)</f>
        <v>Megaruptor 3</v>
      </c>
      <c r="R11" t="str">
        <f>VLOOKUP(B11,HiFi_subm!A:V,16)</f>
        <v>PippinHT</v>
      </c>
      <c r="S11">
        <v>1.2</v>
      </c>
      <c r="T11" t="s">
        <v>35</v>
      </c>
      <c r="U11" t="s">
        <v>36</v>
      </c>
      <c r="V11" t="str">
        <f>VLOOKUP(B11,HiFi_subm!A:V,20)</f>
        <v>University of Washington</v>
      </c>
      <c r="W11" t="str">
        <f>VLOOKUP(B11,HiFi_subm!A:V,21)</f>
        <v>kmiyamot@uw.edu</v>
      </c>
    </row>
    <row r="12" spans="1:24" x14ac:dyDescent="0.2">
      <c r="A12" t="s">
        <v>52</v>
      </c>
      <c r="B12" t="s">
        <v>505</v>
      </c>
      <c r="C12" t="s">
        <v>23</v>
      </c>
      <c r="D12" t="s">
        <v>53</v>
      </c>
      <c r="E12" t="str">
        <f>VLOOKUP(B12,HiFi_subm!A:D,4,FALSE)</f>
        <v>HG00323_lib1</v>
      </c>
      <c r="F12" t="str">
        <f t="shared" si="0"/>
        <v>HG00323_lib1_dc</v>
      </c>
      <c r="G12" t="s">
        <v>25</v>
      </c>
      <c r="H12" t="s">
        <v>26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P12" t="s">
        <v>32</v>
      </c>
      <c r="Q12" t="str">
        <f>VLOOKUP(B12,HiFi_subm!A:V,15)</f>
        <v>Megaruptor 3</v>
      </c>
      <c r="R12" t="str">
        <f>VLOOKUP(B12,HiFi_subm!A:V,16)</f>
        <v>PippinHT</v>
      </c>
      <c r="S12">
        <v>1.2</v>
      </c>
      <c r="T12" t="s">
        <v>35</v>
      </c>
      <c r="U12" t="s">
        <v>36</v>
      </c>
      <c r="V12" t="str">
        <f>VLOOKUP(B12,HiFi_subm!A:V,20)</f>
        <v>University of Washington</v>
      </c>
      <c r="W12" t="str">
        <f>VLOOKUP(B12,HiFi_subm!A:V,21)</f>
        <v>kmiyamot@uw.edu</v>
      </c>
    </row>
    <row r="13" spans="1:24" x14ac:dyDescent="0.2">
      <c r="A13" t="s">
        <v>54</v>
      </c>
      <c r="B13" t="s">
        <v>506</v>
      </c>
      <c r="C13" t="s">
        <v>23</v>
      </c>
      <c r="D13" t="s">
        <v>53</v>
      </c>
      <c r="E13" t="str">
        <f>VLOOKUP(B13,HiFi_subm!A:D,4,FALSE)</f>
        <v>HG00323_lib1</v>
      </c>
      <c r="F13" t="str">
        <f t="shared" si="0"/>
        <v>HG00323_lib1_dc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P13" t="s">
        <v>32</v>
      </c>
      <c r="Q13" t="str">
        <f>VLOOKUP(B13,HiFi_subm!A:V,15)</f>
        <v>Megaruptor 3</v>
      </c>
      <c r="R13" t="str">
        <f>VLOOKUP(B13,HiFi_subm!A:V,16)</f>
        <v>PippinHT</v>
      </c>
      <c r="S13">
        <v>1.2</v>
      </c>
      <c r="T13" t="s">
        <v>35</v>
      </c>
      <c r="U13" t="s">
        <v>36</v>
      </c>
      <c r="V13" t="str">
        <f>VLOOKUP(B13,HiFi_subm!A:V,20)</f>
        <v>University of Washington</v>
      </c>
      <c r="W13" t="str">
        <f>VLOOKUP(B13,HiFi_subm!A:V,21)</f>
        <v>kmiyamot@uw.edu</v>
      </c>
    </row>
    <row r="14" spans="1:24" x14ac:dyDescent="0.2">
      <c r="A14" t="s">
        <v>55</v>
      </c>
      <c r="B14" t="s">
        <v>507</v>
      </c>
      <c r="C14" t="s">
        <v>23</v>
      </c>
      <c r="D14" t="s">
        <v>53</v>
      </c>
      <c r="E14" t="str">
        <f>VLOOKUP(B14,HiFi_subm!A:D,4,FALSE)</f>
        <v>HG00323_lib1</v>
      </c>
      <c r="F14" t="str">
        <f t="shared" si="0"/>
        <v>HG00323_lib1_dc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P14" t="s">
        <v>32</v>
      </c>
      <c r="Q14" t="str">
        <f>VLOOKUP(B14,HiFi_subm!A:V,15)</f>
        <v>Megaruptor 3</v>
      </c>
      <c r="R14" t="str">
        <f>VLOOKUP(B14,HiFi_subm!A:V,16)</f>
        <v>PippinHT</v>
      </c>
      <c r="S14">
        <v>1.2</v>
      </c>
      <c r="T14" t="s">
        <v>35</v>
      </c>
      <c r="U14" t="s">
        <v>36</v>
      </c>
      <c r="V14" t="str">
        <f>VLOOKUP(B14,HiFi_subm!A:V,20)</f>
        <v>University of Washington</v>
      </c>
      <c r="W14" t="str">
        <f>VLOOKUP(B14,HiFi_subm!A:V,21)</f>
        <v>kmiyamot@uw.edu</v>
      </c>
    </row>
    <row r="15" spans="1:24" x14ac:dyDescent="0.2">
      <c r="A15" t="s">
        <v>56</v>
      </c>
      <c r="B15" t="s">
        <v>508</v>
      </c>
      <c r="C15" t="s">
        <v>23</v>
      </c>
      <c r="D15" t="s">
        <v>53</v>
      </c>
      <c r="E15" t="str">
        <f>VLOOKUP(B15,HiFi_subm!A:D,4,FALSE)</f>
        <v>HG00323_lib1</v>
      </c>
      <c r="F15" t="str">
        <f t="shared" si="0"/>
        <v>HG00323_lib1_dc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P15" t="s">
        <v>32</v>
      </c>
      <c r="Q15" t="str">
        <f>VLOOKUP(B15,HiFi_subm!A:V,15)</f>
        <v>Megaruptor 3</v>
      </c>
      <c r="R15" t="str">
        <f>VLOOKUP(B15,HiFi_subm!A:V,16)</f>
        <v>PippinHT</v>
      </c>
      <c r="S15">
        <v>1.2</v>
      </c>
      <c r="T15" t="s">
        <v>35</v>
      </c>
      <c r="U15" t="s">
        <v>36</v>
      </c>
      <c r="V15" t="str">
        <f>VLOOKUP(B15,HiFi_subm!A:V,20)</f>
        <v>University of Washington</v>
      </c>
      <c r="W15" t="str">
        <f>VLOOKUP(B15,HiFi_subm!A:V,21)</f>
        <v>kmiyamot@uw.edu</v>
      </c>
    </row>
    <row r="16" spans="1:24" x14ac:dyDescent="0.2">
      <c r="A16" t="s">
        <v>57</v>
      </c>
      <c r="B16" t="s">
        <v>509</v>
      </c>
      <c r="C16" t="s">
        <v>23</v>
      </c>
      <c r="D16" t="s">
        <v>58</v>
      </c>
      <c r="E16" t="str">
        <f>VLOOKUP(B16,HiFi_subm!A:D,4,FALSE)</f>
        <v>HG00408_lib1</v>
      </c>
      <c r="F16" t="str">
        <f t="shared" si="0"/>
        <v>HG00408_lib1_dc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P16" t="s">
        <v>32</v>
      </c>
      <c r="Q16" t="str">
        <f>VLOOKUP(B16,HiFi_subm!A:V,15)</f>
        <v>Megaruptor 3</v>
      </c>
      <c r="R16" t="str">
        <f>VLOOKUP(B16,HiFi_subm!A:V,16)</f>
        <v>PippinHT</v>
      </c>
      <c r="S16">
        <v>1.2</v>
      </c>
      <c r="T16" t="s">
        <v>35</v>
      </c>
      <c r="U16" t="s">
        <v>36</v>
      </c>
      <c r="V16" t="str">
        <f>VLOOKUP(B16,HiFi_subm!A:V,20)</f>
        <v>University of Washington</v>
      </c>
      <c r="W16" t="str">
        <f>VLOOKUP(B16,HiFi_subm!A:V,21)</f>
        <v>kmiyamot@uw.edu</v>
      </c>
    </row>
    <row r="17" spans="1:23" x14ac:dyDescent="0.2">
      <c r="A17" t="s">
        <v>59</v>
      </c>
      <c r="B17" t="s">
        <v>510</v>
      </c>
      <c r="C17" t="s">
        <v>23</v>
      </c>
      <c r="D17" t="s">
        <v>58</v>
      </c>
      <c r="E17" t="str">
        <f>VLOOKUP(B17,HiFi_subm!A:D,4,FALSE)</f>
        <v>HG00408_lib1</v>
      </c>
      <c r="F17" t="str">
        <f t="shared" si="0"/>
        <v>HG00408_lib1_dc</v>
      </c>
      <c r="G17" t="s">
        <v>25</v>
      </c>
      <c r="H17" t="s">
        <v>26</v>
      </c>
      <c r="I17" t="s">
        <v>27</v>
      </c>
      <c r="J17" t="s">
        <v>28</v>
      </c>
      <c r="K17" t="s">
        <v>29</v>
      </c>
      <c r="L17" t="s">
        <v>30</v>
      </c>
      <c r="M17" t="s">
        <v>31</v>
      </c>
      <c r="P17" t="s">
        <v>32</v>
      </c>
      <c r="Q17" t="str">
        <f>VLOOKUP(B17,HiFi_subm!A:V,15)</f>
        <v>Megaruptor 3</v>
      </c>
      <c r="R17" t="str">
        <f>VLOOKUP(B17,HiFi_subm!A:V,16)</f>
        <v>PippinHT</v>
      </c>
      <c r="S17">
        <v>1.2</v>
      </c>
      <c r="T17" t="s">
        <v>35</v>
      </c>
      <c r="U17" t="s">
        <v>36</v>
      </c>
      <c r="V17" t="str">
        <f>VLOOKUP(B17,HiFi_subm!A:V,20)</f>
        <v>University of Washington</v>
      </c>
      <c r="W17" t="str">
        <f>VLOOKUP(B17,HiFi_subm!A:V,21)</f>
        <v>kmiyamot@uw.edu</v>
      </c>
    </row>
    <row r="18" spans="1:23" x14ac:dyDescent="0.2">
      <c r="A18" t="s">
        <v>60</v>
      </c>
      <c r="B18" t="s">
        <v>511</v>
      </c>
      <c r="C18" t="s">
        <v>23</v>
      </c>
      <c r="D18" t="s">
        <v>58</v>
      </c>
      <c r="E18" t="str">
        <f>VLOOKUP(B18,HiFi_subm!A:D,4,FALSE)</f>
        <v>HG00408_lib1</v>
      </c>
      <c r="F18" t="str">
        <f t="shared" si="0"/>
        <v>HG00408_lib1_dc</v>
      </c>
      <c r="G18" t="s">
        <v>25</v>
      </c>
      <c r="H18" t="s">
        <v>26</v>
      </c>
      <c r="I18" t="s">
        <v>27</v>
      </c>
      <c r="J18" t="s">
        <v>28</v>
      </c>
      <c r="K18" t="s">
        <v>29</v>
      </c>
      <c r="L18" t="s">
        <v>30</v>
      </c>
      <c r="M18" t="s">
        <v>31</v>
      </c>
      <c r="P18" t="s">
        <v>32</v>
      </c>
      <c r="Q18" t="str">
        <f>VLOOKUP(B18,HiFi_subm!A:V,15)</f>
        <v>Megaruptor 3</v>
      </c>
      <c r="R18" t="str">
        <f>VLOOKUP(B18,HiFi_subm!A:V,16)</f>
        <v>PippinHT</v>
      </c>
      <c r="S18">
        <v>1.2</v>
      </c>
      <c r="T18" t="s">
        <v>35</v>
      </c>
      <c r="U18" t="s">
        <v>36</v>
      </c>
      <c r="V18" t="str">
        <f>VLOOKUP(B18,HiFi_subm!A:V,20)</f>
        <v>University of Washington</v>
      </c>
      <c r="W18" t="str">
        <f>VLOOKUP(B18,HiFi_subm!A:V,21)</f>
        <v>kmiyamot@uw.edu</v>
      </c>
    </row>
    <row r="19" spans="1:23" x14ac:dyDescent="0.2">
      <c r="A19" t="s">
        <v>61</v>
      </c>
      <c r="B19" t="s">
        <v>512</v>
      </c>
      <c r="C19" t="s">
        <v>23</v>
      </c>
      <c r="D19" t="s">
        <v>62</v>
      </c>
      <c r="E19" t="str">
        <f>VLOOKUP(B19,HiFi_subm!A:D,4,FALSE)</f>
        <v>HG00558.HFSS</v>
      </c>
      <c r="F19" t="str">
        <f t="shared" si="0"/>
        <v>HG00558.HFSS_dc</v>
      </c>
      <c r="G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P19" t="s">
        <v>32</v>
      </c>
      <c r="Q19" t="str">
        <f>VLOOKUP(B19,HiFi_subm!A:V,15)</f>
        <v>Megaruptor 3</v>
      </c>
      <c r="R19" t="str">
        <f>VLOOKUP(B19,HiFi_subm!A:V,16)</f>
        <v>PippinHT</v>
      </c>
      <c r="S19">
        <v>1.2</v>
      </c>
      <c r="T19" t="s">
        <v>35</v>
      </c>
      <c r="U19" t="s">
        <v>36</v>
      </c>
      <c r="V19" t="str">
        <f>VLOOKUP(B19,HiFi_subm!A:V,20)</f>
        <v>University of Washington</v>
      </c>
      <c r="W19" t="str">
        <f>VLOOKUP(B19,HiFi_subm!A:V,21)</f>
        <v>kmiyamot@uw.edu</v>
      </c>
    </row>
    <row r="20" spans="1:23" x14ac:dyDescent="0.2">
      <c r="A20" t="s">
        <v>63</v>
      </c>
      <c r="B20" t="s">
        <v>513</v>
      </c>
      <c r="C20" t="s">
        <v>23</v>
      </c>
      <c r="D20" t="s">
        <v>62</v>
      </c>
      <c r="E20" t="str">
        <f>VLOOKUP(B20,HiFi_subm!A:D,4,FALSE)</f>
        <v>HG00558.HFSS</v>
      </c>
      <c r="F20" t="str">
        <f t="shared" si="0"/>
        <v>HG00558.HFSS_dc</v>
      </c>
      <c r="G20" t="s">
        <v>25</v>
      </c>
      <c r="H20" t="s">
        <v>26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P20" t="s">
        <v>32</v>
      </c>
      <c r="Q20" t="str">
        <f>VLOOKUP(B20,HiFi_subm!A:V,15)</f>
        <v>Megaruptor 3</v>
      </c>
      <c r="R20" t="str">
        <f>VLOOKUP(B20,HiFi_subm!A:V,16)</f>
        <v>PippinHT</v>
      </c>
      <c r="S20">
        <v>1.2</v>
      </c>
      <c r="T20" t="s">
        <v>35</v>
      </c>
      <c r="U20" t="s">
        <v>36</v>
      </c>
      <c r="V20" t="str">
        <f>VLOOKUP(B20,HiFi_subm!A:V,20)</f>
        <v>University of Washington</v>
      </c>
      <c r="W20" t="str">
        <f>VLOOKUP(B20,HiFi_subm!A:V,21)</f>
        <v>kmiyamot@uw.edu</v>
      </c>
    </row>
    <row r="21" spans="1:23" x14ac:dyDescent="0.2">
      <c r="A21" t="s">
        <v>64</v>
      </c>
      <c r="B21" t="s">
        <v>514</v>
      </c>
      <c r="C21" t="s">
        <v>23</v>
      </c>
      <c r="D21" t="s">
        <v>62</v>
      </c>
      <c r="E21" t="str">
        <f>VLOOKUP(B21,HiFi_subm!A:D,4,FALSE)</f>
        <v>HG00558.HFSS</v>
      </c>
      <c r="F21" t="str">
        <f t="shared" si="0"/>
        <v>HG00558.HFSS_dc</v>
      </c>
      <c r="G21" t="s">
        <v>25</v>
      </c>
      <c r="H21" t="s">
        <v>26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P21" t="s">
        <v>32</v>
      </c>
      <c r="Q21" t="str">
        <f>VLOOKUP(B21,HiFi_subm!A:V,15)</f>
        <v>Megaruptor 3</v>
      </c>
      <c r="R21" t="str">
        <f>VLOOKUP(B21,HiFi_subm!A:V,16)</f>
        <v>PippinHT</v>
      </c>
      <c r="S21">
        <v>1.2</v>
      </c>
      <c r="T21" t="s">
        <v>35</v>
      </c>
      <c r="U21" t="s">
        <v>36</v>
      </c>
      <c r="V21" t="str">
        <f>VLOOKUP(B21,HiFi_subm!A:V,20)</f>
        <v>University of Washington</v>
      </c>
      <c r="W21" t="str">
        <f>VLOOKUP(B21,HiFi_subm!A:V,21)</f>
        <v>kmiyamot@uw.edu</v>
      </c>
    </row>
    <row r="22" spans="1:23" x14ac:dyDescent="0.2">
      <c r="A22" t="s">
        <v>65</v>
      </c>
      <c r="B22" t="s">
        <v>515</v>
      </c>
      <c r="C22" t="s">
        <v>23</v>
      </c>
      <c r="D22" t="s">
        <v>62</v>
      </c>
      <c r="E22" t="str">
        <f>VLOOKUP(B22,HiFi_subm!A:D,4,FALSE)</f>
        <v>HG00558.HFSS</v>
      </c>
      <c r="F22" t="str">
        <f t="shared" si="0"/>
        <v>HG00558.HFSS_dc</v>
      </c>
      <c r="G22" t="s">
        <v>25</v>
      </c>
      <c r="H22" t="s">
        <v>26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P22" t="s">
        <v>32</v>
      </c>
      <c r="Q22" t="str">
        <f>VLOOKUP(B22,HiFi_subm!A:V,15)</f>
        <v>Megaruptor 3</v>
      </c>
      <c r="R22" t="str">
        <f>VLOOKUP(B22,HiFi_subm!A:V,16)</f>
        <v>PippinHT</v>
      </c>
      <c r="S22">
        <v>1.2</v>
      </c>
      <c r="T22" t="s">
        <v>35</v>
      </c>
      <c r="U22" t="s">
        <v>36</v>
      </c>
      <c r="V22" t="str">
        <f>VLOOKUP(B22,HiFi_subm!A:V,20)</f>
        <v>University of Washington</v>
      </c>
      <c r="W22" t="str">
        <f>VLOOKUP(B22,HiFi_subm!A:V,21)</f>
        <v>kmiyamot@uw.edu</v>
      </c>
    </row>
    <row r="23" spans="1:23" x14ac:dyDescent="0.2">
      <c r="A23" t="s">
        <v>66</v>
      </c>
      <c r="B23" t="s">
        <v>516</v>
      </c>
      <c r="C23" t="s">
        <v>23</v>
      </c>
      <c r="D23" t="s">
        <v>67</v>
      </c>
      <c r="E23" t="str">
        <f>VLOOKUP(B23,HiFi_subm!A:D,4,FALSE)</f>
        <v>HG00597_lib1</v>
      </c>
      <c r="F23" t="str">
        <f t="shared" si="0"/>
        <v>HG00597_lib1_dc</v>
      </c>
      <c r="G23" t="s">
        <v>25</v>
      </c>
      <c r="H23" t="s">
        <v>26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P23" t="s">
        <v>32</v>
      </c>
      <c r="Q23" t="str">
        <f>VLOOKUP(B23,HiFi_subm!A:V,15)</f>
        <v>Megaruptor 3</v>
      </c>
      <c r="R23" t="str">
        <f>VLOOKUP(B23,HiFi_subm!A:V,16)</f>
        <v>PippinHT</v>
      </c>
      <c r="S23">
        <v>1.2</v>
      </c>
      <c r="T23" t="s">
        <v>35</v>
      </c>
      <c r="U23" t="s">
        <v>36</v>
      </c>
      <c r="V23" t="str">
        <f>VLOOKUP(B23,HiFi_subm!A:V,20)</f>
        <v>University of Washington</v>
      </c>
      <c r="W23" t="str">
        <f>VLOOKUP(B23,HiFi_subm!A:V,21)</f>
        <v>kmiyamot@uw.edu</v>
      </c>
    </row>
    <row r="24" spans="1:23" x14ac:dyDescent="0.2">
      <c r="A24" t="s">
        <v>68</v>
      </c>
      <c r="B24" t="s">
        <v>517</v>
      </c>
      <c r="C24" t="s">
        <v>23</v>
      </c>
      <c r="D24" t="s">
        <v>67</v>
      </c>
      <c r="E24" t="str">
        <f>VLOOKUP(B24,HiFi_subm!A:D,4,FALSE)</f>
        <v>HG00597_lib1</v>
      </c>
      <c r="F24" t="str">
        <f t="shared" si="0"/>
        <v>HG00597_lib1_dc</v>
      </c>
      <c r="G24" t="s">
        <v>25</v>
      </c>
      <c r="H24" t="s">
        <v>26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P24" t="s">
        <v>32</v>
      </c>
      <c r="Q24" t="str">
        <f>VLOOKUP(B24,HiFi_subm!A:V,15)</f>
        <v>Megaruptor 3</v>
      </c>
      <c r="R24" t="str">
        <f>VLOOKUP(B24,HiFi_subm!A:V,16)</f>
        <v>PippinHT</v>
      </c>
      <c r="S24">
        <v>1.2</v>
      </c>
      <c r="T24" t="s">
        <v>35</v>
      </c>
      <c r="U24" t="s">
        <v>36</v>
      </c>
      <c r="V24" t="str">
        <f>VLOOKUP(B24,HiFi_subm!A:V,20)</f>
        <v>University of Washington</v>
      </c>
      <c r="W24" t="str">
        <f>VLOOKUP(B24,HiFi_subm!A:V,21)</f>
        <v>kmiyamot@uw.edu</v>
      </c>
    </row>
    <row r="25" spans="1:23" x14ac:dyDescent="0.2">
      <c r="A25" t="s">
        <v>69</v>
      </c>
      <c r="B25" t="s">
        <v>518</v>
      </c>
      <c r="C25" t="s">
        <v>23</v>
      </c>
      <c r="D25" t="s">
        <v>67</v>
      </c>
      <c r="E25" t="str">
        <f>VLOOKUP(B25,HiFi_subm!A:D,4,FALSE)</f>
        <v>HG00597_lib1</v>
      </c>
      <c r="F25" t="str">
        <f t="shared" si="0"/>
        <v>HG00597_lib1_dc</v>
      </c>
      <c r="G25" t="s">
        <v>25</v>
      </c>
      <c r="H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31</v>
      </c>
      <c r="P25" t="s">
        <v>32</v>
      </c>
      <c r="Q25" t="str">
        <f>VLOOKUP(B25,HiFi_subm!A:V,15)</f>
        <v>Megaruptor 3</v>
      </c>
      <c r="R25" t="str">
        <f>VLOOKUP(B25,HiFi_subm!A:V,16)</f>
        <v>PippinHT</v>
      </c>
      <c r="S25">
        <v>1.2</v>
      </c>
      <c r="T25" t="s">
        <v>35</v>
      </c>
      <c r="U25" t="s">
        <v>36</v>
      </c>
      <c r="V25" t="str">
        <f>VLOOKUP(B25,HiFi_subm!A:V,20)</f>
        <v>University of Washington</v>
      </c>
      <c r="W25" t="str">
        <f>VLOOKUP(B25,HiFi_subm!A:V,21)</f>
        <v>kmiyamot@uw.edu</v>
      </c>
    </row>
    <row r="26" spans="1:23" x14ac:dyDescent="0.2">
      <c r="A26" t="s">
        <v>70</v>
      </c>
      <c r="B26" t="s">
        <v>519</v>
      </c>
      <c r="C26" t="s">
        <v>23</v>
      </c>
      <c r="D26" t="s">
        <v>67</v>
      </c>
      <c r="E26" t="str">
        <f>VLOOKUP(B26,HiFi_subm!A:D,4,FALSE)</f>
        <v>HG00597_lib1</v>
      </c>
      <c r="F26" t="str">
        <f t="shared" si="0"/>
        <v>HG00597_lib1_dc</v>
      </c>
      <c r="G26" t="s">
        <v>25</v>
      </c>
      <c r="H26" t="s">
        <v>26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  <c r="P26" t="s">
        <v>32</v>
      </c>
      <c r="Q26" t="str">
        <f>VLOOKUP(B26,HiFi_subm!A:V,15)</f>
        <v>Megaruptor 3</v>
      </c>
      <c r="R26" t="str">
        <f>VLOOKUP(B26,HiFi_subm!A:V,16)</f>
        <v>PippinHT</v>
      </c>
      <c r="S26">
        <v>1.2</v>
      </c>
      <c r="T26" t="s">
        <v>35</v>
      </c>
      <c r="U26" t="s">
        <v>36</v>
      </c>
      <c r="V26" t="str">
        <f>VLOOKUP(B26,HiFi_subm!A:V,20)</f>
        <v>University of Washington</v>
      </c>
      <c r="W26" t="str">
        <f>VLOOKUP(B26,HiFi_subm!A:V,21)</f>
        <v>kmiyamot@uw.edu</v>
      </c>
    </row>
    <row r="27" spans="1:23" x14ac:dyDescent="0.2">
      <c r="A27" t="s">
        <v>71</v>
      </c>
      <c r="B27" t="s">
        <v>520</v>
      </c>
      <c r="C27" t="s">
        <v>23</v>
      </c>
      <c r="D27" t="s">
        <v>72</v>
      </c>
      <c r="E27" t="str">
        <f>VLOOKUP(B27,HiFi_subm!A:D,4,FALSE)</f>
        <v>HG00639.HFSS</v>
      </c>
      <c r="F27" t="str">
        <f t="shared" si="0"/>
        <v>HG00639.HFSS_dc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31</v>
      </c>
      <c r="P27" t="s">
        <v>32</v>
      </c>
      <c r="Q27" t="str">
        <f>VLOOKUP(B27,HiFi_subm!A:V,15)</f>
        <v>Megaruptor 3</v>
      </c>
      <c r="R27" t="str">
        <f>VLOOKUP(B27,HiFi_subm!A:V,16)</f>
        <v>PippinHT</v>
      </c>
      <c r="S27">
        <v>1.2</v>
      </c>
      <c r="T27" t="s">
        <v>35</v>
      </c>
      <c r="U27" t="s">
        <v>36</v>
      </c>
      <c r="V27" t="str">
        <f>VLOOKUP(B27,HiFi_subm!A:V,20)</f>
        <v>University of Washington</v>
      </c>
      <c r="W27" t="str">
        <f>VLOOKUP(B27,HiFi_subm!A:V,21)</f>
        <v>kmiyamot@uw.edu</v>
      </c>
    </row>
    <row r="28" spans="1:23" x14ac:dyDescent="0.2">
      <c r="A28" t="s">
        <v>73</v>
      </c>
      <c r="B28" t="s">
        <v>521</v>
      </c>
      <c r="C28" t="s">
        <v>23</v>
      </c>
      <c r="D28" t="s">
        <v>72</v>
      </c>
      <c r="E28" t="str">
        <f>VLOOKUP(B28,HiFi_subm!A:D,4,FALSE)</f>
        <v>HG00639.HFSS</v>
      </c>
      <c r="F28" t="str">
        <f t="shared" si="0"/>
        <v>HG00639.HFSS_dc</v>
      </c>
      <c r="G28" t="s">
        <v>25</v>
      </c>
      <c r="H28" t="s">
        <v>26</v>
      </c>
      <c r="I28" t="s">
        <v>27</v>
      </c>
      <c r="J28" t="s">
        <v>28</v>
      </c>
      <c r="K28" t="s">
        <v>29</v>
      </c>
      <c r="L28" t="s">
        <v>30</v>
      </c>
      <c r="M28" t="s">
        <v>31</v>
      </c>
      <c r="P28" t="s">
        <v>32</v>
      </c>
      <c r="Q28" t="str">
        <f>VLOOKUP(B28,HiFi_subm!A:V,15)</f>
        <v>Megaruptor 3</v>
      </c>
      <c r="R28" t="str">
        <f>VLOOKUP(B28,HiFi_subm!A:V,16)</f>
        <v>PippinHT</v>
      </c>
      <c r="S28">
        <v>1.2</v>
      </c>
      <c r="T28" t="s">
        <v>35</v>
      </c>
      <c r="U28" t="s">
        <v>36</v>
      </c>
      <c r="V28" t="str">
        <f>VLOOKUP(B28,HiFi_subm!A:V,20)</f>
        <v>University of Washington</v>
      </c>
      <c r="W28" t="str">
        <f>VLOOKUP(B28,HiFi_subm!A:V,21)</f>
        <v>kmiyamot@uw.edu</v>
      </c>
    </row>
    <row r="29" spans="1:23" x14ac:dyDescent="0.2">
      <c r="A29" t="s">
        <v>74</v>
      </c>
      <c r="B29" t="s">
        <v>522</v>
      </c>
      <c r="C29" t="s">
        <v>23</v>
      </c>
      <c r="D29" t="s">
        <v>72</v>
      </c>
      <c r="E29" t="str">
        <f>VLOOKUP(B29,HiFi_subm!A:D,4,FALSE)</f>
        <v>HG00639.HFSS</v>
      </c>
      <c r="F29" t="str">
        <f t="shared" si="0"/>
        <v>HG00639.HFSS_dc</v>
      </c>
      <c r="G29" t="s">
        <v>25</v>
      </c>
      <c r="H29" t="s">
        <v>26</v>
      </c>
      <c r="I29" t="s">
        <v>27</v>
      </c>
      <c r="J29" t="s">
        <v>28</v>
      </c>
      <c r="K29" t="s">
        <v>29</v>
      </c>
      <c r="L29" t="s">
        <v>30</v>
      </c>
      <c r="M29" t="s">
        <v>31</v>
      </c>
      <c r="P29" t="s">
        <v>32</v>
      </c>
      <c r="Q29" t="str">
        <f>VLOOKUP(B29,HiFi_subm!A:V,15)</f>
        <v>Megaruptor 3</v>
      </c>
      <c r="R29" t="str">
        <f>VLOOKUP(B29,HiFi_subm!A:V,16)</f>
        <v>PippinHT</v>
      </c>
      <c r="S29">
        <v>1.2</v>
      </c>
      <c r="T29" t="s">
        <v>35</v>
      </c>
      <c r="U29" t="s">
        <v>36</v>
      </c>
      <c r="V29" t="str">
        <f>VLOOKUP(B29,HiFi_subm!A:V,20)</f>
        <v>University of Washington</v>
      </c>
      <c r="W29" t="str">
        <f>VLOOKUP(B29,HiFi_subm!A:V,21)</f>
        <v>kmiyamot@uw.edu</v>
      </c>
    </row>
    <row r="30" spans="1:23" x14ac:dyDescent="0.2">
      <c r="A30" t="s">
        <v>75</v>
      </c>
      <c r="B30" t="s">
        <v>523</v>
      </c>
      <c r="C30" t="s">
        <v>23</v>
      </c>
      <c r="D30" t="s">
        <v>72</v>
      </c>
      <c r="E30" t="str">
        <f>VLOOKUP(B30,HiFi_subm!A:D,4,FALSE)</f>
        <v>HG00639.HFSS</v>
      </c>
      <c r="F30" t="str">
        <f t="shared" si="0"/>
        <v>HG00639.HFSS_dc</v>
      </c>
      <c r="G30" t="s">
        <v>25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P30" t="s">
        <v>32</v>
      </c>
      <c r="Q30" t="str">
        <f>VLOOKUP(B30,HiFi_subm!A:V,15)</f>
        <v>Megaruptor 3</v>
      </c>
      <c r="R30" t="str">
        <f>VLOOKUP(B30,HiFi_subm!A:V,16)</f>
        <v>PippinHT</v>
      </c>
      <c r="S30">
        <v>1.2</v>
      </c>
      <c r="T30" t="s">
        <v>35</v>
      </c>
      <c r="U30" t="s">
        <v>36</v>
      </c>
      <c r="V30" t="str">
        <f>VLOOKUP(B30,HiFi_subm!A:V,20)</f>
        <v>University of Washington</v>
      </c>
      <c r="W30" t="str">
        <f>VLOOKUP(B30,HiFi_subm!A:V,21)</f>
        <v>kmiyamot@uw.edu</v>
      </c>
    </row>
    <row r="31" spans="1:23" x14ac:dyDescent="0.2">
      <c r="A31" t="s">
        <v>76</v>
      </c>
      <c r="B31" t="s">
        <v>524</v>
      </c>
      <c r="C31" t="s">
        <v>23</v>
      </c>
      <c r="D31" t="s">
        <v>77</v>
      </c>
      <c r="E31" t="str">
        <f>VLOOKUP(B31,HiFi_subm!A:D,4,FALSE)</f>
        <v>HG01074_SRE.HFSS</v>
      </c>
      <c r="F31" t="str">
        <f t="shared" si="0"/>
        <v>HG01074_SRE.HFSS_dc</v>
      </c>
      <c r="G31" t="s">
        <v>25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P31" t="s">
        <v>32</v>
      </c>
      <c r="Q31" t="str">
        <f>VLOOKUP(B31,HiFi_subm!A:V,15)</f>
        <v>Megaruptor 3</v>
      </c>
      <c r="R31" t="str">
        <f>VLOOKUP(B31,HiFi_subm!A:V,16)</f>
        <v>PippinHT</v>
      </c>
      <c r="S31">
        <v>1.2</v>
      </c>
      <c r="T31" t="s">
        <v>35</v>
      </c>
      <c r="U31" t="s">
        <v>36</v>
      </c>
      <c r="V31" t="str">
        <f>VLOOKUP(B31,HiFi_subm!A:V,20)</f>
        <v>University of Washington</v>
      </c>
      <c r="W31" t="str">
        <f>VLOOKUP(B31,HiFi_subm!A:V,21)</f>
        <v>kmiyamot@uw.edu</v>
      </c>
    </row>
    <row r="32" spans="1:23" x14ac:dyDescent="0.2">
      <c r="A32" t="s">
        <v>78</v>
      </c>
      <c r="B32" t="s">
        <v>525</v>
      </c>
      <c r="C32" t="s">
        <v>23</v>
      </c>
      <c r="D32" t="s">
        <v>77</v>
      </c>
      <c r="E32" t="str">
        <f>VLOOKUP(B32,HiFi_subm!A:D,4,FALSE)</f>
        <v>HG01074.HFSS2</v>
      </c>
      <c r="F32" t="str">
        <f t="shared" si="0"/>
        <v>HG01074.HFSS2_dc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P32" t="s">
        <v>32</v>
      </c>
      <c r="Q32" t="str">
        <f>VLOOKUP(B32,HiFi_subm!A:V,15)</f>
        <v>Megaruptor 3</v>
      </c>
      <c r="R32" t="str">
        <f>VLOOKUP(B32,HiFi_subm!A:V,16)</f>
        <v>PippinHT</v>
      </c>
      <c r="S32">
        <v>1.2</v>
      </c>
      <c r="T32" t="s">
        <v>35</v>
      </c>
      <c r="U32" t="s">
        <v>36</v>
      </c>
      <c r="V32" t="str">
        <f>VLOOKUP(B32,HiFi_subm!A:V,20)</f>
        <v>University of Washington</v>
      </c>
      <c r="W32" t="str">
        <f>VLOOKUP(B32,HiFi_subm!A:V,21)</f>
        <v>kmiyamot@uw.edu</v>
      </c>
    </row>
    <row r="33" spans="1:23" x14ac:dyDescent="0.2">
      <c r="A33" t="s">
        <v>79</v>
      </c>
      <c r="B33" t="s">
        <v>526</v>
      </c>
      <c r="C33" t="s">
        <v>23</v>
      </c>
      <c r="D33" t="s">
        <v>77</v>
      </c>
      <c r="E33" t="str">
        <f>VLOOKUP(B33,HiFi_subm!A:D,4,FALSE)</f>
        <v>HG01074.HFSS2</v>
      </c>
      <c r="F33" t="str">
        <f t="shared" si="0"/>
        <v>HG01074.HFSS2_dc</v>
      </c>
      <c r="G33" t="s">
        <v>25</v>
      </c>
      <c r="H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31</v>
      </c>
      <c r="P33" t="s">
        <v>32</v>
      </c>
      <c r="Q33" t="str">
        <f>VLOOKUP(B33,HiFi_subm!A:V,15)</f>
        <v>Megaruptor 3</v>
      </c>
      <c r="R33" t="str">
        <f>VLOOKUP(B33,HiFi_subm!A:V,16)</f>
        <v>PippinHT</v>
      </c>
      <c r="S33">
        <v>1.2</v>
      </c>
      <c r="T33" t="s">
        <v>35</v>
      </c>
      <c r="U33" t="s">
        <v>36</v>
      </c>
      <c r="V33" t="str">
        <f>VLOOKUP(B33,HiFi_subm!A:V,20)</f>
        <v>University of Washington</v>
      </c>
      <c r="W33" t="str">
        <f>VLOOKUP(B33,HiFi_subm!A:V,21)</f>
        <v>kmiyamot@uw.edu</v>
      </c>
    </row>
    <row r="34" spans="1:23" x14ac:dyDescent="0.2">
      <c r="A34" t="s">
        <v>80</v>
      </c>
      <c r="B34" t="s">
        <v>527</v>
      </c>
      <c r="C34" t="s">
        <v>23</v>
      </c>
      <c r="D34" t="s">
        <v>77</v>
      </c>
      <c r="E34" t="str">
        <f>VLOOKUP(B34,HiFi_subm!A:D,4,FALSE)</f>
        <v>HG01074.HFSS2</v>
      </c>
      <c r="F34" t="str">
        <f t="shared" si="0"/>
        <v>HG01074.HFSS2_dc</v>
      </c>
      <c r="G34" t="s">
        <v>25</v>
      </c>
      <c r="H34" t="s">
        <v>26</v>
      </c>
      <c r="I34" t="s">
        <v>27</v>
      </c>
      <c r="J34" t="s">
        <v>28</v>
      </c>
      <c r="K34" t="s">
        <v>29</v>
      </c>
      <c r="L34" t="s">
        <v>30</v>
      </c>
      <c r="M34" t="s">
        <v>31</v>
      </c>
      <c r="P34" t="s">
        <v>32</v>
      </c>
      <c r="Q34" t="str">
        <f>VLOOKUP(B34,HiFi_subm!A:V,15)</f>
        <v>Megaruptor 3</v>
      </c>
      <c r="R34" t="str">
        <f>VLOOKUP(B34,HiFi_subm!A:V,16)</f>
        <v>PippinHT</v>
      </c>
      <c r="S34">
        <v>1.2</v>
      </c>
      <c r="T34" t="s">
        <v>35</v>
      </c>
      <c r="U34" t="s">
        <v>36</v>
      </c>
      <c r="V34" t="str">
        <f>VLOOKUP(B34,HiFi_subm!A:V,20)</f>
        <v>University of Washington</v>
      </c>
      <c r="W34" t="str">
        <f>VLOOKUP(B34,HiFi_subm!A:V,21)</f>
        <v>kmiyamot@uw.edu</v>
      </c>
    </row>
    <row r="35" spans="1:23" x14ac:dyDescent="0.2">
      <c r="A35" t="s">
        <v>81</v>
      </c>
      <c r="B35" t="s">
        <v>528</v>
      </c>
      <c r="C35" t="s">
        <v>23</v>
      </c>
      <c r="D35" t="s">
        <v>82</v>
      </c>
      <c r="E35" t="str">
        <f>VLOOKUP(B35,HiFi_subm!A:D,4,FALSE)</f>
        <v>HG01081.HFSS</v>
      </c>
      <c r="F35" t="str">
        <f t="shared" si="0"/>
        <v>HG01081.HFSS_dc</v>
      </c>
      <c r="G35" t="s">
        <v>25</v>
      </c>
      <c r="H35" t="s">
        <v>26</v>
      </c>
      <c r="I35" t="s">
        <v>27</v>
      </c>
      <c r="J35" t="s">
        <v>28</v>
      </c>
      <c r="K35" t="s">
        <v>29</v>
      </c>
      <c r="L35" t="s">
        <v>30</v>
      </c>
      <c r="M35" t="s">
        <v>31</v>
      </c>
      <c r="P35" t="s">
        <v>32</v>
      </c>
      <c r="Q35" t="str">
        <f>VLOOKUP(B35,HiFi_subm!A:V,15)</f>
        <v>Megaruptor 3</v>
      </c>
      <c r="R35" t="str">
        <f>VLOOKUP(B35,HiFi_subm!A:V,16)</f>
        <v>PippinHT</v>
      </c>
      <c r="S35">
        <v>1.2</v>
      </c>
      <c r="T35" t="s">
        <v>35</v>
      </c>
      <c r="U35" t="s">
        <v>36</v>
      </c>
      <c r="V35" t="str">
        <f>VLOOKUP(B35,HiFi_subm!A:V,20)</f>
        <v>University of Washington</v>
      </c>
      <c r="W35" t="str">
        <f>VLOOKUP(B35,HiFi_subm!A:V,21)</f>
        <v>kmiyamot@uw.edu</v>
      </c>
    </row>
    <row r="36" spans="1:23" x14ac:dyDescent="0.2">
      <c r="A36" t="s">
        <v>83</v>
      </c>
      <c r="B36" t="s">
        <v>529</v>
      </c>
      <c r="C36" t="s">
        <v>23</v>
      </c>
      <c r="D36" t="s">
        <v>82</v>
      </c>
      <c r="E36" t="str">
        <f>VLOOKUP(B36,HiFi_subm!A:D,4,FALSE)</f>
        <v>HG01081.HFSS</v>
      </c>
      <c r="F36" t="str">
        <f t="shared" si="0"/>
        <v>HG01081.HFSS_dc</v>
      </c>
      <c r="G36" t="s">
        <v>25</v>
      </c>
      <c r="H36" t="s">
        <v>26</v>
      </c>
      <c r="I36" t="s">
        <v>27</v>
      </c>
      <c r="J36" t="s">
        <v>28</v>
      </c>
      <c r="K36" t="s">
        <v>29</v>
      </c>
      <c r="L36" t="s">
        <v>30</v>
      </c>
      <c r="M36" t="s">
        <v>31</v>
      </c>
      <c r="P36" t="s">
        <v>32</v>
      </c>
      <c r="Q36" t="str">
        <f>VLOOKUP(B36,HiFi_subm!A:V,15)</f>
        <v>Megaruptor 3</v>
      </c>
      <c r="R36" t="str">
        <f>VLOOKUP(B36,HiFi_subm!A:V,16)</f>
        <v>PippinHT</v>
      </c>
      <c r="S36">
        <v>1.2</v>
      </c>
      <c r="T36" t="s">
        <v>35</v>
      </c>
      <c r="U36" t="s">
        <v>36</v>
      </c>
      <c r="V36" t="str">
        <f>VLOOKUP(B36,HiFi_subm!A:V,20)</f>
        <v>University of Washington</v>
      </c>
      <c r="W36" t="str">
        <f>VLOOKUP(B36,HiFi_subm!A:V,21)</f>
        <v>kmiyamot@uw.edu</v>
      </c>
    </row>
    <row r="37" spans="1:23" x14ac:dyDescent="0.2">
      <c r="A37" t="s">
        <v>84</v>
      </c>
      <c r="B37" t="s">
        <v>530</v>
      </c>
      <c r="C37" t="s">
        <v>23</v>
      </c>
      <c r="D37" t="s">
        <v>82</v>
      </c>
      <c r="E37" t="str">
        <f>VLOOKUP(B37,HiFi_subm!A:D,4,FALSE)</f>
        <v>HG01081.HFSS</v>
      </c>
      <c r="F37" t="str">
        <f t="shared" si="0"/>
        <v>HG01081.HFSS_dc</v>
      </c>
      <c r="G37" t="s">
        <v>25</v>
      </c>
      <c r="H37" t="s">
        <v>26</v>
      </c>
      <c r="I37" t="s">
        <v>27</v>
      </c>
      <c r="J37" t="s">
        <v>28</v>
      </c>
      <c r="K37" t="s">
        <v>29</v>
      </c>
      <c r="L37" t="s">
        <v>30</v>
      </c>
      <c r="M37" t="s">
        <v>31</v>
      </c>
      <c r="P37" t="s">
        <v>32</v>
      </c>
      <c r="Q37" t="str">
        <f>VLOOKUP(B37,HiFi_subm!A:V,15)</f>
        <v>Megaruptor 3</v>
      </c>
      <c r="R37" t="str">
        <f>VLOOKUP(B37,HiFi_subm!A:V,16)</f>
        <v>PippinHT</v>
      </c>
      <c r="S37">
        <v>1.2</v>
      </c>
      <c r="T37" t="s">
        <v>35</v>
      </c>
      <c r="U37" t="s">
        <v>36</v>
      </c>
      <c r="V37" t="str">
        <f>VLOOKUP(B37,HiFi_subm!A:V,20)</f>
        <v>University of Washington</v>
      </c>
      <c r="W37" t="str">
        <f>VLOOKUP(B37,HiFi_subm!A:V,21)</f>
        <v>kmiyamot@uw.edu</v>
      </c>
    </row>
    <row r="38" spans="1:23" x14ac:dyDescent="0.2">
      <c r="A38" t="s">
        <v>85</v>
      </c>
      <c r="B38" t="s">
        <v>531</v>
      </c>
      <c r="C38" t="s">
        <v>23</v>
      </c>
      <c r="D38" t="s">
        <v>86</v>
      </c>
      <c r="E38" t="str">
        <f>VLOOKUP(B38,HiFi_subm!A:D,4,FALSE)</f>
        <v>HG01192_lib1</v>
      </c>
      <c r="F38" t="str">
        <f t="shared" si="0"/>
        <v>HG01192_lib1_dc</v>
      </c>
      <c r="G38" t="s">
        <v>25</v>
      </c>
      <c r="H38" t="s">
        <v>26</v>
      </c>
      <c r="I38" t="s">
        <v>27</v>
      </c>
      <c r="J38" t="s">
        <v>28</v>
      </c>
      <c r="K38" t="s">
        <v>29</v>
      </c>
      <c r="L38" t="s">
        <v>30</v>
      </c>
      <c r="M38" t="s">
        <v>31</v>
      </c>
      <c r="P38" t="s">
        <v>32</v>
      </c>
      <c r="Q38" t="str">
        <f>VLOOKUP(B38,HiFi_subm!A:V,15)</f>
        <v>Megaruptor 3</v>
      </c>
      <c r="R38" t="str">
        <f>VLOOKUP(B38,HiFi_subm!A:V,16)</f>
        <v>PippinHT</v>
      </c>
      <c r="S38">
        <v>1.2</v>
      </c>
      <c r="T38" t="s">
        <v>35</v>
      </c>
      <c r="U38" t="s">
        <v>36</v>
      </c>
      <c r="V38" t="str">
        <f>VLOOKUP(B38,HiFi_subm!A:V,20)</f>
        <v>University of Washington</v>
      </c>
      <c r="W38" t="str">
        <f>VLOOKUP(B38,HiFi_subm!A:V,21)</f>
        <v>kmiyamot@uw.edu</v>
      </c>
    </row>
    <row r="39" spans="1:23" x14ac:dyDescent="0.2">
      <c r="A39" t="s">
        <v>87</v>
      </c>
      <c r="B39" t="s">
        <v>532</v>
      </c>
      <c r="C39" t="s">
        <v>23</v>
      </c>
      <c r="D39" t="s">
        <v>86</v>
      </c>
      <c r="E39" t="str">
        <f>VLOOKUP(B39,HiFi_subm!A:D,4,FALSE)</f>
        <v>HG01192_lib1</v>
      </c>
      <c r="F39" t="str">
        <f t="shared" si="0"/>
        <v>HG01192_lib1_dc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 t="s">
        <v>31</v>
      </c>
      <c r="P39" t="s">
        <v>32</v>
      </c>
      <c r="Q39" t="str">
        <f>VLOOKUP(B39,HiFi_subm!A:V,15)</f>
        <v>Megaruptor 3</v>
      </c>
      <c r="R39" t="str">
        <f>VLOOKUP(B39,HiFi_subm!A:V,16)</f>
        <v>PippinHT</v>
      </c>
      <c r="S39">
        <v>1.2</v>
      </c>
      <c r="T39" t="s">
        <v>35</v>
      </c>
      <c r="U39" t="s">
        <v>36</v>
      </c>
      <c r="V39" t="str">
        <f>VLOOKUP(B39,HiFi_subm!A:V,20)</f>
        <v>University of Washington</v>
      </c>
      <c r="W39" t="str">
        <f>VLOOKUP(B39,HiFi_subm!A:V,21)</f>
        <v>kmiyamot@uw.edu</v>
      </c>
    </row>
    <row r="40" spans="1:23" x14ac:dyDescent="0.2">
      <c r="A40" t="s">
        <v>88</v>
      </c>
      <c r="B40" t="s">
        <v>533</v>
      </c>
      <c r="C40" t="s">
        <v>23</v>
      </c>
      <c r="D40" t="s">
        <v>86</v>
      </c>
      <c r="E40" t="str">
        <f>VLOOKUP(B40,HiFi_subm!A:D,4,FALSE)</f>
        <v>HG01192_lib1</v>
      </c>
      <c r="F40" t="str">
        <f t="shared" si="0"/>
        <v>HG01192_lib1_dc</v>
      </c>
      <c r="G40" t="s">
        <v>25</v>
      </c>
      <c r="H40" t="s">
        <v>26</v>
      </c>
      <c r="I40" t="s">
        <v>27</v>
      </c>
      <c r="J40" t="s">
        <v>28</v>
      </c>
      <c r="K40" t="s">
        <v>29</v>
      </c>
      <c r="L40" t="s">
        <v>30</v>
      </c>
      <c r="M40" t="s">
        <v>31</v>
      </c>
      <c r="P40" t="s">
        <v>32</v>
      </c>
      <c r="Q40" t="str">
        <f>VLOOKUP(B40,HiFi_subm!A:V,15)</f>
        <v>Megaruptor 3</v>
      </c>
      <c r="R40" t="str">
        <f>VLOOKUP(B40,HiFi_subm!A:V,16)</f>
        <v>PippinHT</v>
      </c>
      <c r="S40">
        <v>1.2</v>
      </c>
      <c r="T40" t="s">
        <v>35</v>
      </c>
      <c r="U40" t="s">
        <v>36</v>
      </c>
      <c r="V40" t="str">
        <f>VLOOKUP(B40,HiFi_subm!A:V,20)</f>
        <v>University of Washington</v>
      </c>
      <c r="W40" t="str">
        <f>VLOOKUP(B40,HiFi_subm!A:V,21)</f>
        <v>kmiyamot@uw.edu</v>
      </c>
    </row>
    <row r="41" spans="1:23" x14ac:dyDescent="0.2">
      <c r="A41" t="s">
        <v>89</v>
      </c>
      <c r="B41" t="s">
        <v>534</v>
      </c>
      <c r="C41" t="s">
        <v>23</v>
      </c>
      <c r="D41" t="s">
        <v>90</v>
      </c>
      <c r="E41" t="str">
        <f>VLOOKUP(B41,HiFi_subm!A:D,4,FALSE)</f>
        <v>HG01261_lib1</v>
      </c>
      <c r="F41" t="str">
        <f t="shared" si="0"/>
        <v>HG01261_lib1_dc</v>
      </c>
      <c r="G41" t="s">
        <v>25</v>
      </c>
      <c r="H41" t="s">
        <v>26</v>
      </c>
      <c r="I41" t="s">
        <v>27</v>
      </c>
      <c r="J41" t="s">
        <v>28</v>
      </c>
      <c r="K41" t="s">
        <v>29</v>
      </c>
      <c r="L41" t="s">
        <v>30</v>
      </c>
      <c r="M41" t="s">
        <v>31</v>
      </c>
      <c r="P41" t="s">
        <v>32</v>
      </c>
      <c r="Q41" t="str">
        <f>VLOOKUP(B41,HiFi_subm!A:V,15)</f>
        <v>Megaruptor 3</v>
      </c>
      <c r="R41" t="str">
        <f>VLOOKUP(B41,HiFi_subm!A:V,16)</f>
        <v>PippinHT</v>
      </c>
      <c r="S41">
        <v>1.2</v>
      </c>
      <c r="T41" t="s">
        <v>35</v>
      </c>
      <c r="U41" t="s">
        <v>36</v>
      </c>
      <c r="V41" t="str">
        <f>VLOOKUP(B41,HiFi_subm!A:V,20)</f>
        <v>University of Washington</v>
      </c>
      <c r="W41" t="str">
        <f>VLOOKUP(B41,HiFi_subm!A:V,21)</f>
        <v>kmiyamot@uw.edu</v>
      </c>
    </row>
    <row r="42" spans="1:23" x14ac:dyDescent="0.2">
      <c r="A42" t="s">
        <v>91</v>
      </c>
      <c r="B42" t="s">
        <v>535</v>
      </c>
      <c r="C42" t="s">
        <v>23</v>
      </c>
      <c r="D42" t="s">
        <v>90</v>
      </c>
      <c r="E42" t="str">
        <f>VLOOKUP(B42,HiFi_subm!A:D,4,FALSE)</f>
        <v>HG01261_lib1</v>
      </c>
      <c r="F42" t="str">
        <f t="shared" si="0"/>
        <v>HG01261_lib1_dc</v>
      </c>
      <c r="G42" t="s">
        <v>25</v>
      </c>
      <c r="H42" t="s">
        <v>26</v>
      </c>
      <c r="I42" t="s">
        <v>27</v>
      </c>
      <c r="J42" t="s">
        <v>28</v>
      </c>
      <c r="K42" t="s">
        <v>29</v>
      </c>
      <c r="L42" t="s">
        <v>30</v>
      </c>
      <c r="M42" t="s">
        <v>31</v>
      </c>
      <c r="P42" t="s">
        <v>32</v>
      </c>
      <c r="Q42" t="str">
        <f>VLOOKUP(B42,HiFi_subm!A:V,15)</f>
        <v>Megaruptor 3</v>
      </c>
      <c r="R42" t="str">
        <f>VLOOKUP(B42,HiFi_subm!A:V,16)</f>
        <v>PippinHT</v>
      </c>
      <c r="S42">
        <v>1.2</v>
      </c>
      <c r="T42" t="s">
        <v>35</v>
      </c>
      <c r="U42" t="s">
        <v>36</v>
      </c>
      <c r="V42" t="str">
        <f>VLOOKUP(B42,HiFi_subm!A:V,20)</f>
        <v>University of Washington</v>
      </c>
      <c r="W42" t="str">
        <f>VLOOKUP(B42,HiFi_subm!A:V,21)</f>
        <v>kmiyamot@uw.edu</v>
      </c>
    </row>
    <row r="43" spans="1:23" x14ac:dyDescent="0.2">
      <c r="A43" t="s">
        <v>92</v>
      </c>
      <c r="B43" t="s">
        <v>536</v>
      </c>
      <c r="C43" t="s">
        <v>23</v>
      </c>
      <c r="D43" t="s">
        <v>90</v>
      </c>
      <c r="E43" t="str">
        <f>VLOOKUP(B43,HiFi_subm!A:D,4,FALSE)</f>
        <v>HG01261_lib1</v>
      </c>
      <c r="F43" t="str">
        <f t="shared" si="0"/>
        <v>HG01261_lib1_dc</v>
      </c>
      <c r="G43" t="s">
        <v>25</v>
      </c>
      <c r="H43" t="s">
        <v>26</v>
      </c>
      <c r="I43" t="s">
        <v>27</v>
      </c>
      <c r="J43" t="s">
        <v>28</v>
      </c>
      <c r="K43" t="s">
        <v>29</v>
      </c>
      <c r="L43" t="s">
        <v>30</v>
      </c>
      <c r="M43" t="s">
        <v>31</v>
      </c>
      <c r="P43" t="s">
        <v>32</v>
      </c>
      <c r="Q43" t="str">
        <f>VLOOKUP(B43,HiFi_subm!A:V,15)</f>
        <v>Megaruptor 3</v>
      </c>
      <c r="R43" t="str">
        <f>VLOOKUP(B43,HiFi_subm!A:V,16)</f>
        <v>PippinHT</v>
      </c>
      <c r="S43">
        <v>1.2</v>
      </c>
      <c r="T43" t="s">
        <v>35</v>
      </c>
      <c r="U43" t="s">
        <v>36</v>
      </c>
      <c r="V43" t="str">
        <f>VLOOKUP(B43,HiFi_subm!A:V,20)</f>
        <v>University of Washington</v>
      </c>
      <c r="W43" t="str">
        <f>VLOOKUP(B43,HiFi_subm!A:V,21)</f>
        <v>kmiyamot@uw.edu</v>
      </c>
    </row>
    <row r="44" spans="1:23" x14ac:dyDescent="0.2">
      <c r="A44" t="s">
        <v>93</v>
      </c>
      <c r="B44" t="s">
        <v>537</v>
      </c>
      <c r="C44" t="s">
        <v>23</v>
      </c>
      <c r="D44" t="s">
        <v>90</v>
      </c>
      <c r="E44" t="str">
        <f>VLOOKUP(B44,HiFi_subm!A:D,4,FALSE)</f>
        <v>HG01261_lib1</v>
      </c>
      <c r="F44" t="str">
        <f t="shared" si="0"/>
        <v>HG01261_lib1_dc</v>
      </c>
      <c r="G44" t="s">
        <v>25</v>
      </c>
      <c r="H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31</v>
      </c>
      <c r="P44" t="s">
        <v>32</v>
      </c>
      <c r="Q44" t="str">
        <f>VLOOKUP(B44,HiFi_subm!A:V,15)</f>
        <v>Megaruptor 3</v>
      </c>
      <c r="R44" t="str">
        <f>VLOOKUP(B44,HiFi_subm!A:V,16)</f>
        <v>PippinHT</v>
      </c>
      <c r="S44">
        <v>1.2</v>
      </c>
      <c r="T44" t="s">
        <v>35</v>
      </c>
      <c r="U44" t="s">
        <v>36</v>
      </c>
      <c r="V44" t="str">
        <f>VLOOKUP(B44,HiFi_subm!A:V,20)</f>
        <v>University of Washington</v>
      </c>
      <c r="W44" t="str">
        <f>VLOOKUP(B44,HiFi_subm!A:V,21)</f>
        <v>kmiyamot@uw.edu</v>
      </c>
    </row>
    <row r="45" spans="1:23" x14ac:dyDescent="0.2">
      <c r="A45" t="s">
        <v>94</v>
      </c>
      <c r="B45" t="s">
        <v>538</v>
      </c>
      <c r="C45" t="s">
        <v>23</v>
      </c>
      <c r="D45" t="s">
        <v>95</v>
      </c>
      <c r="E45" t="str">
        <f>VLOOKUP(B45,HiFi_subm!A:D,4,FALSE)</f>
        <v>HG01975_lib1</v>
      </c>
      <c r="F45" t="str">
        <f t="shared" si="0"/>
        <v>HG01975_lib1_dc</v>
      </c>
      <c r="G45" t="s">
        <v>25</v>
      </c>
      <c r="H45" t="s">
        <v>26</v>
      </c>
      <c r="I45" t="s">
        <v>27</v>
      </c>
      <c r="J45" t="s">
        <v>28</v>
      </c>
      <c r="K45" t="s">
        <v>29</v>
      </c>
      <c r="L45" t="s">
        <v>30</v>
      </c>
      <c r="M45" t="s">
        <v>31</v>
      </c>
      <c r="P45" t="s">
        <v>32</v>
      </c>
      <c r="Q45" t="str">
        <f>VLOOKUP(B45,HiFi_subm!A:V,15)</f>
        <v>Megaruptor 3</v>
      </c>
      <c r="R45" t="str">
        <f>VLOOKUP(B45,HiFi_subm!A:V,16)</f>
        <v>PippinHT</v>
      </c>
      <c r="S45">
        <v>1.2</v>
      </c>
      <c r="T45" t="s">
        <v>35</v>
      </c>
      <c r="U45" t="s">
        <v>36</v>
      </c>
      <c r="V45" t="str">
        <f>VLOOKUP(B45,HiFi_subm!A:V,20)</f>
        <v>University of Washington</v>
      </c>
      <c r="W45" t="str">
        <f>VLOOKUP(B45,HiFi_subm!A:V,21)</f>
        <v>kmiyamot@uw.edu</v>
      </c>
    </row>
    <row r="46" spans="1:23" x14ac:dyDescent="0.2">
      <c r="A46" t="s">
        <v>96</v>
      </c>
      <c r="B46" t="s">
        <v>539</v>
      </c>
      <c r="C46" t="s">
        <v>23</v>
      </c>
      <c r="D46" t="s">
        <v>95</v>
      </c>
      <c r="E46" t="str">
        <f>VLOOKUP(B46,HiFi_subm!A:D,4,FALSE)</f>
        <v>HG01975_lib1</v>
      </c>
      <c r="F46" t="str">
        <f t="shared" si="0"/>
        <v>HG01975_lib1_dc</v>
      </c>
      <c r="G46" t="s">
        <v>25</v>
      </c>
      <c r="H46" t="s">
        <v>26</v>
      </c>
      <c r="I46" t="s">
        <v>27</v>
      </c>
      <c r="J46" t="s">
        <v>28</v>
      </c>
      <c r="K46" t="s">
        <v>29</v>
      </c>
      <c r="L46" t="s">
        <v>30</v>
      </c>
      <c r="M46" t="s">
        <v>31</v>
      </c>
      <c r="P46" t="s">
        <v>32</v>
      </c>
      <c r="Q46" t="str">
        <f>VLOOKUP(B46,HiFi_subm!A:V,15)</f>
        <v>Megaruptor 3</v>
      </c>
      <c r="R46" t="str">
        <f>VLOOKUP(B46,HiFi_subm!A:V,16)</f>
        <v>PippinHT</v>
      </c>
      <c r="S46">
        <v>1.2</v>
      </c>
      <c r="T46" t="s">
        <v>35</v>
      </c>
      <c r="U46" t="s">
        <v>36</v>
      </c>
      <c r="V46" t="str">
        <f>VLOOKUP(B46,HiFi_subm!A:V,20)</f>
        <v>University of Washington</v>
      </c>
      <c r="W46" t="str">
        <f>VLOOKUP(B46,HiFi_subm!A:V,21)</f>
        <v>kmiyamot@uw.edu</v>
      </c>
    </row>
    <row r="47" spans="1:23" x14ac:dyDescent="0.2">
      <c r="A47" t="s">
        <v>97</v>
      </c>
      <c r="B47" t="s">
        <v>540</v>
      </c>
      <c r="C47" t="s">
        <v>23</v>
      </c>
      <c r="D47" t="s">
        <v>95</v>
      </c>
      <c r="E47" t="str">
        <f>VLOOKUP(B47,HiFi_subm!A:D,4,FALSE)</f>
        <v>HG01975_lib1</v>
      </c>
      <c r="F47" t="str">
        <f t="shared" si="0"/>
        <v>HG01975_lib1_dc</v>
      </c>
      <c r="G47" t="s">
        <v>25</v>
      </c>
      <c r="H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P47" t="s">
        <v>32</v>
      </c>
      <c r="Q47" t="str">
        <f>VLOOKUP(B47,HiFi_subm!A:V,15)</f>
        <v>Megaruptor 3</v>
      </c>
      <c r="R47" t="str">
        <f>VLOOKUP(B47,HiFi_subm!A:V,16)</f>
        <v>PippinHT</v>
      </c>
      <c r="S47">
        <v>1.2</v>
      </c>
      <c r="T47" t="s">
        <v>35</v>
      </c>
      <c r="U47" t="s">
        <v>36</v>
      </c>
      <c r="V47" t="str">
        <f>VLOOKUP(B47,HiFi_subm!A:V,20)</f>
        <v>University of Washington</v>
      </c>
      <c r="W47" t="str">
        <f>VLOOKUP(B47,HiFi_subm!A:V,21)</f>
        <v>kmiyamot@uw.edu</v>
      </c>
    </row>
    <row r="48" spans="1:23" x14ac:dyDescent="0.2">
      <c r="A48" t="s">
        <v>98</v>
      </c>
      <c r="B48" t="s">
        <v>541</v>
      </c>
      <c r="C48" t="s">
        <v>23</v>
      </c>
      <c r="D48" t="s">
        <v>95</v>
      </c>
      <c r="E48" t="str">
        <f>VLOOKUP(B48,HiFi_subm!A:D,4,FALSE)</f>
        <v>HG01975_lib1</v>
      </c>
      <c r="F48" t="str">
        <f t="shared" si="0"/>
        <v>HG01975_lib1_dc</v>
      </c>
      <c r="G48" t="s">
        <v>25</v>
      </c>
      <c r="H48" t="s">
        <v>26</v>
      </c>
      <c r="I48" t="s">
        <v>27</v>
      </c>
      <c r="J48" t="s">
        <v>28</v>
      </c>
      <c r="K48" t="s">
        <v>29</v>
      </c>
      <c r="L48" t="s">
        <v>30</v>
      </c>
      <c r="M48" t="s">
        <v>31</v>
      </c>
      <c r="P48" t="s">
        <v>32</v>
      </c>
      <c r="Q48" t="str">
        <f>VLOOKUP(B48,HiFi_subm!A:V,15)</f>
        <v>Megaruptor 3</v>
      </c>
      <c r="R48" t="str">
        <f>VLOOKUP(B48,HiFi_subm!A:V,16)</f>
        <v>PippinHT</v>
      </c>
      <c r="S48">
        <v>1.2</v>
      </c>
      <c r="T48" t="s">
        <v>35</v>
      </c>
      <c r="U48" t="s">
        <v>36</v>
      </c>
      <c r="V48" t="str">
        <f>VLOOKUP(B48,HiFi_subm!A:V,20)</f>
        <v>University of Washington</v>
      </c>
      <c r="W48" t="str">
        <f>VLOOKUP(B48,HiFi_subm!A:V,21)</f>
        <v>kmiyamot@uw.edu</v>
      </c>
    </row>
    <row r="49" spans="1:23" x14ac:dyDescent="0.2">
      <c r="A49" t="s">
        <v>99</v>
      </c>
      <c r="B49" t="s">
        <v>542</v>
      </c>
      <c r="C49" t="s">
        <v>23</v>
      </c>
      <c r="D49" t="s">
        <v>100</v>
      </c>
      <c r="E49" t="str">
        <f>VLOOKUP(B49,HiFi_subm!A:D,4,FALSE)</f>
        <v>HG02015_lib1</v>
      </c>
      <c r="F49" t="str">
        <f t="shared" si="0"/>
        <v>HG02015_lib1_dc</v>
      </c>
      <c r="G49" t="s">
        <v>25</v>
      </c>
      <c r="H49" t="s">
        <v>26</v>
      </c>
      <c r="I49" t="s">
        <v>27</v>
      </c>
      <c r="J49" t="s">
        <v>28</v>
      </c>
      <c r="K49" t="s">
        <v>29</v>
      </c>
      <c r="L49" t="s">
        <v>30</v>
      </c>
      <c r="M49" t="s">
        <v>31</v>
      </c>
      <c r="P49" t="s">
        <v>32</v>
      </c>
      <c r="Q49" t="str">
        <f>VLOOKUP(B49,HiFi_subm!A:V,15)</f>
        <v>Megaruptor 3</v>
      </c>
      <c r="R49" t="str">
        <f>VLOOKUP(B49,HiFi_subm!A:V,16)</f>
        <v>PippinHT</v>
      </c>
      <c r="S49">
        <v>1.2</v>
      </c>
      <c r="T49" t="s">
        <v>35</v>
      </c>
      <c r="U49" t="s">
        <v>36</v>
      </c>
      <c r="V49" t="str">
        <f>VLOOKUP(B49,HiFi_subm!A:V,20)</f>
        <v>University of Washington</v>
      </c>
      <c r="W49" t="str">
        <f>VLOOKUP(B49,HiFi_subm!A:V,21)</f>
        <v>kmiyamot@uw.edu</v>
      </c>
    </row>
    <row r="50" spans="1:23" x14ac:dyDescent="0.2">
      <c r="A50" t="s">
        <v>101</v>
      </c>
      <c r="B50" t="s">
        <v>543</v>
      </c>
      <c r="C50" t="s">
        <v>23</v>
      </c>
      <c r="D50" t="s">
        <v>100</v>
      </c>
      <c r="E50" t="str">
        <f>VLOOKUP(B50,HiFi_subm!A:D,4,FALSE)</f>
        <v>HG02015_lib1</v>
      </c>
      <c r="F50" t="str">
        <f t="shared" si="0"/>
        <v>HG02015_lib1_dc</v>
      </c>
      <c r="G50" t="s">
        <v>25</v>
      </c>
      <c r="H50" t="s">
        <v>26</v>
      </c>
      <c r="I50" t="s">
        <v>27</v>
      </c>
      <c r="J50" t="s">
        <v>28</v>
      </c>
      <c r="K50" t="s">
        <v>29</v>
      </c>
      <c r="L50" t="s">
        <v>30</v>
      </c>
      <c r="M50" t="s">
        <v>31</v>
      </c>
      <c r="P50" t="s">
        <v>32</v>
      </c>
      <c r="Q50" t="str">
        <f>VLOOKUP(B50,HiFi_subm!A:V,15)</f>
        <v>Megaruptor 3</v>
      </c>
      <c r="R50" t="str">
        <f>VLOOKUP(B50,HiFi_subm!A:V,16)</f>
        <v>PippinHT</v>
      </c>
      <c r="S50">
        <v>1.2</v>
      </c>
      <c r="T50" t="s">
        <v>35</v>
      </c>
      <c r="U50" t="s">
        <v>36</v>
      </c>
      <c r="V50" t="str">
        <f>VLOOKUP(B50,HiFi_subm!A:V,20)</f>
        <v>University of Washington</v>
      </c>
      <c r="W50" t="str">
        <f>VLOOKUP(B50,HiFi_subm!A:V,21)</f>
        <v>kmiyamot@uw.edu</v>
      </c>
    </row>
    <row r="51" spans="1:23" x14ac:dyDescent="0.2">
      <c r="A51" t="s">
        <v>102</v>
      </c>
      <c r="B51" t="s">
        <v>544</v>
      </c>
      <c r="C51" t="s">
        <v>23</v>
      </c>
      <c r="D51" t="s">
        <v>100</v>
      </c>
      <c r="E51" t="str">
        <f>VLOOKUP(B51,HiFi_subm!A:D,4,FALSE)</f>
        <v>HG02015_lib1</v>
      </c>
      <c r="F51" t="str">
        <f t="shared" si="0"/>
        <v>HG02015_lib1_dc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30</v>
      </c>
      <c r="M51" t="s">
        <v>31</v>
      </c>
      <c r="P51" t="s">
        <v>32</v>
      </c>
      <c r="Q51" t="str">
        <f>VLOOKUP(B51,HiFi_subm!A:V,15)</f>
        <v>Megaruptor 3</v>
      </c>
      <c r="R51" t="str">
        <f>VLOOKUP(B51,HiFi_subm!A:V,16)</f>
        <v>PippinHT</v>
      </c>
      <c r="S51">
        <v>1.2</v>
      </c>
      <c r="T51" t="s">
        <v>35</v>
      </c>
      <c r="U51" t="s">
        <v>36</v>
      </c>
      <c r="V51" t="str">
        <f>VLOOKUP(B51,HiFi_subm!A:V,20)</f>
        <v>University of Washington</v>
      </c>
      <c r="W51" t="str">
        <f>VLOOKUP(B51,HiFi_subm!A:V,21)</f>
        <v>kmiyamot@uw.edu</v>
      </c>
    </row>
    <row r="52" spans="1:23" x14ac:dyDescent="0.2">
      <c r="A52" t="s">
        <v>103</v>
      </c>
      <c r="B52" t="s">
        <v>545</v>
      </c>
      <c r="C52" t="s">
        <v>23</v>
      </c>
      <c r="D52" t="s">
        <v>104</v>
      </c>
      <c r="E52" t="str">
        <f>VLOOKUP(B52,HiFi_subm!A:D,4,FALSE)</f>
        <v>HG02040.HFSS2</v>
      </c>
      <c r="F52" t="str">
        <f t="shared" si="0"/>
        <v>HG02040.HFSS2_dc</v>
      </c>
      <c r="G52" t="s">
        <v>25</v>
      </c>
      <c r="H52" t="s">
        <v>26</v>
      </c>
      <c r="I52" t="s">
        <v>27</v>
      </c>
      <c r="J52" t="s">
        <v>28</v>
      </c>
      <c r="K52" t="s">
        <v>29</v>
      </c>
      <c r="L52" t="s">
        <v>30</v>
      </c>
      <c r="M52" t="s">
        <v>31</v>
      </c>
      <c r="P52" t="s">
        <v>32</v>
      </c>
      <c r="Q52" t="str">
        <f>VLOOKUP(B52,HiFi_subm!A:V,15)</f>
        <v>Megaruptor 3</v>
      </c>
      <c r="R52" t="str">
        <f>VLOOKUP(B52,HiFi_subm!A:V,16)</f>
        <v>PippinHT</v>
      </c>
      <c r="S52">
        <v>1.2</v>
      </c>
      <c r="T52" t="s">
        <v>35</v>
      </c>
      <c r="U52" t="s">
        <v>36</v>
      </c>
      <c r="V52" t="str">
        <f>VLOOKUP(B52,HiFi_subm!A:V,20)</f>
        <v>University of Washington</v>
      </c>
      <c r="W52" t="str">
        <f>VLOOKUP(B52,HiFi_subm!A:V,21)</f>
        <v>kmiyamot@uw.edu</v>
      </c>
    </row>
    <row r="53" spans="1:23" x14ac:dyDescent="0.2">
      <c r="A53" t="s">
        <v>105</v>
      </c>
      <c r="B53" t="s">
        <v>546</v>
      </c>
      <c r="C53" t="s">
        <v>23</v>
      </c>
      <c r="D53" t="s">
        <v>104</v>
      </c>
      <c r="E53" t="str">
        <f>VLOOKUP(B53,HiFi_subm!A:D,4,FALSE)</f>
        <v>HG02040.HFSS2</v>
      </c>
      <c r="F53" t="str">
        <f t="shared" si="0"/>
        <v>HG02040.HFSS2_dc</v>
      </c>
      <c r="G53" t="s">
        <v>25</v>
      </c>
      <c r="H53" t="s">
        <v>26</v>
      </c>
      <c r="I53" t="s">
        <v>27</v>
      </c>
      <c r="J53" t="s">
        <v>28</v>
      </c>
      <c r="K53" t="s">
        <v>29</v>
      </c>
      <c r="L53" t="s">
        <v>30</v>
      </c>
      <c r="M53" t="s">
        <v>31</v>
      </c>
      <c r="P53" t="s">
        <v>32</v>
      </c>
      <c r="Q53" t="str">
        <f>VLOOKUP(B53,HiFi_subm!A:V,15)</f>
        <v>Megaruptor 3</v>
      </c>
      <c r="R53" t="str">
        <f>VLOOKUP(B53,HiFi_subm!A:V,16)</f>
        <v>PippinHT</v>
      </c>
      <c r="S53">
        <v>1.2</v>
      </c>
      <c r="T53" t="s">
        <v>35</v>
      </c>
      <c r="U53" t="s">
        <v>36</v>
      </c>
      <c r="V53" t="str">
        <f>VLOOKUP(B53,HiFi_subm!A:V,20)</f>
        <v>University of Washington</v>
      </c>
      <c r="W53" t="str">
        <f>VLOOKUP(B53,HiFi_subm!A:V,21)</f>
        <v>kmiyamot@uw.edu</v>
      </c>
    </row>
    <row r="54" spans="1:23" x14ac:dyDescent="0.2">
      <c r="A54" t="s">
        <v>106</v>
      </c>
      <c r="B54" t="s">
        <v>547</v>
      </c>
      <c r="C54" t="s">
        <v>23</v>
      </c>
      <c r="D54" t="s">
        <v>104</v>
      </c>
      <c r="E54" t="str">
        <f>VLOOKUP(B54,HiFi_subm!A:D,4,FALSE)</f>
        <v>HG02040.HFSS2</v>
      </c>
      <c r="F54" t="str">
        <f t="shared" si="0"/>
        <v>HG02040.HFSS2_dc</v>
      </c>
      <c r="G54" t="s">
        <v>25</v>
      </c>
      <c r="H54" t="s">
        <v>26</v>
      </c>
      <c r="I54" t="s">
        <v>27</v>
      </c>
      <c r="J54" t="s">
        <v>28</v>
      </c>
      <c r="K54" t="s">
        <v>29</v>
      </c>
      <c r="L54" t="s">
        <v>30</v>
      </c>
      <c r="M54" t="s">
        <v>31</v>
      </c>
      <c r="P54" t="s">
        <v>32</v>
      </c>
      <c r="Q54" t="str">
        <f>VLOOKUP(B54,HiFi_subm!A:V,15)</f>
        <v>Megaruptor 3</v>
      </c>
      <c r="R54" t="str">
        <f>VLOOKUP(B54,HiFi_subm!A:V,16)</f>
        <v>PippinHT</v>
      </c>
      <c r="S54">
        <v>1.2</v>
      </c>
      <c r="T54" t="s">
        <v>35</v>
      </c>
      <c r="U54" t="s">
        <v>36</v>
      </c>
      <c r="V54" t="str">
        <f>VLOOKUP(B54,HiFi_subm!A:V,20)</f>
        <v>University of Washington</v>
      </c>
      <c r="W54" t="str">
        <f>VLOOKUP(B54,HiFi_subm!A:V,21)</f>
        <v>kmiyamot@uw.edu</v>
      </c>
    </row>
    <row r="55" spans="1:23" x14ac:dyDescent="0.2">
      <c r="A55" t="s">
        <v>107</v>
      </c>
      <c r="B55" t="s">
        <v>548</v>
      </c>
      <c r="C55" t="s">
        <v>23</v>
      </c>
      <c r="D55" t="s">
        <v>108</v>
      </c>
      <c r="E55" t="str">
        <f>VLOOKUP(B55,HiFi_subm!A:D,4,FALSE)</f>
        <v>HG02056_lib1</v>
      </c>
      <c r="F55" t="str">
        <f t="shared" si="0"/>
        <v>HG02056_lib1_dc</v>
      </c>
      <c r="G55" t="s">
        <v>25</v>
      </c>
      <c r="H55" t="s">
        <v>26</v>
      </c>
      <c r="I55" t="s">
        <v>27</v>
      </c>
      <c r="J55" t="s">
        <v>28</v>
      </c>
      <c r="K55" t="s">
        <v>29</v>
      </c>
      <c r="L55" t="s">
        <v>30</v>
      </c>
      <c r="M55" t="s">
        <v>31</v>
      </c>
      <c r="P55" t="s">
        <v>32</v>
      </c>
      <c r="Q55" t="str">
        <f>VLOOKUP(B55,HiFi_subm!A:V,15)</f>
        <v>Megaruptor 3</v>
      </c>
      <c r="R55" t="str">
        <f>VLOOKUP(B55,HiFi_subm!A:V,16)</f>
        <v>PippinHT</v>
      </c>
      <c r="S55">
        <v>1.2</v>
      </c>
      <c r="T55" t="s">
        <v>35</v>
      </c>
      <c r="U55" t="s">
        <v>36</v>
      </c>
      <c r="V55" t="str">
        <f>VLOOKUP(B55,HiFi_subm!A:V,20)</f>
        <v>University of Washington</v>
      </c>
      <c r="W55" t="str">
        <f>VLOOKUP(B55,HiFi_subm!A:V,21)</f>
        <v>kmiyamot@uw.edu</v>
      </c>
    </row>
    <row r="56" spans="1:23" x14ac:dyDescent="0.2">
      <c r="A56" t="s">
        <v>109</v>
      </c>
      <c r="B56" t="s">
        <v>549</v>
      </c>
      <c r="C56" t="s">
        <v>23</v>
      </c>
      <c r="D56" t="s">
        <v>108</v>
      </c>
      <c r="E56" t="str">
        <f>VLOOKUP(B56,HiFi_subm!A:D,4,FALSE)</f>
        <v>HG02056_lib1</v>
      </c>
      <c r="F56" t="str">
        <f t="shared" si="0"/>
        <v>HG02056_lib1_dc</v>
      </c>
      <c r="G56" t="s">
        <v>25</v>
      </c>
      <c r="H56" t="s">
        <v>26</v>
      </c>
      <c r="I56" t="s">
        <v>27</v>
      </c>
      <c r="J56" t="s">
        <v>28</v>
      </c>
      <c r="K56" t="s">
        <v>29</v>
      </c>
      <c r="L56" t="s">
        <v>30</v>
      </c>
      <c r="M56" t="s">
        <v>31</v>
      </c>
      <c r="P56" t="s">
        <v>32</v>
      </c>
      <c r="Q56" t="str">
        <f>VLOOKUP(B56,HiFi_subm!A:V,15)</f>
        <v>Megaruptor 3</v>
      </c>
      <c r="R56" t="str">
        <f>VLOOKUP(B56,HiFi_subm!A:V,16)</f>
        <v>PippinHT</v>
      </c>
      <c r="S56">
        <v>1.2</v>
      </c>
      <c r="T56" t="s">
        <v>35</v>
      </c>
      <c r="U56" t="s">
        <v>36</v>
      </c>
      <c r="V56" t="str">
        <f>VLOOKUP(B56,HiFi_subm!A:V,20)</f>
        <v>University of Washington</v>
      </c>
      <c r="W56" t="str">
        <f>VLOOKUP(B56,HiFi_subm!A:V,21)</f>
        <v>kmiyamot@uw.edu</v>
      </c>
    </row>
    <row r="57" spans="1:23" x14ac:dyDescent="0.2">
      <c r="A57" t="s">
        <v>110</v>
      </c>
      <c r="B57" t="s">
        <v>550</v>
      </c>
      <c r="C57" t="s">
        <v>23</v>
      </c>
      <c r="D57" t="s">
        <v>108</v>
      </c>
      <c r="E57" t="str">
        <f>VLOOKUP(B57,HiFi_subm!A:D,4,FALSE)</f>
        <v>HG02056_lib1</v>
      </c>
      <c r="F57" t="str">
        <f t="shared" si="0"/>
        <v>HG02056_lib1_dc</v>
      </c>
      <c r="G57" t="s">
        <v>25</v>
      </c>
      <c r="H57" t="s">
        <v>26</v>
      </c>
      <c r="I57" t="s">
        <v>27</v>
      </c>
      <c r="J57" t="s">
        <v>28</v>
      </c>
      <c r="K57" t="s">
        <v>29</v>
      </c>
      <c r="L57" t="s">
        <v>30</v>
      </c>
      <c r="M57" t="s">
        <v>31</v>
      </c>
      <c r="P57" t="s">
        <v>32</v>
      </c>
      <c r="Q57" t="str">
        <f>VLOOKUP(B57,HiFi_subm!A:V,15)</f>
        <v>Megaruptor 3</v>
      </c>
      <c r="R57" t="str">
        <f>VLOOKUP(B57,HiFi_subm!A:V,16)</f>
        <v>PippinHT</v>
      </c>
      <c r="S57">
        <v>1.2</v>
      </c>
      <c r="T57" t="s">
        <v>35</v>
      </c>
      <c r="U57" t="s">
        <v>36</v>
      </c>
      <c r="V57" t="str">
        <f>VLOOKUP(B57,HiFi_subm!A:V,20)</f>
        <v>University of Washington</v>
      </c>
      <c r="W57" t="str">
        <f>VLOOKUP(B57,HiFi_subm!A:V,21)</f>
        <v>kmiyamot@uw.edu</v>
      </c>
    </row>
    <row r="58" spans="1:23" x14ac:dyDescent="0.2">
      <c r="A58" t="s">
        <v>111</v>
      </c>
      <c r="B58" t="s">
        <v>551</v>
      </c>
      <c r="C58" t="s">
        <v>23</v>
      </c>
      <c r="D58" t="s">
        <v>108</v>
      </c>
      <c r="E58" t="str">
        <f>VLOOKUP(B58,HiFi_subm!A:D,4,FALSE)</f>
        <v>HG02056_lib1</v>
      </c>
      <c r="F58" t="str">
        <f t="shared" si="0"/>
        <v>HG02056_lib1_dc</v>
      </c>
      <c r="G58" t="s">
        <v>25</v>
      </c>
      <c r="H58" t="s">
        <v>26</v>
      </c>
      <c r="I58" t="s">
        <v>27</v>
      </c>
      <c r="J58" t="s">
        <v>28</v>
      </c>
      <c r="K58" t="s">
        <v>29</v>
      </c>
      <c r="L58" t="s">
        <v>30</v>
      </c>
      <c r="M58" t="s">
        <v>31</v>
      </c>
      <c r="P58" t="s">
        <v>32</v>
      </c>
      <c r="Q58" t="str">
        <f>VLOOKUP(B58,HiFi_subm!A:V,15)</f>
        <v>Megaruptor 3</v>
      </c>
      <c r="R58" t="str">
        <f>VLOOKUP(B58,HiFi_subm!A:V,16)</f>
        <v>PippinHT</v>
      </c>
      <c r="S58">
        <v>1.2</v>
      </c>
      <c r="T58" t="s">
        <v>35</v>
      </c>
      <c r="U58" t="s">
        <v>36</v>
      </c>
      <c r="V58" t="str">
        <f>VLOOKUP(B58,HiFi_subm!A:V,20)</f>
        <v>University of Washington</v>
      </c>
      <c r="W58" t="str">
        <f>VLOOKUP(B58,HiFi_subm!A:V,21)</f>
        <v>kmiyamot@uw.edu</v>
      </c>
    </row>
    <row r="59" spans="1:23" x14ac:dyDescent="0.2">
      <c r="A59" t="s">
        <v>112</v>
      </c>
      <c r="B59" t="s">
        <v>552</v>
      </c>
      <c r="C59" t="s">
        <v>23</v>
      </c>
      <c r="D59" t="s">
        <v>113</v>
      </c>
      <c r="E59" t="str">
        <f>VLOOKUP(B59,HiFi_subm!A:D,4,FALSE)</f>
        <v>HG02129_lib1</v>
      </c>
      <c r="F59" t="str">
        <f t="shared" si="0"/>
        <v>HG02129_lib1_dc</v>
      </c>
      <c r="G59" t="s">
        <v>25</v>
      </c>
      <c r="H59" t="s">
        <v>26</v>
      </c>
      <c r="I59" t="s">
        <v>27</v>
      </c>
      <c r="J59" t="s">
        <v>28</v>
      </c>
      <c r="K59" t="s">
        <v>29</v>
      </c>
      <c r="L59" t="s">
        <v>30</v>
      </c>
      <c r="M59" t="s">
        <v>31</v>
      </c>
      <c r="P59" t="s">
        <v>32</v>
      </c>
      <c r="Q59" t="str">
        <f>VLOOKUP(B59,HiFi_subm!A:V,15)</f>
        <v>Megaruptor 1</v>
      </c>
      <c r="R59" t="str">
        <f>VLOOKUP(B59,HiFi_subm!A:V,16)</f>
        <v>SageELF</v>
      </c>
      <c r="S59">
        <v>1.2</v>
      </c>
      <c r="T59" t="s">
        <v>35</v>
      </c>
      <c r="U59" t="s">
        <v>36</v>
      </c>
      <c r="V59" t="str">
        <f>VLOOKUP(B59,HiFi_subm!A:V,20)</f>
        <v>Washington University</v>
      </c>
      <c r="W59" t="str">
        <f>VLOOKUP(B59,HiFi_subm!A:V,21)</f>
        <v>tgraves@wustl.edu</v>
      </c>
    </row>
    <row r="60" spans="1:23" x14ac:dyDescent="0.2">
      <c r="A60" t="s">
        <v>114</v>
      </c>
      <c r="B60" t="s">
        <v>553</v>
      </c>
      <c r="C60" t="s">
        <v>23</v>
      </c>
      <c r="D60" t="s">
        <v>113</v>
      </c>
      <c r="E60" t="str">
        <f>VLOOKUP(B60,HiFi_subm!A:D,4,FALSE)</f>
        <v>HG02129_lib1</v>
      </c>
      <c r="F60" t="str">
        <f t="shared" si="0"/>
        <v>HG02129_lib1_dc</v>
      </c>
      <c r="G60" t="s">
        <v>25</v>
      </c>
      <c r="H60" t="s">
        <v>26</v>
      </c>
      <c r="I60" t="s">
        <v>27</v>
      </c>
      <c r="J60" t="s">
        <v>28</v>
      </c>
      <c r="K60" t="s">
        <v>29</v>
      </c>
      <c r="L60" t="s">
        <v>30</v>
      </c>
      <c r="M60" t="s">
        <v>31</v>
      </c>
      <c r="P60" t="s">
        <v>32</v>
      </c>
      <c r="Q60" t="str">
        <f>VLOOKUP(B60,HiFi_subm!A:V,15)</f>
        <v>Megaruptor 1</v>
      </c>
      <c r="R60" t="str">
        <f>VLOOKUP(B60,HiFi_subm!A:V,16)</f>
        <v>SageELF</v>
      </c>
      <c r="S60">
        <v>1.2</v>
      </c>
      <c r="T60" t="s">
        <v>35</v>
      </c>
      <c r="U60" t="s">
        <v>36</v>
      </c>
      <c r="V60" t="str">
        <f>VLOOKUP(B60,HiFi_subm!A:V,20)</f>
        <v>Washington University</v>
      </c>
      <c r="W60" t="str">
        <f>VLOOKUP(B60,HiFi_subm!A:V,21)</f>
        <v>tgraves@wustl.edu</v>
      </c>
    </row>
    <row r="61" spans="1:23" x14ac:dyDescent="0.2">
      <c r="A61" t="s">
        <v>115</v>
      </c>
      <c r="B61" t="s">
        <v>554</v>
      </c>
      <c r="C61" t="s">
        <v>23</v>
      </c>
      <c r="D61" t="s">
        <v>113</v>
      </c>
      <c r="E61" t="str">
        <f>VLOOKUP(B61,HiFi_subm!A:D,4,FALSE)</f>
        <v>HG02129_lib1</v>
      </c>
      <c r="F61" t="str">
        <f t="shared" si="0"/>
        <v>HG02129_lib1_dc</v>
      </c>
      <c r="G61" t="s">
        <v>25</v>
      </c>
      <c r="H61" t="s">
        <v>26</v>
      </c>
      <c r="I61" t="s">
        <v>27</v>
      </c>
      <c r="J61" t="s">
        <v>28</v>
      </c>
      <c r="K61" t="s">
        <v>29</v>
      </c>
      <c r="L61" t="s">
        <v>30</v>
      </c>
      <c r="M61" t="s">
        <v>31</v>
      </c>
      <c r="P61" t="s">
        <v>32</v>
      </c>
      <c r="Q61" t="str">
        <f>VLOOKUP(B61,HiFi_subm!A:V,15)</f>
        <v>Megaruptor 1</v>
      </c>
      <c r="R61" t="str">
        <f>VLOOKUP(B61,HiFi_subm!A:V,16)</f>
        <v>SageELF</v>
      </c>
      <c r="S61">
        <v>1.2</v>
      </c>
      <c r="T61" t="s">
        <v>35</v>
      </c>
      <c r="U61" t="s">
        <v>36</v>
      </c>
      <c r="V61" t="str">
        <f>VLOOKUP(B61,HiFi_subm!A:V,20)</f>
        <v>Washington University</v>
      </c>
      <c r="W61" t="str">
        <f>VLOOKUP(B61,HiFi_subm!A:V,21)</f>
        <v>tgraves@wustl.edu</v>
      </c>
    </row>
    <row r="62" spans="1:23" x14ac:dyDescent="0.2">
      <c r="A62" t="s">
        <v>116</v>
      </c>
      <c r="B62" t="s">
        <v>555</v>
      </c>
      <c r="C62" t="s">
        <v>23</v>
      </c>
      <c r="D62" t="s">
        <v>117</v>
      </c>
      <c r="E62" t="str">
        <f>VLOOKUP(B62,HiFi_subm!A:D,4,FALSE)</f>
        <v>HG02155_lib1</v>
      </c>
      <c r="F62" t="str">
        <f t="shared" si="0"/>
        <v>HG02155_lib1_dc</v>
      </c>
      <c r="G62" t="s">
        <v>25</v>
      </c>
      <c r="H62" t="s">
        <v>26</v>
      </c>
      <c r="I62" t="s">
        <v>27</v>
      </c>
      <c r="J62" t="s">
        <v>28</v>
      </c>
      <c r="K62" t="s">
        <v>29</v>
      </c>
      <c r="L62" t="s">
        <v>30</v>
      </c>
      <c r="M62" t="s">
        <v>31</v>
      </c>
      <c r="P62" t="s">
        <v>32</v>
      </c>
      <c r="Q62" t="str">
        <f>VLOOKUP(B62,HiFi_subm!A:V,15)</f>
        <v>Megaruptor 1</v>
      </c>
      <c r="R62" t="str">
        <f>VLOOKUP(B62,HiFi_subm!A:V,16)</f>
        <v>SageELF</v>
      </c>
      <c r="S62">
        <v>1.2</v>
      </c>
      <c r="T62" t="s">
        <v>35</v>
      </c>
      <c r="U62" t="s">
        <v>36</v>
      </c>
      <c r="V62" t="str">
        <f>VLOOKUP(B62,HiFi_subm!A:V,20)</f>
        <v>Washington University</v>
      </c>
      <c r="W62" t="str">
        <f>VLOOKUP(B62,HiFi_subm!A:V,21)</f>
        <v>tgraves@wustl.edu</v>
      </c>
    </row>
    <row r="63" spans="1:23" x14ac:dyDescent="0.2">
      <c r="A63" t="s">
        <v>118</v>
      </c>
      <c r="B63" t="s">
        <v>556</v>
      </c>
      <c r="C63" t="s">
        <v>23</v>
      </c>
      <c r="D63" t="s">
        <v>117</v>
      </c>
      <c r="E63" t="str">
        <f>VLOOKUP(B63,HiFi_subm!A:D,4,FALSE)</f>
        <v>HG02155_lib1</v>
      </c>
      <c r="F63" t="str">
        <f t="shared" si="0"/>
        <v>HG02155_lib1_dc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 t="s">
        <v>30</v>
      </c>
      <c r="M63" t="s">
        <v>31</v>
      </c>
      <c r="P63" t="s">
        <v>32</v>
      </c>
      <c r="Q63" t="str">
        <f>VLOOKUP(B63,HiFi_subm!A:V,15)</f>
        <v>Megaruptor 1</v>
      </c>
      <c r="R63" t="str">
        <f>VLOOKUP(B63,HiFi_subm!A:V,16)</f>
        <v>SageELF</v>
      </c>
      <c r="S63">
        <v>1.2</v>
      </c>
      <c r="T63" t="s">
        <v>35</v>
      </c>
      <c r="U63" t="s">
        <v>36</v>
      </c>
      <c r="V63" t="str">
        <f>VLOOKUP(B63,HiFi_subm!A:V,20)</f>
        <v>Washington University</v>
      </c>
      <c r="W63" t="str">
        <f>VLOOKUP(B63,HiFi_subm!A:V,21)</f>
        <v>tgraves@wustl.edu</v>
      </c>
    </row>
    <row r="64" spans="1:23" x14ac:dyDescent="0.2">
      <c r="A64" t="s">
        <v>119</v>
      </c>
      <c r="B64" t="s">
        <v>557</v>
      </c>
      <c r="C64" t="s">
        <v>23</v>
      </c>
      <c r="D64" t="s">
        <v>117</v>
      </c>
      <c r="E64" t="str">
        <f>VLOOKUP(B64,HiFi_subm!A:D,4,FALSE)</f>
        <v>HG02155_lib1</v>
      </c>
      <c r="F64" t="str">
        <f t="shared" si="0"/>
        <v>HG02155_lib1_dc</v>
      </c>
      <c r="G64" t="s">
        <v>25</v>
      </c>
      <c r="H64" t="s">
        <v>26</v>
      </c>
      <c r="I64" t="s">
        <v>27</v>
      </c>
      <c r="J64" t="s">
        <v>28</v>
      </c>
      <c r="K64" t="s">
        <v>29</v>
      </c>
      <c r="L64" t="s">
        <v>30</v>
      </c>
      <c r="M64" t="s">
        <v>31</v>
      </c>
      <c r="P64" t="s">
        <v>32</v>
      </c>
      <c r="Q64" t="str">
        <f>VLOOKUP(B64,HiFi_subm!A:V,15)</f>
        <v>Megaruptor 1</v>
      </c>
      <c r="R64" t="str">
        <f>VLOOKUP(B64,HiFi_subm!A:V,16)</f>
        <v>SageELF</v>
      </c>
      <c r="S64">
        <v>1.2</v>
      </c>
      <c r="T64" t="s">
        <v>35</v>
      </c>
      <c r="U64" t="s">
        <v>36</v>
      </c>
      <c r="V64" t="str">
        <f>VLOOKUP(B64,HiFi_subm!A:V,20)</f>
        <v>Washington University</v>
      </c>
      <c r="W64" t="str">
        <f>VLOOKUP(B64,HiFi_subm!A:V,21)</f>
        <v>tgraves@wustl.edu</v>
      </c>
    </row>
    <row r="65" spans="1:23" x14ac:dyDescent="0.2">
      <c r="A65" t="s">
        <v>120</v>
      </c>
      <c r="B65" t="s">
        <v>558</v>
      </c>
      <c r="C65" t="s">
        <v>23</v>
      </c>
      <c r="D65" t="s">
        <v>117</v>
      </c>
      <c r="E65" t="str">
        <f>VLOOKUP(B65,HiFi_subm!A:D,4,FALSE)</f>
        <v>HG02155_lib1</v>
      </c>
      <c r="F65" t="str">
        <f t="shared" si="0"/>
        <v>HG02155_lib1_dc</v>
      </c>
      <c r="G65" t="s">
        <v>25</v>
      </c>
      <c r="H65" t="s">
        <v>26</v>
      </c>
      <c r="I65" t="s">
        <v>27</v>
      </c>
      <c r="J65" t="s">
        <v>28</v>
      </c>
      <c r="K65" t="s">
        <v>29</v>
      </c>
      <c r="L65" t="s">
        <v>30</v>
      </c>
      <c r="M65" t="s">
        <v>31</v>
      </c>
      <c r="P65" t="s">
        <v>32</v>
      </c>
      <c r="Q65" t="str">
        <f>VLOOKUP(B65,HiFi_subm!A:V,15)</f>
        <v>Megaruptor 1</v>
      </c>
      <c r="R65" t="str">
        <f>VLOOKUP(B65,HiFi_subm!A:V,16)</f>
        <v>SageELF</v>
      </c>
      <c r="S65">
        <v>1.2</v>
      </c>
      <c r="T65" t="s">
        <v>35</v>
      </c>
      <c r="U65" t="s">
        <v>36</v>
      </c>
      <c r="V65" t="str">
        <f>VLOOKUP(B65,HiFi_subm!A:V,20)</f>
        <v>Washington University</v>
      </c>
      <c r="W65" t="str">
        <f>VLOOKUP(B65,HiFi_subm!A:V,21)</f>
        <v>tgraves@wustl.edu</v>
      </c>
    </row>
    <row r="66" spans="1:23" x14ac:dyDescent="0.2">
      <c r="A66" t="s">
        <v>121</v>
      </c>
      <c r="B66" t="s">
        <v>559</v>
      </c>
      <c r="C66" t="s">
        <v>23</v>
      </c>
      <c r="D66" t="s">
        <v>122</v>
      </c>
      <c r="E66" t="str">
        <f>VLOOKUP(B66,HiFi_subm!A:D,4,FALSE)</f>
        <v>PG02165.HFSS2</v>
      </c>
      <c r="F66" t="str">
        <f t="shared" si="0"/>
        <v>PG02165.HFSS2_dc</v>
      </c>
      <c r="G66" t="s">
        <v>25</v>
      </c>
      <c r="H66" t="s">
        <v>26</v>
      </c>
      <c r="I66" t="s">
        <v>27</v>
      </c>
      <c r="J66" t="s">
        <v>28</v>
      </c>
      <c r="K66" t="s">
        <v>29</v>
      </c>
      <c r="L66" t="s">
        <v>30</v>
      </c>
      <c r="M66" t="s">
        <v>31</v>
      </c>
      <c r="P66" t="s">
        <v>32</v>
      </c>
      <c r="Q66" t="str">
        <f>VLOOKUP(B66,HiFi_subm!A:V,15)</f>
        <v>Megaruptor 1</v>
      </c>
      <c r="R66" t="str">
        <f>VLOOKUP(B66,HiFi_subm!A:V,16)</f>
        <v>SageELF</v>
      </c>
      <c r="S66">
        <v>1.2</v>
      </c>
      <c r="T66" t="s">
        <v>35</v>
      </c>
      <c r="U66" t="s">
        <v>36</v>
      </c>
      <c r="V66" t="str">
        <f>VLOOKUP(B66,HiFi_subm!A:V,20)</f>
        <v>Washington University</v>
      </c>
      <c r="W66" t="str">
        <f>VLOOKUP(B66,HiFi_subm!A:V,21)</f>
        <v>tgraves@wustl.edu</v>
      </c>
    </row>
    <row r="67" spans="1:23" x14ac:dyDescent="0.2">
      <c r="A67" t="s">
        <v>123</v>
      </c>
      <c r="B67" t="s">
        <v>560</v>
      </c>
      <c r="C67" t="s">
        <v>23</v>
      </c>
      <c r="D67" t="s">
        <v>122</v>
      </c>
      <c r="E67" t="str">
        <f>VLOOKUP(B67,HiFi_subm!A:D,4,FALSE)</f>
        <v>PG02165.HFSS2</v>
      </c>
      <c r="F67" t="str">
        <f t="shared" ref="F67:F130" si="1">_xlfn.CONCAT(E67,"_dc")</f>
        <v>PG02165.HFSS2_dc</v>
      </c>
      <c r="G67" t="s">
        <v>25</v>
      </c>
      <c r="H67" t="s">
        <v>26</v>
      </c>
      <c r="I67" t="s">
        <v>27</v>
      </c>
      <c r="J67" t="s">
        <v>28</v>
      </c>
      <c r="K67" t="s">
        <v>29</v>
      </c>
      <c r="L67" t="s">
        <v>30</v>
      </c>
      <c r="M67" t="s">
        <v>31</v>
      </c>
      <c r="P67" t="s">
        <v>32</v>
      </c>
      <c r="Q67" t="str">
        <f>VLOOKUP(B67,HiFi_subm!A:V,15)</f>
        <v>Megaruptor 1</v>
      </c>
      <c r="R67" t="str">
        <f>VLOOKUP(B67,HiFi_subm!A:V,16)</f>
        <v>SageELF</v>
      </c>
      <c r="S67">
        <v>1.2</v>
      </c>
      <c r="T67" t="s">
        <v>35</v>
      </c>
      <c r="U67" t="s">
        <v>36</v>
      </c>
      <c r="V67" t="str">
        <f>VLOOKUP(B67,HiFi_subm!A:V,20)</f>
        <v>Washington University</v>
      </c>
      <c r="W67" t="str">
        <f>VLOOKUP(B67,HiFi_subm!A:V,21)</f>
        <v>tgraves@wustl.edu</v>
      </c>
    </row>
    <row r="68" spans="1:23" x14ac:dyDescent="0.2">
      <c r="A68" t="s">
        <v>124</v>
      </c>
      <c r="B68" t="s">
        <v>561</v>
      </c>
      <c r="C68" t="s">
        <v>23</v>
      </c>
      <c r="D68" t="s">
        <v>122</v>
      </c>
      <c r="E68" t="str">
        <f>VLOOKUP(B68,HiFi_subm!A:D,4,FALSE)</f>
        <v>PG02165.HFSS2</v>
      </c>
      <c r="F68" t="str">
        <f t="shared" si="1"/>
        <v>PG02165.HFSS2_dc</v>
      </c>
      <c r="G68" t="s">
        <v>25</v>
      </c>
      <c r="H68" t="s">
        <v>26</v>
      </c>
      <c r="I68" t="s">
        <v>27</v>
      </c>
      <c r="J68" t="s">
        <v>28</v>
      </c>
      <c r="K68" t="s">
        <v>29</v>
      </c>
      <c r="L68" t="s">
        <v>30</v>
      </c>
      <c r="M68" t="s">
        <v>31</v>
      </c>
      <c r="P68" t="s">
        <v>32</v>
      </c>
      <c r="Q68" t="str">
        <f>VLOOKUP(B68,HiFi_subm!A:V,15)</f>
        <v>Megaruptor 1</v>
      </c>
      <c r="R68" t="str">
        <f>VLOOKUP(B68,HiFi_subm!A:V,16)</f>
        <v>SageELF</v>
      </c>
      <c r="S68">
        <v>1.2</v>
      </c>
      <c r="T68" t="s">
        <v>35</v>
      </c>
      <c r="U68" t="s">
        <v>36</v>
      </c>
      <c r="V68" t="str">
        <f>VLOOKUP(B68,HiFi_subm!A:V,20)</f>
        <v>Washington University</v>
      </c>
      <c r="W68" t="str">
        <f>VLOOKUP(B68,HiFi_subm!A:V,21)</f>
        <v>tgraves@wustl.edu</v>
      </c>
    </row>
    <row r="69" spans="1:23" x14ac:dyDescent="0.2">
      <c r="A69" t="s">
        <v>125</v>
      </c>
      <c r="B69" t="s">
        <v>562</v>
      </c>
      <c r="C69" t="s">
        <v>23</v>
      </c>
      <c r="D69" t="s">
        <v>126</v>
      </c>
      <c r="E69" t="str">
        <f>VLOOKUP(B69,HiFi_subm!A:D,4,FALSE)</f>
        <v>HG02258_lib1</v>
      </c>
      <c r="F69" t="str">
        <f t="shared" si="1"/>
        <v>HG02258_lib1_dc</v>
      </c>
      <c r="G69" t="s">
        <v>25</v>
      </c>
      <c r="H69" t="s">
        <v>26</v>
      </c>
      <c r="I69" t="s">
        <v>27</v>
      </c>
      <c r="J69" t="s">
        <v>28</v>
      </c>
      <c r="K69" t="s">
        <v>29</v>
      </c>
      <c r="L69" t="s">
        <v>30</v>
      </c>
      <c r="M69" t="s">
        <v>31</v>
      </c>
      <c r="P69" t="s">
        <v>32</v>
      </c>
      <c r="Q69" t="str">
        <f>VLOOKUP(B69,HiFi_subm!A:V,15)</f>
        <v>Megaruptor 1</v>
      </c>
      <c r="R69" t="str">
        <f>VLOOKUP(B69,HiFi_subm!A:V,16)</f>
        <v>SageELF</v>
      </c>
      <c r="S69">
        <v>1.2</v>
      </c>
      <c r="T69" t="s">
        <v>35</v>
      </c>
      <c r="U69" t="s">
        <v>36</v>
      </c>
      <c r="V69" t="str">
        <f>VLOOKUP(B69,HiFi_subm!A:V,20)</f>
        <v>Washington University</v>
      </c>
      <c r="W69" t="str">
        <f>VLOOKUP(B69,HiFi_subm!A:V,21)</f>
        <v>tgraves@wustl.edu</v>
      </c>
    </row>
    <row r="70" spans="1:23" x14ac:dyDescent="0.2">
      <c r="A70" t="s">
        <v>127</v>
      </c>
      <c r="B70" t="s">
        <v>563</v>
      </c>
      <c r="C70" t="s">
        <v>23</v>
      </c>
      <c r="D70" t="s">
        <v>126</v>
      </c>
      <c r="E70" t="str">
        <f>VLOOKUP(B70,HiFi_subm!A:D,4,FALSE)</f>
        <v>HG02258_lib1</v>
      </c>
      <c r="F70" t="str">
        <f t="shared" si="1"/>
        <v>HG02258_lib1_dc</v>
      </c>
      <c r="G70" t="s">
        <v>25</v>
      </c>
      <c r="H70" t="s">
        <v>26</v>
      </c>
      <c r="I70" t="s">
        <v>27</v>
      </c>
      <c r="J70" t="s">
        <v>28</v>
      </c>
      <c r="K70" t="s">
        <v>29</v>
      </c>
      <c r="L70" t="s">
        <v>30</v>
      </c>
      <c r="M70" t="s">
        <v>31</v>
      </c>
      <c r="P70" t="s">
        <v>32</v>
      </c>
      <c r="Q70" t="str">
        <f>VLOOKUP(B70,HiFi_subm!A:V,15)</f>
        <v>Megaruptor 1</v>
      </c>
      <c r="R70" t="str">
        <f>VLOOKUP(B70,HiFi_subm!A:V,16)</f>
        <v>SageELF</v>
      </c>
      <c r="S70">
        <v>1.2</v>
      </c>
      <c r="T70" t="s">
        <v>35</v>
      </c>
      <c r="U70" t="s">
        <v>36</v>
      </c>
      <c r="V70" t="str">
        <f>VLOOKUP(B70,HiFi_subm!A:V,20)</f>
        <v>Washington University</v>
      </c>
      <c r="W70" t="str">
        <f>VLOOKUP(B70,HiFi_subm!A:V,21)</f>
        <v>tgraves@wustl.edu</v>
      </c>
    </row>
    <row r="71" spans="1:23" x14ac:dyDescent="0.2">
      <c r="A71" t="s">
        <v>128</v>
      </c>
      <c r="B71" t="s">
        <v>564</v>
      </c>
      <c r="C71" t="s">
        <v>23</v>
      </c>
      <c r="D71" t="s">
        <v>126</v>
      </c>
      <c r="E71" t="str">
        <f>VLOOKUP(B71,HiFi_subm!A:D,4,FALSE)</f>
        <v>HG02258_lib1</v>
      </c>
      <c r="F71" t="str">
        <f t="shared" si="1"/>
        <v>HG02258_lib1_dc</v>
      </c>
      <c r="G71" t="s">
        <v>25</v>
      </c>
      <c r="H71" t="s">
        <v>26</v>
      </c>
      <c r="I71" t="s">
        <v>27</v>
      </c>
      <c r="J71" t="s">
        <v>28</v>
      </c>
      <c r="K71" t="s">
        <v>29</v>
      </c>
      <c r="L71" t="s">
        <v>30</v>
      </c>
      <c r="M71" t="s">
        <v>31</v>
      </c>
      <c r="P71" t="s">
        <v>32</v>
      </c>
      <c r="Q71" t="str">
        <f>VLOOKUP(B71,HiFi_subm!A:V,15)</f>
        <v>Megaruptor 1</v>
      </c>
      <c r="R71" t="str">
        <f>VLOOKUP(B71,HiFi_subm!A:V,16)</f>
        <v>SageELF</v>
      </c>
      <c r="S71">
        <v>1.2</v>
      </c>
      <c r="T71" t="s">
        <v>35</v>
      </c>
      <c r="U71" t="s">
        <v>36</v>
      </c>
      <c r="V71" t="str">
        <f>VLOOKUP(B71,HiFi_subm!A:V,20)</f>
        <v>Washington University</v>
      </c>
      <c r="W71" t="str">
        <f>VLOOKUP(B71,HiFi_subm!A:V,21)</f>
        <v>tgraves@wustl.edu</v>
      </c>
    </row>
    <row r="72" spans="1:23" x14ac:dyDescent="0.2">
      <c r="A72" t="s">
        <v>129</v>
      </c>
      <c r="B72" t="s">
        <v>565</v>
      </c>
      <c r="C72" t="s">
        <v>23</v>
      </c>
      <c r="D72" t="s">
        <v>126</v>
      </c>
      <c r="E72" t="str">
        <f>VLOOKUP(B72,HiFi_subm!A:D,4,FALSE)</f>
        <v>HG02258_lib1</v>
      </c>
      <c r="F72" t="str">
        <f t="shared" si="1"/>
        <v>HG02258_lib1_dc</v>
      </c>
      <c r="G72" t="s">
        <v>25</v>
      </c>
      <c r="H72" t="s">
        <v>26</v>
      </c>
      <c r="I72" t="s">
        <v>27</v>
      </c>
      <c r="J72" t="s">
        <v>28</v>
      </c>
      <c r="K72" t="s">
        <v>29</v>
      </c>
      <c r="L72" t="s">
        <v>30</v>
      </c>
      <c r="M72" t="s">
        <v>31</v>
      </c>
      <c r="P72" t="s">
        <v>32</v>
      </c>
      <c r="Q72" t="str">
        <f>VLOOKUP(B72,HiFi_subm!A:V,15)</f>
        <v>Megaruptor 1</v>
      </c>
      <c r="R72" t="str">
        <f>VLOOKUP(B72,HiFi_subm!A:V,16)</f>
        <v>SageELF</v>
      </c>
      <c r="S72">
        <v>1.2</v>
      </c>
      <c r="T72" t="s">
        <v>35</v>
      </c>
      <c r="U72" t="s">
        <v>36</v>
      </c>
      <c r="V72" t="str">
        <f>VLOOKUP(B72,HiFi_subm!A:V,20)</f>
        <v>Washington University</v>
      </c>
      <c r="W72" t="str">
        <f>VLOOKUP(B72,HiFi_subm!A:V,21)</f>
        <v>tgraves@wustl.edu</v>
      </c>
    </row>
    <row r="73" spans="1:23" x14ac:dyDescent="0.2">
      <c r="A73" t="s">
        <v>130</v>
      </c>
      <c r="B73" t="s">
        <v>566</v>
      </c>
      <c r="C73" t="s">
        <v>23</v>
      </c>
      <c r="D73" t="s">
        <v>131</v>
      </c>
      <c r="E73" t="str">
        <f>VLOOKUP(B73,HiFi_subm!A:D,4,FALSE)</f>
        <v>HG02273_lib1</v>
      </c>
      <c r="F73" t="str">
        <f t="shared" si="1"/>
        <v>HG02273_lib1_dc</v>
      </c>
      <c r="G73" t="s">
        <v>25</v>
      </c>
      <c r="H73" t="s">
        <v>26</v>
      </c>
      <c r="I73" t="s">
        <v>27</v>
      </c>
      <c r="J73" t="s">
        <v>28</v>
      </c>
      <c r="K73" t="s">
        <v>29</v>
      </c>
      <c r="L73" t="s">
        <v>30</v>
      </c>
      <c r="M73" t="s">
        <v>31</v>
      </c>
      <c r="P73" t="s">
        <v>32</v>
      </c>
      <c r="Q73" t="str">
        <f>VLOOKUP(B73,HiFi_subm!A:V,15)</f>
        <v>Megaruptor 1</v>
      </c>
      <c r="R73" t="str">
        <f>VLOOKUP(B73,HiFi_subm!A:V,16)</f>
        <v>SageELF</v>
      </c>
      <c r="S73">
        <v>1.2</v>
      </c>
      <c r="T73" t="s">
        <v>35</v>
      </c>
      <c r="U73" t="s">
        <v>36</v>
      </c>
      <c r="V73" t="str">
        <f>VLOOKUP(B73,HiFi_subm!A:V,20)</f>
        <v>Washington University</v>
      </c>
      <c r="W73" t="str">
        <f>VLOOKUP(B73,HiFi_subm!A:V,21)</f>
        <v>tgraves@wustl.edu</v>
      </c>
    </row>
    <row r="74" spans="1:23" x14ac:dyDescent="0.2">
      <c r="A74" t="s">
        <v>132</v>
      </c>
      <c r="B74" t="s">
        <v>567</v>
      </c>
      <c r="C74" t="s">
        <v>23</v>
      </c>
      <c r="D74" t="s">
        <v>131</v>
      </c>
      <c r="E74" t="str">
        <f>VLOOKUP(B74,HiFi_subm!A:D,4,FALSE)</f>
        <v>HG02273_lib1</v>
      </c>
      <c r="F74" t="str">
        <f t="shared" si="1"/>
        <v>HG02273_lib1_dc</v>
      </c>
      <c r="G74" t="s">
        <v>25</v>
      </c>
      <c r="H74" t="s">
        <v>26</v>
      </c>
      <c r="I74" t="s">
        <v>27</v>
      </c>
      <c r="J74" t="s">
        <v>28</v>
      </c>
      <c r="K74" t="s">
        <v>29</v>
      </c>
      <c r="L74" t="s">
        <v>30</v>
      </c>
      <c r="M74" t="s">
        <v>31</v>
      </c>
      <c r="P74" t="s">
        <v>32</v>
      </c>
      <c r="Q74" t="str">
        <f>VLOOKUP(B74,HiFi_subm!A:V,15)</f>
        <v>Megaruptor 1</v>
      </c>
      <c r="R74" t="str">
        <f>VLOOKUP(B74,HiFi_subm!A:V,16)</f>
        <v>SageELF</v>
      </c>
      <c r="S74">
        <v>1.2</v>
      </c>
      <c r="T74" t="s">
        <v>35</v>
      </c>
      <c r="U74" t="s">
        <v>36</v>
      </c>
      <c r="V74" t="str">
        <f>VLOOKUP(B74,HiFi_subm!A:V,20)</f>
        <v>Washington University</v>
      </c>
      <c r="W74" t="str">
        <f>VLOOKUP(B74,HiFi_subm!A:V,21)</f>
        <v>tgraves@wustl.edu</v>
      </c>
    </row>
    <row r="75" spans="1:23" x14ac:dyDescent="0.2">
      <c r="A75" t="s">
        <v>133</v>
      </c>
      <c r="B75" t="s">
        <v>568</v>
      </c>
      <c r="C75" t="s">
        <v>23</v>
      </c>
      <c r="D75" t="s">
        <v>131</v>
      </c>
      <c r="E75" t="str">
        <f>VLOOKUP(B75,HiFi_subm!A:D,4,FALSE)</f>
        <v>HG02273_lib1</v>
      </c>
      <c r="F75" t="str">
        <f t="shared" si="1"/>
        <v>HG02273_lib1_dc</v>
      </c>
      <c r="G75" t="s">
        <v>25</v>
      </c>
      <c r="H75" t="s">
        <v>26</v>
      </c>
      <c r="I75" t="s">
        <v>27</v>
      </c>
      <c r="J75" t="s">
        <v>28</v>
      </c>
      <c r="K75" t="s">
        <v>29</v>
      </c>
      <c r="L75" t="s">
        <v>30</v>
      </c>
      <c r="M75" t="s">
        <v>31</v>
      </c>
      <c r="P75" t="s">
        <v>32</v>
      </c>
      <c r="Q75" t="str">
        <f>VLOOKUP(B75,HiFi_subm!A:V,15)</f>
        <v>Megaruptor 1</v>
      </c>
      <c r="R75" t="str">
        <f>VLOOKUP(B75,HiFi_subm!A:V,16)</f>
        <v>SageELF</v>
      </c>
      <c r="S75">
        <v>1.2</v>
      </c>
      <c r="T75" t="s">
        <v>35</v>
      </c>
      <c r="U75" t="s">
        <v>36</v>
      </c>
      <c r="V75" t="str">
        <f>VLOOKUP(B75,HiFi_subm!A:V,20)</f>
        <v>Washington University</v>
      </c>
      <c r="W75" t="str">
        <f>VLOOKUP(B75,HiFi_subm!A:V,21)</f>
        <v>tgraves@wustl.edu</v>
      </c>
    </row>
    <row r="76" spans="1:23" x14ac:dyDescent="0.2">
      <c r="A76" t="s">
        <v>134</v>
      </c>
      <c r="B76" t="s">
        <v>569</v>
      </c>
      <c r="C76" t="s">
        <v>23</v>
      </c>
      <c r="D76" t="s">
        <v>135</v>
      </c>
      <c r="E76" t="str">
        <f>VLOOKUP(B76,HiFi_subm!A:D,4,FALSE)</f>
        <v>HG02451_SRE.HFSS</v>
      </c>
      <c r="F76" t="str">
        <f t="shared" si="1"/>
        <v>HG02451_SRE.HFSS_dc</v>
      </c>
      <c r="G76" t="s">
        <v>25</v>
      </c>
      <c r="H76" t="s">
        <v>26</v>
      </c>
      <c r="I76" t="s">
        <v>27</v>
      </c>
      <c r="J76" t="s">
        <v>28</v>
      </c>
      <c r="K76" t="s">
        <v>29</v>
      </c>
      <c r="L76" t="s">
        <v>30</v>
      </c>
      <c r="M76" t="s">
        <v>31</v>
      </c>
      <c r="P76" t="s">
        <v>32</v>
      </c>
      <c r="Q76" t="str">
        <f>VLOOKUP(B76,HiFi_subm!A:V,15)</f>
        <v>Megaruptor 1</v>
      </c>
      <c r="R76" t="str">
        <f>VLOOKUP(B76,HiFi_subm!A:V,16)</f>
        <v>SageELF</v>
      </c>
      <c r="S76">
        <v>1.2</v>
      </c>
      <c r="T76" t="s">
        <v>35</v>
      </c>
      <c r="U76" t="s">
        <v>36</v>
      </c>
      <c r="V76" t="str">
        <f>VLOOKUP(B76,HiFi_subm!A:V,20)</f>
        <v>Washington University</v>
      </c>
      <c r="W76" t="str">
        <f>VLOOKUP(B76,HiFi_subm!A:V,21)</f>
        <v>tgraves@wustl.edu</v>
      </c>
    </row>
    <row r="77" spans="1:23" x14ac:dyDescent="0.2">
      <c r="A77" t="s">
        <v>136</v>
      </c>
      <c r="B77" t="s">
        <v>570</v>
      </c>
      <c r="C77" t="s">
        <v>23</v>
      </c>
      <c r="D77" t="s">
        <v>135</v>
      </c>
      <c r="E77" t="str">
        <f>VLOOKUP(B77,HiFi_subm!A:D,4,FALSE)</f>
        <v>HG02451.HFSS2</v>
      </c>
      <c r="F77" t="str">
        <f t="shared" si="1"/>
        <v>HG02451.HFSS2_dc</v>
      </c>
      <c r="G77" t="s">
        <v>25</v>
      </c>
      <c r="H77" t="s">
        <v>26</v>
      </c>
      <c r="I77" t="s">
        <v>27</v>
      </c>
      <c r="J77" t="s">
        <v>28</v>
      </c>
      <c r="K77" t="s">
        <v>29</v>
      </c>
      <c r="L77" t="s">
        <v>30</v>
      </c>
      <c r="M77" t="s">
        <v>31</v>
      </c>
      <c r="P77" t="s">
        <v>32</v>
      </c>
      <c r="Q77" t="str">
        <f>VLOOKUP(B77,HiFi_subm!A:V,15)</f>
        <v>Megaruptor 1</v>
      </c>
      <c r="R77" t="str">
        <f>VLOOKUP(B77,HiFi_subm!A:V,16)</f>
        <v>SageELF</v>
      </c>
      <c r="S77">
        <v>1.2</v>
      </c>
      <c r="T77" t="s">
        <v>35</v>
      </c>
      <c r="U77" t="s">
        <v>36</v>
      </c>
      <c r="V77" t="str">
        <f>VLOOKUP(B77,HiFi_subm!A:V,20)</f>
        <v>Washington University</v>
      </c>
      <c r="W77" t="str">
        <f>VLOOKUP(B77,HiFi_subm!A:V,21)</f>
        <v>tgraves@wustl.edu</v>
      </c>
    </row>
    <row r="78" spans="1:23" x14ac:dyDescent="0.2">
      <c r="A78" t="s">
        <v>137</v>
      </c>
      <c r="B78" t="s">
        <v>571</v>
      </c>
      <c r="C78" t="s">
        <v>23</v>
      </c>
      <c r="D78" t="s">
        <v>135</v>
      </c>
      <c r="E78" t="str">
        <f>VLOOKUP(B78,HiFi_subm!A:D,4,FALSE)</f>
        <v>HG02451.HFSS2</v>
      </c>
      <c r="F78" t="str">
        <f t="shared" si="1"/>
        <v>HG02451.HFSS2_dc</v>
      </c>
      <c r="G78" t="s">
        <v>25</v>
      </c>
      <c r="H78" t="s">
        <v>26</v>
      </c>
      <c r="I78" t="s">
        <v>27</v>
      </c>
      <c r="J78" t="s">
        <v>28</v>
      </c>
      <c r="K78" t="s">
        <v>29</v>
      </c>
      <c r="L78" t="s">
        <v>30</v>
      </c>
      <c r="M78" t="s">
        <v>31</v>
      </c>
      <c r="P78" t="s">
        <v>32</v>
      </c>
      <c r="Q78" t="str">
        <f>VLOOKUP(B78,HiFi_subm!A:V,15)</f>
        <v>Megaruptor 1</v>
      </c>
      <c r="R78" t="str">
        <f>VLOOKUP(B78,HiFi_subm!A:V,16)</f>
        <v>SageELF</v>
      </c>
      <c r="S78">
        <v>1.2</v>
      </c>
      <c r="T78" t="s">
        <v>35</v>
      </c>
      <c r="U78" t="s">
        <v>36</v>
      </c>
      <c r="V78" t="str">
        <f>VLOOKUP(B78,HiFi_subm!A:V,20)</f>
        <v>Washington University</v>
      </c>
      <c r="W78" t="str">
        <f>VLOOKUP(B78,HiFi_subm!A:V,21)</f>
        <v>tgraves@wustl.edu</v>
      </c>
    </row>
    <row r="79" spans="1:23" x14ac:dyDescent="0.2">
      <c r="A79" t="s">
        <v>138</v>
      </c>
      <c r="B79" t="s">
        <v>572</v>
      </c>
      <c r="C79" t="s">
        <v>23</v>
      </c>
      <c r="D79" t="s">
        <v>135</v>
      </c>
      <c r="E79" t="str">
        <f>VLOOKUP(B79,HiFi_subm!A:D,4,FALSE)</f>
        <v>HG02451.HFSS2</v>
      </c>
      <c r="F79" t="str">
        <f t="shared" si="1"/>
        <v>HG02451.HFSS2_dc</v>
      </c>
      <c r="G79" t="s">
        <v>25</v>
      </c>
      <c r="H79" t="s">
        <v>26</v>
      </c>
      <c r="I79" t="s">
        <v>27</v>
      </c>
      <c r="J79" t="s">
        <v>28</v>
      </c>
      <c r="K79" t="s">
        <v>29</v>
      </c>
      <c r="L79" t="s">
        <v>30</v>
      </c>
      <c r="M79" t="s">
        <v>31</v>
      </c>
      <c r="P79" t="s">
        <v>32</v>
      </c>
      <c r="Q79" t="str">
        <f>VLOOKUP(B79,HiFi_subm!A:V,15)</f>
        <v>Megaruptor 1</v>
      </c>
      <c r="R79" t="str">
        <f>VLOOKUP(B79,HiFi_subm!A:V,16)</f>
        <v>SageELF</v>
      </c>
      <c r="S79">
        <v>1.2</v>
      </c>
      <c r="T79" t="s">
        <v>35</v>
      </c>
      <c r="U79" t="s">
        <v>36</v>
      </c>
      <c r="V79" t="str">
        <f>VLOOKUP(B79,HiFi_subm!A:V,20)</f>
        <v>Washington University</v>
      </c>
      <c r="W79" t="str">
        <f>VLOOKUP(B79,HiFi_subm!A:V,21)</f>
        <v>tgraves@wustl.edu</v>
      </c>
    </row>
    <row r="80" spans="1:23" x14ac:dyDescent="0.2">
      <c r="A80" t="s">
        <v>139</v>
      </c>
      <c r="B80" t="s">
        <v>573</v>
      </c>
      <c r="C80" t="s">
        <v>23</v>
      </c>
      <c r="D80" t="s">
        <v>140</v>
      </c>
      <c r="E80" t="str">
        <f>VLOOKUP(B80,HiFi_subm!A:D,4,FALSE)</f>
        <v>HG02735_SRE.HFSS</v>
      </c>
      <c r="F80" t="str">
        <f t="shared" si="1"/>
        <v>HG02735_SRE.HFSS_dc</v>
      </c>
      <c r="G80" t="s">
        <v>25</v>
      </c>
      <c r="H80" t="s">
        <v>26</v>
      </c>
      <c r="I80" t="s">
        <v>27</v>
      </c>
      <c r="J80" t="s">
        <v>28</v>
      </c>
      <c r="K80" t="s">
        <v>29</v>
      </c>
      <c r="L80" t="s">
        <v>30</v>
      </c>
      <c r="M80" t="s">
        <v>31</v>
      </c>
      <c r="P80" t="s">
        <v>32</v>
      </c>
      <c r="Q80" t="str">
        <f>VLOOKUP(B80,HiFi_subm!A:V,15)</f>
        <v>Megaruptor 1</v>
      </c>
      <c r="R80" t="str">
        <f>VLOOKUP(B80,HiFi_subm!A:V,16)</f>
        <v>SageELF</v>
      </c>
      <c r="S80">
        <v>1.2</v>
      </c>
      <c r="T80" t="s">
        <v>35</v>
      </c>
      <c r="U80" t="s">
        <v>36</v>
      </c>
      <c r="V80" t="str">
        <f>VLOOKUP(B80,HiFi_subm!A:V,20)</f>
        <v>Washington University</v>
      </c>
      <c r="W80" t="str">
        <f>VLOOKUP(B80,HiFi_subm!A:V,21)</f>
        <v>tgraves@wustl.edu</v>
      </c>
    </row>
    <row r="81" spans="1:23" x14ac:dyDescent="0.2">
      <c r="A81" t="s">
        <v>141</v>
      </c>
      <c r="B81" t="s">
        <v>574</v>
      </c>
      <c r="C81" t="s">
        <v>23</v>
      </c>
      <c r="D81" t="s">
        <v>140</v>
      </c>
      <c r="E81" t="str">
        <f>VLOOKUP(B81,HiFi_subm!A:D,4,FALSE)</f>
        <v>HG02735.HFSS2</v>
      </c>
      <c r="F81" t="str">
        <f t="shared" si="1"/>
        <v>HG02735.HFSS2_dc</v>
      </c>
      <c r="G81" t="s">
        <v>25</v>
      </c>
      <c r="H81" t="s">
        <v>26</v>
      </c>
      <c r="I81" t="s">
        <v>27</v>
      </c>
      <c r="J81" t="s">
        <v>28</v>
      </c>
      <c r="K81" t="s">
        <v>29</v>
      </c>
      <c r="L81" t="s">
        <v>30</v>
      </c>
      <c r="M81" t="s">
        <v>31</v>
      </c>
      <c r="P81" t="s">
        <v>32</v>
      </c>
      <c r="Q81" t="str">
        <f>VLOOKUP(B81,HiFi_subm!A:V,15)</f>
        <v>Megaruptor 1</v>
      </c>
      <c r="R81" t="str">
        <f>VLOOKUP(B81,HiFi_subm!A:V,16)</f>
        <v>SageELF</v>
      </c>
      <c r="S81">
        <v>1.2</v>
      </c>
      <c r="T81" t="s">
        <v>35</v>
      </c>
      <c r="U81" t="s">
        <v>36</v>
      </c>
      <c r="V81" t="str">
        <f>VLOOKUP(B81,HiFi_subm!A:V,20)</f>
        <v>Washington University</v>
      </c>
      <c r="W81" t="str">
        <f>VLOOKUP(B81,HiFi_subm!A:V,21)</f>
        <v>tgraves@wustl.edu</v>
      </c>
    </row>
    <row r="82" spans="1:23" x14ac:dyDescent="0.2">
      <c r="A82" t="s">
        <v>142</v>
      </c>
      <c r="B82" t="s">
        <v>575</v>
      </c>
      <c r="C82" t="s">
        <v>23</v>
      </c>
      <c r="D82" t="s">
        <v>140</v>
      </c>
      <c r="E82" t="str">
        <f>VLOOKUP(B82,HiFi_subm!A:D,4,FALSE)</f>
        <v>HG02735.HFSS2</v>
      </c>
      <c r="F82" t="str">
        <f t="shared" si="1"/>
        <v>HG02735.HFSS2_dc</v>
      </c>
      <c r="G82" t="s">
        <v>25</v>
      </c>
      <c r="H82" t="s">
        <v>26</v>
      </c>
      <c r="I82" t="s">
        <v>27</v>
      </c>
      <c r="J82" t="s">
        <v>28</v>
      </c>
      <c r="K82" t="s">
        <v>29</v>
      </c>
      <c r="L82" t="s">
        <v>30</v>
      </c>
      <c r="M82" t="s">
        <v>31</v>
      </c>
      <c r="P82" t="s">
        <v>32</v>
      </c>
      <c r="Q82" t="str">
        <f>VLOOKUP(B82,HiFi_subm!A:V,15)</f>
        <v>Megaruptor 1</v>
      </c>
      <c r="R82" t="str">
        <f>VLOOKUP(B82,HiFi_subm!A:V,16)</f>
        <v>SageELF</v>
      </c>
      <c r="S82">
        <v>1.2</v>
      </c>
      <c r="T82" t="s">
        <v>35</v>
      </c>
      <c r="U82" t="s">
        <v>36</v>
      </c>
      <c r="V82" t="str">
        <f>VLOOKUP(B82,HiFi_subm!A:V,20)</f>
        <v>Washington University</v>
      </c>
      <c r="W82" t="str">
        <f>VLOOKUP(B82,HiFi_subm!A:V,21)</f>
        <v>tgraves@wustl.edu</v>
      </c>
    </row>
    <row r="83" spans="1:23" x14ac:dyDescent="0.2">
      <c r="A83" t="s">
        <v>143</v>
      </c>
      <c r="B83" t="s">
        <v>576</v>
      </c>
      <c r="C83" t="s">
        <v>23</v>
      </c>
      <c r="D83" t="s">
        <v>140</v>
      </c>
      <c r="E83" t="str">
        <f>VLOOKUP(B83,HiFi_subm!A:D,4,FALSE)</f>
        <v>HG02735.HFSS2</v>
      </c>
      <c r="F83" t="str">
        <f t="shared" si="1"/>
        <v>HG02735.HFSS2_dc</v>
      </c>
      <c r="G83" t="s">
        <v>25</v>
      </c>
      <c r="H83" t="s">
        <v>26</v>
      </c>
      <c r="I83" t="s">
        <v>27</v>
      </c>
      <c r="J83" t="s">
        <v>28</v>
      </c>
      <c r="K83" t="s">
        <v>29</v>
      </c>
      <c r="L83" t="s">
        <v>30</v>
      </c>
      <c r="M83" t="s">
        <v>31</v>
      </c>
      <c r="P83" t="s">
        <v>32</v>
      </c>
      <c r="Q83" t="str">
        <f>VLOOKUP(B83,HiFi_subm!A:V,15)</f>
        <v>Megaruptor 1</v>
      </c>
      <c r="R83" t="str">
        <f>VLOOKUP(B83,HiFi_subm!A:V,16)</f>
        <v>SageELF</v>
      </c>
      <c r="S83">
        <v>1.2</v>
      </c>
      <c r="T83" t="s">
        <v>35</v>
      </c>
      <c r="U83" t="s">
        <v>36</v>
      </c>
      <c r="V83" t="str">
        <f>VLOOKUP(B83,HiFi_subm!A:V,20)</f>
        <v>Washington University</v>
      </c>
      <c r="W83" t="str">
        <f>VLOOKUP(B83,HiFi_subm!A:V,21)</f>
        <v>tgraves@wustl.edu</v>
      </c>
    </row>
    <row r="84" spans="1:23" x14ac:dyDescent="0.2">
      <c r="A84" t="s">
        <v>144</v>
      </c>
      <c r="B84" t="s">
        <v>577</v>
      </c>
      <c r="C84" t="s">
        <v>23</v>
      </c>
      <c r="D84" t="s">
        <v>145</v>
      </c>
      <c r="E84" t="str">
        <f>VLOOKUP(B84,HiFi_subm!A:D,4,FALSE)</f>
        <v>PG02922.HFSS</v>
      </c>
      <c r="F84" t="str">
        <f t="shared" si="1"/>
        <v>PG02922.HFSS_dc</v>
      </c>
      <c r="G84" t="s">
        <v>25</v>
      </c>
      <c r="H84" t="s">
        <v>26</v>
      </c>
      <c r="I84" t="s">
        <v>27</v>
      </c>
      <c r="J84" t="s">
        <v>28</v>
      </c>
      <c r="K84" t="s">
        <v>29</v>
      </c>
      <c r="L84" t="s">
        <v>30</v>
      </c>
      <c r="M84" t="s">
        <v>31</v>
      </c>
      <c r="P84" t="s">
        <v>32</v>
      </c>
      <c r="Q84" t="str">
        <f>VLOOKUP(B84,HiFi_subm!A:V,15)</f>
        <v>Megaruptor 1</v>
      </c>
      <c r="R84" t="str">
        <f>VLOOKUP(B84,HiFi_subm!A:V,16)</f>
        <v>SageELF</v>
      </c>
      <c r="S84">
        <v>1.2</v>
      </c>
      <c r="T84" t="s">
        <v>35</v>
      </c>
      <c r="U84" t="s">
        <v>36</v>
      </c>
      <c r="V84" t="str">
        <f>VLOOKUP(B84,HiFi_subm!A:V,20)</f>
        <v>Washington University</v>
      </c>
      <c r="W84" t="str">
        <f>VLOOKUP(B84,HiFi_subm!A:V,21)</f>
        <v>tgraves@wustl.edu</v>
      </c>
    </row>
    <row r="85" spans="1:23" x14ac:dyDescent="0.2">
      <c r="A85" t="s">
        <v>146</v>
      </c>
      <c r="B85" t="s">
        <v>578</v>
      </c>
      <c r="C85" t="s">
        <v>23</v>
      </c>
      <c r="D85" t="s">
        <v>145</v>
      </c>
      <c r="E85" t="str">
        <f>VLOOKUP(B85,HiFi_subm!A:D,4,FALSE)</f>
        <v>PG02922.HFSS2</v>
      </c>
      <c r="F85" t="str">
        <f t="shared" si="1"/>
        <v>PG02922.HFSS2_dc</v>
      </c>
      <c r="G85" t="s">
        <v>25</v>
      </c>
      <c r="H85" t="s">
        <v>26</v>
      </c>
      <c r="I85" t="s">
        <v>27</v>
      </c>
      <c r="J85" t="s">
        <v>28</v>
      </c>
      <c r="K85" t="s">
        <v>29</v>
      </c>
      <c r="L85" t="s">
        <v>30</v>
      </c>
      <c r="M85" t="s">
        <v>31</v>
      </c>
      <c r="P85" t="s">
        <v>32</v>
      </c>
      <c r="Q85" t="str">
        <f>VLOOKUP(B85,HiFi_subm!A:V,15)</f>
        <v>Megaruptor 1</v>
      </c>
      <c r="R85" t="str">
        <f>VLOOKUP(B85,HiFi_subm!A:V,16)</f>
        <v>SageELF</v>
      </c>
      <c r="S85">
        <v>1.2</v>
      </c>
      <c r="T85" t="s">
        <v>35</v>
      </c>
      <c r="U85" t="s">
        <v>36</v>
      </c>
      <c r="V85" t="str">
        <f>VLOOKUP(B85,HiFi_subm!A:V,20)</f>
        <v>Washington University</v>
      </c>
      <c r="W85" t="str">
        <f>VLOOKUP(B85,HiFi_subm!A:V,21)</f>
        <v>tgraves@wustl.edu</v>
      </c>
    </row>
    <row r="86" spans="1:23" x14ac:dyDescent="0.2">
      <c r="A86" t="s">
        <v>147</v>
      </c>
      <c r="B86" t="s">
        <v>579</v>
      </c>
      <c r="C86" t="s">
        <v>23</v>
      </c>
      <c r="D86" t="s">
        <v>145</v>
      </c>
      <c r="E86" t="str">
        <f>VLOOKUP(B86,HiFi_subm!A:D,4,FALSE)</f>
        <v>PG02922.HFSS2</v>
      </c>
      <c r="F86" t="str">
        <f t="shared" si="1"/>
        <v>PG02922.HFSS2_dc</v>
      </c>
      <c r="G86" t="s">
        <v>25</v>
      </c>
      <c r="H86" t="s">
        <v>26</v>
      </c>
      <c r="I86" t="s">
        <v>27</v>
      </c>
      <c r="J86" t="s">
        <v>28</v>
      </c>
      <c r="K86" t="s">
        <v>29</v>
      </c>
      <c r="L86" t="s">
        <v>30</v>
      </c>
      <c r="M86" t="s">
        <v>31</v>
      </c>
      <c r="P86" t="s">
        <v>32</v>
      </c>
      <c r="Q86" t="str">
        <f>VLOOKUP(B86,HiFi_subm!A:V,15)</f>
        <v>Megaruptor 1</v>
      </c>
      <c r="R86" t="str">
        <f>VLOOKUP(B86,HiFi_subm!A:V,16)</f>
        <v>SageELF</v>
      </c>
      <c r="S86">
        <v>1.2</v>
      </c>
      <c r="T86" t="s">
        <v>35</v>
      </c>
      <c r="U86" t="s">
        <v>36</v>
      </c>
      <c r="V86" t="str">
        <f>VLOOKUP(B86,HiFi_subm!A:V,20)</f>
        <v>Washington University</v>
      </c>
      <c r="W86" t="str">
        <f>VLOOKUP(B86,HiFi_subm!A:V,21)</f>
        <v>tgraves@wustl.edu</v>
      </c>
    </row>
    <row r="87" spans="1:23" x14ac:dyDescent="0.2">
      <c r="A87" t="s">
        <v>148</v>
      </c>
      <c r="B87" t="s">
        <v>580</v>
      </c>
      <c r="C87" t="s">
        <v>23</v>
      </c>
      <c r="D87" t="s">
        <v>145</v>
      </c>
      <c r="E87" t="str">
        <f>VLOOKUP(B87,HiFi_subm!A:D,4,FALSE)</f>
        <v>PG02922.HFSS2</v>
      </c>
      <c r="F87" t="str">
        <f t="shared" si="1"/>
        <v>PG02922.HFSS2_dc</v>
      </c>
      <c r="G87" t="s">
        <v>25</v>
      </c>
      <c r="H87" t="s">
        <v>26</v>
      </c>
      <c r="I87" t="s">
        <v>27</v>
      </c>
      <c r="J87" t="s">
        <v>28</v>
      </c>
      <c r="K87" t="s">
        <v>29</v>
      </c>
      <c r="L87" t="s">
        <v>30</v>
      </c>
      <c r="M87" t="s">
        <v>31</v>
      </c>
      <c r="P87" t="s">
        <v>32</v>
      </c>
      <c r="Q87" t="str">
        <f>VLOOKUP(B87,HiFi_subm!A:V,15)</f>
        <v>Megaruptor 1</v>
      </c>
      <c r="R87" t="str">
        <f>VLOOKUP(B87,HiFi_subm!A:V,16)</f>
        <v>SageELF</v>
      </c>
      <c r="S87">
        <v>1.2</v>
      </c>
      <c r="T87" t="s">
        <v>35</v>
      </c>
      <c r="U87" t="s">
        <v>36</v>
      </c>
      <c r="V87" t="str">
        <f>VLOOKUP(B87,HiFi_subm!A:V,20)</f>
        <v>Washington University</v>
      </c>
      <c r="W87" t="str">
        <f>VLOOKUP(B87,HiFi_subm!A:V,21)</f>
        <v>tgraves@wustl.edu</v>
      </c>
    </row>
    <row r="88" spans="1:23" x14ac:dyDescent="0.2">
      <c r="A88" t="s">
        <v>149</v>
      </c>
      <c r="B88" t="s">
        <v>581</v>
      </c>
      <c r="C88" t="s">
        <v>23</v>
      </c>
      <c r="D88" t="s">
        <v>145</v>
      </c>
      <c r="E88" t="str">
        <f>VLOOKUP(B88,HiFi_subm!A:D,4,FALSE)</f>
        <v>PG02922.HFSS2</v>
      </c>
      <c r="F88" t="str">
        <f t="shared" si="1"/>
        <v>PG02922.HFSS2_dc</v>
      </c>
      <c r="G88" t="s">
        <v>25</v>
      </c>
      <c r="H88" t="s">
        <v>26</v>
      </c>
      <c r="I88" t="s">
        <v>27</v>
      </c>
      <c r="J88" t="s">
        <v>28</v>
      </c>
      <c r="K88" t="s">
        <v>29</v>
      </c>
      <c r="L88" t="s">
        <v>30</v>
      </c>
      <c r="M88" t="s">
        <v>31</v>
      </c>
      <c r="P88" t="s">
        <v>32</v>
      </c>
      <c r="Q88" t="str">
        <f>VLOOKUP(B88,HiFi_subm!A:V,15)</f>
        <v>Megaruptor 1</v>
      </c>
      <c r="R88" t="str">
        <f>VLOOKUP(B88,HiFi_subm!A:V,16)</f>
        <v>SageELF</v>
      </c>
      <c r="S88">
        <v>1.2</v>
      </c>
      <c r="T88" t="s">
        <v>35</v>
      </c>
      <c r="U88" t="s">
        <v>36</v>
      </c>
      <c r="V88" t="str">
        <f>VLOOKUP(B88,HiFi_subm!A:V,20)</f>
        <v>Washington University</v>
      </c>
      <c r="W88" t="str">
        <f>VLOOKUP(B88,HiFi_subm!A:V,21)</f>
        <v>tgraves@wustl.edu</v>
      </c>
    </row>
    <row r="89" spans="1:23" x14ac:dyDescent="0.2">
      <c r="A89" t="s">
        <v>150</v>
      </c>
      <c r="B89" t="s">
        <v>582</v>
      </c>
      <c r="C89" t="s">
        <v>23</v>
      </c>
      <c r="D89" t="s">
        <v>145</v>
      </c>
      <c r="E89" t="str">
        <f>VLOOKUP(B89,HiFi_subm!A:D,4,FALSE)</f>
        <v>PG02922.HFSS2</v>
      </c>
      <c r="F89" t="str">
        <f t="shared" si="1"/>
        <v>PG02922.HFSS2_dc</v>
      </c>
      <c r="G89" t="s">
        <v>25</v>
      </c>
      <c r="H89" t="s">
        <v>26</v>
      </c>
      <c r="I89" t="s">
        <v>27</v>
      </c>
      <c r="J89" t="s">
        <v>28</v>
      </c>
      <c r="K89" t="s">
        <v>29</v>
      </c>
      <c r="L89" t="s">
        <v>30</v>
      </c>
      <c r="M89" t="s">
        <v>31</v>
      </c>
      <c r="P89" t="s">
        <v>32</v>
      </c>
      <c r="Q89" t="str">
        <f>VLOOKUP(B89,HiFi_subm!A:V,15)</f>
        <v>Megaruptor 1</v>
      </c>
      <c r="R89" t="str">
        <f>VLOOKUP(B89,HiFi_subm!A:V,16)</f>
        <v>SageELF</v>
      </c>
      <c r="S89">
        <v>1.2</v>
      </c>
      <c r="T89" t="s">
        <v>35</v>
      </c>
      <c r="U89" t="s">
        <v>36</v>
      </c>
      <c r="V89" t="str">
        <f>VLOOKUP(B89,HiFi_subm!A:V,20)</f>
        <v>Washington University</v>
      </c>
      <c r="W89" t="str">
        <f>VLOOKUP(B89,HiFi_subm!A:V,21)</f>
        <v>tgraves@wustl.edu</v>
      </c>
    </row>
    <row r="90" spans="1:23" x14ac:dyDescent="0.2">
      <c r="A90" t="s">
        <v>151</v>
      </c>
      <c r="B90" t="s">
        <v>583</v>
      </c>
      <c r="C90" t="s">
        <v>23</v>
      </c>
      <c r="D90" t="s">
        <v>145</v>
      </c>
      <c r="E90" t="str">
        <f>VLOOKUP(B90,HiFi_subm!A:D,4,FALSE)</f>
        <v>PG02922.HFSS2</v>
      </c>
      <c r="F90" t="str">
        <f t="shared" si="1"/>
        <v>PG02922.HFSS2_dc</v>
      </c>
      <c r="G90" t="s">
        <v>25</v>
      </c>
      <c r="H90" t="s">
        <v>26</v>
      </c>
      <c r="I90" t="s">
        <v>27</v>
      </c>
      <c r="J90" t="s">
        <v>28</v>
      </c>
      <c r="K90" t="s">
        <v>29</v>
      </c>
      <c r="L90" t="s">
        <v>30</v>
      </c>
      <c r="M90" t="s">
        <v>31</v>
      </c>
      <c r="P90" t="s">
        <v>32</v>
      </c>
      <c r="Q90" t="str">
        <f>VLOOKUP(B90,HiFi_subm!A:V,15)</f>
        <v>Megaruptor 1</v>
      </c>
      <c r="R90" t="str">
        <f>VLOOKUP(B90,HiFi_subm!A:V,16)</f>
        <v>SageELF</v>
      </c>
      <c r="S90">
        <v>1.2</v>
      </c>
      <c r="T90" t="s">
        <v>35</v>
      </c>
      <c r="U90" t="s">
        <v>36</v>
      </c>
      <c r="V90" t="str">
        <f>VLOOKUP(B90,HiFi_subm!A:V,20)</f>
        <v>Washington University</v>
      </c>
      <c r="W90" t="str">
        <f>VLOOKUP(B90,HiFi_subm!A:V,21)</f>
        <v>tgraves@wustl.edu</v>
      </c>
    </row>
    <row r="91" spans="1:23" x14ac:dyDescent="0.2">
      <c r="A91" t="s">
        <v>152</v>
      </c>
      <c r="B91" t="s">
        <v>584</v>
      </c>
      <c r="C91" t="s">
        <v>23</v>
      </c>
      <c r="D91" t="s">
        <v>153</v>
      </c>
      <c r="E91" t="str">
        <f>VLOOKUP(B91,HiFi_subm!A:D,4,FALSE)</f>
        <v>HG02965_lib1</v>
      </c>
      <c r="F91" t="str">
        <f t="shared" si="1"/>
        <v>HG02965_lib1_dc</v>
      </c>
      <c r="G91" t="s">
        <v>25</v>
      </c>
      <c r="H91" t="s">
        <v>26</v>
      </c>
      <c r="I91" t="s">
        <v>27</v>
      </c>
      <c r="J91" t="s">
        <v>28</v>
      </c>
      <c r="K91" t="s">
        <v>29</v>
      </c>
      <c r="L91" t="s">
        <v>30</v>
      </c>
      <c r="M91" t="s">
        <v>31</v>
      </c>
      <c r="P91" t="s">
        <v>32</v>
      </c>
      <c r="Q91" t="str">
        <f>VLOOKUP(B91,HiFi_subm!A:V,15)</f>
        <v>Megaruptor 1</v>
      </c>
      <c r="R91" t="str">
        <f>VLOOKUP(B91,HiFi_subm!A:V,16)</f>
        <v>SageELF</v>
      </c>
      <c r="S91">
        <v>1.2</v>
      </c>
      <c r="T91" t="s">
        <v>35</v>
      </c>
      <c r="U91" t="s">
        <v>36</v>
      </c>
      <c r="V91" t="str">
        <f>VLOOKUP(B91,HiFi_subm!A:V,20)</f>
        <v>Washington University</v>
      </c>
      <c r="W91" t="str">
        <f>VLOOKUP(B91,HiFi_subm!A:V,21)</f>
        <v>tgraves@wustl.edu</v>
      </c>
    </row>
    <row r="92" spans="1:23" x14ac:dyDescent="0.2">
      <c r="A92" t="s">
        <v>154</v>
      </c>
      <c r="B92" t="s">
        <v>585</v>
      </c>
      <c r="C92" t="s">
        <v>23</v>
      </c>
      <c r="D92" t="s">
        <v>153</v>
      </c>
      <c r="E92" t="str">
        <f>VLOOKUP(B92,HiFi_subm!A:D,4,FALSE)</f>
        <v>HG02965_lib1</v>
      </c>
      <c r="F92" t="str">
        <f t="shared" si="1"/>
        <v>HG02965_lib1_dc</v>
      </c>
      <c r="G92" t="s">
        <v>25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 t="s">
        <v>31</v>
      </c>
      <c r="P92" t="s">
        <v>32</v>
      </c>
      <c r="Q92" t="str">
        <f>VLOOKUP(B92,HiFi_subm!A:V,15)</f>
        <v>Megaruptor 1</v>
      </c>
      <c r="R92" t="str">
        <f>VLOOKUP(B92,HiFi_subm!A:V,16)</f>
        <v>SageELF</v>
      </c>
      <c r="S92">
        <v>1.2</v>
      </c>
      <c r="T92" t="s">
        <v>35</v>
      </c>
      <c r="U92" t="s">
        <v>36</v>
      </c>
      <c r="V92" t="str">
        <f>VLOOKUP(B92,HiFi_subm!A:V,20)</f>
        <v>Washington University</v>
      </c>
      <c r="W92" t="str">
        <f>VLOOKUP(B92,HiFi_subm!A:V,21)</f>
        <v>tgraves@wustl.edu</v>
      </c>
    </row>
    <row r="93" spans="1:23" x14ac:dyDescent="0.2">
      <c r="A93" t="s">
        <v>155</v>
      </c>
      <c r="B93" t="s">
        <v>586</v>
      </c>
      <c r="C93" t="s">
        <v>23</v>
      </c>
      <c r="D93" t="s">
        <v>153</v>
      </c>
      <c r="E93" t="str">
        <f>VLOOKUP(B93,HiFi_subm!A:D,4,FALSE)</f>
        <v>HG02965_lib1</v>
      </c>
      <c r="F93" t="str">
        <f t="shared" si="1"/>
        <v>HG02965_lib1_dc</v>
      </c>
      <c r="G93" t="s">
        <v>25</v>
      </c>
      <c r="H93" t="s">
        <v>26</v>
      </c>
      <c r="I93" t="s">
        <v>27</v>
      </c>
      <c r="J93" t="s">
        <v>28</v>
      </c>
      <c r="K93" t="s">
        <v>29</v>
      </c>
      <c r="L93" t="s">
        <v>30</v>
      </c>
      <c r="M93" t="s">
        <v>31</v>
      </c>
      <c r="P93" t="s">
        <v>32</v>
      </c>
      <c r="Q93" t="str">
        <f>VLOOKUP(B93,HiFi_subm!A:V,15)</f>
        <v>Megaruptor 1</v>
      </c>
      <c r="R93" t="str">
        <f>VLOOKUP(B93,HiFi_subm!A:V,16)</f>
        <v>SageELF</v>
      </c>
      <c r="S93">
        <v>1.2</v>
      </c>
      <c r="T93" t="s">
        <v>35</v>
      </c>
      <c r="U93" t="s">
        <v>36</v>
      </c>
      <c r="V93" t="str">
        <f>VLOOKUP(B93,HiFi_subm!A:V,20)</f>
        <v>Washington University</v>
      </c>
      <c r="W93" t="str">
        <f>VLOOKUP(B93,HiFi_subm!A:V,21)</f>
        <v>tgraves@wustl.edu</v>
      </c>
    </row>
    <row r="94" spans="1:23" x14ac:dyDescent="0.2">
      <c r="A94" t="s">
        <v>156</v>
      </c>
      <c r="B94" t="s">
        <v>587</v>
      </c>
      <c r="C94" t="s">
        <v>23</v>
      </c>
      <c r="D94" t="s">
        <v>157</v>
      </c>
      <c r="E94" t="str">
        <f>VLOOKUP(B94,HiFi_subm!A:D,4,FALSE)</f>
        <v>HG02976_lib1</v>
      </c>
      <c r="F94" t="str">
        <f t="shared" si="1"/>
        <v>HG02976_lib1_dc</v>
      </c>
      <c r="G94" t="s">
        <v>25</v>
      </c>
      <c r="H94" t="s">
        <v>26</v>
      </c>
      <c r="I94" t="s">
        <v>27</v>
      </c>
      <c r="J94" t="s">
        <v>28</v>
      </c>
      <c r="K94" t="s">
        <v>29</v>
      </c>
      <c r="L94" t="s">
        <v>30</v>
      </c>
      <c r="M94" t="s">
        <v>31</v>
      </c>
      <c r="P94" t="s">
        <v>32</v>
      </c>
      <c r="Q94" t="str">
        <f>VLOOKUP(B94,HiFi_subm!A:V,15)</f>
        <v>Megaruptor 1</v>
      </c>
      <c r="R94" t="str">
        <f>VLOOKUP(B94,HiFi_subm!A:V,16)</f>
        <v>SageELF</v>
      </c>
      <c r="S94">
        <v>1.2</v>
      </c>
      <c r="T94" t="s">
        <v>35</v>
      </c>
      <c r="U94" t="s">
        <v>36</v>
      </c>
      <c r="V94" t="str">
        <f>VLOOKUP(B94,HiFi_subm!A:V,20)</f>
        <v>Washington University</v>
      </c>
      <c r="W94" t="str">
        <f>VLOOKUP(B94,HiFi_subm!A:V,21)</f>
        <v>tgraves@wustl.edu</v>
      </c>
    </row>
    <row r="95" spans="1:23" x14ac:dyDescent="0.2">
      <c r="A95" t="s">
        <v>158</v>
      </c>
      <c r="B95" t="s">
        <v>588</v>
      </c>
      <c r="C95" t="s">
        <v>23</v>
      </c>
      <c r="D95" t="s">
        <v>157</v>
      </c>
      <c r="E95" t="str">
        <f>VLOOKUP(B95,HiFi_subm!A:D,4,FALSE)</f>
        <v>HG02976_lib1</v>
      </c>
      <c r="F95" t="str">
        <f t="shared" si="1"/>
        <v>HG02976_lib1_dc</v>
      </c>
      <c r="G95" t="s">
        <v>25</v>
      </c>
      <c r="H95" t="s">
        <v>26</v>
      </c>
      <c r="I95" t="s">
        <v>27</v>
      </c>
      <c r="J95" t="s">
        <v>28</v>
      </c>
      <c r="K95" t="s">
        <v>29</v>
      </c>
      <c r="L95" t="s">
        <v>30</v>
      </c>
      <c r="M95" t="s">
        <v>31</v>
      </c>
      <c r="P95" t="s">
        <v>32</v>
      </c>
      <c r="Q95" t="str">
        <f>VLOOKUP(B95,HiFi_subm!A:V,15)</f>
        <v>Megaruptor 1</v>
      </c>
      <c r="R95" t="str">
        <f>VLOOKUP(B95,HiFi_subm!A:V,16)</f>
        <v>SageELF</v>
      </c>
      <c r="S95">
        <v>1.2</v>
      </c>
      <c r="T95" t="s">
        <v>35</v>
      </c>
      <c r="U95" t="s">
        <v>36</v>
      </c>
      <c r="V95" t="str">
        <f>VLOOKUP(B95,HiFi_subm!A:V,20)</f>
        <v>Washington University</v>
      </c>
      <c r="W95" t="str">
        <f>VLOOKUP(B95,HiFi_subm!A:V,21)</f>
        <v>tgraves@wustl.edu</v>
      </c>
    </row>
    <row r="96" spans="1:23" x14ac:dyDescent="0.2">
      <c r="A96" t="s">
        <v>159</v>
      </c>
      <c r="B96" t="s">
        <v>589</v>
      </c>
      <c r="C96" t="s">
        <v>23</v>
      </c>
      <c r="D96" t="s">
        <v>157</v>
      </c>
      <c r="E96" t="str">
        <f>VLOOKUP(B96,HiFi_subm!A:D,4,FALSE)</f>
        <v>HG02976_lib1</v>
      </c>
      <c r="F96" t="str">
        <f t="shared" si="1"/>
        <v>HG02976_lib1_dc</v>
      </c>
      <c r="G96" t="s">
        <v>25</v>
      </c>
      <c r="H96" t="s">
        <v>26</v>
      </c>
      <c r="I96" t="s">
        <v>27</v>
      </c>
      <c r="J96" t="s">
        <v>28</v>
      </c>
      <c r="K96" t="s">
        <v>29</v>
      </c>
      <c r="L96" t="s">
        <v>30</v>
      </c>
      <c r="M96" t="s">
        <v>31</v>
      </c>
      <c r="P96" t="s">
        <v>32</v>
      </c>
      <c r="Q96" t="str">
        <f>VLOOKUP(B96,HiFi_subm!A:V,15)</f>
        <v>Megaruptor 1</v>
      </c>
      <c r="R96" t="str">
        <f>VLOOKUP(B96,HiFi_subm!A:V,16)</f>
        <v>SageELF</v>
      </c>
      <c r="S96">
        <v>1.2</v>
      </c>
      <c r="T96" t="s">
        <v>35</v>
      </c>
      <c r="U96" t="s">
        <v>36</v>
      </c>
      <c r="V96" t="str">
        <f>VLOOKUP(B96,HiFi_subm!A:V,20)</f>
        <v>Washington University</v>
      </c>
      <c r="W96" t="str">
        <f>VLOOKUP(B96,HiFi_subm!A:V,21)</f>
        <v>tgraves@wustl.edu</v>
      </c>
    </row>
    <row r="97" spans="1:23" x14ac:dyDescent="0.2">
      <c r="A97" t="s">
        <v>160</v>
      </c>
      <c r="B97" t="s">
        <v>590</v>
      </c>
      <c r="C97" t="s">
        <v>23</v>
      </c>
      <c r="D97" t="s">
        <v>157</v>
      </c>
      <c r="E97" t="str">
        <f>VLOOKUP(B97,HiFi_subm!A:D,4,FALSE)</f>
        <v>HG02976_lib1</v>
      </c>
      <c r="F97" t="str">
        <f t="shared" si="1"/>
        <v>HG02976_lib1_dc</v>
      </c>
      <c r="G97" t="s">
        <v>25</v>
      </c>
      <c r="H97" t="s">
        <v>26</v>
      </c>
      <c r="I97" t="s">
        <v>27</v>
      </c>
      <c r="J97" t="s">
        <v>28</v>
      </c>
      <c r="K97" t="s">
        <v>29</v>
      </c>
      <c r="L97" t="s">
        <v>30</v>
      </c>
      <c r="M97" t="s">
        <v>31</v>
      </c>
      <c r="P97" t="s">
        <v>32</v>
      </c>
      <c r="Q97" t="str">
        <f>VLOOKUP(B97,HiFi_subm!A:V,15)</f>
        <v>Megaruptor 1</v>
      </c>
      <c r="R97" t="str">
        <f>VLOOKUP(B97,HiFi_subm!A:V,16)</f>
        <v>SageELF</v>
      </c>
      <c r="S97">
        <v>1.2</v>
      </c>
      <c r="T97" t="s">
        <v>35</v>
      </c>
      <c r="U97" t="s">
        <v>36</v>
      </c>
      <c r="V97" t="str">
        <f>VLOOKUP(B97,HiFi_subm!A:V,20)</f>
        <v>Washington University</v>
      </c>
      <c r="W97" t="str">
        <f>VLOOKUP(B97,HiFi_subm!A:V,21)</f>
        <v>tgraves@wustl.edu</v>
      </c>
    </row>
    <row r="98" spans="1:23" x14ac:dyDescent="0.2">
      <c r="A98" t="s">
        <v>161</v>
      </c>
      <c r="B98" t="s">
        <v>591</v>
      </c>
      <c r="C98" t="s">
        <v>23</v>
      </c>
      <c r="D98" t="s">
        <v>162</v>
      </c>
      <c r="E98" t="str">
        <f>VLOOKUP(B98,HiFi_subm!A:D,4,FALSE)</f>
        <v>HG03017.HFSS</v>
      </c>
      <c r="F98" t="str">
        <f t="shared" si="1"/>
        <v>HG03017.HFSS_dc</v>
      </c>
      <c r="G98" t="s">
        <v>25</v>
      </c>
      <c r="H98" t="s">
        <v>26</v>
      </c>
      <c r="I98" t="s">
        <v>27</v>
      </c>
      <c r="J98" t="s">
        <v>28</v>
      </c>
      <c r="K98" t="s">
        <v>29</v>
      </c>
      <c r="L98" t="s">
        <v>30</v>
      </c>
      <c r="M98" t="s">
        <v>31</v>
      </c>
      <c r="P98" t="s">
        <v>32</v>
      </c>
      <c r="Q98" t="str">
        <f>VLOOKUP(B98,HiFi_subm!A:V,15)</f>
        <v>Megaruptor 1</v>
      </c>
      <c r="R98" t="str">
        <f>VLOOKUP(B98,HiFi_subm!A:V,16)</f>
        <v>SageELF</v>
      </c>
      <c r="S98">
        <v>1.2</v>
      </c>
      <c r="T98" t="s">
        <v>35</v>
      </c>
      <c r="U98" t="s">
        <v>36</v>
      </c>
      <c r="V98" t="str">
        <f>VLOOKUP(B98,HiFi_subm!A:V,20)</f>
        <v>Washington University</v>
      </c>
      <c r="W98" t="str">
        <f>VLOOKUP(B98,HiFi_subm!A:V,21)</f>
        <v>tgraves@wustl.edu</v>
      </c>
    </row>
    <row r="99" spans="1:23" x14ac:dyDescent="0.2">
      <c r="A99" t="s">
        <v>163</v>
      </c>
      <c r="B99" t="s">
        <v>592</v>
      </c>
      <c r="C99" t="s">
        <v>23</v>
      </c>
      <c r="D99" t="s">
        <v>162</v>
      </c>
      <c r="E99" t="str">
        <f>VLOOKUP(B99,HiFi_subm!A:D,4,FALSE)</f>
        <v>HG03017.HFSS</v>
      </c>
      <c r="F99" t="str">
        <f t="shared" si="1"/>
        <v>HG03017.HFSS_dc</v>
      </c>
      <c r="G99" t="s">
        <v>25</v>
      </c>
      <c r="H99" t="s">
        <v>26</v>
      </c>
      <c r="I99" t="s">
        <v>27</v>
      </c>
      <c r="J99" t="s">
        <v>28</v>
      </c>
      <c r="K99" t="s">
        <v>29</v>
      </c>
      <c r="L99" t="s">
        <v>30</v>
      </c>
      <c r="M99" t="s">
        <v>31</v>
      </c>
      <c r="P99" t="s">
        <v>32</v>
      </c>
      <c r="Q99" t="str">
        <f>VLOOKUP(B99,HiFi_subm!A:V,15)</f>
        <v>Megaruptor 1</v>
      </c>
      <c r="R99" t="str">
        <f>VLOOKUP(B99,HiFi_subm!A:V,16)</f>
        <v>SageELF</v>
      </c>
      <c r="S99">
        <v>1.2</v>
      </c>
      <c r="T99" t="s">
        <v>35</v>
      </c>
      <c r="U99" t="s">
        <v>36</v>
      </c>
      <c r="V99" t="str">
        <f>VLOOKUP(B99,HiFi_subm!A:V,20)</f>
        <v>Washington University</v>
      </c>
      <c r="W99" t="str">
        <f>VLOOKUP(B99,HiFi_subm!A:V,21)</f>
        <v>tgraves@wustl.edu</v>
      </c>
    </row>
    <row r="100" spans="1:23" x14ac:dyDescent="0.2">
      <c r="A100" t="s">
        <v>164</v>
      </c>
      <c r="B100" t="s">
        <v>593</v>
      </c>
      <c r="C100" t="s">
        <v>23</v>
      </c>
      <c r="D100" t="s">
        <v>162</v>
      </c>
      <c r="E100" t="str">
        <f>VLOOKUP(B100,HiFi_subm!A:D,4,FALSE)</f>
        <v>HG03017.HFSS</v>
      </c>
      <c r="F100" t="str">
        <f t="shared" si="1"/>
        <v>HG03017.HFSS_dc</v>
      </c>
      <c r="G100" t="s">
        <v>25</v>
      </c>
      <c r="H100" t="s">
        <v>26</v>
      </c>
      <c r="I100" t="s">
        <v>27</v>
      </c>
      <c r="J100" t="s">
        <v>28</v>
      </c>
      <c r="K100" t="s">
        <v>29</v>
      </c>
      <c r="L100" t="s">
        <v>30</v>
      </c>
      <c r="M100" t="s">
        <v>31</v>
      </c>
      <c r="P100" t="s">
        <v>32</v>
      </c>
      <c r="Q100" t="str">
        <f>VLOOKUP(B100,HiFi_subm!A:V,15)</f>
        <v>Megaruptor 1</v>
      </c>
      <c r="R100" t="str">
        <f>VLOOKUP(B100,HiFi_subm!A:V,16)</f>
        <v>SageELF</v>
      </c>
      <c r="S100">
        <v>1.2</v>
      </c>
      <c r="T100" t="s">
        <v>35</v>
      </c>
      <c r="U100" t="s">
        <v>36</v>
      </c>
      <c r="V100" t="str">
        <f>VLOOKUP(B100,HiFi_subm!A:V,20)</f>
        <v>Washington University</v>
      </c>
      <c r="W100" t="str">
        <f>VLOOKUP(B100,HiFi_subm!A:V,21)</f>
        <v>tgraves@wustl.edu</v>
      </c>
    </row>
    <row r="101" spans="1:23" x14ac:dyDescent="0.2">
      <c r="A101" t="s">
        <v>165</v>
      </c>
      <c r="B101" t="s">
        <v>594</v>
      </c>
      <c r="C101" t="s">
        <v>23</v>
      </c>
      <c r="D101" t="s">
        <v>162</v>
      </c>
      <c r="E101" t="str">
        <f>VLOOKUP(B101,HiFi_subm!A:D,4,FALSE)</f>
        <v>HG03017.HFSS</v>
      </c>
      <c r="F101" t="str">
        <f t="shared" si="1"/>
        <v>HG03017.HFSS_dc</v>
      </c>
      <c r="G101" t="s">
        <v>25</v>
      </c>
      <c r="H101" t="s">
        <v>26</v>
      </c>
      <c r="I101" t="s">
        <v>27</v>
      </c>
      <c r="J101" t="s">
        <v>28</v>
      </c>
      <c r="K101" t="s">
        <v>29</v>
      </c>
      <c r="L101" t="s">
        <v>30</v>
      </c>
      <c r="M101" t="s">
        <v>31</v>
      </c>
      <c r="P101" t="s">
        <v>32</v>
      </c>
      <c r="Q101" t="str">
        <f>VLOOKUP(B101,HiFi_subm!A:V,15)</f>
        <v>Megaruptor 1</v>
      </c>
      <c r="R101" t="str">
        <f>VLOOKUP(B101,HiFi_subm!A:V,16)</f>
        <v>SageELF</v>
      </c>
      <c r="S101">
        <v>1.2</v>
      </c>
      <c r="T101" t="s">
        <v>35</v>
      </c>
      <c r="U101" t="s">
        <v>36</v>
      </c>
      <c r="V101" t="str">
        <f>VLOOKUP(B101,HiFi_subm!A:V,20)</f>
        <v>Washington University</v>
      </c>
      <c r="W101" t="str">
        <f>VLOOKUP(B101,HiFi_subm!A:V,21)</f>
        <v>tgraves@wustl.edu</v>
      </c>
    </row>
    <row r="102" spans="1:23" x14ac:dyDescent="0.2">
      <c r="A102" t="s">
        <v>166</v>
      </c>
      <c r="B102" t="s">
        <v>595</v>
      </c>
      <c r="C102" t="s">
        <v>23</v>
      </c>
      <c r="D102" t="s">
        <v>162</v>
      </c>
      <c r="E102" t="str">
        <f>VLOOKUP(B102,HiFi_subm!A:D,4,FALSE)</f>
        <v>HG03017.HFSS</v>
      </c>
      <c r="F102" t="str">
        <f t="shared" si="1"/>
        <v>HG03017.HFSS_dc</v>
      </c>
      <c r="G102" t="s">
        <v>25</v>
      </c>
      <c r="H102" t="s">
        <v>26</v>
      </c>
      <c r="I102" t="s">
        <v>27</v>
      </c>
      <c r="J102" t="s">
        <v>28</v>
      </c>
      <c r="K102" t="s">
        <v>29</v>
      </c>
      <c r="L102" t="s">
        <v>30</v>
      </c>
      <c r="M102" t="s">
        <v>31</v>
      </c>
      <c r="P102" t="s">
        <v>32</v>
      </c>
      <c r="Q102" t="str">
        <f>VLOOKUP(B102,HiFi_subm!A:V,15)</f>
        <v>Megaruptor 1</v>
      </c>
      <c r="R102" t="str">
        <f>VLOOKUP(B102,HiFi_subm!A:V,16)</f>
        <v>SageELF</v>
      </c>
      <c r="S102">
        <v>1.2</v>
      </c>
      <c r="T102" t="s">
        <v>35</v>
      </c>
      <c r="U102" t="s">
        <v>36</v>
      </c>
      <c r="V102" t="str">
        <f>VLOOKUP(B102,HiFi_subm!A:V,20)</f>
        <v>Washington University</v>
      </c>
      <c r="W102" t="str">
        <f>VLOOKUP(B102,HiFi_subm!A:V,21)</f>
        <v>tgraves@wustl.edu</v>
      </c>
    </row>
    <row r="103" spans="1:23" x14ac:dyDescent="0.2">
      <c r="A103" t="s">
        <v>167</v>
      </c>
      <c r="B103" t="s">
        <v>596</v>
      </c>
      <c r="C103" t="s">
        <v>23</v>
      </c>
      <c r="D103" t="s">
        <v>168</v>
      </c>
      <c r="E103" t="str">
        <f>VLOOKUP(B103,HiFi_subm!A:D,4,FALSE)</f>
        <v>HG03041.HFSS</v>
      </c>
      <c r="F103" t="str">
        <f t="shared" si="1"/>
        <v>HG03041.HFSS_dc</v>
      </c>
      <c r="G103" t="s">
        <v>25</v>
      </c>
      <c r="H103" t="s">
        <v>26</v>
      </c>
      <c r="I103" t="s">
        <v>27</v>
      </c>
      <c r="J103" t="s">
        <v>28</v>
      </c>
      <c r="K103" t="s">
        <v>29</v>
      </c>
      <c r="L103" t="s">
        <v>30</v>
      </c>
      <c r="M103" t="s">
        <v>31</v>
      </c>
      <c r="P103" t="s">
        <v>32</v>
      </c>
      <c r="Q103" t="str">
        <f>VLOOKUP(B103,HiFi_subm!A:V,15)</f>
        <v>Megaruptor 1</v>
      </c>
      <c r="R103" t="str">
        <f>VLOOKUP(B103,HiFi_subm!A:V,16)</f>
        <v>SageELF</v>
      </c>
      <c r="S103">
        <v>1.2</v>
      </c>
      <c r="T103" t="s">
        <v>35</v>
      </c>
      <c r="U103" t="s">
        <v>36</v>
      </c>
      <c r="V103" t="str">
        <f>VLOOKUP(B103,HiFi_subm!A:V,20)</f>
        <v>Washington University</v>
      </c>
      <c r="W103" t="str">
        <f>VLOOKUP(B103,HiFi_subm!A:V,21)</f>
        <v>tgraves@wustl.edu</v>
      </c>
    </row>
    <row r="104" spans="1:23" x14ac:dyDescent="0.2">
      <c r="A104" t="s">
        <v>169</v>
      </c>
      <c r="B104" t="s">
        <v>597</v>
      </c>
      <c r="C104" t="s">
        <v>23</v>
      </c>
      <c r="D104" t="s">
        <v>168</v>
      </c>
      <c r="E104" t="str">
        <f>VLOOKUP(B104,HiFi_subm!A:D,4,FALSE)</f>
        <v>HG03041.HFSS</v>
      </c>
      <c r="F104" t="str">
        <f t="shared" si="1"/>
        <v>HG03041.HFSS_dc</v>
      </c>
      <c r="G104" t="s">
        <v>25</v>
      </c>
      <c r="H104" t="s">
        <v>26</v>
      </c>
      <c r="I104" t="s">
        <v>27</v>
      </c>
      <c r="J104" t="s">
        <v>28</v>
      </c>
      <c r="K104" t="s">
        <v>29</v>
      </c>
      <c r="L104" t="s">
        <v>30</v>
      </c>
      <c r="M104" t="s">
        <v>31</v>
      </c>
      <c r="P104" t="s">
        <v>32</v>
      </c>
      <c r="Q104" t="str">
        <f>VLOOKUP(B104,HiFi_subm!A:V,15)</f>
        <v>Megaruptor 1</v>
      </c>
      <c r="R104" t="str">
        <f>VLOOKUP(B104,HiFi_subm!A:V,16)</f>
        <v>SageELF</v>
      </c>
      <c r="S104">
        <v>1.2</v>
      </c>
      <c r="T104" t="s">
        <v>35</v>
      </c>
      <c r="U104" t="s">
        <v>36</v>
      </c>
      <c r="V104" t="str">
        <f>VLOOKUP(B104,HiFi_subm!A:V,20)</f>
        <v>Washington University</v>
      </c>
      <c r="W104" t="str">
        <f>VLOOKUP(B104,HiFi_subm!A:V,21)</f>
        <v>tgraves@wustl.edu</v>
      </c>
    </row>
    <row r="105" spans="1:23" x14ac:dyDescent="0.2">
      <c r="A105" t="s">
        <v>170</v>
      </c>
      <c r="B105" t="s">
        <v>598</v>
      </c>
      <c r="C105" t="s">
        <v>23</v>
      </c>
      <c r="D105" t="s">
        <v>168</v>
      </c>
      <c r="E105" t="str">
        <f>VLOOKUP(B105,HiFi_subm!A:D,4,FALSE)</f>
        <v>HG03041.HFSS</v>
      </c>
      <c r="F105" t="str">
        <f t="shared" si="1"/>
        <v>HG03041.HFSS_dc</v>
      </c>
      <c r="G105" t="s">
        <v>25</v>
      </c>
      <c r="H105" t="s">
        <v>26</v>
      </c>
      <c r="I105" t="s">
        <v>27</v>
      </c>
      <c r="J105" t="s">
        <v>28</v>
      </c>
      <c r="K105" t="s">
        <v>29</v>
      </c>
      <c r="L105" t="s">
        <v>30</v>
      </c>
      <c r="M105" t="s">
        <v>31</v>
      </c>
      <c r="P105" t="s">
        <v>32</v>
      </c>
      <c r="Q105" t="str">
        <f>VLOOKUP(B105,HiFi_subm!A:V,15)</f>
        <v>Megaruptor 1</v>
      </c>
      <c r="R105" t="str">
        <f>VLOOKUP(B105,HiFi_subm!A:V,16)</f>
        <v>SageELF</v>
      </c>
      <c r="S105">
        <v>1.2</v>
      </c>
      <c r="T105" t="s">
        <v>35</v>
      </c>
      <c r="U105" t="s">
        <v>36</v>
      </c>
      <c r="V105" t="str">
        <f>VLOOKUP(B105,HiFi_subm!A:V,20)</f>
        <v>Washington University</v>
      </c>
      <c r="W105" t="str">
        <f>VLOOKUP(B105,HiFi_subm!A:V,21)</f>
        <v>tgraves@wustl.edu</v>
      </c>
    </row>
    <row r="106" spans="1:23" x14ac:dyDescent="0.2">
      <c r="A106" t="s">
        <v>171</v>
      </c>
      <c r="B106" t="s">
        <v>599</v>
      </c>
      <c r="C106" t="s">
        <v>23</v>
      </c>
      <c r="D106" t="s">
        <v>172</v>
      </c>
      <c r="E106" t="str">
        <f>VLOOKUP(B106,HiFi_subm!A:D,4,FALSE)</f>
        <v>HG03130.HFSS</v>
      </c>
      <c r="F106" t="str">
        <f t="shared" si="1"/>
        <v>HG03130.HFSS_dc</v>
      </c>
      <c r="G106" t="s">
        <v>25</v>
      </c>
      <c r="H106" t="s">
        <v>26</v>
      </c>
      <c r="I106" t="s">
        <v>27</v>
      </c>
      <c r="J106" t="s">
        <v>28</v>
      </c>
      <c r="K106" t="s">
        <v>29</v>
      </c>
      <c r="L106" t="s">
        <v>30</v>
      </c>
      <c r="M106" t="s">
        <v>31</v>
      </c>
      <c r="P106" t="s">
        <v>32</v>
      </c>
      <c r="Q106" t="str">
        <f>VLOOKUP(B106,HiFi_subm!A:V,15)</f>
        <v>Megaruptor 1</v>
      </c>
      <c r="R106" t="str">
        <f>VLOOKUP(B106,HiFi_subm!A:V,16)</f>
        <v>SageELF</v>
      </c>
      <c r="S106">
        <v>1.2</v>
      </c>
      <c r="T106" t="s">
        <v>35</v>
      </c>
      <c r="U106" t="s">
        <v>36</v>
      </c>
      <c r="V106" t="str">
        <f>VLOOKUP(B106,HiFi_subm!A:V,20)</f>
        <v>Washington University</v>
      </c>
      <c r="W106" t="str">
        <f>VLOOKUP(B106,HiFi_subm!A:V,21)</f>
        <v>tgraves@wustl.edu</v>
      </c>
    </row>
    <row r="107" spans="1:23" x14ac:dyDescent="0.2">
      <c r="A107" t="s">
        <v>173</v>
      </c>
      <c r="B107" t="s">
        <v>600</v>
      </c>
      <c r="C107" t="s">
        <v>23</v>
      </c>
      <c r="D107" t="s">
        <v>172</v>
      </c>
      <c r="E107" t="str">
        <f>VLOOKUP(B107,HiFi_subm!A:D,4,FALSE)</f>
        <v>HG03130.HFSS</v>
      </c>
      <c r="F107" t="str">
        <f t="shared" si="1"/>
        <v>HG03130.HFSS_dc</v>
      </c>
      <c r="G107" t="s">
        <v>25</v>
      </c>
      <c r="H107" t="s">
        <v>26</v>
      </c>
      <c r="I107" t="s">
        <v>27</v>
      </c>
      <c r="J107" t="s">
        <v>28</v>
      </c>
      <c r="K107" t="s">
        <v>29</v>
      </c>
      <c r="L107" t="s">
        <v>30</v>
      </c>
      <c r="M107" t="s">
        <v>31</v>
      </c>
      <c r="P107" t="s">
        <v>32</v>
      </c>
      <c r="Q107" t="str">
        <f>VLOOKUP(B107,HiFi_subm!A:V,15)</f>
        <v>Megaruptor 1</v>
      </c>
      <c r="R107" t="str">
        <f>VLOOKUP(B107,HiFi_subm!A:V,16)</f>
        <v>SageELF</v>
      </c>
      <c r="S107">
        <v>1.2</v>
      </c>
      <c r="T107" t="s">
        <v>35</v>
      </c>
      <c r="U107" t="s">
        <v>36</v>
      </c>
      <c r="V107" t="str">
        <f>VLOOKUP(B107,HiFi_subm!A:V,20)</f>
        <v>Washington University</v>
      </c>
      <c r="W107" t="str">
        <f>VLOOKUP(B107,HiFi_subm!A:V,21)</f>
        <v>tgraves@wustl.edu</v>
      </c>
    </row>
    <row r="108" spans="1:23" x14ac:dyDescent="0.2">
      <c r="A108" t="s">
        <v>174</v>
      </c>
      <c r="B108" t="s">
        <v>601</v>
      </c>
      <c r="C108" t="s">
        <v>23</v>
      </c>
      <c r="D108" t="s">
        <v>172</v>
      </c>
      <c r="E108" t="str">
        <f>VLOOKUP(B108,HiFi_subm!A:D,4,FALSE)</f>
        <v>HG03130.HFSS</v>
      </c>
      <c r="F108" t="str">
        <f t="shared" si="1"/>
        <v>HG03130.HFSS_dc</v>
      </c>
      <c r="G108" t="s">
        <v>25</v>
      </c>
      <c r="H108" t="s">
        <v>26</v>
      </c>
      <c r="I108" t="s">
        <v>27</v>
      </c>
      <c r="J108" t="s">
        <v>28</v>
      </c>
      <c r="K108" t="s">
        <v>29</v>
      </c>
      <c r="L108" t="s">
        <v>30</v>
      </c>
      <c r="M108" t="s">
        <v>31</v>
      </c>
      <c r="P108" t="s">
        <v>32</v>
      </c>
      <c r="Q108" t="str">
        <f>VLOOKUP(B108,HiFi_subm!A:V,15)</f>
        <v>Megaruptor 1</v>
      </c>
      <c r="R108" t="str">
        <f>VLOOKUP(B108,HiFi_subm!A:V,16)</f>
        <v>SageELF</v>
      </c>
      <c r="S108">
        <v>1.2</v>
      </c>
      <c r="T108" t="s">
        <v>35</v>
      </c>
      <c r="U108" t="s">
        <v>36</v>
      </c>
      <c r="V108" t="str">
        <f>VLOOKUP(B108,HiFi_subm!A:V,20)</f>
        <v>Washington University</v>
      </c>
      <c r="W108" t="str">
        <f>VLOOKUP(B108,HiFi_subm!A:V,21)</f>
        <v>tgraves@wustl.edu</v>
      </c>
    </row>
    <row r="109" spans="1:23" x14ac:dyDescent="0.2">
      <c r="A109" t="s">
        <v>175</v>
      </c>
      <c r="B109" t="s">
        <v>602</v>
      </c>
      <c r="C109" t="s">
        <v>23</v>
      </c>
      <c r="D109" t="s">
        <v>176</v>
      </c>
      <c r="E109" t="str">
        <f>VLOOKUP(B109,HiFi_subm!A:D,4,FALSE)</f>
        <v>HG03139.HFSS</v>
      </c>
      <c r="F109" t="str">
        <f t="shared" si="1"/>
        <v>HG03139.HFSS_dc</v>
      </c>
      <c r="G109" t="s">
        <v>25</v>
      </c>
      <c r="H109" t="s">
        <v>26</v>
      </c>
      <c r="I109" t="s">
        <v>27</v>
      </c>
      <c r="J109" t="s">
        <v>28</v>
      </c>
      <c r="K109" t="s">
        <v>29</v>
      </c>
      <c r="L109" t="s">
        <v>30</v>
      </c>
      <c r="M109" t="s">
        <v>31</v>
      </c>
      <c r="P109" t="s">
        <v>32</v>
      </c>
      <c r="Q109" t="str">
        <f>VLOOKUP(B109,HiFi_subm!A:V,15)</f>
        <v>Megaruptor 1</v>
      </c>
      <c r="R109" t="str">
        <f>VLOOKUP(B109,HiFi_subm!A:V,16)</f>
        <v>SageELF</v>
      </c>
      <c r="S109">
        <v>1.2</v>
      </c>
      <c r="T109" t="s">
        <v>35</v>
      </c>
      <c r="U109" t="s">
        <v>36</v>
      </c>
      <c r="V109" t="str">
        <f>VLOOKUP(B109,HiFi_subm!A:V,20)</f>
        <v>Washington University</v>
      </c>
      <c r="W109" t="str">
        <f>VLOOKUP(B109,HiFi_subm!A:V,21)</f>
        <v>tgraves@wustl.edu</v>
      </c>
    </row>
    <row r="110" spans="1:23" x14ac:dyDescent="0.2">
      <c r="A110" t="s">
        <v>177</v>
      </c>
      <c r="B110" t="s">
        <v>603</v>
      </c>
      <c r="C110" t="s">
        <v>23</v>
      </c>
      <c r="D110" t="s">
        <v>176</v>
      </c>
      <c r="E110" t="str">
        <f>VLOOKUP(B110,HiFi_subm!A:D,4,FALSE)</f>
        <v>HG03139.HFSS</v>
      </c>
      <c r="F110" t="str">
        <f t="shared" si="1"/>
        <v>HG03139.HFSS_dc</v>
      </c>
      <c r="G110" t="s">
        <v>25</v>
      </c>
      <c r="H110" t="s">
        <v>26</v>
      </c>
      <c r="I110" t="s">
        <v>27</v>
      </c>
      <c r="J110" t="s">
        <v>28</v>
      </c>
      <c r="K110" t="s">
        <v>29</v>
      </c>
      <c r="L110" t="s">
        <v>30</v>
      </c>
      <c r="M110" t="s">
        <v>31</v>
      </c>
      <c r="P110" t="s">
        <v>32</v>
      </c>
      <c r="Q110" t="str">
        <f>VLOOKUP(B110,HiFi_subm!A:V,15)</f>
        <v>Megaruptor 1</v>
      </c>
      <c r="R110" t="str">
        <f>VLOOKUP(B110,HiFi_subm!A:V,16)</f>
        <v>SageELF</v>
      </c>
      <c r="S110">
        <v>1.2</v>
      </c>
      <c r="T110" t="s">
        <v>35</v>
      </c>
      <c r="U110" t="s">
        <v>36</v>
      </c>
      <c r="V110" t="str">
        <f>VLOOKUP(B110,HiFi_subm!A:V,20)</f>
        <v>Washington University</v>
      </c>
      <c r="W110" t="str">
        <f>VLOOKUP(B110,HiFi_subm!A:V,21)</f>
        <v>tgraves@wustl.edu</v>
      </c>
    </row>
    <row r="111" spans="1:23" x14ac:dyDescent="0.2">
      <c r="A111" t="s">
        <v>178</v>
      </c>
      <c r="B111" t="s">
        <v>604</v>
      </c>
      <c r="C111" t="s">
        <v>23</v>
      </c>
      <c r="D111" t="s">
        <v>176</v>
      </c>
      <c r="E111" t="str">
        <f>VLOOKUP(B111,HiFi_subm!A:D,4,FALSE)</f>
        <v>HG03139.HFSS</v>
      </c>
      <c r="F111" t="str">
        <f t="shared" si="1"/>
        <v>HG03139.HFSS_dc</v>
      </c>
      <c r="G111" t="s">
        <v>25</v>
      </c>
      <c r="H111" t="s">
        <v>26</v>
      </c>
      <c r="I111" t="s">
        <v>27</v>
      </c>
      <c r="J111" t="s">
        <v>28</v>
      </c>
      <c r="K111" t="s">
        <v>29</v>
      </c>
      <c r="L111" t="s">
        <v>30</v>
      </c>
      <c r="M111" t="s">
        <v>31</v>
      </c>
      <c r="P111" t="s">
        <v>32</v>
      </c>
      <c r="Q111" t="str">
        <f>VLOOKUP(B111,HiFi_subm!A:V,15)</f>
        <v>Megaruptor 1</v>
      </c>
      <c r="R111" t="str">
        <f>VLOOKUP(B111,HiFi_subm!A:V,16)</f>
        <v>SageELF</v>
      </c>
      <c r="S111">
        <v>1.2</v>
      </c>
      <c r="T111" t="s">
        <v>35</v>
      </c>
      <c r="U111" t="s">
        <v>36</v>
      </c>
      <c r="V111" t="str">
        <f>VLOOKUP(B111,HiFi_subm!A:V,20)</f>
        <v>Washington University</v>
      </c>
      <c r="W111" t="str">
        <f>VLOOKUP(B111,HiFi_subm!A:V,21)</f>
        <v>tgraves@wustl.edu</v>
      </c>
    </row>
    <row r="112" spans="1:23" x14ac:dyDescent="0.2">
      <c r="A112" t="s">
        <v>179</v>
      </c>
      <c r="B112" t="s">
        <v>605</v>
      </c>
      <c r="C112" t="s">
        <v>23</v>
      </c>
      <c r="D112" t="s">
        <v>180</v>
      </c>
      <c r="E112" t="str">
        <f>VLOOKUP(B112,HiFi_subm!A:D,4,FALSE)</f>
        <v>HG03195_lib1</v>
      </c>
      <c r="F112" t="str">
        <f t="shared" si="1"/>
        <v>HG03195_lib1_dc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30</v>
      </c>
      <c r="M112" t="s">
        <v>31</v>
      </c>
      <c r="P112" t="s">
        <v>32</v>
      </c>
      <c r="Q112" t="str">
        <f>VLOOKUP(B112,HiFi_subm!A:V,15)</f>
        <v>Megaruptor 1</v>
      </c>
      <c r="R112" t="str">
        <f>VLOOKUP(B112,HiFi_subm!A:V,16)</f>
        <v>SageELF</v>
      </c>
      <c r="S112">
        <v>1.2</v>
      </c>
      <c r="T112" t="s">
        <v>35</v>
      </c>
      <c r="U112" t="s">
        <v>36</v>
      </c>
      <c r="V112" t="str">
        <f>VLOOKUP(B112,HiFi_subm!A:V,20)</f>
        <v>Washington University</v>
      </c>
      <c r="W112" t="str">
        <f>VLOOKUP(B112,HiFi_subm!A:V,21)</f>
        <v>tgraves@wustl.edu</v>
      </c>
    </row>
    <row r="113" spans="1:23" x14ac:dyDescent="0.2">
      <c r="A113" t="s">
        <v>181</v>
      </c>
      <c r="B113" t="s">
        <v>606</v>
      </c>
      <c r="C113" t="s">
        <v>23</v>
      </c>
      <c r="D113" t="s">
        <v>180</v>
      </c>
      <c r="E113" t="str">
        <f>VLOOKUP(B113,HiFi_subm!A:D,4,FALSE)</f>
        <v>HG03195_lib1</v>
      </c>
      <c r="F113" t="str">
        <f t="shared" si="1"/>
        <v>HG03195_lib1_dc</v>
      </c>
      <c r="G113" t="s">
        <v>25</v>
      </c>
      <c r="H113" t="s">
        <v>26</v>
      </c>
      <c r="I113" t="s">
        <v>27</v>
      </c>
      <c r="J113" t="s">
        <v>28</v>
      </c>
      <c r="K113" t="s">
        <v>29</v>
      </c>
      <c r="L113" t="s">
        <v>30</v>
      </c>
      <c r="M113" t="s">
        <v>31</v>
      </c>
      <c r="P113" t="s">
        <v>32</v>
      </c>
      <c r="Q113" t="str">
        <f>VLOOKUP(B113,HiFi_subm!A:V,15)</f>
        <v>Megaruptor 1</v>
      </c>
      <c r="R113" t="str">
        <f>VLOOKUP(B113,HiFi_subm!A:V,16)</f>
        <v>SageELF</v>
      </c>
      <c r="S113">
        <v>1.2</v>
      </c>
      <c r="T113" t="s">
        <v>35</v>
      </c>
      <c r="U113" t="s">
        <v>36</v>
      </c>
      <c r="V113" t="str">
        <f>VLOOKUP(B113,HiFi_subm!A:V,20)</f>
        <v>Washington University</v>
      </c>
      <c r="W113" t="str">
        <f>VLOOKUP(B113,HiFi_subm!A:V,21)</f>
        <v>tgraves@wustl.edu</v>
      </c>
    </row>
    <row r="114" spans="1:23" x14ac:dyDescent="0.2">
      <c r="A114" t="s">
        <v>182</v>
      </c>
      <c r="B114" t="s">
        <v>607</v>
      </c>
      <c r="C114" t="s">
        <v>23</v>
      </c>
      <c r="D114" t="s">
        <v>180</v>
      </c>
      <c r="E114" t="str">
        <f>VLOOKUP(B114,HiFi_subm!A:D,4,FALSE)</f>
        <v>HG03195_lib1</v>
      </c>
      <c r="F114" t="str">
        <f t="shared" si="1"/>
        <v>HG03195_lib1_dc</v>
      </c>
      <c r="G114" t="s">
        <v>25</v>
      </c>
      <c r="H114" t="s">
        <v>26</v>
      </c>
      <c r="I114" t="s">
        <v>27</v>
      </c>
      <c r="J114" t="s">
        <v>28</v>
      </c>
      <c r="K114" t="s">
        <v>29</v>
      </c>
      <c r="L114" t="s">
        <v>30</v>
      </c>
      <c r="M114" t="s">
        <v>31</v>
      </c>
      <c r="P114" t="s">
        <v>32</v>
      </c>
      <c r="Q114" t="str">
        <f>VLOOKUP(B114,HiFi_subm!A:V,15)</f>
        <v>Megaruptor 1</v>
      </c>
      <c r="R114" t="str">
        <f>VLOOKUP(B114,HiFi_subm!A:V,16)</f>
        <v>SageELF</v>
      </c>
      <c r="S114">
        <v>1.2</v>
      </c>
      <c r="T114" t="s">
        <v>35</v>
      </c>
      <c r="U114" t="s">
        <v>36</v>
      </c>
      <c r="V114" t="str">
        <f>VLOOKUP(B114,HiFi_subm!A:V,20)</f>
        <v>Washington University</v>
      </c>
      <c r="W114" t="str">
        <f>VLOOKUP(B114,HiFi_subm!A:V,21)</f>
        <v>tgraves@wustl.edu</v>
      </c>
    </row>
    <row r="115" spans="1:23" x14ac:dyDescent="0.2">
      <c r="A115" t="s">
        <v>183</v>
      </c>
      <c r="B115" t="s">
        <v>608</v>
      </c>
      <c r="C115" t="s">
        <v>23</v>
      </c>
      <c r="D115" t="s">
        <v>180</v>
      </c>
      <c r="E115" t="str">
        <f>VLOOKUP(B115,HiFi_subm!A:D,4,FALSE)</f>
        <v>HG03195_lib1</v>
      </c>
      <c r="F115" t="str">
        <f t="shared" si="1"/>
        <v>HG03195_lib1_dc</v>
      </c>
      <c r="G115" t="s">
        <v>25</v>
      </c>
      <c r="H115" t="s">
        <v>26</v>
      </c>
      <c r="I115" t="s">
        <v>27</v>
      </c>
      <c r="J115" t="s">
        <v>28</v>
      </c>
      <c r="K115" t="s">
        <v>29</v>
      </c>
      <c r="L115" t="s">
        <v>30</v>
      </c>
      <c r="M115" t="s">
        <v>31</v>
      </c>
      <c r="P115" t="s">
        <v>32</v>
      </c>
      <c r="Q115" t="str">
        <f>VLOOKUP(B115,HiFi_subm!A:V,15)</f>
        <v>Megaruptor 1</v>
      </c>
      <c r="R115" t="str">
        <f>VLOOKUP(B115,HiFi_subm!A:V,16)</f>
        <v>SageELF</v>
      </c>
      <c r="S115">
        <v>1.2</v>
      </c>
      <c r="T115" t="s">
        <v>35</v>
      </c>
      <c r="U115" t="s">
        <v>36</v>
      </c>
      <c r="V115" t="str">
        <f>VLOOKUP(B115,HiFi_subm!A:V,20)</f>
        <v>Washington University</v>
      </c>
      <c r="W115" t="str">
        <f>VLOOKUP(B115,HiFi_subm!A:V,21)</f>
        <v>tgraves@wustl.edu</v>
      </c>
    </row>
    <row r="116" spans="1:23" x14ac:dyDescent="0.2">
      <c r="A116" t="s">
        <v>184</v>
      </c>
      <c r="B116" t="s">
        <v>609</v>
      </c>
      <c r="C116" t="s">
        <v>23</v>
      </c>
      <c r="D116" t="s">
        <v>185</v>
      </c>
      <c r="E116" t="str">
        <f>VLOOKUP(B116,HiFi_subm!A:D,4,FALSE)</f>
        <v>HG03209.HFSS</v>
      </c>
      <c r="F116" t="str">
        <f t="shared" si="1"/>
        <v>HG03209.HFSS_dc</v>
      </c>
      <c r="G116" t="s">
        <v>25</v>
      </c>
      <c r="H116" t="s">
        <v>26</v>
      </c>
      <c r="I116" t="s">
        <v>27</v>
      </c>
      <c r="J116" t="s">
        <v>28</v>
      </c>
      <c r="K116" t="s">
        <v>29</v>
      </c>
      <c r="L116" t="s">
        <v>30</v>
      </c>
      <c r="M116" t="s">
        <v>31</v>
      </c>
      <c r="P116" t="s">
        <v>32</v>
      </c>
      <c r="Q116" t="str">
        <f>VLOOKUP(B116,HiFi_subm!A:V,15)</f>
        <v>Megaruptor 1</v>
      </c>
      <c r="R116" t="str">
        <f>VLOOKUP(B116,HiFi_subm!A:V,16)</f>
        <v>SageELF</v>
      </c>
      <c r="S116">
        <v>1.2</v>
      </c>
      <c r="T116" t="s">
        <v>35</v>
      </c>
      <c r="U116" t="s">
        <v>36</v>
      </c>
      <c r="V116" t="str">
        <f>VLOOKUP(B116,HiFi_subm!A:V,20)</f>
        <v>Washington University</v>
      </c>
      <c r="W116" t="str">
        <f>VLOOKUP(B116,HiFi_subm!A:V,21)</f>
        <v>tgraves@wustl.edu</v>
      </c>
    </row>
    <row r="117" spans="1:23" x14ac:dyDescent="0.2">
      <c r="A117" t="s">
        <v>186</v>
      </c>
      <c r="B117" t="s">
        <v>610</v>
      </c>
      <c r="C117" t="s">
        <v>23</v>
      </c>
      <c r="D117" t="s">
        <v>185</v>
      </c>
      <c r="E117" t="str">
        <f>VLOOKUP(B117,HiFi_subm!A:D,4,FALSE)</f>
        <v>HG03209.HFSS</v>
      </c>
      <c r="F117" t="str">
        <f t="shared" si="1"/>
        <v>HG03209.HFSS_dc</v>
      </c>
      <c r="G117" t="s">
        <v>25</v>
      </c>
      <c r="H117" t="s">
        <v>26</v>
      </c>
      <c r="I117" t="s">
        <v>27</v>
      </c>
      <c r="J117" t="s">
        <v>28</v>
      </c>
      <c r="K117" t="s">
        <v>29</v>
      </c>
      <c r="L117" t="s">
        <v>30</v>
      </c>
      <c r="M117" t="s">
        <v>31</v>
      </c>
      <c r="P117" t="s">
        <v>32</v>
      </c>
      <c r="Q117" t="str">
        <f>VLOOKUP(B117,HiFi_subm!A:V,15)</f>
        <v>Megaruptor 1</v>
      </c>
      <c r="R117" t="str">
        <f>VLOOKUP(B117,HiFi_subm!A:V,16)</f>
        <v>SageELF</v>
      </c>
      <c r="S117">
        <v>1.2</v>
      </c>
      <c r="T117" t="s">
        <v>35</v>
      </c>
      <c r="U117" t="s">
        <v>36</v>
      </c>
      <c r="V117" t="str">
        <f>VLOOKUP(B117,HiFi_subm!A:V,20)</f>
        <v>Washington University</v>
      </c>
      <c r="W117" t="str">
        <f>VLOOKUP(B117,HiFi_subm!A:V,21)</f>
        <v>tgraves@wustl.edu</v>
      </c>
    </row>
    <row r="118" spans="1:23" x14ac:dyDescent="0.2">
      <c r="A118" t="s">
        <v>187</v>
      </c>
      <c r="B118" t="s">
        <v>611</v>
      </c>
      <c r="C118" t="s">
        <v>23</v>
      </c>
      <c r="D118" t="s">
        <v>185</v>
      </c>
      <c r="E118" t="str">
        <f>VLOOKUP(B118,HiFi_subm!A:D,4,FALSE)</f>
        <v>HG03209.HFSS</v>
      </c>
      <c r="F118" t="str">
        <f t="shared" si="1"/>
        <v>HG03209.HFSS_dc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30</v>
      </c>
      <c r="M118" t="s">
        <v>31</v>
      </c>
      <c r="P118" t="s">
        <v>32</v>
      </c>
      <c r="Q118" t="str">
        <f>VLOOKUP(B118,HiFi_subm!A:V,15)</f>
        <v>Megaruptor 1</v>
      </c>
      <c r="R118" t="str">
        <f>VLOOKUP(B118,HiFi_subm!A:V,16)</f>
        <v>SageELF</v>
      </c>
      <c r="S118">
        <v>1.2</v>
      </c>
      <c r="T118" t="s">
        <v>35</v>
      </c>
      <c r="U118" t="s">
        <v>36</v>
      </c>
      <c r="V118" t="str">
        <f>VLOOKUP(B118,HiFi_subm!A:V,20)</f>
        <v>Washington University</v>
      </c>
      <c r="W118" t="str">
        <f>VLOOKUP(B118,HiFi_subm!A:V,21)</f>
        <v>tgraves@wustl.edu</v>
      </c>
    </row>
    <row r="119" spans="1:23" x14ac:dyDescent="0.2">
      <c r="A119" t="s">
        <v>188</v>
      </c>
      <c r="B119" t="s">
        <v>612</v>
      </c>
      <c r="C119" t="s">
        <v>23</v>
      </c>
      <c r="D119" t="s">
        <v>185</v>
      </c>
      <c r="E119" t="str">
        <f>VLOOKUP(B119,HiFi_subm!A:D,4,FALSE)</f>
        <v>HG03209.HFSS</v>
      </c>
      <c r="F119" t="str">
        <f t="shared" si="1"/>
        <v>HG03209.HFSS_dc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30</v>
      </c>
      <c r="M119" t="s">
        <v>31</v>
      </c>
      <c r="P119" t="s">
        <v>32</v>
      </c>
      <c r="Q119" t="str">
        <f>VLOOKUP(B119,HiFi_subm!A:V,15)</f>
        <v>Megaruptor 1</v>
      </c>
      <c r="R119" t="str">
        <f>VLOOKUP(B119,HiFi_subm!A:V,16)</f>
        <v>SageELF</v>
      </c>
      <c r="S119">
        <v>1.2</v>
      </c>
      <c r="T119" t="s">
        <v>35</v>
      </c>
      <c r="U119" t="s">
        <v>36</v>
      </c>
      <c r="V119" t="str">
        <f>VLOOKUP(B119,HiFi_subm!A:V,20)</f>
        <v>Washington University</v>
      </c>
      <c r="W119" t="str">
        <f>VLOOKUP(B119,HiFi_subm!A:V,21)</f>
        <v>tgraves@wustl.edu</v>
      </c>
    </row>
    <row r="120" spans="1:23" x14ac:dyDescent="0.2">
      <c r="A120" t="s">
        <v>189</v>
      </c>
      <c r="B120" t="s">
        <v>613</v>
      </c>
      <c r="C120" t="s">
        <v>23</v>
      </c>
      <c r="D120" t="s">
        <v>190</v>
      </c>
      <c r="E120" t="str">
        <f>VLOOKUP(B120,HiFi_subm!A:D,4,FALSE)</f>
        <v>HG03225_lib1</v>
      </c>
      <c r="F120" t="str">
        <f t="shared" si="1"/>
        <v>HG03225_lib1_dc</v>
      </c>
      <c r="G120" t="s">
        <v>25</v>
      </c>
      <c r="H120" t="s">
        <v>26</v>
      </c>
      <c r="I120" t="s">
        <v>27</v>
      </c>
      <c r="J120" t="s">
        <v>28</v>
      </c>
      <c r="K120" t="s">
        <v>29</v>
      </c>
      <c r="L120" t="s">
        <v>30</v>
      </c>
      <c r="M120" t="s">
        <v>31</v>
      </c>
      <c r="P120" t="s">
        <v>32</v>
      </c>
      <c r="Q120" t="str">
        <f>VLOOKUP(B120,HiFi_subm!A:V,15)</f>
        <v>Megaruptor 1</v>
      </c>
      <c r="R120" t="str">
        <f>VLOOKUP(B120,HiFi_subm!A:V,16)</f>
        <v>SageELF</v>
      </c>
      <c r="S120">
        <v>1.2</v>
      </c>
      <c r="T120" t="s">
        <v>35</v>
      </c>
      <c r="U120" t="s">
        <v>36</v>
      </c>
      <c r="V120" t="str">
        <f>VLOOKUP(B120,HiFi_subm!A:V,20)</f>
        <v>Washington University</v>
      </c>
      <c r="W120" t="str">
        <f>VLOOKUP(B120,HiFi_subm!A:V,21)</f>
        <v>tgraves@wustl.edu</v>
      </c>
    </row>
    <row r="121" spans="1:23" x14ac:dyDescent="0.2">
      <c r="A121" t="s">
        <v>191</v>
      </c>
      <c r="B121" t="s">
        <v>614</v>
      </c>
      <c r="C121" t="s">
        <v>23</v>
      </c>
      <c r="D121" t="s">
        <v>190</v>
      </c>
      <c r="E121" t="str">
        <f>VLOOKUP(B121,HiFi_subm!A:D,4,FALSE)</f>
        <v>HG03225_lib1</v>
      </c>
      <c r="F121" t="str">
        <f t="shared" si="1"/>
        <v>HG03225_lib1_dc</v>
      </c>
      <c r="G121" t="s">
        <v>25</v>
      </c>
      <c r="H121" t="s">
        <v>26</v>
      </c>
      <c r="I121" t="s">
        <v>27</v>
      </c>
      <c r="J121" t="s">
        <v>28</v>
      </c>
      <c r="K121" t="s">
        <v>29</v>
      </c>
      <c r="L121" t="s">
        <v>30</v>
      </c>
      <c r="M121" t="s">
        <v>31</v>
      </c>
      <c r="P121" t="s">
        <v>32</v>
      </c>
      <c r="Q121" t="str">
        <f>VLOOKUP(B121,HiFi_subm!A:V,15)</f>
        <v>Megaruptor 1</v>
      </c>
      <c r="R121" t="str">
        <f>VLOOKUP(B121,HiFi_subm!A:V,16)</f>
        <v>SageELF</v>
      </c>
      <c r="S121">
        <v>1.2</v>
      </c>
      <c r="T121" t="s">
        <v>35</v>
      </c>
      <c r="U121" t="s">
        <v>36</v>
      </c>
      <c r="V121" t="str">
        <f>VLOOKUP(B121,HiFi_subm!A:V,20)</f>
        <v>Washington University</v>
      </c>
      <c r="W121" t="str">
        <f>VLOOKUP(B121,HiFi_subm!A:V,21)</f>
        <v>tgraves@wustl.edu</v>
      </c>
    </row>
    <row r="122" spans="1:23" x14ac:dyDescent="0.2">
      <c r="A122" t="s">
        <v>192</v>
      </c>
      <c r="B122" t="s">
        <v>615</v>
      </c>
      <c r="C122" t="s">
        <v>23</v>
      </c>
      <c r="D122" t="s">
        <v>190</v>
      </c>
      <c r="E122" t="str">
        <f>VLOOKUP(B122,HiFi_subm!A:D,4,FALSE)</f>
        <v>HG03225_lib1</v>
      </c>
      <c r="F122" t="str">
        <f t="shared" si="1"/>
        <v>HG03225_lib1_dc</v>
      </c>
      <c r="G122" t="s">
        <v>25</v>
      </c>
      <c r="H122" t="s">
        <v>26</v>
      </c>
      <c r="I122" t="s">
        <v>27</v>
      </c>
      <c r="J122" t="s">
        <v>28</v>
      </c>
      <c r="K122" t="s">
        <v>29</v>
      </c>
      <c r="L122" t="s">
        <v>30</v>
      </c>
      <c r="M122" t="s">
        <v>31</v>
      </c>
      <c r="P122" t="s">
        <v>32</v>
      </c>
      <c r="Q122" t="str">
        <f>VLOOKUP(B122,HiFi_subm!A:V,15)</f>
        <v>Megaruptor 1</v>
      </c>
      <c r="R122" t="str">
        <f>VLOOKUP(B122,HiFi_subm!A:V,16)</f>
        <v>SageELF</v>
      </c>
      <c r="S122">
        <v>1.2</v>
      </c>
      <c r="T122" t="s">
        <v>35</v>
      </c>
      <c r="U122" t="s">
        <v>36</v>
      </c>
      <c r="V122" t="str">
        <f>VLOOKUP(B122,HiFi_subm!A:V,20)</f>
        <v>Washington University</v>
      </c>
      <c r="W122" t="str">
        <f>VLOOKUP(B122,HiFi_subm!A:V,21)</f>
        <v>tgraves@wustl.edu</v>
      </c>
    </row>
    <row r="123" spans="1:23" x14ac:dyDescent="0.2">
      <c r="A123" t="s">
        <v>193</v>
      </c>
      <c r="B123" t="s">
        <v>616</v>
      </c>
      <c r="C123" t="s">
        <v>23</v>
      </c>
      <c r="D123" t="s">
        <v>194</v>
      </c>
      <c r="E123" t="str">
        <f>VLOOKUP(B123,HiFi_subm!A:D,4,FALSE)</f>
        <v>HG03239.HFSS</v>
      </c>
      <c r="F123" t="str">
        <f t="shared" si="1"/>
        <v>HG03239.HFSS_dc</v>
      </c>
      <c r="G123" t="s">
        <v>25</v>
      </c>
      <c r="H123" t="s">
        <v>26</v>
      </c>
      <c r="I123" t="s">
        <v>27</v>
      </c>
      <c r="J123" t="s">
        <v>28</v>
      </c>
      <c r="K123" t="s">
        <v>29</v>
      </c>
      <c r="L123" t="s">
        <v>30</v>
      </c>
      <c r="M123" t="s">
        <v>31</v>
      </c>
      <c r="P123" t="s">
        <v>32</v>
      </c>
      <c r="Q123" t="str">
        <f>VLOOKUP(B123,HiFi_subm!A:V,15)</f>
        <v>Megaruptor 1</v>
      </c>
      <c r="R123" t="str">
        <f>VLOOKUP(B123,HiFi_subm!A:V,16)</f>
        <v>SageELF</v>
      </c>
      <c r="S123">
        <v>1.2</v>
      </c>
      <c r="T123" t="s">
        <v>35</v>
      </c>
      <c r="U123" t="s">
        <v>36</v>
      </c>
      <c r="V123" t="str">
        <f>VLOOKUP(B123,HiFi_subm!A:V,20)</f>
        <v>Washington University</v>
      </c>
      <c r="W123" t="str">
        <f>VLOOKUP(B123,HiFi_subm!A:V,21)</f>
        <v>tgraves@wustl.edu</v>
      </c>
    </row>
    <row r="124" spans="1:23" x14ac:dyDescent="0.2">
      <c r="A124" t="s">
        <v>195</v>
      </c>
      <c r="B124" t="s">
        <v>617</v>
      </c>
      <c r="C124" t="s">
        <v>23</v>
      </c>
      <c r="D124" t="s">
        <v>194</v>
      </c>
      <c r="E124" t="str">
        <f>VLOOKUP(B124,HiFi_subm!A:D,4,FALSE)</f>
        <v>HG03239.HFSS</v>
      </c>
      <c r="F124" t="str">
        <f t="shared" si="1"/>
        <v>HG03239.HFSS_dc</v>
      </c>
      <c r="G124" t="s">
        <v>25</v>
      </c>
      <c r="H124" t="s">
        <v>26</v>
      </c>
      <c r="I124" t="s">
        <v>27</v>
      </c>
      <c r="J124" t="s">
        <v>28</v>
      </c>
      <c r="K124" t="s">
        <v>29</v>
      </c>
      <c r="L124" t="s">
        <v>30</v>
      </c>
      <c r="M124" t="s">
        <v>31</v>
      </c>
      <c r="P124" t="s">
        <v>32</v>
      </c>
      <c r="Q124" t="str">
        <f>VLOOKUP(B124,HiFi_subm!A:V,15)</f>
        <v>Megaruptor 1</v>
      </c>
      <c r="R124" t="str">
        <f>VLOOKUP(B124,HiFi_subm!A:V,16)</f>
        <v>SageELF</v>
      </c>
      <c r="S124">
        <v>1.2</v>
      </c>
      <c r="T124" t="s">
        <v>35</v>
      </c>
      <c r="U124" t="s">
        <v>36</v>
      </c>
      <c r="V124" t="str">
        <f>VLOOKUP(B124,HiFi_subm!A:V,20)</f>
        <v>Washington University</v>
      </c>
      <c r="W124" t="str">
        <f>VLOOKUP(B124,HiFi_subm!A:V,21)</f>
        <v>tgraves@wustl.edu</v>
      </c>
    </row>
    <row r="125" spans="1:23" x14ac:dyDescent="0.2">
      <c r="A125" t="s">
        <v>196</v>
      </c>
      <c r="B125" t="s">
        <v>618</v>
      </c>
      <c r="C125" t="s">
        <v>23</v>
      </c>
      <c r="D125" t="s">
        <v>194</v>
      </c>
      <c r="E125" t="str">
        <f>VLOOKUP(B125,HiFi_subm!A:D,4,FALSE)</f>
        <v>HG03239.HFSS</v>
      </c>
      <c r="F125" t="str">
        <f t="shared" si="1"/>
        <v>HG03239.HFSS_dc</v>
      </c>
      <c r="G125" t="s">
        <v>25</v>
      </c>
      <c r="H125" t="s">
        <v>26</v>
      </c>
      <c r="I125" t="s">
        <v>27</v>
      </c>
      <c r="J125" t="s">
        <v>28</v>
      </c>
      <c r="K125" t="s">
        <v>29</v>
      </c>
      <c r="L125" t="s">
        <v>30</v>
      </c>
      <c r="M125" t="s">
        <v>31</v>
      </c>
      <c r="P125" t="s">
        <v>32</v>
      </c>
      <c r="Q125" t="str">
        <f>VLOOKUP(B125,HiFi_subm!A:V,15)</f>
        <v>Megaruptor 1</v>
      </c>
      <c r="R125" t="str">
        <f>VLOOKUP(B125,HiFi_subm!A:V,16)</f>
        <v>SageELF</v>
      </c>
      <c r="S125">
        <v>1.2</v>
      </c>
      <c r="T125" t="s">
        <v>35</v>
      </c>
      <c r="U125" t="s">
        <v>36</v>
      </c>
      <c r="V125" t="str">
        <f>VLOOKUP(B125,HiFi_subm!A:V,20)</f>
        <v>Washington University</v>
      </c>
      <c r="W125" t="str">
        <f>VLOOKUP(B125,HiFi_subm!A:V,21)</f>
        <v>tgraves@wustl.edu</v>
      </c>
    </row>
    <row r="126" spans="1:23" x14ac:dyDescent="0.2">
      <c r="A126" t="s">
        <v>197</v>
      </c>
      <c r="B126" t="s">
        <v>619</v>
      </c>
      <c r="C126" t="s">
        <v>23</v>
      </c>
      <c r="D126" t="s">
        <v>198</v>
      </c>
      <c r="E126" t="str">
        <f>VLOOKUP(B126,HiFi_subm!A:D,4,FALSE)</f>
        <v>HG03704_SRE.HFSS</v>
      </c>
      <c r="F126" t="str">
        <f t="shared" si="1"/>
        <v>HG03704_SRE.HFSS_dc</v>
      </c>
      <c r="G126" t="s">
        <v>25</v>
      </c>
      <c r="H126" t="s">
        <v>26</v>
      </c>
      <c r="I126" t="s">
        <v>27</v>
      </c>
      <c r="J126" t="s">
        <v>28</v>
      </c>
      <c r="K126" t="s">
        <v>29</v>
      </c>
      <c r="L126" t="s">
        <v>30</v>
      </c>
      <c r="M126" t="s">
        <v>31</v>
      </c>
      <c r="P126" t="s">
        <v>32</v>
      </c>
      <c r="Q126" t="str">
        <f>VLOOKUP(B126,HiFi_subm!A:V,15)</f>
        <v>Megaruptor 1</v>
      </c>
      <c r="R126" t="str">
        <f>VLOOKUP(B126,HiFi_subm!A:V,16)</f>
        <v>SageELF</v>
      </c>
      <c r="S126">
        <v>1.2</v>
      </c>
      <c r="T126" t="s">
        <v>35</v>
      </c>
      <c r="U126" t="s">
        <v>36</v>
      </c>
      <c r="V126" t="str">
        <f>VLOOKUP(B126,HiFi_subm!A:V,20)</f>
        <v>Washington University</v>
      </c>
      <c r="W126" t="str">
        <f>VLOOKUP(B126,HiFi_subm!A:V,21)</f>
        <v>tgraves@wustl.edu</v>
      </c>
    </row>
    <row r="127" spans="1:23" x14ac:dyDescent="0.2">
      <c r="A127" t="s">
        <v>199</v>
      </c>
      <c r="B127" t="s">
        <v>620</v>
      </c>
      <c r="C127" t="s">
        <v>23</v>
      </c>
      <c r="D127" t="s">
        <v>198</v>
      </c>
      <c r="E127" t="str">
        <f>VLOOKUP(B127,HiFi_subm!A:D,4,FALSE)</f>
        <v>HG03704_SRE.HFSS</v>
      </c>
      <c r="F127" t="str">
        <f t="shared" si="1"/>
        <v>HG03704_SRE.HFSS_dc</v>
      </c>
      <c r="G127" t="s">
        <v>25</v>
      </c>
      <c r="H127" t="s">
        <v>26</v>
      </c>
      <c r="I127" t="s">
        <v>27</v>
      </c>
      <c r="J127" t="s">
        <v>28</v>
      </c>
      <c r="K127" t="s">
        <v>29</v>
      </c>
      <c r="L127" t="s">
        <v>30</v>
      </c>
      <c r="M127" t="s">
        <v>31</v>
      </c>
      <c r="P127" t="s">
        <v>32</v>
      </c>
      <c r="Q127" t="str">
        <f>VLOOKUP(B127,HiFi_subm!A:V,15)</f>
        <v>Megaruptor 1</v>
      </c>
      <c r="R127" t="str">
        <f>VLOOKUP(B127,HiFi_subm!A:V,16)</f>
        <v>SageELF</v>
      </c>
      <c r="S127">
        <v>1.2</v>
      </c>
      <c r="T127" t="s">
        <v>35</v>
      </c>
      <c r="U127" t="s">
        <v>36</v>
      </c>
      <c r="V127" t="str">
        <f>VLOOKUP(B127,HiFi_subm!A:V,20)</f>
        <v>Washington University</v>
      </c>
      <c r="W127" t="str">
        <f>VLOOKUP(B127,HiFi_subm!A:V,21)</f>
        <v>tgraves@wustl.edu</v>
      </c>
    </row>
    <row r="128" spans="1:23" x14ac:dyDescent="0.2">
      <c r="A128" t="s">
        <v>200</v>
      </c>
      <c r="B128" t="s">
        <v>621</v>
      </c>
      <c r="C128" t="s">
        <v>23</v>
      </c>
      <c r="D128" t="s">
        <v>198</v>
      </c>
      <c r="E128" t="str">
        <f>VLOOKUP(B128,HiFi_subm!A:D,4,FALSE)</f>
        <v>HG03704.HFSS3</v>
      </c>
      <c r="F128" t="str">
        <f t="shared" si="1"/>
        <v>HG03704.HFSS3_dc</v>
      </c>
      <c r="G128" t="s">
        <v>25</v>
      </c>
      <c r="H128" t="s">
        <v>26</v>
      </c>
      <c r="I128" t="s">
        <v>27</v>
      </c>
      <c r="J128" t="s">
        <v>28</v>
      </c>
      <c r="K128" t="s">
        <v>29</v>
      </c>
      <c r="L128" t="s">
        <v>30</v>
      </c>
      <c r="M128" t="s">
        <v>31</v>
      </c>
      <c r="P128" t="s">
        <v>32</v>
      </c>
      <c r="Q128" t="str">
        <f>VLOOKUP(B128,HiFi_subm!A:V,15)</f>
        <v>Megaruptor 1</v>
      </c>
      <c r="R128" t="str">
        <f>VLOOKUP(B128,HiFi_subm!A:V,16)</f>
        <v>SageELF</v>
      </c>
      <c r="S128">
        <v>1.2</v>
      </c>
      <c r="T128" t="s">
        <v>35</v>
      </c>
      <c r="U128" t="s">
        <v>36</v>
      </c>
      <c r="V128" t="str">
        <f>VLOOKUP(B128,HiFi_subm!A:V,20)</f>
        <v>Washington University</v>
      </c>
      <c r="W128" t="str">
        <f>VLOOKUP(B128,HiFi_subm!A:V,21)</f>
        <v>tgraves@wustl.edu</v>
      </c>
    </row>
    <row r="129" spans="1:23" x14ac:dyDescent="0.2">
      <c r="A129" t="s">
        <v>201</v>
      </c>
      <c r="B129" t="s">
        <v>622</v>
      </c>
      <c r="C129" t="s">
        <v>23</v>
      </c>
      <c r="D129" t="s">
        <v>198</v>
      </c>
      <c r="E129" t="str">
        <f>VLOOKUP(B129,HiFi_subm!A:D,4,FALSE)</f>
        <v>HG03704.HFSS3</v>
      </c>
      <c r="F129" t="str">
        <f t="shared" si="1"/>
        <v>HG03704.HFSS3_dc</v>
      </c>
      <c r="G129" t="s">
        <v>25</v>
      </c>
      <c r="H129" t="s">
        <v>26</v>
      </c>
      <c r="I129" t="s">
        <v>27</v>
      </c>
      <c r="J129" t="s">
        <v>28</v>
      </c>
      <c r="K129" t="s">
        <v>29</v>
      </c>
      <c r="L129" t="s">
        <v>30</v>
      </c>
      <c r="M129" t="s">
        <v>31</v>
      </c>
      <c r="P129" t="s">
        <v>32</v>
      </c>
      <c r="Q129" t="str">
        <f>VLOOKUP(B129,HiFi_subm!A:V,15)</f>
        <v>Megaruptor 1</v>
      </c>
      <c r="R129" t="str">
        <f>VLOOKUP(B129,HiFi_subm!A:V,16)</f>
        <v>SageELF</v>
      </c>
      <c r="S129">
        <v>1.2</v>
      </c>
      <c r="T129" t="s">
        <v>35</v>
      </c>
      <c r="U129" t="s">
        <v>36</v>
      </c>
      <c r="V129" t="str">
        <f>VLOOKUP(B129,HiFi_subm!A:V,20)</f>
        <v>Washington University</v>
      </c>
      <c r="W129" t="str">
        <f>VLOOKUP(B129,HiFi_subm!A:V,21)</f>
        <v>tgraves@wustl.edu</v>
      </c>
    </row>
    <row r="130" spans="1:23" x14ac:dyDescent="0.2">
      <c r="A130" t="s">
        <v>202</v>
      </c>
      <c r="B130" t="s">
        <v>623</v>
      </c>
      <c r="C130" t="s">
        <v>23</v>
      </c>
      <c r="D130" t="s">
        <v>198</v>
      </c>
      <c r="E130" t="str">
        <f>VLOOKUP(B130,HiFi_subm!A:D,4,FALSE)</f>
        <v>HG03704.HFSS3</v>
      </c>
      <c r="F130" t="str">
        <f t="shared" si="1"/>
        <v>HG03704.HFSS3_dc</v>
      </c>
      <c r="G130" t="s">
        <v>25</v>
      </c>
      <c r="H130" t="s">
        <v>26</v>
      </c>
      <c r="I130" t="s">
        <v>27</v>
      </c>
      <c r="J130" t="s">
        <v>28</v>
      </c>
      <c r="K130" t="s">
        <v>29</v>
      </c>
      <c r="L130" t="s">
        <v>30</v>
      </c>
      <c r="M130" t="s">
        <v>31</v>
      </c>
      <c r="P130" t="s">
        <v>32</v>
      </c>
      <c r="Q130" t="str">
        <f>VLOOKUP(B130,HiFi_subm!A:V,15)</f>
        <v>Megaruptor 1</v>
      </c>
      <c r="R130" t="str">
        <f>VLOOKUP(B130,HiFi_subm!A:V,16)</f>
        <v>SageELF</v>
      </c>
      <c r="S130">
        <v>1.2</v>
      </c>
      <c r="T130" t="s">
        <v>35</v>
      </c>
      <c r="U130" t="s">
        <v>36</v>
      </c>
      <c r="V130" t="str">
        <f>VLOOKUP(B130,HiFi_subm!A:V,20)</f>
        <v>Washington University</v>
      </c>
      <c r="W130" t="str">
        <f>VLOOKUP(B130,HiFi_subm!A:V,21)</f>
        <v>tgraves@wustl.edu</v>
      </c>
    </row>
    <row r="131" spans="1:23" x14ac:dyDescent="0.2">
      <c r="A131" t="s">
        <v>203</v>
      </c>
      <c r="B131" t="s">
        <v>624</v>
      </c>
      <c r="C131" t="s">
        <v>23</v>
      </c>
      <c r="D131" t="s">
        <v>204</v>
      </c>
      <c r="E131" t="str">
        <f>VLOOKUP(B131,HiFi_subm!A:D,4,FALSE)</f>
        <v>HG03834_lib1</v>
      </c>
      <c r="F131" t="str">
        <f t="shared" ref="F131:F169" si="2">_xlfn.CONCAT(E131,"_dc")</f>
        <v>HG03834_lib1_dc</v>
      </c>
      <c r="G131" t="s">
        <v>25</v>
      </c>
      <c r="H131" t="s">
        <v>26</v>
      </c>
      <c r="I131" t="s">
        <v>27</v>
      </c>
      <c r="J131" t="s">
        <v>28</v>
      </c>
      <c r="K131" t="s">
        <v>29</v>
      </c>
      <c r="L131" t="s">
        <v>30</v>
      </c>
      <c r="M131" t="s">
        <v>31</v>
      </c>
      <c r="P131" t="s">
        <v>32</v>
      </c>
      <c r="Q131" t="str">
        <f>VLOOKUP(B131,HiFi_subm!A:V,15)</f>
        <v>Megaruptor 1</v>
      </c>
      <c r="R131" t="str">
        <f>VLOOKUP(B131,HiFi_subm!A:V,16)</f>
        <v>SageELF</v>
      </c>
      <c r="S131">
        <v>1.2</v>
      </c>
      <c r="T131" t="s">
        <v>35</v>
      </c>
      <c r="U131" t="s">
        <v>36</v>
      </c>
      <c r="V131" t="str">
        <f>VLOOKUP(B131,HiFi_subm!A:V,20)</f>
        <v>Washington University</v>
      </c>
      <c r="W131" t="str">
        <f>VLOOKUP(B131,HiFi_subm!A:V,21)</f>
        <v>tgraves@wustl.edu</v>
      </c>
    </row>
    <row r="132" spans="1:23" x14ac:dyDescent="0.2">
      <c r="A132" t="s">
        <v>205</v>
      </c>
      <c r="B132" t="s">
        <v>625</v>
      </c>
      <c r="C132" t="s">
        <v>23</v>
      </c>
      <c r="D132" t="s">
        <v>204</v>
      </c>
      <c r="E132" t="str">
        <f>VLOOKUP(B132,HiFi_subm!A:D,4,FALSE)</f>
        <v>HG03834_lib1</v>
      </c>
      <c r="F132" t="str">
        <f t="shared" si="2"/>
        <v>HG03834_lib1_dc</v>
      </c>
      <c r="G132" t="s">
        <v>25</v>
      </c>
      <c r="H132" t="s">
        <v>26</v>
      </c>
      <c r="I132" t="s">
        <v>27</v>
      </c>
      <c r="J132" t="s">
        <v>28</v>
      </c>
      <c r="K132" t="s">
        <v>29</v>
      </c>
      <c r="L132" t="s">
        <v>30</v>
      </c>
      <c r="M132" t="s">
        <v>31</v>
      </c>
      <c r="P132" t="s">
        <v>32</v>
      </c>
      <c r="Q132" t="str">
        <f>VLOOKUP(B132,HiFi_subm!A:V,15)</f>
        <v>Megaruptor 1</v>
      </c>
      <c r="R132" t="str">
        <f>VLOOKUP(B132,HiFi_subm!A:V,16)</f>
        <v>SageELF</v>
      </c>
      <c r="S132">
        <v>1.2</v>
      </c>
      <c r="T132" t="s">
        <v>35</v>
      </c>
      <c r="U132" t="s">
        <v>36</v>
      </c>
      <c r="V132" t="str">
        <f>VLOOKUP(B132,HiFi_subm!A:V,20)</f>
        <v>Washington University</v>
      </c>
      <c r="W132" t="str">
        <f>VLOOKUP(B132,HiFi_subm!A:V,21)</f>
        <v>tgraves@wustl.edu</v>
      </c>
    </row>
    <row r="133" spans="1:23" x14ac:dyDescent="0.2">
      <c r="A133" t="s">
        <v>206</v>
      </c>
      <c r="B133" t="s">
        <v>626</v>
      </c>
      <c r="C133" t="s">
        <v>23</v>
      </c>
      <c r="D133" t="s">
        <v>204</v>
      </c>
      <c r="E133" t="str">
        <f>VLOOKUP(B133,HiFi_subm!A:D,4,FALSE)</f>
        <v>HG03834_lib1</v>
      </c>
      <c r="F133" t="str">
        <f t="shared" si="2"/>
        <v>HG03834_lib1_dc</v>
      </c>
      <c r="G133" t="s">
        <v>25</v>
      </c>
      <c r="H133" t="s">
        <v>26</v>
      </c>
      <c r="I133" t="s">
        <v>27</v>
      </c>
      <c r="J133" t="s">
        <v>28</v>
      </c>
      <c r="K133" t="s">
        <v>29</v>
      </c>
      <c r="L133" t="s">
        <v>30</v>
      </c>
      <c r="M133" t="s">
        <v>31</v>
      </c>
      <c r="P133" t="s">
        <v>32</v>
      </c>
      <c r="Q133" t="str">
        <f>VLOOKUP(B133,HiFi_subm!A:V,15)</f>
        <v>Megaruptor 1</v>
      </c>
      <c r="R133" t="str">
        <f>VLOOKUP(B133,HiFi_subm!A:V,16)</f>
        <v>SageELF</v>
      </c>
      <c r="S133">
        <v>1.2</v>
      </c>
      <c r="T133" t="s">
        <v>35</v>
      </c>
      <c r="U133" t="s">
        <v>36</v>
      </c>
      <c r="V133" t="str">
        <f>VLOOKUP(B133,HiFi_subm!A:V,20)</f>
        <v>Washington University</v>
      </c>
      <c r="W133" t="str">
        <f>VLOOKUP(B133,HiFi_subm!A:V,21)</f>
        <v>tgraves@wustl.edu</v>
      </c>
    </row>
    <row r="134" spans="1:23" x14ac:dyDescent="0.2">
      <c r="A134" t="s">
        <v>207</v>
      </c>
      <c r="B134" t="s">
        <v>627</v>
      </c>
      <c r="C134" t="s">
        <v>23</v>
      </c>
      <c r="D134" t="s">
        <v>208</v>
      </c>
      <c r="E134" t="str">
        <f>VLOOKUP(B134,HiFi_subm!A:D,4,FALSE)</f>
        <v>MGISTL_PAN027_HG06807_lib1</v>
      </c>
      <c r="F134" t="str">
        <f t="shared" si="2"/>
        <v>MGISTL_PAN027_HG06807_lib1_dc</v>
      </c>
      <c r="G134" t="s">
        <v>25</v>
      </c>
      <c r="H134" t="s">
        <v>26</v>
      </c>
      <c r="I134" t="s">
        <v>27</v>
      </c>
      <c r="J134" t="s">
        <v>28</v>
      </c>
      <c r="K134" t="s">
        <v>29</v>
      </c>
      <c r="L134" t="s">
        <v>30</v>
      </c>
      <c r="M134" t="s">
        <v>31</v>
      </c>
      <c r="P134" t="s">
        <v>32</v>
      </c>
      <c r="Q134" t="str">
        <f>VLOOKUP(B134,HiFi_subm!A:V,15)</f>
        <v>Megaruptor 1</v>
      </c>
      <c r="R134" t="str">
        <f>VLOOKUP(B134,HiFi_subm!A:V,16)</f>
        <v>SageELF</v>
      </c>
      <c r="S134">
        <v>1.2</v>
      </c>
      <c r="T134" t="s">
        <v>35</v>
      </c>
      <c r="U134" t="s">
        <v>36</v>
      </c>
      <c r="V134" t="str">
        <f>VLOOKUP(B134,HiFi_subm!A:V,20)</f>
        <v>Washington University</v>
      </c>
      <c r="W134" t="str">
        <f>VLOOKUP(B134,HiFi_subm!A:V,21)</f>
        <v>tgraves@wustl.edu</v>
      </c>
    </row>
    <row r="135" spans="1:23" x14ac:dyDescent="0.2">
      <c r="A135" t="s">
        <v>209</v>
      </c>
      <c r="B135" t="s">
        <v>628</v>
      </c>
      <c r="C135" t="s">
        <v>23</v>
      </c>
      <c r="D135" t="s">
        <v>208</v>
      </c>
      <c r="E135" t="str">
        <f>VLOOKUP(B135,HiFi_subm!A:D,4,FALSE)</f>
        <v>MGISTL_PAN027_HG06807_lib1</v>
      </c>
      <c r="F135" t="str">
        <f t="shared" si="2"/>
        <v>MGISTL_PAN027_HG06807_lib1_dc</v>
      </c>
      <c r="G135" t="s">
        <v>25</v>
      </c>
      <c r="H135" t="s">
        <v>26</v>
      </c>
      <c r="I135" t="s">
        <v>27</v>
      </c>
      <c r="J135" t="s">
        <v>28</v>
      </c>
      <c r="K135" t="s">
        <v>29</v>
      </c>
      <c r="L135" t="s">
        <v>30</v>
      </c>
      <c r="M135" t="s">
        <v>31</v>
      </c>
      <c r="P135" t="s">
        <v>32</v>
      </c>
      <c r="Q135" t="str">
        <f>VLOOKUP(B135,HiFi_subm!A:V,15)</f>
        <v>Megaruptor 1</v>
      </c>
      <c r="R135" t="str">
        <f>VLOOKUP(B135,HiFi_subm!A:V,16)</f>
        <v>SageELF</v>
      </c>
      <c r="S135">
        <v>1.2</v>
      </c>
      <c r="T135" t="s">
        <v>35</v>
      </c>
      <c r="U135" t="s">
        <v>36</v>
      </c>
      <c r="V135" t="str">
        <f>VLOOKUP(B135,HiFi_subm!A:V,20)</f>
        <v>Washington University</v>
      </c>
      <c r="W135" t="str">
        <f>VLOOKUP(B135,HiFi_subm!A:V,21)</f>
        <v>tgraves@wustl.edu</v>
      </c>
    </row>
    <row r="136" spans="1:23" x14ac:dyDescent="0.2">
      <c r="A136" t="s">
        <v>210</v>
      </c>
      <c r="B136" t="s">
        <v>629</v>
      </c>
      <c r="C136" t="s">
        <v>23</v>
      </c>
      <c r="D136" t="s">
        <v>208</v>
      </c>
      <c r="E136" t="str">
        <f>VLOOKUP(B136,HiFi_subm!A:D,4,FALSE)</f>
        <v>MGISTL_PAN027_HG06807_lib1</v>
      </c>
      <c r="F136" t="str">
        <f t="shared" si="2"/>
        <v>MGISTL_PAN027_HG06807_lib1_dc</v>
      </c>
      <c r="G136" t="s">
        <v>25</v>
      </c>
      <c r="H136" t="s">
        <v>26</v>
      </c>
      <c r="I136" t="s">
        <v>27</v>
      </c>
      <c r="J136" t="s">
        <v>28</v>
      </c>
      <c r="K136" t="s">
        <v>29</v>
      </c>
      <c r="L136" t="s">
        <v>30</v>
      </c>
      <c r="M136" t="s">
        <v>31</v>
      </c>
      <c r="P136" t="s">
        <v>32</v>
      </c>
      <c r="Q136" t="str">
        <f>VLOOKUP(B136,HiFi_subm!A:V,15)</f>
        <v>Megaruptor 1</v>
      </c>
      <c r="R136" t="str">
        <f>VLOOKUP(B136,HiFi_subm!A:V,16)</f>
        <v>SageELF</v>
      </c>
      <c r="S136">
        <v>1.2</v>
      </c>
      <c r="T136" t="s">
        <v>35</v>
      </c>
      <c r="U136" t="s">
        <v>36</v>
      </c>
      <c r="V136" t="str">
        <f>VLOOKUP(B136,HiFi_subm!A:V,20)</f>
        <v>Washington University</v>
      </c>
      <c r="W136" t="str">
        <f>VLOOKUP(B136,HiFi_subm!A:V,21)</f>
        <v>tgraves@wustl.edu</v>
      </c>
    </row>
    <row r="137" spans="1:23" x14ac:dyDescent="0.2">
      <c r="A137" t="s">
        <v>211</v>
      </c>
      <c r="B137" t="s">
        <v>630</v>
      </c>
      <c r="C137" t="s">
        <v>23</v>
      </c>
      <c r="D137" t="s">
        <v>208</v>
      </c>
      <c r="E137" t="str">
        <f>VLOOKUP(B137,HiFi_subm!A:D,4,FALSE)</f>
        <v>MGISTL_PAN027_HG06807_lib1</v>
      </c>
      <c r="F137" t="str">
        <f t="shared" si="2"/>
        <v>MGISTL_PAN027_HG06807_lib1_dc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  <c r="L137" t="s">
        <v>30</v>
      </c>
      <c r="M137" t="s">
        <v>31</v>
      </c>
      <c r="P137" t="s">
        <v>32</v>
      </c>
      <c r="Q137" t="str">
        <f>VLOOKUP(B137,HiFi_subm!A:V,15)</f>
        <v>Megaruptor 1</v>
      </c>
      <c r="R137" t="str">
        <f>VLOOKUP(B137,HiFi_subm!A:V,16)</f>
        <v>SageELF</v>
      </c>
      <c r="S137">
        <v>1.2</v>
      </c>
      <c r="T137" t="s">
        <v>35</v>
      </c>
      <c r="U137" t="s">
        <v>36</v>
      </c>
      <c r="V137" t="str">
        <f>VLOOKUP(B137,HiFi_subm!A:V,20)</f>
        <v>Washington University</v>
      </c>
      <c r="W137" t="str">
        <f>VLOOKUP(B137,HiFi_subm!A:V,21)</f>
        <v>tgraves@wustl.edu</v>
      </c>
    </row>
    <row r="138" spans="1:23" x14ac:dyDescent="0.2">
      <c r="A138" t="s">
        <v>212</v>
      </c>
      <c r="B138" t="s">
        <v>631</v>
      </c>
      <c r="C138" t="s">
        <v>23</v>
      </c>
      <c r="D138" t="s">
        <v>213</v>
      </c>
      <c r="E138" t="str">
        <f>VLOOKUP(B138,HiFi_subm!A:D,4,FALSE)</f>
        <v>NA18522.HFSS</v>
      </c>
      <c r="F138" t="str">
        <f t="shared" si="2"/>
        <v>NA18522.HFSS_dc</v>
      </c>
      <c r="G138" t="s">
        <v>25</v>
      </c>
      <c r="H138" t="s">
        <v>26</v>
      </c>
      <c r="I138" t="s">
        <v>27</v>
      </c>
      <c r="J138" t="s">
        <v>28</v>
      </c>
      <c r="K138" t="s">
        <v>29</v>
      </c>
      <c r="L138" t="s">
        <v>30</v>
      </c>
      <c r="M138" t="s">
        <v>31</v>
      </c>
      <c r="P138" t="s">
        <v>32</v>
      </c>
      <c r="Q138" t="str">
        <f>VLOOKUP(B138,HiFi_subm!A:V,15)</f>
        <v>Megaruptor 1</v>
      </c>
      <c r="R138" t="str">
        <f>VLOOKUP(B138,HiFi_subm!A:V,16)</f>
        <v>SageELF</v>
      </c>
      <c r="S138">
        <v>1.2</v>
      </c>
      <c r="T138" t="s">
        <v>35</v>
      </c>
      <c r="U138" t="s">
        <v>36</v>
      </c>
      <c r="V138" t="str">
        <f>VLOOKUP(B138,HiFi_subm!A:V,20)</f>
        <v>Washington University</v>
      </c>
      <c r="W138" t="str">
        <f>VLOOKUP(B138,HiFi_subm!A:V,21)</f>
        <v>tgraves@wustl.edu</v>
      </c>
    </row>
    <row r="139" spans="1:23" x14ac:dyDescent="0.2">
      <c r="A139" t="s">
        <v>214</v>
      </c>
      <c r="B139" t="s">
        <v>632</v>
      </c>
      <c r="C139" t="s">
        <v>23</v>
      </c>
      <c r="D139" t="s">
        <v>213</v>
      </c>
      <c r="E139" t="str">
        <f>VLOOKUP(B139,HiFi_subm!A:D,4,FALSE)</f>
        <v>NA18522.HFSS</v>
      </c>
      <c r="F139" t="str">
        <f t="shared" si="2"/>
        <v>NA18522.HFSS_dc</v>
      </c>
      <c r="G139" t="s">
        <v>25</v>
      </c>
      <c r="H139" t="s">
        <v>26</v>
      </c>
      <c r="I139" t="s">
        <v>27</v>
      </c>
      <c r="J139" t="s">
        <v>28</v>
      </c>
      <c r="K139" t="s">
        <v>29</v>
      </c>
      <c r="L139" t="s">
        <v>30</v>
      </c>
      <c r="M139" t="s">
        <v>31</v>
      </c>
      <c r="P139" t="s">
        <v>32</v>
      </c>
      <c r="Q139" t="str">
        <f>VLOOKUP(B139,HiFi_subm!A:V,15)</f>
        <v>Megaruptor 1</v>
      </c>
      <c r="R139" t="str">
        <f>VLOOKUP(B139,HiFi_subm!A:V,16)</f>
        <v>SageELF</v>
      </c>
      <c r="S139">
        <v>1.2</v>
      </c>
      <c r="T139" t="s">
        <v>35</v>
      </c>
      <c r="U139" t="s">
        <v>36</v>
      </c>
      <c r="V139" t="str">
        <f>VLOOKUP(B139,HiFi_subm!A:V,20)</f>
        <v>Washington University</v>
      </c>
      <c r="W139" t="str">
        <f>VLOOKUP(B139,HiFi_subm!A:V,21)</f>
        <v>tgraves@wustl.edu</v>
      </c>
    </row>
    <row r="140" spans="1:23" x14ac:dyDescent="0.2">
      <c r="A140" t="s">
        <v>215</v>
      </c>
      <c r="B140" t="s">
        <v>633</v>
      </c>
      <c r="C140" t="s">
        <v>23</v>
      </c>
      <c r="D140" t="s">
        <v>213</v>
      </c>
      <c r="E140" t="str">
        <f>VLOOKUP(B140,HiFi_subm!A:D,4,FALSE)</f>
        <v>NA18522.HFSS</v>
      </c>
      <c r="F140" t="str">
        <f t="shared" si="2"/>
        <v>NA18522.HFSS_dc</v>
      </c>
      <c r="G140" t="s">
        <v>25</v>
      </c>
      <c r="H140" t="s">
        <v>26</v>
      </c>
      <c r="I140" t="s">
        <v>27</v>
      </c>
      <c r="J140" t="s">
        <v>28</v>
      </c>
      <c r="K140" t="s">
        <v>29</v>
      </c>
      <c r="L140" t="s">
        <v>30</v>
      </c>
      <c r="M140" t="s">
        <v>31</v>
      </c>
      <c r="P140" t="s">
        <v>32</v>
      </c>
      <c r="Q140" t="str">
        <f>VLOOKUP(B140,HiFi_subm!A:V,15)</f>
        <v>Megaruptor 1</v>
      </c>
      <c r="R140" t="str">
        <f>VLOOKUP(B140,HiFi_subm!A:V,16)</f>
        <v>SageELF</v>
      </c>
      <c r="S140">
        <v>1.2</v>
      </c>
      <c r="T140" t="s">
        <v>35</v>
      </c>
      <c r="U140" t="s">
        <v>36</v>
      </c>
      <c r="V140" t="str">
        <f>VLOOKUP(B140,HiFi_subm!A:V,20)</f>
        <v>Washington University</v>
      </c>
      <c r="W140" t="str">
        <f>VLOOKUP(B140,HiFi_subm!A:V,21)</f>
        <v>tgraves@wustl.edu</v>
      </c>
    </row>
    <row r="141" spans="1:23" x14ac:dyDescent="0.2">
      <c r="A141" t="s">
        <v>216</v>
      </c>
      <c r="B141" t="s">
        <v>634</v>
      </c>
      <c r="C141" t="s">
        <v>23</v>
      </c>
      <c r="D141" t="s">
        <v>217</v>
      </c>
      <c r="E141" t="str">
        <f>VLOOKUP(B141,HiFi_subm!A:D,4,FALSE)</f>
        <v>NA18612_lib1</v>
      </c>
      <c r="F141" t="str">
        <f t="shared" si="2"/>
        <v>NA18612_lib1_dc</v>
      </c>
      <c r="G141" t="s">
        <v>25</v>
      </c>
      <c r="H141" t="s">
        <v>26</v>
      </c>
      <c r="I141" t="s">
        <v>27</v>
      </c>
      <c r="J141" t="s">
        <v>28</v>
      </c>
      <c r="K141" t="s">
        <v>29</v>
      </c>
      <c r="L141" t="s">
        <v>30</v>
      </c>
      <c r="M141" t="s">
        <v>31</v>
      </c>
      <c r="P141" t="s">
        <v>32</v>
      </c>
      <c r="Q141" t="str">
        <f>VLOOKUP(B141,HiFi_subm!A:V,15)</f>
        <v>Megaruptor 1</v>
      </c>
      <c r="R141" t="str">
        <f>VLOOKUP(B141,HiFi_subm!A:V,16)</f>
        <v>SageELF</v>
      </c>
      <c r="S141">
        <v>1.2</v>
      </c>
      <c r="T141" t="s">
        <v>35</v>
      </c>
      <c r="U141" t="s">
        <v>36</v>
      </c>
      <c r="V141" t="str">
        <f>VLOOKUP(B141,HiFi_subm!A:V,20)</f>
        <v>Washington University</v>
      </c>
      <c r="W141" t="str">
        <f>VLOOKUP(B141,HiFi_subm!A:V,21)</f>
        <v>tgraves@wustl.edu</v>
      </c>
    </row>
    <row r="142" spans="1:23" x14ac:dyDescent="0.2">
      <c r="A142" t="s">
        <v>218</v>
      </c>
      <c r="B142" t="s">
        <v>635</v>
      </c>
      <c r="C142" t="s">
        <v>23</v>
      </c>
      <c r="D142" t="s">
        <v>217</v>
      </c>
      <c r="E142" t="str">
        <f>VLOOKUP(B142,HiFi_subm!A:D,4,FALSE)</f>
        <v>NA18612_lib1</v>
      </c>
      <c r="F142" t="str">
        <f t="shared" si="2"/>
        <v>NA18612_lib1_dc</v>
      </c>
      <c r="G142" t="s">
        <v>25</v>
      </c>
      <c r="H142" t="s">
        <v>26</v>
      </c>
      <c r="I142" t="s">
        <v>27</v>
      </c>
      <c r="J142" t="s">
        <v>28</v>
      </c>
      <c r="K142" t="s">
        <v>29</v>
      </c>
      <c r="L142" t="s">
        <v>30</v>
      </c>
      <c r="M142" t="s">
        <v>31</v>
      </c>
      <c r="P142" t="s">
        <v>32</v>
      </c>
      <c r="Q142" t="str">
        <f>VLOOKUP(B142,HiFi_subm!A:V,15)</f>
        <v>Megaruptor 1</v>
      </c>
      <c r="R142" t="str">
        <f>VLOOKUP(B142,HiFi_subm!A:V,16)</f>
        <v>SageELF</v>
      </c>
      <c r="S142">
        <v>1.2</v>
      </c>
      <c r="T142" t="s">
        <v>35</v>
      </c>
      <c r="U142" t="s">
        <v>36</v>
      </c>
      <c r="V142" t="str">
        <f>VLOOKUP(B142,HiFi_subm!A:V,20)</f>
        <v>Washington University</v>
      </c>
      <c r="W142" t="str">
        <f>VLOOKUP(B142,HiFi_subm!A:V,21)</f>
        <v>tgraves@wustl.edu</v>
      </c>
    </row>
    <row r="143" spans="1:23" x14ac:dyDescent="0.2">
      <c r="A143" t="s">
        <v>219</v>
      </c>
      <c r="B143" t="s">
        <v>636</v>
      </c>
      <c r="C143" t="s">
        <v>23</v>
      </c>
      <c r="D143" t="s">
        <v>217</v>
      </c>
      <c r="E143" t="str">
        <f>VLOOKUP(B143,HiFi_subm!A:D,4,FALSE)</f>
        <v>NA18612_lib1</v>
      </c>
      <c r="F143" t="str">
        <f t="shared" si="2"/>
        <v>NA18612_lib1_dc</v>
      </c>
      <c r="G143" t="s">
        <v>25</v>
      </c>
      <c r="H143" t="s">
        <v>26</v>
      </c>
      <c r="I143" t="s">
        <v>27</v>
      </c>
      <c r="J143" t="s">
        <v>28</v>
      </c>
      <c r="K143" t="s">
        <v>29</v>
      </c>
      <c r="L143" t="s">
        <v>30</v>
      </c>
      <c r="M143" t="s">
        <v>31</v>
      </c>
      <c r="P143" t="s">
        <v>32</v>
      </c>
      <c r="Q143" t="str">
        <f>VLOOKUP(B143,HiFi_subm!A:V,15)</f>
        <v>Megaruptor 1</v>
      </c>
      <c r="R143" t="str">
        <f>VLOOKUP(B143,HiFi_subm!A:V,16)</f>
        <v>SageELF</v>
      </c>
      <c r="S143">
        <v>1.2</v>
      </c>
      <c r="T143" t="s">
        <v>35</v>
      </c>
      <c r="U143" t="s">
        <v>36</v>
      </c>
      <c r="V143" t="str">
        <f>VLOOKUP(B143,HiFi_subm!A:V,20)</f>
        <v>Washington University</v>
      </c>
      <c r="W143" t="str">
        <f>VLOOKUP(B143,HiFi_subm!A:V,21)</f>
        <v>tgraves@wustl.edu</v>
      </c>
    </row>
    <row r="144" spans="1:23" x14ac:dyDescent="0.2">
      <c r="A144" t="s">
        <v>220</v>
      </c>
      <c r="B144" t="s">
        <v>637</v>
      </c>
      <c r="C144" t="s">
        <v>23</v>
      </c>
      <c r="D144" t="s">
        <v>221</v>
      </c>
      <c r="E144" t="str">
        <f>VLOOKUP(B144,HiFi_subm!A:D,4,FALSE)</f>
        <v>PG18747_1.HFSS</v>
      </c>
      <c r="F144" t="str">
        <f t="shared" si="2"/>
        <v>PG18747_1.HFSS_dc</v>
      </c>
      <c r="G144" t="s">
        <v>25</v>
      </c>
      <c r="H144" t="s">
        <v>26</v>
      </c>
      <c r="I144" t="s">
        <v>27</v>
      </c>
      <c r="J144" t="s">
        <v>28</v>
      </c>
      <c r="K144" t="s">
        <v>29</v>
      </c>
      <c r="L144" t="s">
        <v>30</v>
      </c>
      <c r="M144" t="s">
        <v>31</v>
      </c>
      <c r="P144" t="s">
        <v>32</v>
      </c>
      <c r="Q144" t="str">
        <f>VLOOKUP(B144,HiFi_subm!A:V,15)</f>
        <v>Megaruptor 1</v>
      </c>
      <c r="R144" t="str">
        <f>VLOOKUP(B144,HiFi_subm!A:V,16)</f>
        <v>SageELF</v>
      </c>
      <c r="S144">
        <v>1.2</v>
      </c>
      <c r="T144" t="s">
        <v>35</v>
      </c>
      <c r="U144" t="s">
        <v>36</v>
      </c>
      <c r="V144" t="str">
        <f>VLOOKUP(B144,HiFi_subm!A:V,20)</f>
        <v>Washington University</v>
      </c>
      <c r="W144" t="str">
        <f>VLOOKUP(B144,HiFi_subm!A:V,21)</f>
        <v>tgraves@wustl.edu</v>
      </c>
    </row>
    <row r="145" spans="1:23" x14ac:dyDescent="0.2">
      <c r="A145" t="s">
        <v>222</v>
      </c>
      <c r="B145" t="s">
        <v>638</v>
      </c>
      <c r="C145" t="s">
        <v>23</v>
      </c>
      <c r="D145" t="s">
        <v>221</v>
      </c>
      <c r="E145" t="str">
        <f>VLOOKUP(B145,HiFi_subm!A:D,4,FALSE)</f>
        <v>PG18747_2.HFSS</v>
      </c>
      <c r="F145" t="str">
        <f t="shared" si="2"/>
        <v>PG18747_2.HFSS_dc</v>
      </c>
      <c r="G145" t="s">
        <v>25</v>
      </c>
      <c r="H145" t="s">
        <v>26</v>
      </c>
      <c r="I145" t="s">
        <v>27</v>
      </c>
      <c r="J145" t="s">
        <v>28</v>
      </c>
      <c r="K145" t="s">
        <v>29</v>
      </c>
      <c r="L145" t="s">
        <v>30</v>
      </c>
      <c r="M145" t="s">
        <v>31</v>
      </c>
      <c r="P145" t="s">
        <v>32</v>
      </c>
      <c r="Q145" t="str">
        <f>VLOOKUP(B145,HiFi_subm!A:V,15)</f>
        <v>Megaruptor 1</v>
      </c>
      <c r="R145" t="str">
        <f>VLOOKUP(B145,HiFi_subm!A:V,16)</f>
        <v>SageELF</v>
      </c>
      <c r="S145">
        <v>1.2</v>
      </c>
      <c r="T145" t="s">
        <v>35</v>
      </c>
      <c r="U145" t="s">
        <v>36</v>
      </c>
      <c r="V145" t="str">
        <f>VLOOKUP(B145,HiFi_subm!A:V,20)</f>
        <v>Washington University</v>
      </c>
      <c r="W145" t="str">
        <f>VLOOKUP(B145,HiFi_subm!A:V,21)</f>
        <v>tgraves@wustl.edu</v>
      </c>
    </row>
    <row r="146" spans="1:23" x14ac:dyDescent="0.2">
      <c r="A146" t="s">
        <v>223</v>
      </c>
      <c r="B146" t="s">
        <v>639</v>
      </c>
      <c r="C146" t="s">
        <v>23</v>
      </c>
      <c r="D146" t="s">
        <v>221</v>
      </c>
      <c r="E146" t="str">
        <f>VLOOKUP(B146,HiFi_subm!A:D,4,FALSE)</f>
        <v>PG18747_2.HFSS</v>
      </c>
      <c r="F146" t="str">
        <f t="shared" si="2"/>
        <v>PG18747_2.HFSS_dc</v>
      </c>
      <c r="G146" t="s">
        <v>25</v>
      </c>
      <c r="H146" t="s">
        <v>26</v>
      </c>
      <c r="I146" t="s">
        <v>27</v>
      </c>
      <c r="J146" t="s">
        <v>28</v>
      </c>
      <c r="K146" t="s">
        <v>29</v>
      </c>
      <c r="L146" t="s">
        <v>30</v>
      </c>
      <c r="M146" t="s">
        <v>31</v>
      </c>
      <c r="P146" t="s">
        <v>32</v>
      </c>
      <c r="Q146" t="str">
        <f>VLOOKUP(B146,HiFi_subm!A:V,15)</f>
        <v>Megaruptor 1</v>
      </c>
      <c r="R146" t="str">
        <f>VLOOKUP(B146,HiFi_subm!A:V,16)</f>
        <v>SageELF</v>
      </c>
      <c r="S146">
        <v>1.2</v>
      </c>
      <c r="T146" t="s">
        <v>35</v>
      </c>
      <c r="U146" t="s">
        <v>36</v>
      </c>
      <c r="V146" t="str">
        <f>VLOOKUP(B146,HiFi_subm!A:V,20)</f>
        <v>Washington University</v>
      </c>
      <c r="W146" t="str">
        <f>VLOOKUP(B146,HiFi_subm!A:V,21)</f>
        <v>tgraves@wustl.edu</v>
      </c>
    </row>
    <row r="147" spans="1:23" x14ac:dyDescent="0.2">
      <c r="A147" t="s">
        <v>224</v>
      </c>
      <c r="B147" t="s">
        <v>640</v>
      </c>
      <c r="C147" t="s">
        <v>23</v>
      </c>
      <c r="D147" t="s">
        <v>221</v>
      </c>
      <c r="E147" t="str">
        <f>VLOOKUP(B147,HiFi_subm!A:D,4,FALSE)</f>
        <v>PG18747_1.HFSS</v>
      </c>
      <c r="F147" t="str">
        <f t="shared" si="2"/>
        <v>PG18747_1.HFSS_dc</v>
      </c>
      <c r="G147" t="s">
        <v>25</v>
      </c>
      <c r="H147" t="s">
        <v>26</v>
      </c>
      <c r="I147" t="s">
        <v>27</v>
      </c>
      <c r="J147" t="s">
        <v>28</v>
      </c>
      <c r="K147" t="s">
        <v>29</v>
      </c>
      <c r="L147" t="s">
        <v>30</v>
      </c>
      <c r="M147" t="s">
        <v>31</v>
      </c>
      <c r="P147" t="s">
        <v>32</v>
      </c>
      <c r="Q147" t="str">
        <f>VLOOKUP(B147,HiFi_subm!A:V,15)</f>
        <v>Megaruptor 1</v>
      </c>
      <c r="R147" t="str">
        <f>VLOOKUP(B147,HiFi_subm!A:V,16)</f>
        <v>SageELF</v>
      </c>
      <c r="S147">
        <v>1.2</v>
      </c>
      <c r="T147" t="s">
        <v>35</v>
      </c>
      <c r="U147" t="s">
        <v>36</v>
      </c>
      <c r="V147" t="str">
        <f>VLOOKUP(B147,HiFi_subm!A:V,20)</f>
        <v>Washington University</v>
      </c>
      <c r="W147" t="str">
        <f>VLOOKUP(B147,HiFi_subm!A:V,21)</f>
        <v>tgraves@wustl.edu</v>
      </c>
    </row>
    <row r="148" spans="1:23" x14ac:dyDescent="0.2">
      <c r="A148" t="s">
        <v>225</v>
      </c>
      <c r="B148" t="s">
        <v>641</v>
      </c>
      <c r="C148" t="s">
        <v>23</v>
      </c>
      <c r="D148" t="s">
        <v>226</v>
      </c>
      <c r="E148" t="str">
        <f>VLOOKUP(B148,HiFi_subm!A:D,4,FALSE)</f>
        <v>NA18971_lib1</v>
      </c>
      <c r="F148" t="str">
        <f t="shared" si="2"/>
        <v>NA18971_lib1_dc</v>
      </c>
      <c r="G148" t="s">
        <v>25</v>
      </c>
      <c r="H148" t="s">
        <v>26</v>
      </c>
      <c r="I148" t="s">
        <v>27</v>
      </c>
      <c r="J148" t="s">
        <v>28</v>
      </c>
      <c r="K148" t="s">
        <v>29</v>
      </c>
      <c r="L148" t="s">
        <v>30</v>
      </c>
      <c r="M148" t="s">
        <v>31</v>
      </c>
      <c r="P148" t="s">
        <v>32</v>
      </c>
      <c r="Q148" t="str">
        <f>VLOOKUP(B148,HiFi_subm!A:V,15)</f>
        <v>Megaruptor 1</v>
      </c>
      <c r="R148" t="str">
        <f>VLOOKUP(B148,HiFi_subm!A:V,16)</f>
        <v>SageELF</v>
      </c>
      <c r="S148">
        <v>1.2</v>
      </c>
      <c r="T148" t="s">
        <v>35</v>
      </c>
      <c r="U148" t="s">
        <v>36</v>
      </c>
      <c r="V148" t="str">
        <f>VLOOKUP(B148,HiFi_subm!A:V,20)</f>
        <v>Washington University</v>
      </c>
      <c r="W148" t="str">
        <f>VLOOKUP(B148,HiFi_subm!A:V,21)</f>
        <v>tgraves@wustl.edu</v>
      </c>
    </row>
    <row r="149" spans="1:23" x14ac:dyDescent="0.2">
      <c r="A149" t="s">
        <v>227</v>
      </c>
      <c r="B149" t="s">
        <v>642</v>
      </c>
      <c r="C149" t="s">
        <v>23</v>
      </c>
      <c r="D149" t="s">
        <v>226</v>
      </c>
      <c r="E149" t="str">
        <f>VLOOKUP(B149,HiFi_subm!A:D,4,FALSE)</f>
        <v>NA18971_lib1</v>
      </c>
      <c r="F149" t="str">
        <f t="shared" si="2"/>
        <v>NA18971_lib1_dc</v>
      </c>
      <c r="G149" t="s">
        <v>25</v>
      </c>
      <c r="H149" t="s">
        <v>26</v>
      </c>
      <c r="I149" t="s">
        <v>27</v>
      </c>
      <c r="J149" t="s">
        <v>28</v>
      </c>
      <c r="K149" t="s">
        <v>29</v>
      </c>
      <c r="L149" t="s">
        <v>30</v>
      </c>
      <c r="M149" t="s">
        <v>31</v>
      </c>
      <c r="P149" t="s">
        <v>32</v>
      </c>
      <c r="Q149" t="str">
        <f>VLOOKUP(B149,HiFi_subm!A:V,15)</f>
        <v>Megaruptor 1</v>
      </c>
      <c r="R149" t="str">
        <f>VLOOKUP(B149,HiFi_subm!A:V,16)</f>
        <v>SageELF</v>
      </c>
      <c r="S149">
        <v>1.2</v>
      </c>
      <c r="T149" t="s">
        <v>35</v>
      </c>
      <c r="U149" t="s">
        <v>36</v>
      </c>
      <c r="V149" t="str">
        <f>VLOOKUP(B149,HiFi_subm!A:V,20)</f>
        <v>Washington University</v>
      </c>
      <c r="W149" t="str">
        <f>VLOOKUP(B149,HiFi_subm!A:V,21)</f>
        <v>tgraves@wustl.edu</v>
      </c>
    </row>
    <row r="150" spans="1:23" x14ac:dyDescent="0.2">
      <c r="A150" t="s">
        <v>228</v>
      </c>
      <c r="B150" t="s">
        <v>643</v>
      </c>
      <c r="C150" t="s">
        <v>23</v>
      </c>
      <c r="D150" t="s">
        <v>226</v>
      </c>
      <c r="E150" t="str">
        <f>VLOOKUP(B150,HiFi_subm!A:D,4,FALSE)</f>
        <v>NA18971_lib1</v>
      </c>
      <c r="F150" t="str">
        <f t="shared" si="2"/>
        <v>NA18971_lib1_dc</v>
      </c>
      <c r="G150" t="s">
        <v>25</v>
      </c>
      <c r="H150" t="s">
        <v>26</v>
      </c>
      <c r="I150" t="s">
        <v>27</v>
      </c>
      <c r="J150" t="s">
        <v>28</v>
      </c>
      <c r="K150" t="s">
        <v>29</v>
      </c>
      <c r="L150" t="s">
        <v>30</v>
      </c>
      <c r="M150" t="s">
        <v>31</v>
      </c>
      <c r="P150" t="s">
        <v>32</v>
      </c>
      <c r="Q150" t="str">
        <f>VLOOKUP(B150,HiFi_subm!A:V,15)</f>
        <v>Megaruptor 1</v>
      </c>
      <c r="R150" t="str">
        <f>VLOOKUP(B150,HiFi_subm!A:V,16)</f>
        <v>SageELF</v>
      </c>
      <c r="S150">
        <v>1.2</v>
      </c>
      <c r="T150" t="s">
        <v>35</v>
      </c>
      <c r="U150" t="s">
        <v>36</v>
      </c>
      <c r="V150" t="str">
        <f>VLOOKUP(B150,HiFi_subm!A:V,20)</f>
        <v>Washington University</v>
      </c>
      <c r="W150" t="str">
        <f>VLOOKUP(B150,HiFi_subm!A:V,21)</f>
        <v>tgraves@wustl.edu</v>
      </c>
    </row>
    <row r="151" spans="1:23" x14ac:dyDescent="0.2">
      <c r="A151" t="s">
        <v>229</v>
      </c>
      <c r="B151" t="s">
        <v>644</v>
      </c>
      <c r="C151" t="s">
        <v>23</v>
      </c>
      <c r="D151" t="s">
        <v>226</v>
      </c>
      <c r="E151" t="str">
        <f>VLOOKUP(B151,HiFi_subm!A:D,4,FALSE)</f>
        <v>NA18971_lib1</v>
      </c>
      <c r="F151" t="str">
        <f t="shared" si="2"/>
        <v>NA18971_lib1_dc</v>
      </c>
      <c r="G151" t="s">
        <v>25</v>
      </c>
      <c r="H151" t="s">
        <v>26</v>
      </c>
      <c r="I151" t="s">
        <v>27</v>
      </c>
      <c r="J151" t="s">
        <v>28</v>
      </c>
      <c r="K151" t="s">
        <v>29</v>
      </c>
      <c r="L151" t="s">
        <v>30</v>
      </c>
      <c r="M151" t="s">
        <v>31</v>
      </c>
      <c r="P151" t="s">
        <v>32</v>
      </c>
      <c r="Q151" t="str">
        <f>VLOOKUP(B151,HiFi_subm!A:V,15)</f>
        <v>Megaruptor 1</v>
      </c>
      <c r="R151" t="str">
        <f>VLOOKUP(B151,HiFi_subm!A:V,16)</f>
        <v>SageELF</v>
      </c>
      <c r="S151">
        <v>1.2</v>
      </c>
      <c r="T151" t="s">
        <v>35</v>
      </c>
      <c r="U151" t="s">
        <v>36</v>
      </c>
      <c r="V151" t="str">
        <f>VLOOKUP(B151,HiFi_subm!A:V,20)</f>
        <v>Washington University</v>
      </c>
      <c r="W151" t="str">
        <f>VLOOKUP(B151,HiFi_subm!A:V,21)</f>
        <v>tgraves@wustl.edu</v>
      </c>
    </row>
    <row r="152" spans="1:23" x14ac:dyDescent="0.2">
      <c r="A152" t="s">
        <v>230</v>
      </c>
      <c r="B152" t="s">
        <v>645</v>
      </c>
      <c r="C152" t="s">
        <v>23</v>
      </c>
      <c r="D152" t="s">
        <v>231</v>
      </c>
      <c r="E152" t="str">
        <f>VLOOKUP(B152,HiFi_subm!A:D,4,FALSE)</f>
        <v>PG18983.HFSS2</v>
      </c>
      <c r="F152" t="str">
        <f t="shared" si="2"/>
        <v>PG18983.HFSS2_dc</v>
      </c>
      <c r="G152" t="s">
        <v>25</v>
      </c>
      <c r="H152" t="s">
        <v>26</v>
      </c>
      <c r="I152" t="s">
        <v>27</v>
      </c>
      <c r="J152" t="s">
        <v>28</v>
      </c>
      <c r="K152" t="s">
        <v>29</v>
      </c>
      <c r="L152" t="s">
        <v>30</v>
      </c>
      <c r="M152" t="s">
        <v>31</v>
      </c>
      <c r="P152" t="s">
        <v>32</v>
      </c>
      <c r="Q152" t="str">
        <f>VLOOKUP(B152,HiFi_subm!A:V,15)</f>
        <v>Megaruptor 1</v>
      </c>
      <c r="R152" t="str">
        <f>VLOOKUP(B152,HiFi_subm!A:V,16)</f>
        <v>SageELF</v>
      </c>
      <c r="S152">
        <v>1.2</v>
      </c>
      <c r="T152" t="s">
        <v>35</v>
      </c>
      <c r="U152" t="s">
        <v>36</v>
      </c>
      <c r="V152" t="str">
        <f>VLOOKUP(B152,HiFi_subm!A:V,20)</f>
        <v>Washington University</v>
      </c>
      <c r="W152" t="str">
        <f>VLOOKUP(B152,HiFi_subm!A:V,21)</f>
        <v>tgraves@wustl.edu</v>
      </c>
    </row>
    <row r="153" spans="1:23" x14ac:dyDescent="0.2">
      <c r="A153" t="s">
        <v>232</v>
      </c>
      <c r="B153" t="s">
        <v>646</v>
      </c>
      <c r="C153" t="s">
        <v>23</v>
      </c>
      <c r="D153" t="s">
        <v>231</v>
      </c>
      <c r="E153" t="str">
        <f>VLOOKUP(B153,HiFi_subm!A:D,4,FALSE)</f>
        <v>PG18983.HFSS2</v>
      </c>
      <c r="F153" t="str">
        <f t="shared" si="2"/>
        <v>PG18983.HFSS2_dc</v>
      </c>
      <c r="G153" t="s">
        <v>25</v>
      </c>
      <c r="H153" t="s">
        <v>26</v>
      </c>
      <c r="I153" t="s">
        <v>27</v>
      </c>
      <c r="J153" t="s">
        <v>28</v>
      </c>
      <c r="K153" t="s">
        <v>29</v>
      </c>
      <c r="L153" t="s">
        <v>30</v>
      </c>
      <c r="M153" t="s">
        <v>31</v>
      </c>
      <c r="P153" t="s">
        <v>32</v>
      </c>
      <c r="Q153" t="str">
        <f>VLOOKUP(B153,HiFi_subm!A:V,15)</f>
        <v>Megaruptor 1</v>
      </c>
      <c r="R153" t="str">
        <f>VLOOKUP(B153,HiFi_subm!A:V,16)</f>
        <v>SageELF</v>
      </c>
      <c r="S153">
        <v>1.2</v>
      </c>
      <c r="T153" t="s">
        <v>35</v>
      </c>
      <c r="U153" t="s">
        <v>36</v>
      </c>
      <c r="V153" t="str">
        <f>VLOOKUP(B153,HiFi_subm!A:V,20)</f>
        <v>Washington University</v>
      </c>
      <c r="W153" t="str">
        <f>VLOOKUP(B153,HiFi_subm!A:V,21)</f>
        <v>tgraves@wustl.edu</v>
      </c>
    </row>
    <row r="154" spans="1:23" x14ac:dyDescent="0.2">
      <c r="A154" t="s">
        <v>233</v>
      </c>
      <c r="B154" t="s">
        <v>647</v>
      </c>
      <c r="C154" t="s">
        <v>23</v>
      </c>
      <c r="D154" t="s">
        <v>231</v>
      </c>
      <c r="E154" t="str">
        <f>VLOOKUP(B154,HiFi_subm!A:D,4,FALSE)</f>
        <v>PG18983.HFSS2</v>
      </c>
      <c r="F154" t="str">
        <f t="shared" si="2"/>
        <v>PG18983.HFSS2_dc</v>
      </c>
      <c r="G154" t="s">
        <v>25</v>
      </c>
      <c r="H154" t="s">
        <v>26</v>
      </c>
      <c r="I154" t="s">
        <v>27</v>
      </c>
      <c r="J154" t="s">
        <v>28</v>
      </c>
      <c r="K154" t="s">
        <v>29</v>
      </c>
      <c r="L154" t="s">
        <v>30</v>
      </c>
      <c r="M154" t="s">
        <v>31</v>
      </c>
      <c r="P154" t="s">
        <v>32</v>
      </c>
      <c r="Q154" t="str">
        <f>VLOOKUP(B154,HiFi_subm!A:V,15)</f>
        <v>Megaruptor 1</v>
      </c>
      <c r="R154" t="str">
        <f>VLOOKUP(B154,HiFi_subm!A:V,16)</f>
        <v>SageELF</v>
      </c>
      <c r="S154">
        <v>1.2</v>
      </c>
      <c r="T154" t="s">
        <v>35</v>
      </c>
      <c r="U154" t="s">
        <v>36</v>
      </c>
      <c r="V154" t="str">
        <f>VLOOKUP(B154,HiFi_subm!A:V,20)</f>
        <v>Washington University</v>
      </c>
      <c r="W154" t="str">
        <f>VLOOKUP(B154,HiFi_subm!A:V,21)</f>
        <v>tgraves@wustl.edu</v>
      </c>
    </row>
    <row r="155" spans="1:23" x14ac:dyDescent="0.2">
      <c r="A155" t="s">
        <v>234</v>
      </c>
      <c r="B155" t="s">
        <v>648</v>
      </c>
      <c r="C155" t="s">
        <v>23</v>
      </c>
      <c r="D155" t="s">
        <v>231</v>
      </c>
      <c r="E155" t="str">
        <f>VLOOKUP(B155,HiFi_subm!A:D,4,FALSE)</f>
        <v>PG18983.HFSS2</v>
      </c>
      <c r="F155" t="str">
        <f t="shared" si="2"/>
        <v>PG18983.HFSS2_dc</v>
      </c>
      <c r="G155" t="s">
        <v>25</v>
      </c>
      <c r="H155" t="s">
        <v>26</v>
      </c>
      <c r="I155" t="s">
        <v>27</v>
      </c>
      <c r="J155" t="s">
        <v>28</v>
      </c>
      <c r="K155" t="s">
        <v>29</v>
      </c>
      <c r="L155" t="s">
        <v>30</v>
      </c>
      <c r="M155" t="s">
        <v>31</v>
      </c>
      <c r="P155" t="s">
        <v>32</v>
      </c>
      <c r="Q155" t="str">
        <f>VLOOKUP(B155,HiFi_subm!A:V,15)</f>
        <v>Megaruptor 1</v>
      </c>
      <c r="R155" t="str">
        <f>VLOOKUP(B155,HiFi_subm!A:V,16)</f>
        <v>SageELF</v>
      </c>
      <c r="S155">
        <v>1.2</v>
      </c>
      <c r="T155" t="s">
        <v>35</v>
      </c>
      <c r="U155" t="s">
        <v>36</v>
      </c>
      <c r="V155" t="str">
        <f>VLOOKUP(B155,HiFi_subm!A:V,20)</f>
        <v>Washington University</v>
      </c>
      <c r="W155" t="str">
        <f>VLOOKUP(B155,HiFi_subm!A:V,21)</f>
        <v>tgraves@wustl.edu</v>
      </c>
    </row>
    <row r="156" spans="1:23" x14ac:dyDescent="0.2">
      <c r="A156" t="s">
        <v>235</v>
      </c>
      <c r="B156" t="s">
        <v>649</v>
      </c>
      <c r="C156" t="s">
        <v>23</v>
      </c>
      <c r="D156" t="s">
        <v>231</v>
      </c>
      <c r="E156" t="str">
        <f>VLOOKUP(B156,HiFi_subm!A:D,4,FALSE)</f>
        <v>PG18983.HFSS2</v>
      </c>
      <c r="F156" t="str">
        <f t="shared" si="2"/>
        <v>PG18983.HFSS2_dc</v>
      </c>
      <c r="G156" t="s">
        <v>25</v>
      </c>
      <c r="H156" t="s">
        <v>26</v>
      </c>
      <c r="I156" t="s">
        <v>27</v>
      </c>
      <c r="J156" t="s">
        <v>28</v>
      </c>
      <c r="K156" t="s">
        <v>29</v>
      </c>
      <c r="L156" t="s">
        <v>30</v>
      </c>
      <c r="M156" t="s">
        <v>31</v>
      </c>
      <c r="P156" t="s">
        <v>32</v>
      </c>
      <c r="Q156" t="str">
        <f>VLOOKUP(B156,HiFi_subm!A:V,15)</f>
        <v>Megaruptor 1</v>
      </c>
      <c r="R156" t="str">
        <f>VLOOKUP(B156,HiFi_subm!A:V,16)</f>
        <v>SageELF</v>
      </c>
      <c r="S156">
        <v>1.2</v>
      </c>
      <c r="T156" t="s">
        <v>35</v>
      </c>
      <c r="U156" t="s">
        <v>36</v>
      </c>
      <c r="V156" t="str">
        <f>VLOOKUP(B156,HiFi_subm!A:V,20)</f>
        <v>Washington University</v>
      </c>
      <c r="W156" t="str">
        <f>VLOOKUP(B156,HiFi_subm!A:V,21)</f>
        <v>tgraves@wustl.edu</v>
      </c>
    </row>
    <row r="157" spans="1:23" x14ac:dyDescent="0.2">
      <c r="A157" t="s">
        <v>236</v>
      </c>
      <c r="B157" t="s">
        <v>650</v>
      </c>
      <c r="C157" t="s">
        <v>23</v>
      </c>
      <c r="D157" t="s">
        <v>231</v>
      </c>
      <c r="E157" t="str">
        <f>VLOOKUP(B157,HiFi_subm!A:D,4,FALSE)</f>
        <v>PG18983.HFSS2</v>
      </c>
      <c r="F157" t="str">
        <f t="shared" si="2"/>
        <v>PG18983.HFSS2_dc</v>
      </c>
      <c r="G157" t="s">
        <v>25</v>
      </c>
      <c r="H157" t="s">
        <v>26</v>
      </c>
      <c r="I157" t="s">
        <v>27</v>
      </c>
      <c r="J157" t="s">
        <v>28</v>
      </c>
      <c r="K157" t="s">
        <v>29</v>
      </c>
      <c r="L157" t="s">
        <v>30</v>
      </c>
      <c r="M157" t="s">
        <v>31</v>
      </c>
      <c r="P157" t="s">
        <v>32</v>
      </c>
      <c r="Q157" t="str">
        <f>VLOOKUP(B157,HiFi_subm!A:V,15)</f>
        <v>Megaruptor 1</v>
      </c>
      <c r="R157" t="str">
        <f>VLOOKUP(B157,HiFi_subm!A:V,16)</f>
        <v>SageELF</v>
      </c>
      <c r="S157">
        <v>1.2</v>
      </c>
      <c r="T157" t="s">
        <v>35</v>
      </c>
      <c r="U157" t="s">
        <v>36</v>
      </c>
      <c r="V157" t="str">
        <f>VLOOKUP(B157,HiFi_subm!A:V,20)</f>
        <v>Washington University</v>
      </c>
      <c r="W157" t="str">
        <f>VLOOKUP(B157,HiFi_subm!A:V,21)</f>
        <v>tgraves@wustl.edu</v>
      </c>
    </row>
    <row r="158" spans="1:23" x14ac:dyDescent="0.2">
      <c r="A158" t="s">
        <v>237</v>
      </c>
      <c r="B158" t="s">
        <v>651</v>
      </c>
      <c r="C158" t="s">
        <v>23</v>
      </c>
      <c r="D158" t="s">
        <v>238</v>
      </c>
      <c r="E158" t="str">
        <f>VLOOKUP(B158,HiFi_subm!A:D,4,FALSE)</f>
        <v>PG19043.HFSS</v>
      </c>
      <c r="F158" t="str">
        <f t="shared" si="2"/>
        <v>PG19043.HFSS_dc</v>
      </c>
      <c r="G158" t="s">
        <v>25</v>
      </c>
      <c r="H158" t="s">
        <v>26</v>
      </c>
      <c r="I158" t="s">
        <v>27</v>
      </c>
      <c r="J158" t="s">
        <v>28</v>
      </c>
      <c r="K158" t="s">
        <v>29</v>
      </c>
      <c r="L158" t="s">
        <v>30</v>
      </c>
      <c r="M158" t="s">
        <v>31</v>
      </c>
      <c r="P158" t="s">
        <v>32</v>
      </c>
      <c r="Q158" t="str">
        <f>VLOOKUP(B158,HiFi_subm!A:V,15)</f>
        <v>Megaruptor 1</v>
      </c>
      <c r="R158" t="str">
        <f>VLOOKUP(B158,HiFi_subm!A:V,16)</f>
        <v>SageELF</v>
      </c>
      <c r="S158">
        <v>1.2</v>
      </c>
      <c r="T158" t="s">
        <v>35</v>
      </c>
      <c r="U158" t="s">
        <v>36</v>
      </c>
      <c r="V158" t="str">
        <f>VLOOKUP(B158,HiFi_subm!A:V,20)</f>
        <v>Washington University</v>
      </c>
      <c r="W158" t="str">
        <f>VLOOKUP(B158,HiFi_subm!A:V,21)</f>
        <v>tgraves@wustl.edu</v>
      </c>
    </row>
    <row r="159" spans="1:23" x14ac:dyDescent="0.2">
      <c r="A159" t="s">
        <v>239</v>
      </c>
      <c r="B159" t="s">
        <v>652</v>
      </c>
      <c r="C159" t="s">
        <v>23</v>
      </c>
      <c r="D159" t="s">
        <v>238</v>
      </c>
      <c r="E159" t="str">
        <f>VLOOKUP(B159,HiFi_subm!A:D,4,FALSE)</f>
        <v>PG19043.HFSS</v>
      </c>
      <c r="F159" t="str">
        <f t="shared" si="2"/>
        <v>PG19043.HFSS_dc</v>
      </c>
      <c r="G159" t="s">
        <v>25</v>
      </c>
      <c r="H159" t="s">
        <v>26</v>
      </c>
      <c r="I159" t="s">
        <v>27</v>
      </c>
      <c r="J159" t="s">
        <v>28</v>
      </c>
      <c r="K159" t="s">
        <v>29</v>
      </c>
      <c r="L159" t="s">
        <v>30</v>
      </c>
      <c r="M159" t="s">
        <v>31</v>
      </c>
      <c r="P159" t="s">
        <v>32</v>
      </c>
      <c r="Q159" t="str">
        <f>VLOOKUP(B159,HiFi_subm!A:V,15)</f>
        <v>Megaruptor 1</v>
      </c>
      <c r="R159" t="str">
        <f>VLOOKUP(B159,HiFi_subm!A:V,16)</f>
        <v>SageELF</v>
      </c>
      <c r="S159">
        <v>1.2</v>
      </c>
      <c r="T159" t="s">
        <v>35</v>
      </c>
      <c r="U159" t="s">
        <v>36</v>
      </c>
      <c r="V159" t="str">
        <f>VLOOKUP(B159,HiFi_subm!A:V,20)</f>
        <v>Washington University</v>
      </c>
      <c r="W159" t="str">
        <f>VLOOKUP(B159,HiFi_subm!A:V,21)</f>
        <v>tgraves@wustl.edu</v>
      </c>
    </row>
    <row r="160" spans="1:23" x14ac:dyDescent="0.2">
      <c r="A160" t="s">
        <v>240</v>
      </c>
      <c r="B160" t="s">
        <v>653</v>
      </c>
      <c r="C160" t="s">
        <v>23</v>
      </c>
      <c r="D160" t="s">
        <v>238</v>
      </c>
      <c r="E160" t="str">
        <f>VLOOKUP(B160,HiFi_subm!A:D,4,FALSE)</f>
        <v>PG19043.HFSS</v>
      </c>
      <c r="F160" t="str">
        <f t="shared" si="2"/>
        <v>PG19043.HFSS_dc</v>
      </c>
      <c r="G160" t="s">
        <v>25</v>
      </c>
      <c r="H160" t="s">
        <v>26</v>
      </c>
      <c r="I160" t="s">
        <v>27</v>
      </c>
      <c r="J160" t="s">
        <v>28</v>
      </c>
      <c r="K160" t="s">
        <v>29</v>
      </c>
      <c r="L160" t="s">
        <v>30</v>
      </c>
      <c r="M160" t="s">
        <v>31</v>
      </c>
      <c r="P160" t="s">
        <v>32</v>
      </c>
      <c r="Q160" t="str">
        <f>VLOOKUP(B160,HiFi_subm!A:V,15)</f>
        <v>Megaruptor 1</v>
      </c>
      <c r="R160" t="str">
        <f>VLOOKUP(B160,HiFi_subm!A:V,16)</f>
        <v>SageELF</v>
      </c>
      <c r="S160">
        <v>1.2</v>
      </c>
      <c r="T160" t="s">
        <v>35</v>
      </c>
      <c r="U160" t="s">
        <v>36</v>
      </c>
      <c r="V160" t="str">
        <f>VLOOKUP(B160,HiFi_subm!A:V,20)</f>
        <v>Washington University</v>
      </c>
      <c r="W160" t="str">
        <f>VLOOKUP(B160,HiFi_subm!A:V,21)</f>
        <v>tgraves@wustl.edu</v>
      </c>
    </row>
    <row r="161" spans="1:23" x14ac:dyDescent="0.2">
      <c r="A161" t="s">
        <v>241</v>
      </c>
      <c r="B161" t="s">
        <v>654</v>
      </c>
      <c r="C161" t="s">
        <v>23</v>
      </c>
      <c r="D161" t="s">
        <v>242</v>
      </c>
      <c r="E161" t="str">
        <f>VLOOKUP(B161,HiFi_subm!A:D,4,FALSE)</f>
        <v>PG20752.HFSS</v>
      </c>
      <c r="F161" t="str">
        <f t="shared" si="2"/>
        <v>PG20752.HFSS_dc</v>
      </c>
      <c r="G161" t="s">
        <v>25</v>
      </c>
      <c r="H161" t="s">
        <v>26</v>
      </c>
      <c r="I161" t="s">
        <v>27</v>
      </c>
      <c r="J161" t="s">
        <v>28</v>
      </c>
      <c r="K161" t="s">
        <v>29</v>
      </c>
      <c r="L161" t="s">
        <v>30</v>
      </c>
      <c r="M161" t="s">
        <v>31</v>
      </c>
      <c r="P161" t="s">
        <v>32</v>
      </c>
      <c r="Q161" t="str">
        <f>VLOOKUP(B161,HiFi_subm!A:V,15)</f>
        <v>Megaruptor 1</v>
      </c>
      <c r="R161" t="str">
        <f>VLOOKUP(B161,HiFi_subm!A:V,16)</f>
        <v>SageELF</v>
      </c>
      <c r="S161">
        <v>1.2</v>
      </c>
      <c r="T161" t="s">
        <v>35</v>
      </c>
      <c r="U161" t="s">
        <v>36</v>
      </c>
      <c r="V161" t="str">
        <f>VLOOKUP(B161,HiFi_subm!A:V,20)</f>
        <v>Washington University</v>
      </c>
      <c r="W161" t="str">
        <f>VLOOKUP(B161,HiFi_subm!A:V,21)</f>
        <v>tgraves@wustl.edu</v>
      </c>
    </row>
    <row r="162" spans="1:23" x14ac:dyDescent="0.2">
      <c r="A162" t="s">
        <v>243</v>
      </c>
      <c r="B162" t="s">
        <v>655</v>
      </c>
      <c r="C162" t="s">
        <v>23</v>
      </c>
      <c r="D162" t="s">
        <v>242</v>
      </c>
      <c r="E162" t="str">
        <f>VLOOKUP(B162,HiFi_subm!A:D,4,FALSE)</f>
        <v>PG20752.HFSS</v>
      </c>
      <c r="F162" t="str">
        <f t="shared" si="2"/>
        <v>PG20752.HFSS_dc</v>
      </c>
      <c r="G162" t="s">
        <v>25</v>
      </c>
      <c r="H162" t="s">
        <v>26</v>
      </c>
      <c r="I162" t="s">
        <v>27</v>
      </c>
      <c r="J162" t="s">
        <v>28</v>
      </c>
      <c r="K162" t="s">
        <v>29</v>
      </c>
      <c r="L162" t="s">
        <v>30</v>
      </c>
      <c r="M162" t="s">
        <v>31</v>
      </c>
      <c r="P162" t="s">
        <v>32</v>
      </c>
      <c r="Q162" t="str">
        <f>VLOOKUP(B162,HiFi_subm!A:V,15)</f>
        <v>Megaruptor 1</v>
      </c>
      <c r="R162" t="str">
        <f>VLOOKUP(B162,HiFi_subm!A:V,16)</f>
        <v>SageELF</v>
      </c>
      <c r="S162">
        <v>1.2</v>
      </c>
      <c r="T162" t="s">
        <v>35</v>
      </c>
      <c r="U162" t="s">
        <v>36</v>
      </c>
      <c r="V162" t="str">
        <f>VLOOKUP(B162,HiFi_subm!A:V,20)</f>
        <v>Washington University</v>
      </c>
      <c r="W162" t="str">
        <f>VLOOKUP(B162,HiFi_subm!A:V,21)</f>
        <v>tgraves@wustl.edu</v>
      </c>
    </row>
    <row r="163" spans="1:23" x14ac:dyDescent="0.2">
      <c r="A163" t="s">
        <v>244</v>
      </c>
      <c r="B163" t="s">
        <v>656</v>
      </c>
      <c r="C163" t="s">
        <v>23</v>
      </c>
      <c r="D163" t="s">
        <v>242</v>
      </c>
      <c r="E163" t="str">
        <f>VLOOKUP(B163,HiFi_subm!A:D,4,FALSE)</f>
        <v>PG20752.HFSS</v>
      </c>
      <c r="F163" t="str">
        <f t="shared" si="2"/>
        <v>PG20752.HFSS_dc</v>
      </c>
      <c r="G163" t="s">
        <v>25</v>
      </c>
      <c r="H163" t="s">
        <v>26</v>
      </c>
      <c r="I163" t="s">
        <v>27</v>
      </c>
      <c r="J163" t="s">
        <v>28</v>
      </c>
      <c r="K163" t="s">
        <v>29</v>
      </c>
      <c r="L163" t="s">
        <v>30</v>
      </c>
      <c r="M163" t="s">
        <v>31</v>
      </c>
      <c r="P163" t="s">
        <v>32</v>
      </c>
      <c r="Q163" t="str">
        <f>VLOOKUP(B163,HiFi_subm!A:V,15)</f>
        <v>Megaruptor 1</v>
      </c>
      <c r="R163" t="str">
        <f>VLOOKUP(B163,HiFi_subm!A:V,16)</f>
        <v>SageELF</v>
      </c>
      <c r="S163">
        <v>1.2</v>
      </c>
      <c r="T163" t="s">
        <v>35</v>
      </c>
      <c r="U163" t="s">
        <v>36</v>
      </c>
      <c r="V163" t="str">
        <f>VLOOKUP(B163,HiFi_subm!A:V,20)</f>
        <v>Washington University</v>
      </c>
      <c r="W163" t="str">
        <f>VLOOKUP(B163,HiFi_subm!A:V,21)</f>
        <v>tgraves@wustl.edu</v>
      </c>
    </row>
    <row r="164" spans="1:23" x14ac:dyDescent="0.2">
      <c r="A164" t="s">
        <v>245</v>
      </c>
      <c r="B164" t="s">
        <v>657</v>
      </c>
      <c r="C164" t="s">
        <v>23</v>
      </c>
      <c r="D164" t="s">
        <v>246</v>
      </c>
      <c r="E164" t="str">
        <f>VLOOKUP(B164,HiFi_subm!A:D,4,FALSE)</f>
        <v>NA20805_lib1</v>
      </c>
      <c r="F164" t="str">
        <f t="shared" si="2"/>
        <v>NA20805_lib1_dc</v>
      </c>
      <c r="G164" t="s">
        <v>25</v>
      </c>
      <c r="H164" t="s">
        <v>26</v>
      </c>
      <c r="I164" t="s">
        <v>27</v>
      </c>
      <c r="J164" t="s">
        <v>28</v>
      </c>
      <c r="K164" t="s">
        <v>29</v>
      </c>
      <c r="L164" t="s">
        <v>30</v>
      </c>
      <c r="M164" t="s">
        <v>31</v>
      </c>
      <c r="P164" t="s">
        <v>32</v>
      </c>
      <c r="Q164" t="str">
        <f>VLOOKUP(B164,HiFi_subm!A:V,15)</f>
        <v>Megaruptor 1</v>
      </c>
      <c r="R164" t="str">
        <f>VLOOKUP(B164,HiFi_subm!A:V,16)</f>
        <v>SageELF</v>
      </c>
      <c r="S164">
        <v>1.2</v>
      </c>
      <c r="T164" t="s">
        <v>35</v>
      </c>
      <c r="U164" t="s">
        <v>36</v>
      </c>
      <c r="V164" t="str">
        <f>VLOOKUP(B164,HiFi_subm!A:V,20)</f>
        <v>Washington University</v>
      </c>
      <c r="W164" t="str">
        <f>VLOOKUP(B164,HiFi_subm!A:V,21)</f>
        <v>tgraves@wustl.edu</v>
      </c>
    </row>
    <row r="165" spans="1:23" x14ac:dyDescent="0.2">
      <c r="A165" t="s">
        <v>247</v>
      </c>
      <c r="B165" t="s">
        <v>658</v>
      </c>
      <c r="C165" t="s">
        <v>23</v>
      </c>
      <c r="D165" t="s">
        <v>246</v>
      </c>
      <c r="E165" t="str">
        <f>VLOOKUP(B165,HiFi_subm!A:D,4,FALSE)</f>
        <v>NA20805_lib1</v>
      </c>
      <c r="F165" t="str">
        <f t="shared" si="2"/>
        <v>NA20805_lib1_dc</v>
      </c>
      <c r="G165" t="s">
        <v>25</v>
      </c>
      <c r="H165" t="s">
        <v>26</v>
      </c>
      <c r="I165" t="s">
        <v>27</v>
      </c>
      <c r="J165" t="s">
        <v>28</v>
      </c>
      <c r="K165" t="s">
        <v>29</v>
      </c>
      <c r="L165" t="s">
        <v>30</v>
      </c>
      <c r="M165" t="s">
        <v>31</v>
      </c>
      <c r="P165" t="s">
        <v>32</v>
      </c>
      <c r="Q165" t="str">
        <f>VLOOKUP(B165,HiFi_subm!A:V,15)</f>
        <v>Megaruptor 1</v>
      </c>
      <c r="R165" t="str">
        <f>VLOOKUP(B165,HiFi_subm!A:V,16)</f>
        <v>SageELF</v>
      </c>
      <c r="S165">
        <v>1.2</v>
      </c>
      <c r="T165" t="s">
        <v>35</v>
      </c>
      <c r="U165" t="s">
        <v>36</v>
      </c>
      <c r="V165" t="str">
        <f>VLOOKUP(B165,HiFi_subm!A:V,20)</f>
        <v>Washington University</v>
      </c>
      <c r="W165" t="str">
        <f>VLOOKUP(B165,HiFi_subm!A:V,21)</f>
        <v>tgraves@wustl.edu</v>
      </c>
    </row>
    <row r="166" spans="1:23" x14ac:dyDescent="0.2">
      <c r="A166" t="s">
        <v>248</v>
      </c>
      <c r="B166" t="s">
        <v>659</v>
      </c>
      <c r="C166" t="s">
        <v>23</v>
      </c>
      <c r="D166" t="s">
        <v>246</v>
      </c>
      <c r="E166" t="str">
        <f>VLOOKUP(B166,HiFi_subm!A:D,4,FALSE)</f>
        <v>NA20805_lib1</v>
      </c>
      <c r="F166" t="str">
        <f t="shared" si="2"/>
        <v>NA20805_lib1_dc</v>
      </c>
      <c r="G166" t="s">
        <v>25</v>
      </c>
      <c r="H166" t="s">
        <v>26</v>
      </c>
      <c r="I166" t="s">
        <v>27</v>
      </c>
      <c r="J166" t="s">
        <v>28</v>
      </c>
      <c r="K166" t="s">
        <v>29</v>
      </c>
      <c r="L166" t="s">
        <v>30</v>
      </c>
      <c r="M166" t="s">
        <v>31</v>
      </c>
      <c r="P166" t="s">
        <v>32</v>
      </c>
      <c r="Q166" t="str">
        <f>VLOOKUP(B166,HiFi_subm!A:V,15)</f>
        <v>Megaruptor 1</v>
      </c>
      <c r="R166" t="str">
        <f>VLOOKUP(B166,HiFi_subm!A:V,16)</f>
        <v>SageELF</v>
      </c>
      <c r="S166">
        <v>1.2</v>
      </c>
      <c r="T166" t="s">
        <v>35</v>
      </c>
      <c r="U166" t="s">
        <v>36</v>
      </c>
      <c r="V166" t="str">
        <f>VLOOKUP(B166,HiFi_subm!A:V,20)</f>
        <v>Washington University</v>
      </c>
      <c r="W166" t="str">
        <f>VLOOKUP(B166,HiFi_subm!A:V,21)</f>
        <v>tgraves@wustl.edu</v>
      </c>
    </row>
    <row r="167" spans="1:23" x14ac:dyDescent="0.2">
      <c r="A167" t="s">
        <v>249</v>
      </c>
      <c r="B167" t="s">
        <v>660</v>
      </c>
      <c r="C167" t="s">
        <v>23</v>
      </c>
      <c r="D167" t="s">
        <v>250</v>
      </c>
      <c r="E167" t="str">
        <f>VLOOKUP(B167,HiFi_subm!A:D,4,FALSE)</f>
        <v>PG20905.HFSS</v>
      </c>
      <c r="F167" t="str">
        <f t="shared" si="2"/>
        <v>PG20905.HFSS_dc</v>
      </c>
      <c r="G167" t="s">
        <v>25</v>
      </c>
      <c r="H167" t="s">
        <v>26</v>
      </c>
      <c r="I167" t="s">
        <v>27</v>
      </c>
      <c r="J167" t="s">
        <v>28</v>
      </c>
      <c r="K167" t="s">
        <v>29</v>
      </c>
      <c r="L167" t="s">
        <v>30</v>
      </c>
      <c r="M167" t="s">
        <v>31</v>
      </c>
      <c r="P167" t="s">
        <v>32</v>
      </c>
      <c r="Q167" t="str">
        <f>VLOOKUP(B167,HiFi_subm!A:V,15)</f>
        <v>Megaruptor 1</v>
      </c>
      <c r="R167" t="str">
        <f>VLOOKUP(B167,HiFi_subm!A:V,16)</f>
        <v>SageELF</v>
      </c>
      <c r="S167">
        <v>1.2</v>
      </c>
      <c r="T167" t="s">
        <v>35</v>
      </c>
      <c r="U167" t="s">
        <v>36</v>
      </c>
      <c r="V167" t="str">
        <f>VLOOKUP(B167,HiFi_subm!A:V,20)</f>
        <v>Washington University</v>
      </c>
      <c r="W167" t="str">
        <f>VLOOKUP(B167,HiFi_subm!A:V,21)</f>
        <v>tgraves@wustl.edu</v>
      </c>
    </row>
    <row r="168" spans="1:23" x14ac:dyDescent="0.2">
      <c r="A168" t="s">
        <v>251</v>
      </c>
      <c r="B168" t="s">
        <v>661</v>
      </c>
      <c r="C168" t="s">
        <v>23</v>
      </c>
      <c r="D168" t="s">
        <v>250</v>
      </c>
      <c r="E168" t="str">
        <f>VLOOKUP(B168,HiFi_subm!A:D,4,FALSE)</f>
        <v>PG20905.HFSS</v>
      </c>
      <c r="F168" t="str">
        <f t="shared" si="2"/>
        <v>PG20905.HFSS_dc</v>
      </c>
      <c r="G168" t="s">
        <v>25</v>
      </c>
      <c r="H168" t="s">
        <v>26</v>
      </c>
      <c r="I168" t="s">
        <v>27</v>
      </c>
      <c r="J168" t="s">
        <v>28</v>
      </c>
      <c r="K168" t="s">
        <v>29</v>
      </c>
      <c r="L168" t="s">
        <v>30</v>
      </c>
      <c r="M168" t="s">
        <v>31</v>
      </c>
      <c r="P168" t="s">
        <v>32</v>
      </c>
      <c r="Q168" t="str">
        <f>VLOOKUP(B168,HiFi_subm!A:V,15)</f>
        <v>Megaruptor 1</v>
      </c>
      <c r="R168" t="str">
        <f>VLOOKUP(B168,HiFi_subm!A:V,16)</f>
        <v>SageELF</v>
      </c>
      <c r="S168">
        <v>1.2</v>
      </c>
      <c r="T168" t="s">
        <v>35</v>
      </c>
      <c r="U168" t="s">
        <v>36</v>
      </c>
      <c r="V168" t="str">
        <f>VLOOKUP(B168,HiFi_subm!A:V,20)</f>
        <v>Washington University</v>
      </c>
      <c r="W168" t="str">
        <f>VLOOKUP(B168,HiFi_subm!A:V,21)</f>
        <v>tgraves@wustl.edu</v>
      </c>
    </row>
    <row r="169" spans="1:23" x14ac:dyDescent="0.2">
      <c r="A169" t="s">
        <v>252</v>
      </c>
      <c r="B169" t="s">
        <v>662</v>
      </c>
      <c r="C169" t="s">
        <v>23</v>
      </c>
      <c r="D169" t="s">
        <v>250</v>
      </c>
      <c r="E169" t="str">
        <f>VLOOKUP(B169,HiFi_subm!A:D,4,FALSE)</f>
        <v>PG20905.HFSS</v>
      </c>
      <c r="F169" t="str">
        <f t="shared" si="2"/>
        <v>PG20905.HFSS_dc</v>
      </c>
      <c r="G169" t="s">
        <v>25</v>
      </c>
      <c r="H169" t="s">
        <v>26</v>
      </c>
      <c r="I169" t="s">
        <v>27</v>
      </c>
      <c r="J169" t="s">
        <v>28</v>
      </c>
      <c r="K169" t="s">
        <v>29</v>
      </c>
      <c r="L169" t="s">
        <v>30</v>
      </c>
      <c r="M169" t="s">
        <v>31</v>
      </c>
      <c r="P169" t="s">
        <v>32</v>
      </c>
      <c r="Q169" t="str">
        <f>VLOOKUP(B169,HiFi_subm!A:V,15)</f>
        <v>Megaruptor 1</v>
      </c>
      <c r="R169" t="str">
        <f>VLOOKUP(B169,HiFi_subm!A:V,16)</f>
        <v>SageELF</v>
      </c>
      <c r="S169">
        <v>1.2</v>
      </c>
      <c r="T169" t="s">
        <v>35</v>
      </c>
      <c r="U169" t="s">
        <v>36</v>
      </c>
      <c r="V169" t="str">
        <f>VLOOKUP(B169,HiFi_subm!A:V,20)</f>
        <v>Washington University</v>
      </c>
      <c r="W169" t="str">
        <f>VLOOKUP(B169,HiFi_subm!A:V,21)</f>
        <v>tgraves@wustl.edu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1"/>
  <sheetViews>
    <sheetView topLeftCell="N1" zoomScale="125" zoomScaleNormal="125" workbookViewId="0">
      <selection activeCell="B1" sqref="B1:B1048576"/>
    </sheetView>
  </sheetViews>
  <sheetFormatPr baseColWidth="10" defaultRowHeight="16" x14ac:dyDescent="0.2"/>
  <cols>
    <col min="1" max="1" width="52.33203125" style="6" bestFit="1" customWidth="1"/>
    <col min="2" max="2" width="7.83203125" style="6" bestFit="1" customWidth="1"/>
    <col min="3" max="3" width="18.83203125" style="6" bestFit="1" customWidth="1"/>
    <col min="4" max="4" width="23.1640625" style="6" bestFit="1" customWidth="1"/>
    <col min="5" max="5" width="14.5" style="6" bestFit="1" customWidth="1"/>
    <col min="6" max="6" width="12.83203125" style="6" bestFit="1" customWidth="1"/>
    <col min="7" max="7" width="16.33203125" style="6" bestFit="1" customWidth="1"/>
    <col min="8" max="8" width="12.83203125" style="6" bestFit="1" customWidth="1"/>
    <col min="9" max="9" width="10.33203125" style="6" bestFit="1" customWidth="1"/>
    <col min="10" max="10" width="14.5" style="6" bestFit="1" customWidth="1"/>
    <col min="11" max="11" width="36" style="6" bestFit="1" customWidth="1"/>
    <col min="12" max="12" width="28.33203125" style="6" bestFit="1" customWidth="1"/>
    <col min="13" max="13" width="11.1640625" style="6" bestFit="1" customWidth="1"/>
    <col min="14" max="14" width="13.6640625" style="6" bestFit="1" customWidth="1"/>
    <col min="15" max="15" width="11.1640625" style="6" bestFit="1" customWidth="1"/>
    <col min="16" max="16" width="12.83203125" style="6" bestFit="1" customWidth="1"/>
    <col min="17" max="17" width="12" style="6" bestFit="1" customWidth="1"/>
    <col min="18" max="18" width="16.33203125" style="6" bestFit="1" customWidth="1"/>
    <col min="19" max="19" width="24" style="6" bestFit="1" customWidth="1"/>
    <col min="20" max="20" width="21.5" style="6" bestFit="1" customWidth="1"/>
    <col min="21" max="21" width="17.33203125" style="6" bestFit="1" customWidth="1"/>
    <col min="22" max="22" width="5.33203125" style="6" bestFit="1" customWidth="1"/>
    <col min="23" max="16384" width="10.83203125" style="6"/>
  </cols>
  <sheetData>
    <row r="1" spans="1:2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253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">
      <c r="A2" s="1" t="s">
        <v>495</v>
      </c>
      <c r="B2" s="1" t="s">
        <v>254</v>
      </c>
      <c r="C2" s="1" t="s">
        <v>24</v>
      </c>
      <c r="D2" s="1" t="s">
        <v>255</v>
      </c>
      <c r="E2" s="1" t="s">
        <v>25</v>
      </c>
      <c r="F2" s="1" t="s">
        <v>26</v>
      </c>
      <c r="G2" s="1" t="s">
        <v>256</v>
      </c>
      <c r="H2" s="1" t="s">
        <v>28</v>
      </c>
      <c r="I2" s="1" t="s">
        <v>29</v>
      </c>
      <c r="J2" s="1" t="s">
        <v>30</v>
      </c>
      <c r="K2" s="1" t="s">
        <v>257</v>
      </c>
      <c r="L2" s="2" t="s">
        <v>258</v>
      </c>
      <c r="M2" s="3">
        <v>175754430713</v>
      </c>
      <c r="N2" s="1" t="s">
        <v>32</v>
      </c>
      <c r="O2" s="1" t="s">
        <v>259</v>
      </c>
      <c r="P2" s="1" t="s">
        <v>260</v>
      </c>
      <c r="Q2" s="1" t="s">
        <v>261</v>
      </c>
      <c r="R2" s="1" t="s">
        <v>262</v>
      </c>
      <c r="S2" s="1" t="s">
        <v>36</v>
      </c>
      <c r="T2" s="1" t="s">
        <v>40</v>
      </c>
      <c r="U2" s="7" t="s">
        <v>41</v>
      </c>
      <c r="V2" s="1"/>
    </row>
    <row r="3" spans="1:22" x14ac:dyDescent="0.2">
      <c r="A3" s="1" t="s">
        <v>496</v>
      </c>
      <c r="B3" s="1" t="s">
        <v>254</v>
      </c>
      <c r="C3" s="1" t="s">
        <v>24</v>
      </c>
      <c r="D3" s="1" t="s">
        <v>263</v>
      </c>
      <c r="E3" s="1" t="s">
        <v>25</v>
      </c>
      <c r="F3" s="1" t="s">
        <v>26</v>
      </c>
      <c r="G3" s="1" t="s">
        <v>256</v>
      </c>
      <c r="H3" s="1" t="s">
        <v>28</v>
      </c>
      <c r="I3" s="1" t="s">
        <v>29</v>
      </c>
      <c r="J3" s="1" t="s">
        <v>30</v>
      </c>
      <c r="K3" s="1" t="s">
        <v>264</v>
      </c>
      <c r="L3" s="2" t="s">
        <v>265</v>
      </c>
      <c r="M3" s="3">
        <v>167016142174</v>
      </c>
      <c r="N3" s="1" t="s">
        <v>32</v>
      </c>
      <c r="O3" s="1" t="s">
        <v>259</v>
      </c>
      <c r="P3" s="1" t="s">
        <v>260</v>
      </c>
      <c r="Q3" s="1" t="s">
        <v>261</v>
      </c>
      <c r="R3" s="1" t="s">
        <v>262</v>
      </c>
      <c r="S3" s="1" t="s">
        <v>36</v>
      </c>
      <c r="T3" s="1" t="s">
        <v>40</v>
      </c>
      <c r="U3" s="7" t="s">
        <v>41</v>
      </c>
      <c r="V3" s="1"/>
    </row>
    <row r="4" spans="1:22" x14ac:dyDescent="0.2">
      <c r="A4" s="1" t="s">
        <v>497</v>
      </c>
      <c r="B4" s="1" t="s">
        <v>254</v>
      </c>
      <c r="C4" s="1" t="s">
        <v>24</v>
      </c>
      <c r="D4" s="1" t="s">
        <v>263</v>
      </c>
      <c r="E4" s="1" t="s">
        <v>25</v>
      </c>
      <c r="F4" s="1" t="s">
        <v>26</v>
      </c>
      <c r="G4" s="1" t="s">
        <v>256</v>
      </c>
      <c r="H4" s="1" t="s">
        <v>28</v>
      </c>
      <c r="I4" s="1" t="s">
        <v>29</v>
      </c>
      <c r="J4" s="1" t="s">
        <v>30</v>
      </c>
      <c r="K4" s="1" t="s">
        <v>264</v>
      </c>
      <c r="L4" s="2" t="s">
        <v>266</v>
      </c>
      <c r="M4" s="3">
        <v>183473810022</v>
      </c>
      <c r="N4" s="1" t="s">
        <v>32</v>
      </c>
      <c r="O4" s="1" t="s">
        <v>259</v>
      </c>
      <c r="P4" s="1" t="s">
        <v>260</v>
      </c>
      <c r="Q4" s="1" t="s">
        <v>261</v>
      </c>
      <c r="R4" s="1" t="s">
        <v>262</v>
      </c>
      <c r="S4" s="1" t="s">
        <v>36</v>
      </c>
      <c r="T4" s="1" t="s">
        <v>40</v>
      </c>
      <c r="U4" s="7" t="s">
        <v>41</v>
      </c>
      <c r="V4" s="1"/>
    </row>
    <row r="5" spans="1:22" x14ac:dyDescent="0.2">
      <c r="A5" s="1" t="s">
        <v>502</v>
      </c>
      <c r="B5" s="1" t="s">
        <v>254</v>
      </c>
      <c r="C5" s="1" t="s">
        <v>49</v>
      </c>
      <c r="D5" s="1" t="s">
        <v>267</v>
      </c>
      <c r="E5" s="1" t="s">
        <v>25</v>
      </c>
      <c r="F5" s="1" t="s">
        <v>26</v>
      </c>
      <c r="G5" s="1" t="s">
        <v>256</v>
      </c>
      <c r="H5" s="1" t="s">
        <v>28</v>
      </c>
      <c r="I5" s="1" t="s">
        <v>29</v>
      </c>
      <c r="J5" s="1" t="s">
        <v>30</v>
      </c>
      <c r="K5" s="1" t="s">
        <v>264</v>
      </c>
      <c r="L5" s="2" t="s">
        <v>268</v>
      </c>
      <c r="M5" s="3">
        <v>172812000438</v>
      </c>
      <c r="N5" s="1" t="s">
        <v>32</v>
      </c>
      <c r="O5" s="1" t="s">
        <v>259</v>
      </c>
      <c r="P5" s="1" t="s">
        <v>260</v>
      </c>
      <c r="Q5" s="1" t="s">
        <v>261</v>
      </c>
      <c r="R5" s="1" t="s">
        <v>262</v>
      </c>
      <c r="S5" s="1" t="s">
        <v>36</v>
      </c>
      <c r="T5" s="1" t="s">
        <v>40</v>
      </c>
      <c r="U5" s="7" t="s">
        <v>41</v>
      </c>
      <c r="V5" s="1"/>
    </row>
    <row r="6" spans="1:22" x14ac:dyDescent="0.2">
      <c r="A6" s="1" t="s">
        <v>503</v>
      </c>
      <c r="B6" s="1" t="s">
        <v>254</v>
      </c>
      <c r="C6" s="1" t="s">
        <v>49</v>
      </c>
      <c r="D6" s="1" t="s">
        <v>267</v>
      </c>
      <c r="E6" s="1" t="s">
        <v>25</v>
      </c>
      <c r="F6" s="1" t="s">
        <v>26</v>
      </c>
      <c r="G6" s="1" t="s">
        <v>256</v>
      </c>
      <c r="H6" s="1" t="s">
        <v>28</v>
      </c>
      <c r="I6" s="1" t="s">
        <v>29</v>
      </c>
      <c r="J6" s="1" t="s">
        <v>30</v>
      </c>
      <c r="K6" s="1" t="s">
        <v>264</v>
      </c>
      <c r="L6" s="2" t="s">
        <v>269</v>
      </c>
      <c r="M6" s="3">
        <v>131581262302</v>
      </c>
      <c r="N6" s="1" t="s">
        <v>32</v>
      </c>
      <c r="O6" s="1" t="s">
        <v>259</v>
      </c>
      <c r="P6" s="1" t="s">
        <v>260</v>
      </c>
      <c r="Q6" s="1" t="s">
        <v>261</v>
      </c>
      <c r="R6" s="1" t="s">
        <v>262</v>
      </c>
      <c r="S6" s="1" t="s">
        <v>36</v>
      </c>
      <c r="T6" s="1" t="s">
        <v>40</v>
      </c>
      <c r="U6" s="7" t="s">
        <v>41</v>
      </c>
      <c r="V6" s="1"/>
    </row>
    <row r="7" spans="1:22" x14ac:dyDescent="0.2">
      <c r="A7" s="1" t="s">
        <v>504</v>
      </c>
      <c r="B7" s="1" t="s">
        <v>254</v>
      </c>
      <c r="C7" s="1" t="s">
        <v>49</v>
      </c>
      <c r="D7" s="1" t="s">
        <v>267</v>
      </c>
      <c r="E7" s="1" t="s">
        <v>25</v>
      </c>
      <c r="F7" s="1" t="s">
        <v>26</v>
      </c>
      <c r="G7" s="1" t="s">
        <v>256</v>
      </c>
      <c r="H7" s="1" t="s">
        <v>28</v>
      </c>
      <c r="I7" s="1" t="s">
        <v>29</v>
      </c>
      <c r="J7" s="1" t="s">
        <v>30</v>
      </c>
      <c r="K7" s="1" t="s">
        <v>264</v>
      </c>
      <c r="L7" s="2" t="s">
        <v>270</v>
      </c>
      <c r="M7" s="3">
        <v>169318996352</v>
      </c>
      <c r="N7" s="1" t="s">
        <v>32</v>
      </c>
      <c r="O7" s="1" t="s">
        <v>259</v>
      </c>
      <c r="P7" s="1" t="s">
        <v>260</v>
      </c>
      <c r="Q7" s="1" t="s">
        <v>261</v>
      </c>
      <c r="R7" s="1" t="s">
        <v>262</v>
      </c>
      <c r="S7" s="1" t="s">
        <v>36</v>
      </c>
      <c r="T7" s="1" t="s">
        <v>40</v>
      </c>
      <c r="U7" s="7" t="s">
        <v>41</v>
      </c>
      <c r="V7" s="1"/>
    </row>
    <row r="8" spans="1:22" x14ac:dyDescent="0.2">
      <c r="A8" s="1" t="s">
        <v>512</v>
      </c>
      <c r="B8" s="1" t="s">
        <v>254</v>
      </c>
      <c r="C8" s="1" t="s">
        <v>62</v>
      </c>
      <c r="D8" s="1" t="s">
        <v>271</v>
      </c>
      <c r="E8" s="1" t="s">
        <v>25</v>
      </c>
      <c r="F8" s="1" t="s">
        <v>26</v>
      </c>
      <c r="G8" s="1" t="s">
        <v>256</v>
      </c>
      <c r="H8" s="1" t="s">
        <v>28</v>
      </c>
      <c r="I8" s="1" t="s">
        <v>29</v>
      </c>
      <c r="J8" s="1" t="s">
        <v>30</v>
      </c>
      <c r="K8" s="1" t="s">
        <v>272</v>
      </c>
      <c r="L8" s="2" t="s">
        <v>273</v>
      </c>
      <c r="M8" s="3">
        <v>126270289398</v>
      </c>
      <c r="N8" s="1" t="s">
        <v>32</v>
      </c>
      <c r="O8" s="1" t="s">
        <v>259</v>
      </c>
      <c r="P8" s="1" t="s">
        <v>260</v>
      </c>
      <c r="Q8" s="1" t="s">
        <v>274</v>
      </c>
      <c r="R8" s="1" t="s">
        <v>275</v>
      </c>
      <c r="S8" s="1" t="s">
        <v>36</v>
      </c>
      <c r="T8" s="1" t="s">
        <v>40</v>
      </c>
      <c r="U8" s="7" t="s">
        <v>41</v>
      </c>
      <c r="V8" s="1"/>
    </row>
    <row r="9" spans="1:22" x14ac:dyDescent="0.2">
      <c r="A9" s="1" t="s">
        <v>513</v>
      </c>
      <c r="B9" s="1" t="s">
        <v>254</v>
      </c>
      <c r="C9" s="1" t="s">
        <v>62</v>
      </c>
      <c r="D9" s="1" t="s">
        <v>271</v>
      </c>
      <c r="E9" s="1" t="s">
        <v>25</v>
      </c>
      <c r="F9" s="1" t="s">
        <v>26</v>
      </c>
      <c r="G9" s="1" t="s">
        <v>256</v>
      </c>
      <c r="H9" s="1" t="s">
        <v>28</v>
      </c>
      <c r="I9" s="1" t="s">
        <v>29</v>
      </c>
      <c r="J9" s="1" t="s">
        <v>30</v>
      </c>
      <c r="K9" s="1" t="s">
        <v>272</v>
      </c>
      <c r="L9" s="2" t="s">
        <v>276</v>
      </c>
      <c r="M9" s="3">
        <v>131660427986</v>
      </c>
      <c r="N9" s="1" t="s">
        <v>32</v>
      </c>
      <c r="O9" s="1" t="s">
        <v>259</v>
      </c>
      <c r="P9" s="1" t="s">
        <v>260</v>
      </c>
      <c r="Q9" s="1" t="s">
        <v>274</v>
      </c>
      <c r="R9" s="1" t="s">
        <v>275</v>
      </c>
      <c r="S9" s="1" t="s">
        <v>36</v>
      </c>
      <c r="T9" s="1" t="s">
        <v>40</v>
      </c>
      <c r="U9" s="7" t="s">
        <v>41</v>
      </c>
      <c r="V9" s="1"/>
    </row>
    <row r="10" spans="1:22" x14ac:dyDescent="0.2">
      <c r="A10" s="1" t="s">
        <v>514</v>
      </c>
      <c r="B10" s="1" t="s">
        <v>254</v>
      </c>
      <c r="C10" s="1" t="s">
        <v>62</v>
      </c>
      <c r="D10" s="1" t="s">
        <v>271</v>
      </c>
      <c r="E10" s="1" t="s">
        <v>25</v>
      </c>
      <c r="F10" s="1" t="s">
        <v>26</v>
      </c>
      <c r="G10" s="1" t="s">
        <v>256</v>
      </c>
      <c r="H10" s="1" t="s">
        <v>28</v>
      </c>
      <c r="I10" s="1" t="s">
        <v>29</v>
      </c>
      <c r="J10" s="1" t="s">
        <v>30</v>
      </c>
      <c r="K10" s="1" t="s">
        <v>272</v>
      </c>
      <c r="L10" s="2" t="s">
        <v>277</v>
      </c>
      <c r="M10" s="3">
        <v>127802499181</v>
      </c>
      <c r="N10" s="1" t="s">
        <v>32</v>
      </c>
      <c r="O10" s="1" t="s">
        <v>259</v>
      </c>
      <c r="P10" s="1" t="s">
        <v>260</v>
      </c>
      <c r="Q10" s="1" t="s">
        <v>274</v>
      </c>
      <c r="R10" s="1" t="s">
        <v>275</v>
      </c>
      <c r="S10" s="1" t="s">
        <v>36</v>
      </c>
      <c r="T10" s="1" t="s">
        <v>40</v>
      </c>
      <c r="U10" s="7" t="s">
        <v>41</v>
      </c>
      <c r="V10" s="1"/>
    </row>
    <row r="11" spans="1:22" x14ac:dyDescent="0.2">
      <c r="A11" s="1" t="s">
        <v>515</v>
      </c>
      <c r="B11" s="1" t="s">
        <v>254</v>
      </c>
      <c r="C11" s="1" t="s">
        <v>62</v>
      </c>
      <c r="D11" s="1" t="s">
        <v>271</v>
      </c>
      <c r="E11" s="1" t="s">
        <v>25</v>
      </c>
      <c r="F11" s="1" t="s">
        <v>26</v>
      </c>
      <c r="G11" s="1" t="s">
        <v>256</v>
      </c>
      <c r="H11" s="1" t="s">
        <v>28</v>
      </c>
      <c r="I11" s="1" t="s">
        <v>29</v>
      </c>
      <c r="J11" s="1" t="s">
        <v>30</v>
      </c>
      <c r="K11" s="1" t="s">
        <v>272</v>
      </c>
      <c r="L11" s="2" t="s">
        <v>278</v>
      </c>
      <c r="M11" s="3">
        <v>8526931449</v>
      </c>
      <c r="N11" s="1" t="s">
        <v>32</v>
      </c>
      <c r="O11" s="1" t="s">
        <v>259</v>
      </c>
      <c r="P11" s="1" t="s">
        <v>260</v>
      </c>
      <c r="Q11" s="1" t="s">
        <v>274</v>
      </c>
      <c r="R11" s="1" t="s">
        <v>275</v>
      </c>
      <c r="S11" s="1" t="s">
        <v>36</v>
      </c>
      <c r="T11" s="1" t="s">
        <v>40</v>
      </c>
      <c r="U11" s="7" t="s">
        <v>41</v>
      </c>
      <c r="V11" s="1"/>
    </row>
    <row r="12" spans="1:22" x14ac:dyDescent="0.2">
      <c r="A12" s="1" t="s">
        <v>520</v>
      </c>
      <c r="B12" s="1" t="s">
        <v>254</v>
      </c>
      <c r="C12" s="1" t="s">
        <v>72</v>
      </c>
      <c r="D12" s="1" t="s">
        <v>279</v>
      </c>
      <c r="E12" s="1" t="s">
        <v>25</v>
      </c>
      <c r="F12" s="1" t="s">
        <v>26</v>
      </c>
      <c r="G12" s="1" t="s">
        <v>256</v>
      </c>
      <c r="H12" s="1" t="s">
        <v>28</v>
      </c>
      <c r="I12" s="1" t="s">
        <v>29</v>
      </c>
      <c r="J12" s="1" t="s">
        <v>30</v>
      </c>
      <c r="K12" s="1" t="s">
        <v>280</v>
      </c>
      <c r="L12" s="2" t="s">
        <v>281</v>
      </c>
      <c r="M12" s="3">
        <v>115008819964</v>
      </c>
      <c r="N12" s="1" t="s">
        <v>32</v>
      </c>
      <c r="O12" s="1" t="s">
        <v>259</v>
      </c>
      <c r="P12" s="1" t="s">
        <v>260</v>
      </c>
      <c r="Q12" s="1" t="s">
        <v>274</v>
      </c>
      <c r="R12" s="1" t="s">
        <v>275</v>
      </c>
      <c r="S12" s="1" t="s">
        <v>36</v>
      </c>
      <c r="T12" s="1" t="s">
        <v>40</v>
      </c>
      <c r="U12" s="7" t="s">
        <v>41</v>
      </c>
      <c r="V12" s="1"/>
    </row>
    <row r="13" spans="1:22" x14ac:dyDescent="0.2">
      <c r="A13" s="1" t="s">
        <v>521</v>
      </c>
      <c r="B13" s="1" t="s">
        <v>254</v>
      </c>
      <c r="C13" s="1" t="s">
        <v>72</v>
      </c>
      <c r="D13" s="1" t="s">
        <v>279</v>
      </c>
      <c r="E13" s="1" t="s">
        <v>25</v>
      </c>
      <c r="F13" s="1" t="s">
        <v>26</v>
      </c>
      <c r="G13" s="1" t="s">
        <v>256</v>
      </c>
      <c r="H13" s="1" t="s">
        <v>28</v>
      </c>
      <c r="I13" s="1" t="s">
        <v>29</v>
      </c>
      <c r="J13" s="1" t="s">
        <v>30</v>
      </c>
      <c r="K13" s="1" t="s">
        <v>280</v>
      </c>
      <c r="L13" s="2" t="s">
        <v>282</v>
      </c>
      <c r="M13" s="3">
        <v>123107760514</v>
      </c>
      <c r="N13" s="1" t="s">
        <v>32</v>
      </c>
      <c r="O13" s="1" t="s">
        <v>259</v>
      </c>
      <c r="P13" s="1" t="s">
        <v>260</v>
      </c>
      <c r="Q13" s="1" t="s">
        <v>274</v>
      </c>
      <c r="R13" s="1" t="s">
        <v>275</v>
      </c>
      <c r="S13" s="1" t="s">
        <v>36</v>
      </c>
      <c r="T13" s="1" t="s">
        <v>40</v>
      </c>
      <c r="U13" s="7" t="s">
        <v>41</v>
      </c>
      <c r="V13" s="1"/>
    </row>
    <row r="14" spans="1:22" x14ac:dyDescent="0.2">
      <c r="A14" s="1" t="s">
        <v>522</v>
      </c>
      <c r="B14" s="1" t="s">
        <v>254</v>
      </c>
      <c r="C14" s="1" t="s">
        <v>72</v>
      </c>
      <c r="D14" s="1" t="s">
        <v>279</v>
      </c>
      <c r="E14" s="1" t="s">
        <v>25</v>
      </c>
      <c r="F14" s="1" t="s">
        <v>26</v>
      </c>
      <c r="G14" s="1" t="s">
        <v>256</v>
      </c>
      <c r="H14" s="1" t="s">
        <v>28</v>
      </c>
      <c r="I14" s="1" t="s">
        <v>29</v>
      </c>
      <c r="J14" s="1" t="s">
        <v>30</v>
      </c>
      <c r="K14" s="1" t="s">
        <v>280</v>
      </c>
      <c r="L14" s="2" t="s">
        <v>283</v>
      </c>
      <c r="M14" s="3">
        <v>140319692490</v>
      </c>
      <c r="N14" s="1" t="s">
        <v>32</v>
      </c>
      <c r="O14" s="1" t="s">
        <v>259</v>
      </c>
      <c r="P14" s="1" t="s">
        <v>260</v>
      </c>
      <c r="Q14" s="1" t="s">
        <v>274</v>
      </c>
      <c r="R14" s="1" t="s">
        <v>275</v>
      </c>
      <c r="S14" s="1" t="s">
        <v>36</v>
      </c>
      <c r="T14" s="1" t="s">
        <v>40</v>
      </c>
      <c r="U14" s="7" t="s">
        <v>41</v>
      </c>
      <c r="V14" s="1"/>
    </row>
    <row r="15" spans="1:22" x14ac:dyDescent="0.2">
      <c r="A15" s="1" t="s">
        <v>523</v>
      </c>
      <c r="B15" s="1" t="s">
        <v>254</v>
      </c>
      <c r="C15" s="1" t="s">
        <v>72</v>
      </c>
      <c r="D15" s="1" t="s">
        <v>279</v>
      </c>
      <c r="E15" s="1" t="s">
        <v>25</v>
      </c>
      <c r="F15" s="1" t="s">
        <v>26</v>
      </c>
      <c r="G15" s="1" t="s">
        <v>256</v>
      </c>
      <c r="H15" s="1" t="s">
        <v>28</v>
      </c>
      <c r="I15" s="1" t="s">
        <v>29</v>
      </c>
      <c r="J15" s="1" t="s">
        <v>30</v>
      </c>
      <c r="K15" s="1" t="s">
        <v>280</v>
      </c>
      <c r="L15" s="2" t="s">
        <v>284</v>
      </c>
      <c r="M15" s="3">
        <v>21372060410</v>
      </c>
      <c r="N15" s="1" t="s">
        <v>32</v>
      </c>
      <c r="O15" s="1" t="s">
        <v>259</v>
      </c>
      <c r="P15" s="1" t="s">
        <v>260</v>
      </c>
      <c r="Q15" s="1" t="s">
        <v>274</v>
      </c>
      <c r="R15" s="1" t="s">
        <v>275</v>
      </c>
      <c r="S15" s="1" t="s">
        <v>36</v>
      </c>
      <c r="T15" s="1" t="s">
        <v>40</v>
      </c>
      <c r="U15" s="7" t="s">
        <v>41</v>
      </c>
      <c r="V15" s="1"/>
    </row>
    <row r="16" spans="1:22" x14ac:dyDescent="0.2">
      <c r="A16" s="1" t="s">
        <v>524</v>
      </c>
      <c r="B16" s="1" t="s">
        <v>254</v>
      </c>
      <c r="C16" s="1" t="s">
        <v>77</v>
      </c>
      <c r="D16" s="1" t="s">
        <v>285</v>
      </c>
      <c r="E16" s="1" t="s">
        <v>25</v>
      </c>
      <c r="F16" s="1" t="s">
        <v>26</v>
      </c>
      <c r="G16" s="1" t="s">
        <v>256</v>
      </c>
      <c r="H16" s="1" t="s">
        <v>28</v>
      </c>
      <c r="I16" s="1" t="s">
        <v>29</v>
      </c>
      <c r="J16" s="1" t="s">
        <v>30</v>
      </c>
      <c r="K16" s="1" t="s">
        <v>286</v>
      </c>
      <c r="L16" s="2" t="s">
        <v>287</v>
      </c>
      <c r="M16" s="3">
        <v>57826032480</v>
      </c>
      <c r="N16" s="1" t="s">
        <v>32</v>
      </c>
      <c r="O16" s="1" t="s">
        <v>259</v>
      </c>
      <c r="P16" s="1" t="s">
        <v>260</v>
      </c>
      <c r="Q16" s="1" t="s">
        <v>274</v>
      </c>
      <c r="R16" s="1" t="s">
        <v>275</v>
      </c>
      <c r="S16" s="1" t="s">
        <v>36</v>
      </c>
      <c r="T16" s="1" t="s">
        <v>40</v>
      </c>
      <c r="U16" s="7" t="s">
        <v>41</v>
      </c>
      <c r="V16" s="1"/>
    </row>
    <row r="17" spans="1:22" x14ac:dyDescent="0.2">
      <c r="A17" s="1" t="s">
        <v>525</v>
      </c>
      <c r="B17" s="1" t="s">
        <v>254</v>
      </c>
      <c r="C17" s="1" t="s">
        <v>77</v>
      </c>
      <c r="D17" s="1" t="s">
        <v>288</v>
      </c>
      <c r="E17" s="1" t="s">
        <v>25</v>
      </c>
      <c r="F17" s="1" t="s">
        <v>26</v>
      </c>
      <c r="G17" s="1" t="s">
        <v>256</v>
      </c>
      <c r="H17" s="1" t="s">
        <v>28</v>
      </c>
      <c r="I17" s="1" t="s">
        <v>29</v>
      </c>
      <c r="J17" s="1" t="s">
        <v>30</v>
      </c>
      <c r="K17" s="1" t="s">
        <v>280</v>
      </c>
      <c r="L17" s="2" t="s">
        <v>289</v>
      </c>
      <c r="M17" s="3">
        <v>129653554825</v>
      </c>
      <c r="N17" s="1" t="s">
        <v>32</v>
      </c>
      <c r="O17" s="1" t="s">
        <v>259</v>
      </c>
      <c r="P17" s="1" t="s">
        <v>260</v>
      </c>
      <c r="Q17" s="1" t="s">
        <v>274</v>
      </c>
      <c r="R17" s="1" t="s">
        <v>275</v>
      </c>
      <c r="S17" s="1" t="s">
        <v>36</v>
      </c>
      <c r="T17" s="1" t="s">
        <v>40</v>
      </c>
      <c r="U17" s="7" t="s">
        <v>41</v>
      </c>
      <c r="V17" s="1"/>
    </row>
    <row r="18" spans="1:22" x14ac:dyDescent="0.2">
      <c r="A18" s="1" t="s">
        <v>526</v>
      </c>
      <c r="B18" s="1" t="s">
        <v>254</v>
      </c>
      <c r="C18" s="1" t="s">
        <v>77</v>
      </c>
      <c r="D18" s="1" t="s">
        <v>288</v>
      </c>
      <c r="E18" s="1" t="s">
        <v>25</v>
      </c>
      <c r="F18" s="1" t="s">
        <v>26</v>
      </c>
      <c r="G18" s="1" t="s">
        <v>256</v>
      </c>
      <c r="H18" s="1" t="s">
        <v>28</v>
      </c>
      <c r="I18" s="1" t="s">
        <v>29</v>
      </c>
      <c r="J18" s="1" t="s">
        <v>30</v>
      </c>
      <c r="K18" s="1" t="s">
        <v>280</v>
      </c>
      <c r="L18" s="2" t="s">
        <v>290</v>
      </c>
      <c r="M18" s="3">
        <v>138263154754</v>
      </c>
      <c r="N18" s="1" t="s">
        <v>32</v>
      </c>
      <c r="O18" s="1" t="s">
        <v>259</v>
      </c>
      <c r="P18" s="1" t="s">
        <v>260</v>
      </c>
      <c r="Q18" s="1" t="s">
        <v>274</v>
      </c>
      <c r="R18" s="1" t="s">
        <v>275</v>
      </c>
      <c r="S18" s="1" t="s">
        <v>36</v>
      </c>
      <c r="T18" s="1" t="s">
        <v>40</v>
      </c>
      <c r="U18" s="7" t="s">
        <v>41</v>
      </c>
      <c r="V18" s="1"/>
    </row>
    <row r="19" spans="1:22" x14ac:dyDescent="0.2">
      <c r="A19" s="1" t="s">
        <v>527</v>
      </c>
      <c r="B19" s="1" t="s">
        <v>254</v>
      </c>
      <c r="C19" s="1" t="s">
        <v>77</v>
      </c>
      <c r="D19" s="1" t="s">
        <v>288</v>
      </c>
      <c r="E19" s="1" t="s">
        <v>25</v>
      </c>
      <c r="F19" s="1" t="s">
        <v>26</v>
      </c>
      <c r="G19" s="1" t="s">
        <v>256</v>
      </c>
      <c r="H19" s="1" t="s">
        <v>28</v>
      </c>
      <c r="I19" s="1" t="s">
        <v>29</v>
      </c>
      <c r="J19" s="1" t="s">
        <v>30</v>
      </c>
      <c r="K19" s="1" t="s">
        <v>280</v>
      </c>
      <c r="L19" s="2" t="s">
        <v>291</v>
      </c>
      <c r="M19" s="3">
        <v>138380348599</v>
      </c>
      <c r="N19" s="1" t="s">
        <v>32</v>
      </c>
      <c r="O19" s="1" t="s">
        <v>259</v>
      </c>
      <c r="P19" s="1" t="s">
        <v>260</v>
      </c>
      <c r="Q19" s="1" t="s">
        <v>274</v>
      </c>
      <c r="R19" s="1" t="s">
        <v>275</v>
      </c>
      <c r="S19" s="1" t="s">
        <v>36</v>
      </c>
      <c r="T19" s="1" t="s">
        <v>40</v>
      </c>
      <c r="U19" s="7" t="s">
        <v>41</v>
      </c>
      <c r="V19" s="1"/>
    </row>
    <row r="20" spans="1:22" x14ac:dyDescent="0.2">
      <c r="A20" s="1" t="s">
        <v>528</v>
      </c>
      <c r="B20" s="1" t="s">
        <v>254</v>
      </c>
      <c r="C20" s="1" t="s">
        <v>82</v>
      </c>
      <c r="D20" s="1" t="s">
        <v>292</v>
      </c>
      <c r="E20" s="1" t="s">
        <v>25</v>
      </c>
      <c r="F20" s="1" t="s">
        <v>26</v>
      </c>
      <c r="G20" s="1" t="s">
        <v>256</v>
      </c>
      <c r="H20" s="1" t="s">
        <v>28</v>
      </c>
      <c r="I20" s="1" t="s">
        <v>29</v>
      </c>
      <c r="J20" s="1" t="s">
        <v>30</v>
      </c>
      <c r="K20" s="1" t="s">
        <v>286</v>
      </c>
      <c r="L20" s="2" t="s">
        <v>293</v>
      </c>
      <c r="M20" s="3">
        <v>129678991060</v>
      </c>
      <c r="N20" s="1" t="s">
        <v>32</v>
      </c>
      <c r="O20" s="1" t="s">
        <v>259</v>
      </c>
      <c r="P20" s="1" t="s">
        <v>260</v>
      </c>
      <c r="Q20" s="1" t="s">
        <v>274</v>
      </c>
      <c r="R20" s="1" t="s">
        <v>275</v>
      </c>
      <c r="S20" s="1" t="s">
        <v>36</v>
      </c>
      <c r="T20" s="1" t="s">
        <v>40</v>
      </c>
      <c r="U20" s="7" t="s">
        <v>41</v>
      </c>
      <c r="V20" s="1"/>
    </row>
    <row r="21" spans="1:22" x14ac:dyDescent="0.2">
      <c r="A21" s="1" t="s">
        <v>529</v>
      </c>
      <c r="B21" s="1" t="s">
        <v>254</v>
      </c>
      <c r="C21" s="1" t="s">
        <v>82</v>
      </c>
      <c r="D21" s="1" t="s">
        <v>292</v>
      </c>
      <c r="E21" s="1" t="s">
        <v>25</v>
      </c>
      <c r="F21" s="1" t="s">
        <v>26</v>
      </c>
      <c r="G21" s="1" t="s">
        <v>256</v>
      </c>
      <c r="H21" s="1" t="s">
        <v>28</v>
      </c>
      <c r="I21" s="1" t="s">
        <v>29</v>
      </c>
      <c r="J21" s="1" t="s">
        <v>30</v>
      </c>
      <c r="K21" s="1" t="s">
        <v>286</v>
      </c>
      <c r="L21" s="2" t="s">
        <v>294</v>
      </c>
      <c r="M21" s="3">
        <v>141544861179</v>
      </c>
      <c r="N21" s="1" t="s">
        <v>32</v>
      </c>
      <c r="O21" s="1" t="s">
        <v>259</v>
      </c>
      <c r="P21" s="1" t="s">
        <v>260</v>
      </c>
      <c r="Q21" s="1" t="s">
        <v>274</v>
      </c>
      <c r="R21" s="1" t="s">
        <v>275</v>
      </c>
      <c r="S21" s="1" t="s">
        <v>36</v>
      </c>
      <c r="T21" s="1" t="s">
        <v>40</v>
      </c>
      <c r="U21" s="7" t="s">
        <v>41</v>
      </c>
      <c r="V21" s="1"/>
    </row>
    <row r="22" spans="1:22" x14ac:dyDescent="0.2">
      <c r="A22" s="1" t="s">
        <v>530</v>
      </c>
      <c r="B22" s="1" t="s">
        <v>254</v>
      </c>
      <c r="C22" s="1" t="s">
        <v>82</v>
      </c>
      <c r="D22" s="1" t="s">
        <v>292</v>
      </c>
      <c r="E22" s="1" t="s">
        <v>25</v>
      </c>
      <c r="F22" s="1" t="s">
        <v>26</v>
      </c>
      <c r="G22" s="1" t="s">
        <v>256</v>
      </c>
      <c r="H22" s="1" t="s">
        <v>28</v>
      </c>
      <c r="I22" s="1" t="s">
        <v>29</v>
      </c>
      <c r="J22" s="1" t="s">
        <v>30</v>
      </c>
      <c r="K22" s="1" t="s">
        <v>286</v>
      </c>
      <c r="L22" s="2" t="s">
        <v>295</v>
      </c>
      <c r="M22" s="3">
        <v>132636018126</v>
      </c>
      <c r="N22" s="1" t="s">
        <v>32</v>
      </c>
      <c r="O22" s="1" t="s">
        <v>259</v>
      </c>
      <c r="P22" s="1" t="s">
        <v>260</v>
      </c>
      <c r="Q22" s="1" t="s">
        <v>274</v>
      </c>
      <c r="R22" s="1" t="s">
        <v>275</v>
      </c>
      <c r="S22" s="1" t="s">
        <v>36</v>
      </c>
      <c r="T22" s="1" t="s">
        <v>40</v>
      </c>
      <c r="U22" s="7" t="s">
        <v>41</v>
      </c>
      <c r="V22" s="1"/>
    </row>
    <row r="23" spans="1:22" x14ac:dyDescent="0.2">
      <c r="A23" s="1" t="s">
        <v>545</v>
      </c>
      <c r="B23" s="1" t="s">
        <v>254</v>
      </c>
      <c r="C23" s="1" t="s">
        <v>104</v>
      </c>
      <c r="D23" s="1" t="s">
        <v>296</v>
      </c>
      <c r="E23" s="1" t="s">
        <v>25</v>
      </c>
      <c r="F23" s="1" t="s">
        <v>26</v>
      </c>
      <c r="G23" s="1" t="s">
        <v>256</v>
      </c>
      <c r="H23" s="1" t="s">
        <v>28</v>
      </c>
      <c r="I23" s="1" t="s">
        <v>29</v>
      </c>
      <c r="J23" s="1" t="s">
        <v>30</v>
      </c>
      <c r="K23" s="1" t="s">
        <v>264</v>
      </c>
      <c r="L23" s="2" t="s">
        <v>297</v>
      </c>
      <c r="M23" s="3">
        <v>151867236577</v>
      </c>
      <c r="N23" s="1" t="s">
        <v>32</v>
      </c>
      <c r="O23" s="1" t="s">
        <v>259</v>
      </c>
      <c r="P23" s="1" t="s">
        <v>260</v>
      </c>
      <c r="Q23" s="1" t="s">
        <v>261</v>
      </c>
      <c r="R23" s="1" t="s">
        <v>262</v>
      </c>
      <c r="S23" s="1" t="s">
        <v>36</v>
      </c>
      <c r="T23" s="1" t="s">
        <v>40</v>
      </c>
      <c r="U23" s="7" t="s">
        <v>41</v>
      </c>
      <c r="V23" s="1"/>
    </row>
    <row r="24" spans="1:22" x14ac:dyDescent="0.2">
      <c r="A24" s="1" t="s">
        <v>546</v>
      </c>
      <c r="B24" s="1" t="s">
        <v>254</v>
      </c>
      <c r="C24" s="1" t="s">
        <v>104</v>
      </c>
      <c r="D24" s="1" t="s">
        <v>296</v>
      </c>
      <c r="E24" s="1" t="s">
        <v>25</v>
      </c>
      <c r="F24" s="1" t="s">
        <v>26</v>
      </c>
      <c r="G24" s="1" t="s">
        <v>256</v>
      </c>
      <c r="H24" s="1" t="s">
        <v>28</v>
      </c>
      <c r="I24" s="1" t="s">
        <v>29</v>
      </c>
      <c r="J24" s="1" t="s">
        <v>30</v>
      </c>
      <c r="K24" s="1" t="s">
        <v>264</v>
      </c>
      <c r="L24" s="2" t="s">
        <v>298</v>
      </c>
      <c r="M24" s="3">
        <v>166370062484</v>
      </c>
      <c r="N24" s="1" t="s">
        <v>32</v>
      </c>
      <c r="O24" s="1" t="s">
        <v>259</v>
      </c>
      <c r="P24" s="1" t="s">
        <v>260</v>
      </c>
      <c r="Q24" s="1" t="s">
        <v>261</v>
      </c>
      <c r="R24" s="1" t="s">
        <v>262</v>
      </c>
      <c r="S24" s="1" t="s">
        <v>36</v>
      </c>
      <c r="T24" s="1" t="s">
        <v>40</v>
      </c>
      <c r="U24" s="7" t="s">
        <v>41</v>
      </c>
      <c r="V24" s="1"/>
    </row>
    <row r="25" spans="1:22" x14ac:dyDescent="0.2">
      <c r="A25" s="1" t="s">
        <v>547</v>
      </c>
      <c r="B25" s="1" t="s">
        <v>254</v>
      </c>
      <c r="C25" s="1" t="s">
        <v>104</v>
      </c>
      <c r="D25" s="1" t="s">
        <v>296</v>
      </c>
      <c r="E25" s="1" t="s">
        <v>25</v>
      </c>
      <c r="F25" s="1" t="s">
        <v>26</v>
      </c>
      <c r="G25" s="1" t="s">
        <v>256</v>
      </c>
      <c r="H25" s="1" t="s">
        <v>28</v>
      </c>
      <c r="I25" s="1" t="s">
        <v>29</v>
      </c>
      <c r="J25" s="1" t="s">
        <v>30</v>
      </c>
      <c r="K25" s="1" t="s">
        <v>264</v>
      </c>
      <c r="L25" s="2" t="s">
        <v>299</v>
      </c>
      <c r="M25" s="3">
        <v>164608008547</v>
      </c>
      <c r="N25" s="1" t="s">
        <v>32</v>
      </c>
      <c r="O25" s="1" t="s">
        <v>259</v>
      </c>
      <c r="P25" s="1" t="s">
        <v>260</v>
      </c>
      <c r="Q25" s="1" t="s">
        <v>261</v>
      </c>
      <c r="R25" s="1" t="s">
        <v>262</v>
      </c>
      <c r="S25" s="1" t="s">
        <v>36</v>
      </c>
      <c r="T25" s="1" t="s">
        <v>40</v>
      </c>
      <c r="U25" s="7" t="s">
        <v>41</v>
      </c>
      <c r="V25" s="1"/>
    </row>
    <row r="26" spans="1:22" x14ac:dyDescent="0.2">
      <c r="A26" s="1" t="s">
        <v>559</v>
      </c>
      <c r="B26" s="1" t="s">
        <v>254</v>
      </c>
      <c r="C26" s="1" t="s">
        <v>122</v>
      </c>
      <c r="D26" s="1" t="s">
        <v>300</v>
      </c>
      <c r="E26" s="1" t="s">
        <v>25</v>
      </c>
      <c r="F26" s="1" t="s">
        <v>26</v>
      </c>
      <c r="G26" s="1" t="s">
        <v>256</v>
      </c>
      <c r="H26" s="1" t="s">
        <v>28</v>
      </c>
      <c r="I26" s="1" t="s">
        <v>29</v>
      </c>
      <c r="J26" s="1" t="s">
        <v>30</v>
      </c>
      <c r="K26" s="1" t="s">
        <v>301</v>
      </c>
      <c r="L26" s="2" t="s">
        <v>302</v>
      </c>
      <c r="M26" s="3">
        <v>177103634730</v>
      </c>
      <c r="N26" s="1" t="s">
        <v>32</v>
      </c>
      <c r="O26" s="1" t="s">
        <v>259</v>
      </c>
      <c r="P26" s="1" t="s">
        <v>260</v>
      </c>
      <c r="Q26" s="1" t="s">
        <v>261</v>
      </c>
      <c r="R26" s="1" t="s">
        <v>262</v>
      </c>
      <c r="S26" s="1" t="s">
        <v>36</v>
      </c>
      <c r="T26" s="1" t="s">
        <v>40</v>
      </c>
      <c r="U26" s="7" t="s">
        <v>41</v>
      </c>
      <c r="V26" s="1"/>
    </row>
    <row r="27" spans="1:22" x14ac:dyDescent="0.2">
      <c r="A27" s="1" t="s">
        <v>560</v>
      </c>
      <c r="B27" s="1" t="s">
        <v>254</v>
      </c>
      <c r="C27" s="1" t="s">
        <v>122</v>
      </c>
      <c r="D27" s="1" t="s">
        <v>300</v>
      </c>
      <c r="E27" s="1" t="s">
        <v>25</v>
      </c>
      <c r="F27" s="1" t="s">
        <v>26</v>
      </c>
      <c r="G27" s="1" t="s">
        <v>256</v>
      </c>
      <c r="H27" s="1" t="s">
        <v>28</v>
      </c>
      <c r="I27" s="1" t="s">
        <v>29</v>
      </c>
      <c r="J27" s="1" t="s">
        <v>30</v>
      </c>
      <c r="K27" s="1" t="s">
        <v>301</v>
      </c>
      <c r="L27" s="2" t="s">
        <v>303</v>
      </c>
      <c r="M27" s="3">
        <v>157070577152</v>
      </c>
      <c r="N27" s="1" t="s">
        <v>32</v>
      </c>
      <c r="O27" s="1" t="s">
        <v>259</v>
      </c>
      <c r="P27" s="1" t="s">
        <v>260</v>
      </c>
      <c r="Q27" s="1" t="s">
        <v>261</v>
      </c>
      <c r="R27" s="1" t="s">
        <v>262</v>
      </c>
      <c r="S27" s="1" t="s">
        <v>36</v>
      </c>
      <c r="T27" s="1" t="s">
        <v>40</v>
      </c>
      <c r="U27" s="7" t="s">
        <v>41</v>
      </c>
      <c r="V27" s="1"/>
    </row>
    <row r="28" spans="1:22" x14ac:dyDescent="0.2">
      <c r="A28" s="1" t="s">
        <v>561</v>
      </c>
      <c r="B28" s="1" t="s">
        <v>254</v>
      </c>
      <c r="C28" s="1" t="s">
        <v>122</v>
      </c>
      <c r="D28" s="1" t="s">
        <v>300</v>
      </c>
      <c r="E28" s="1" t="s">
        <v>25</v>
      </c>
      <c r="F28" s="1" t="s">
        <v>26</v>
      </c>
      <c r="G28" s="1" t="s">
        <v>256</v>
      </c>
      <c r="H28" s="1" t="s">
        <v>28</v>
      </c>
      <c r="I28" s="1" t="s">
        <v>29</v>
      </c>
      <c r="J28" s="1" t="s">
        <v>30</v>
      </c>
      <c r="K28" s="1" t="s">
        <v>301</v>
      </c>
      <c r="L28" s="2" t="s">
        <v>304</v>
      </c>
      <c r="M28" s="3">
        <v>164647554836</v>
      </c>
      <c r="N28" s="1" t="s">
        <v>32</v>
      </c>
      <c r="O28" s="1" t="s">
        <v>259</v>
      </c>
      <c r="P28" s="1" t="s">
        <v>260</v>
      </c>
      <c r="Q28" s="1" t="s">
        <v>261</v>
      </c>
      <c r="R28" s="1" t="s">
        <v>262</v>
      </c>
      <c r="S28" s="1" t="s">
        <v>36</v>
      </c>
      <c r="T28" s="1" t="s">
        <v>40</v>
      </c>
      <c r="U28" s="7" t="s">
        <v>41</v>
      </c>
      <c r="V28" s="1"/>
    </row>
    <row r="29" spans="1:22" x14ac:dyDescent="0.2">
      <c r="A29" s="1" t="s">
        <v>569</v>
      </c>
      <c r="B29" s="1" t="s">
        <v>254</v>
      </c>
      <c r="C29" s="1" t="s">
        <v>135</v>
      </c>
      <c r="D29" s="1" t="s">
        <v>305</v>
      </c>
      <c r="E29" s="1" t="s">
        <v>25</v>
      </c>
      <c r="F29" s="1" t="s">
        <v>26</v>
      </c>
      <c r="G29" s="1" t="s">
        <v>256</v>
      </c>
      <c r="H29" s="1" t="s">
        <v>28</v>
      </c>
      <c r="I29" s="1" t="s">
        <v>29</v>
      </c>
      <c r="J29" s="1" t="s">
        <v>30</v>
      </c>
      <c r="K29" s="1" t="s">
        <v>286</v>
      </c>
      <c r="L29" s="2" t="s">
        <v>306</v>
      </c>
      <c r="M29" s="3">
        <v>48936791340</v>
      </c>
      <c r="N29" s="1" t="s">
        <v>32</v>
      </c>
      <c r="O29" s="1" t="s">
        <v>259</v>
      </c>
      <c r="P29" s="1" t="s">
        <v>260</v>
      </c>
      <c r="Q29" s="1" t="s">
        <v>274</v>
      </c>
      <c r="R29" s="1" t="s">
        <v>275</v>
      </c>
      <c r="S29" s="1" t="s">
        <v>36</v>
      </c>
      <c r="T29" s="1" t="s">
        <v>40</v>
      </c>
      <c r="U29" s="7" t="s">
        <v>41</v>
      </c>
      <c r="V29" s="1"/>
    </row>
    <row r="30" spans="1:22" x14ac:dyDescent="0.2">
      <c r="A30" s="1" t="s">
        <v>570</v>
      </c>
      <c r="B30" s="1" t="s">
        <v>254</v>
      </c>
      <c r="C30" s="1" t="s">
        <v>135</v>
      </c>
      <c r="D30" s="1" t="s">
        <v>307</v>
      </c>
      <c r="E30" s="1" t="s">
        <v>25</v>
      </c>
      <c r="F30" s="1" t="s">
        <v>26</v>
      </c>
      <c r="G30" s="1" t="s">
        <v>256</v>
      </c>
      <c r="H30" s="1" t="s">
        <v>28</v>
      </c>
      <c r="I30" s="1" t="s">
        <v>29</v>
      </c>
      <c r="J30" s="1" t="s">
        <v>30</v>
      </c>
      <c r="K30" s="1" t="s">
        <v>301</v>
      </c>
      <c r="L30" s="2" t="s">
        <v>308</v>
      </c>
      <c r="M30" s="3">
        <v>142916357275</v>
      </c>
      <c r="N30" s="1" t="s">
        <v>32</v>
      </c>
      <c r="O30" s="1" t="s">
        <v>259</v>
      </c>
      <c r="P30" s="1" t="s">
        <v>260</v>
      </c>
      <c r="Q30" s="1" t="s">
        <v>274</v>
      </c>
      <c r="R30" s="1" t="s">
        <v>275</v>
      </c>
      <c r="S30" s="1" t="s">
        <v>36</v>
      </c>
      <c r="T30" s="1" t="s">
        <v>40</v>
      </c>
      <c r="U30" s="7" t="s">
        <v>41</v>
      </c>
      <c r="V30" s="1"/>
    </row>
    <row r="31" spans="1:22" x14ac:dyDescent="0.2">
      <c r="A31" s="1" t="s">
        <v>571</v>
      </c>
      <c r="B31" s="1" t="s">
        <v>254</v>
      </c>
      <c r="C31" s="1" t="s">
        <v>135</v>
      </c>
      <c r="D31" s="1" t="s">
        <v>307</v>
      </c>
      <c r="E31" s="1" t="s">
        <v>25</v>
      </c>
      <c r="F31" s="1" t="s">
        <v>26</v>
      </c>
      <c r="G31" s="1" t="s">
        <v>256</v>
      </c>
      <c r="H31" s="1" t="s">
        <v>28</v>
      </c>
      <c r="I31" s="1" t="s">
        <v>29</v>
      </c>
      <c r="J31" s="1" t="s">
        <v>30</v>
      </c>
      <c r="K31" s="1" t="s">
        <v>301</v>
      </c>
      <c r="L31" s="2" t="s">
        <v>309</v>
      </c>
      <c r="M31" s="3">
        <v>149581362187</v>
      </c>
      <c r="N31" s="1" t="s">
        <v>32</v>
      </c>
      <c r="O31" s="1" t="s">
        <v>259</v>
      </c>
      <c r="P31" s="1" t="s">
        <v>260</v>
      </c>
      <c r="Q31" s="1" t="s">
        <v>274</v>
      </c>
      <c r="R31" s="1" t="s">
        <v>275</v>
      </c>
      <c r="S31" s="1" t="s">
        <v>36</v>
      </c>
      <c r="T31" s="1" t="s">
        <v>40</v>
      </c>
      <c r="U31" s="7" t="s">
        <v>41</v>
      </c>
      <c r="V31" s="1"/>
    </row>
    <row r="32" spans="1:22" x14ac:dyDescent="0.2">
      <c r="A32" s="1" t="s">
        <v>572</v>
      </c>
      <c r="B32" s="1" t="s">
        <v>254</v>
      </c>
      <c r="C32" s="1" t="s">
        <v>135</v>
      </c>
      <c r="D32" s="1" t="s">
        <v>307</v>
      </c>
      <c r="E32" s="1" t="s">
        <v>25</v>
      </c>
      <c r="F32" s="1" t="s">
        <v>26</v>
      </c>
      <c r="G32" s="1" t="s">
        <v>256</v>
      </c>
      <c r="H32" s="1" t="s">
        <v>28</v>
      </c>
      <c r="I32" s="1" t="s">
        <v>29</v>
      </c>
      <c r="J32" s="1" t="s">
        <v>30</v>
      </c>
      <c r="K32" s="1" t="s">
        <v>301</v>
      </c>
      <c r="L32" s="2" t="s">
        <v>310</v>
      </c>
      <c r="M32" s="3">
        <v>145961763801</v>
      </c>
      <c r="N32" s="1" t="s">
        <v>32</v>
      </c>
      <c r="O32" s="1" t="s">
        <v>259</v>
      </c>
      <c r="P32" s="1" t="s">
        <v>260</v>
      </c>
      <c r="Q32" s="1" t="s">
        <v>274</v>
      </c>
      <c r="R32" s="1" t="s">
        <v>275</v>
      </c>
      <c r="S32" s="1" t="s">
        <v>36</v>
      </c>
      <c r="T32" s="1" t="s">
        <v>40</v>
      </c>
      <c r="U32" s="7" t="s">
        <v>41</v>
      </c>
      <c r="V32" s="1"/>
    </row>
    <row r="33" spans="1:22" x14ac:dyDescent="0.2">
      <c r="A33" s="1" t="s">
        <v>573</v>
      </c>
      <c r="B33" s="1" t="s">
        <v>254</v>
      </c>
      <c r="C33" s="1" t="s">
        <v>140</v>
      </c>
      <c r="D33" s="1" t="s">
        <v>311</v>
      </c>
      <c r="E33" s="1" t="s">
        <v>25</v>
      </c>
      <c r="F33" s="1" t="s">
        <v>26</v>
      </c>
      <c r="G33" s="1" t="s">
        <v>256</v>
      </c>
      <c r="H33" s="1" t="s">
        <v>28</v>
      </c>
      <c r="I33" s="1" t="s">
        <v>29</v>
      </c>
      <c r="J33" s="1" t="s">
        <v>30</v>
      </c>
      <c r="K33" s="1" t="s">
        <v>280</v>
      </c>
      <c r="L33" s="2" t="s">
        <v>312</v>
      </c>
      <c r="M33" s="3">
        <v>44109518210</v>
      </c>
      <c r="N33" s="1" t="s">
        <v>32</v>
      </c>
      <c r="O33" s="1" t="s">
        <v>259</v>
      </c>
      <c r="P33" s="1" t="s">
        <v>260</v>
      </c>
      <c r="Q33" s="1" t="s">
        <v>274</v>
      </c>
      <c r="R33" s="1" t="s">
        <v>275</v>
      </c>
      <c r="S33" s="1" t="s">
        <v>36</v>
      </c>
      <c r="T33" s="1" t="s">
        <v>40</v>
      </c>
      <c r="U33" s="7" t="s">
        <v>41</v>
      </c>
      <c r="V33" s="1"/>
    </row>
    <row r="34" spans="1:22" x14ac:dyDescent="0.2">
      <c r="A34" s="1" t="s">
        <v>574</v>
      </c>
      <c r="B34" s="1" t="s">
        <v>254</v>
      </c>
      <c r="C34" s="1" t="s">
        <v>140</v>
      </c>
      <c r="D34" s="1" t="s">
        <v>313</v>
      </c>
      <c r="E34" s="1" t="s">
        <v>25</v>
      </c>
      <c r="F34" s="1" t="s">
        <v>26</v>
      </c>
      <c r="G34" s="1" t="s">
        <v>256</v>
      </c>
      <c r="H34" s="1" t="s">
        <v>28</v>
      </c>
      <c r="I34" s="1" t="s">
        <v>29</v>
      </c>
      <c r="J34" s="1" t="s">
        <v>30</v>
      </c>
      <c r="K34" s="1" t="s">
        <v>286</v>
      </c>
      <c r="L34" s="2" t="s">
        <v>314</v>
      </c>
      <c r="M34" s="3">
        <v>117344437898</v>
      </c>
      <c r="N34" s="1" t="s">
        <v>32</v>
      </c>
      <c r="O34" s="1" t="s">
        <v>259</v>
      </c>
      <c r="P34" s="1" t="s">
        <v>260</v>
      </c>
      <c r="Q34" s="1" t="s">
        <v>274</v>
      </c>
      <c r="R34" s="1" t="s">
        <v>275</v>
      </c>
      <c r="S34" s="1" t="s">
        <v>36</v>
      </c>
      <c r="T34" s="1" t="s">
        <v>40</v>
      </c>
      <c r="U34" s="7" t="s">
        <v>41</v>
      </c>
      <c r="V34" s="1"/>
    </row>
    <row r="35" spans="1:22" x14ac:dyDescent="0.2">
      <c r="A35" s="1" t="s">
        <v>575</v>
      </c>
      <c r="B35" s="1" t="s">
        <v>254</v>
      </c>
      <c r="C35" s="1" t="s">
        <v>140</v>
      </c>
      <c r="D35" s="1" t="s">
        <v>313</v>
      </c>
      <c r="E35" s="1" t="s">
        <v>25</v>
      </c>
      <c r="F35" s="1" t="s">
        <v>26</v>
      </c>
      <c r="G35" s="1" t="s">
        <v>256</v>
      </c>
      <c r="H35" s="1" t="s">
        <v>28</v>
      </c>
      <c r="I35" s="1" t="s">
        <v>29</v>
      </c>
      <c r="J35" s="1" t="s">
        <v>30</v>
      </c>
      <c r="K35" s="1" t="s">
        <v>286</v>
      </c>
      <c r="L35" s="2" t="s">
        <v>315</v>
      </c>
      <c r="M35" s="3">
        <v>119561368469</v>
      </c>
      <c r="N35" s="1" t="s">
        <v>32</v>
      </c>
      <c r="O35" s="1" t="s">
        <v>259</v>
      </c>
      <c r="P35" s="1" t="s">
        <v>260</v>
      </c>
      <c r="Q35" s="1" t="s">
        <v>274</v>
      </c>
      <c r="R35" s="1" t="s">
        <v>275</v>
      </c>
      <c r="S35" s="1" t="s">
        <v>36</v>
      </c>
      <c r="T35" s="1" t="s">
        <v>40</v>
      </c>
      <c r="U35" s="7" t="s">
        <v>41</v>
      </c>
      <c r="V35" s="1"/>
    </row>
    <row r="36" spans="1:22" x14ac:dyDescent="0.2">
      <c r="A36" s="1" t="s">
        <v>576</v>
      </c>
      <c r="B36" s="1" t="s">
        <v>254</v>
      </c>
      <c r="C36" s="1" t="s">
        <v>140</v>
      </c>
      <c r="D36" s="1" t="s">
        <v>313</v>
      </c>
      <c r="E36" s="1" t="s">
        <v>25</v>
      </c>
      <c r="F36" s="1" t="s">
        <v>26</v>
      </c>
      <c r="G36" s="1" t="s">
        <v>256</v>
      </c>
      <c r="H36" s="1" t="s">
        <v>28</v>
      </c>
      <c r="I36" s="1" t="s">
        <v>29</v>
      </c>
      <c r="J36" s="1" t="s">
        <v>30</v>
      </c>
      <c r="K36" s="1" t="s">
        <v>286</v>
      </c>
      <c r="L36" s="2" t="s">
        <v>316</v>
      </c>
      <c r="M36" s="3">
        <v>136389500271</v>
      </c>
      <c r="N36" s="1" t="s">
        <v>32</v>
      </c>
      <c r="O36" s="1" t="s">
        <v>259</v>
      </c>
      <c r="P36" s="1" t="s">
        <v>260</v>
      </c>
      <c r="Q36" s="1" t="s">
        <v>274</v>
      </c>
      <c r="R36" s="1" t="s">
        <v>275</v>
      </c>
      <c r="S36" s="1" t="s">
        <v>36</v>
      </c>
      <c r="T36" s="1" t="s">
        <v>40</v>
      </c>
      <c r="U36" s="7" t="s">
        <v>41</v>
      </c>
      <c r="V36" s="1"/>
    </row>
    <row r="37" spans="1:22" x14ac:dyDescent="0.2">
      <c r="A37" s="1" t="s">
        <v>577</v>
      </c>
      <c r="B37" s="1" t="s">
        <v>254</v>
      </c>
      <c r="C37" s="1" t="s">
        <v>145</v>
      </c>
      <c r="D37" s="1" t="s">
        <v>317</v>
      </c>
      <c r="E37" s="1" t="s">
        <v>25</v>
      </c>
      <c r="F37" s="1" t="s">
        <v>26</v>
      </c>
      <c r="G37" s="1" t="s">
        <v>256</v>
      </c>
      <c r="H37" s="1" t="s">
        <v>28</v>
      </c>
      <c r="I37" s="1" t="s">
        <v>29</v>
      </c>
      <c r="J37" s="1" t="s">
        <v>30</v>
      </c>
      <c r="K37" s="1" t="s">
        <v>280</v>
      </c>
      <c r="L37" s="2" t="s">
        <v>318</v>
      </c>
      <c r="M37" s="3">
        <v>71727609574</v>
      </c>
      <c r="N37" s="1" t="s">
        <v>32</v>
      </c>
      <c r="O37" s="1" t="s">
        <v>259</v>
      </c>
      <c r="P37" s="1" t="s">
        <v>260</v>
      </c>
      <c r="Q37" s="1" t="s">
        <v>261</v>
      </c>
      <c r="R37" s="1" t="s">
        <v>262</v>
      </c>
      <c r="S37" s="1" t="s">
        <v>36</v>
      </c>
      <c r="T37" s="1" t="s">
        <v>40</v>
      </c>
      <c r="U37" s="7" t="s">
        <v>41</v>
      </c>
      <c r="V37" s="1"/>
    </row>
    <row r="38" spans="1:22" x14ac:dyDescent="0.2">
      <c r="A38" s="1" t="s">
        <v>578</v>
      </c>
      <c r="B38" s="1" t="s">
        <v>254</v>
      </c>
      <c r="C38" s="1" t="s">
        <v>145</v>
      </c>
      <c r="D38" s="1" t="s">
        <v>319</v>
      </c>
      <c r="E38" s="1" t="s">
        <v>25</v>
      </c>
      <c r="F38" s="1" t="s">
        <v>26</v>
      </c>
      <c r="G38" s="1" t="s">
        <v>256</v>
      </c>
      <c r="H38" s="1" t="s">
        <v>28</v>
      </c>
      <c r="I38" s="1" t="s">
        <v>29</v>
      </c>
      <c r="J38" s="1" t="s">
        <v>30</v>
      </c>
      <c r="K38" s="1" t="s">
        <v>280</v>
      </c>
      <c r="L38" s="2" t="s">
        <v>320</v>
      </c>
      <c r="M38" s="3">
        <v>159851797747</v>
      </c>
      <c r="N38" s="1" t="s">
        <v>32</v>
      </c>
      <c r="O38" s="1" t="s">
        <v>259</v>
      </c>
      <c r="P38" s="1" t="s">
        <v>260</v>
      </c>
      <c r="Q38" s="1" t="s">
        <v>261</v>
      </c>
      <c r="R38" s="1" t="s">
        <v>262</v>
      </c>
      <c r="S38" s="1" t="s">
        <v>36</v>
      </c>
      <c r="T38" s="1" t="s">
        <v>40</v>
      </c>
      <c r="U38" s="7" t="s">
        <v>41</v>
      </c>
      <c r="V38" s="1"/>
    </row>
    <row r="39" spans="1:22" x14ac:dyDescent="0.2">
      <c r="A39" s="1" t="s">
        <v>579</v>
      </c>
      <c r="B39" s="1" t="s">
        <v>254</v>
      </c>
      <c r="C39" s="1" t="s">
        <v>145</v>
      </c>
      <c r="D39" s="1" t="s">
        <v>319</v>
      </c>
      <c r="E39" s="1" t="s">
        <v>25</v>
      </c>
      <c r="F39" s="1" t="s">
        <v>26</v>
      </c>
      <c r="G39" s="1" t="s">
        <v>256</v>
      </c>
      <c r="H39" s="1" t="s">
        <v>28</v>
      </c>
      <c r="I39" s="1" t="s">
        <v>29</v>
      </c>
      <c r="J39" s="1" t="s">
        <v>30</v>
      </c>
      <c r="K39" s="1" t="s">
        <v>280</v>
      </c>
      <c r="L39" s="2" t="s">
        <v>321</v>
      </c>
      <c r="M39" s="3">
        <v>167425967915</v>
      </c>
      <c r="N39" s="1" t="s">
        <v>32</v>
      </c>
      <c r="O39" s="1" t="s">
        <v>259</v>
      </c>
      <c r="P39" s="1" t="s">
        <v>260</v>
      </c>
      <c r="Q39" s="1" t="s">
        <v>261</v>
      </c>
      <c r="R39" s="1" t="s">
        <v>262</v>
      </c>
      <c r="S39" s="1" t="s">
        <v>36</v>
      </c>
      <c r="T39" s="1" t="s">
        <v>40</v>
      </c>
      <c r="U39" s="7" t="s">
        <v>41</v>
      </c>
      <c r="V39" s="1"/>
    </row>
    <row r="40" spans="1:22" x14ac:dyDescent="0.2">
      <c r="A40" s="1" t="s">
        <v>580</v>
      </c>
      <c r="B40" s="1" t="s">
        <v>254</v>
      </c>
      <c r="C40" s="1" t="s">
        <v>145</v>
      </c>
      <c r="D40" s="1" t="s">
        <v>319</v>
      </c>
      <c r="E40" s="1" t="s">
        <v>25</v>
      </c>
      <c r="F40" s="1" t="s">
        <v>26</v>
      </c>
      <c r="G40" s="1" t="s">
        <v>256</v>
      </c>
      <c r="H40" s="1" t="s">
        <v>28</v>
      </c>
      <c r="I40" s="1" t="s">
        <v>29</v>
      </c>
      <c r="J40" s="1" t="s">
        <v>30</v>
      </c>
      <c r="K40" s="1" t="s">
        <v>280</v>
      </c>
      <c r="L40" s="2" t="s">
        <v>322</v>
      </c>
      <c r="M40" s="3">
        <v>161196700289</v>
      </c>
      <c r="N40" s="1" t="s">
        <v>32</v>
      </c>
      <c r="O40" s="1" t="s">
        <v>259</v>
      </c>
      <c r="P40" s="1" t="s">
        <v>260</v>
      </c>
      <c r="Q40" s="1" t="s">
        <v>261</v>
      </c>
      <c r="R40" s="1" t="s">
        <v>262</v>
      </c>
      <c r="S40" s="1" t="s">
        <v>36</v>
      </c>
      <c r="T40" s="1" t="s">
        <v>40</v>
      </c>
      <c r="U40" s="7" t="s">
        <v>41</v>
      </c>
      <c r="V40" s="1"/>
    </row>
    <row r="41" spans="1:22" x14ac:dyDescent="0.2">
      <c r="A41" s="1" t="s">
        <v>581</v>
      </c>
      <c r="B41" s="1" t="s">
        <v>254</v>
      </c>
      <c r="C41" s="1" t="s">
        <v>145</v>
      </c>
      <c r="D41" s="1" t="s">
        <v>319</v>
      </c>
      <c r="E41" s="1" t="s">
        <v>25</v>
      </c>
      <c r="F41" s="1" t="s">
        <v>26</v>
      </c>
      <c r="G41" s="1" t="s">
        <v>256</v>
      </c>
      <c r="H41" s="1" t="s">
        <v>28</v>
      </c>
      <c r="I41" s="1" t="s">
        <v>29</v>
      </c>
      <c r="J41" s="1" t="s">
        <v>30</v>
      </c>
      <c r="K41" s="1" t="s">
        <v>280</v>
      </c>
      <c r="L41" s="2" t="s">
        <v>323</v>
      </c>
      <c r="M41" s="3">
        <v>731626528</v>
      </c>
      <c r="N41" s="1" t="s">
        <v>32</v>
      </c>
      <c r="O41" s="1" t="s">
        <v>259</v>
      </c>
      <c r="P41" s="1" t="s">
        <v>260</v>
      </c>
      <c r="Q41" s="1" t="s">
        <v>261</v>
      </c>
      <c r="R41" s="1" t="s">
        <v>262</v>
      </c>
      <c r="S41" s="1" t="s">
        <v>36</v>
      </c>
      <c r="T41" s="1" t="s">
        <v>40</v>
      </c>
      <c r="U41" s="7" t="s">
        <v>41</v>
      </c>
      <c r="V41" s="1"/>
    </row>
    <row r="42" spans="1:22" x14ac:dyDescent="0.2">
      <c r="A42" s="1" t="s">
        <v>583</v>
      </c>
      <c r="B42" s="1" t="s">
        <v>254</v>
      </c>
      <c r="C42" s="1" t="s">
        <v>145</v>
      </c>
      <c r="D42" s="1" t="s">
        <v>319</v>
      </c>
      <c r="E42" s="1" t="s">
        <v>25</v>
      </c>
      <c r="F42" s="1" t="s">
        <v>26</v>
      </c>
      <c r="G42" s="1" t="s">
        <v>256</v>
      </c>
      <c r="H42" s="1" t="s">
        <v>28</v>
      </c>
      <c r="I42" s="1" t="s">
        <v>29</v>
      </c>
      <c r="J42" s="1" t="s">
        <v>30</v>
      </c>
      <c r="K42" s="1" t="s">
        <v>280</v>
      </c>
      <c r="L42" s="2" t="s">
        <v>324</v>
      </c>
      <c r="M42" s="3">
        <v>746743351</v>
      </c>
      <c r="N42" s="1" t="s">
        <v>32</v>
      </c>
      <c r="O42" s="1" t="s">
        <v>259</v>
      </c>
      <c r="P42" s="1" t="s">
        <v>260</v>
      </c>
      <c r="Q42" s="1" t="s">
        <v>261</v>
      </c>
      <c r="R42" s="1" t="s">
        <v>262</v>
      </c>
      <c r="S42" s="1" t="s">
        <v>36</v>
      </c>
      <c r="T42" s="1" t="s">
        <v>40</v>
      </c>
      <c r="U42" s="7" t="s">
        <v>41</v>
      </c>
      <c r="V42" s="1"/>
    </row>
    <row r="43" spans="1:22" x14ac:dyDescent="0.2">
      <c r="A43" s="1" t="s">
        <v>582</v>
      </c>
      <c r="B43" s="1" t="s">
        <v>254</v>
      </c>
      <c r="C43" s="1" t="s">
        <v>145</v>
      </c>
      <c r="D43" s="1" t="s">
        <v>319</v>
      </c>
      <c r="E43" s="1" t="s">
        <v>25</v>
      </c>
      <c r="F43" s="1" t="s">
        <v>26</v>
      </c>
      <c r="G43" s="1" t="s">
        <v>256</v>
      </c>
      <c r="H43" s="1" t="s">
        <v>28</v>
      </c>
      <c r="I43" s="1" t="s">
        <v>29</v>
      </c>
      <c r="J43" s="1" t="s">
        <v>30</v>
      </c>
      <c r="K43" s="1" t="s">
        <v>280</v>
      </c>
      <c r="L43" s="2" t="s">
        <v>325</v>
      </c>
      <c r="M43" s="3">
        <v>721109451</v>
      </c>
      <c r="N43" s="1" t="s">
        <v>32</v>
      </c>
      <c r="O43" s="1" t="s">
        <v>259</v>
      </c>
      <c r="P43" s="1" t="s">
        <v>260</v>
      </c>
      <c r="Q43" s="1" t="s">
        <v>261</v>
      </c>
      <c r="R43" s="1" t="s">
        <v>262</v>
      </c>
      <c r="S43" s="1" t="s">
        <v>36</v>
      </c>
      <c r="T43" s="1" t="s">
        <v>40</v>
      </c>
      <c r="U43" s="7" t="s">
        <v>41</v>
      </c>
      <c r="V43" s="1"/>
    </row>
    <row r="44" spans="1:22" x14ac:dyDescent="0.2">
      <c r="A44" s="1" t="s">
        <v>591</v>
      </c>
      <c r="B44" s="1" t="s">
        <v>254</v>
      </c>
      <c r="C44" s="1" t="s">
        <v>162</v>
      </c>
      <c r="D44" s="1" t="s">
        <v>326</v>
      </c>
      <c r="E44" s="1" t="s">
        <v>25</v>
      </c>
      <c r="F44" s="1" t="s">
        <v>26</v>
      </c>
      <c r="G44" s="1" t="s">
        <v>256</v>
      </c>
      <c r="H44" s="1" t="s">
        <v>28</v>
      </c>
      <c r="I44" s="1" t="s">
        <v>29</v>
      </c>
      <c r="J44" s="1" t="s">
        <v>30</v>
      </c>
      <c r="K44" s="1" t="s">
        <v>286</v>
      </c>
      <c r="L44" s="2" t="s">
        <v>327</v>
      </c>
      <c r="M44" s="3">
        <v>127836356107</v>
      </c>
      <c r="N44" s="1" t="s">
        <v>32</v>
      </c>
      <c r="O44" s="1" t="s">
        <v>259</v>
      </c>
      <c r="P44" s="1" t="s">
        <v>260</v>
      </c>
      <c r="Q44" s="1" t="s">
        <v>274</v>
      </c>
      <c r="R44" s="1" t="s">
        <v>275</v>
      </c>
      <c r="S44" s="1" t="s">
        <v>36</v>
      </c>
      <c r="T44" s="1" t="s">
        <v>40</v>
      </c>
      <c r="U44" s="7" t="s">
        <v>41</v>
      </c>
      <c r="V44" s="1"/>
    </row>
    <row r="45" spans="1:22" x14ac:dyDescent="0.2">
      <c r="A45" s="1" t="s">
        <v>592</v>
      </c>
      <c r="B45" s="1" t="s">
        <v>254</v>
      </c>
      <c r="C45" s="1" t="s">
        <v>162</v>
      </c>
      <c r="D45" s="1" t="s">
        <v>326</v>
      </c>
      <c r="E45" s="1" t="s">
        <v>25</v>
      </c>
      <c r="F45" s="1" t="s">
        <v>26</v>
      </c>
      <c r="G45" s="1" t="s">
        <v>256</v>
      </c>
      <c r="H45" s="1" t="s">
        <v>28</v>
      </c>
      <c r="I45" s="1" t="s">
        <v>29</v>
      </c>
      <c r="J45" s="1" t="s">
        <v>30</v>
      </c>
      <c r="K45" s="1" t="s">
        <v>286</v>
      </c>
      <c r="L45" s="2" t="s">
        <v>328</v>
      </c>
      <c r="M45" s="3">
        <v>116275623989</v>
      </c>
      <c r="N45" s="1" t="s">
        <v>32</v>
      </c>
      <c r="O45" s="1" t="s">
        <v>259</v>
      </c>
      <c r="P45" s="1" t="s">
        <v>260</v>
      </c>
      <c r="Q45" s="1" t="s">
        <v>274</v>
      </c>
      <c r="R45" s="1" t="s">
        <v>275</v>
      </c>
      <c r="S45" s="1" t="s">
        <v>36</v>
      </c>
      <c r="T45" s="1" t="s">
        <v>40</v>
      </c>
      <c r="U45" s="7" t="s">
        <v>41</v>
      </c>
      <c r="V45" s="1"/>
    </row>
    <row r="46" spans="1:22" x14ac:dyDescent="0.2">
      <c r="A46" s="1" t="s">
        <v>593</v>
      </c>
      <c r="B46" s="1" t="s">
        <v>254</v>
      </c>
      <c r="C46" s="1" t="s">
        <v>162</v>
      </c>
      <c r="D46" s="1" t="s">
        <v>326</v>
      </c>
      <c r="E46" s="1" t="s">
        <v>25</v>
      </c>
      <c r="F46" s="1" t="s">
        <v>26</v>
      </c>
      <c r="G46" s="1" t="s">
        <v>256</v>
      </c>
      <c r="H46" s="1" t="s">
        <v>28</v>
      </c>
      <c r="I46" s="1" t="s">
        <v>29</v>
      </c>
      <c r="J46" s="1" t="s">
        <v>30</v>
      </c>
      <c r="K46" s="1" t="s">
        <v>286</v>
      </c>
      <c r="L46" s="2" t="s">
        <v>329</v>
      </c>
      <c r="M46" s="3">
        <v>106860269959</v>
      </c>
      <c r="N46" s="1" t="s">
        <v>32</v>
      </c>
      <c r="O46" s="1" t="s">
        <v>259</v>
      </c>
      <c r="P46" s="1" t="s">
        <v>260</v>
      </c>
      <c r="Q46" s="1" t="s">
        <v>274</v>
      </c>
      <c r="R46" s="1" t="s">
        <v>275</v>
      </c>
      <c r="S46" s="1" t="s">
        <v>36</v>
      </c>
      <c r="T46" s="1" t="s">
        <v>40</v>
      </c>
      <c r="U46" s="7" t="s">
        <v>41</v>
      </c>
      <c r="V46" s="1"/>
    </row>
    <row r="47" spans="1:22" x14ac:dyDescent="0.2">
      <c r="A47" s="1" t="s">
        <v>594</v>
      </c>
      <c r="B47" s="1" t="s">
        <v>254</v>
      </c>
      <c r="C47" s="1" t="s">
        <v>162</v>
      </c>
      <c r="D47" s="1" t="s">
        <v>326</v>
      </c>
      <c r="E47" s="1" t="s">
        <v>25</v>
      </c>
      <c r="F47" s="1" t="s">
        <v>26</v>
      </c>
      <c r="G47" s="1" t="s">
        <v>256</v>
      </c>
      <c r="H47" s="1" t="s">
        <v>28</v>
      </c>
      <c r="I47" s="1" t="s">
        <v>29</v>
      </c>
      <c r="J47" s="1" t="s">
        <v>30</v>
      </c>
      <c r="K47" s="1" t="s">
        <v>286</v>
      </c>
      <c r="L47" s="2" t="s">
        <v>330</v>
      </c>
      <c r="M47" s="3">
        <v>30500207056</v>
      </c>
      <c r="N47" s="1" t="s">
        <v>32</v>
      </c>
      <c r="O47" s="1" t="s">
        <v>259</v>
      </c>
      <c r="P47" s="1" t="s">
        <v>260</v>
      </c>
      <c r="Q47" s="1" t="s">
        <v>274</v>
      </c>
      <c r="R47" s="1" t="s">
        <v>275</v>
      </c>
      <c r="S47" s="1" t="s">
        <v>36</v>
      </c>
      <c r="T47" s="1" t="s">
        <v>40</v>
      </c>
      <c r="U47" s="7" t="s">
        <v>41</v>
      </c>
      <c r="V47" s="1"/>
    </row>
    <row r="48" spans="1:22" x14ac:dyDescent="0.2">
      <c r="A48" s="1" t="s">
        <v>595</v>
      </c>
      <c r="B48" s="1" t="s">
        <v>254</v>
      </c>
      <c r="C48" s="1" t="s">
        <v>162</v>
      </c>
      <c r="D48" s="1" t="s">
        <v>326</v>
      </c>
      <c r="E48" s="1" t="s">
        <v>25</v>
      </c>
      <c r="F48" s="1" t="s">
        <v>26</v>
      </c>
      <c r="G48" s="1" t="s">
        <v>256</v>
      </c>
      <c r="H48" s="1" t="s">
        <v>28</v>
      </c>
      <c r="I48" s="1" t="s">
        <v>29</v>
      </c>
      <c r="J48" s="1" t="s">
        <v>30</v>
      </c>
      <c r="K48" s="1" t="s">
        <v>286</v>
      </c>
      <c r="L48" s="2" t="s">
        <v>331</v>
      </c>
      <c r="M48" s="3">
        <v>55331166676</v>
      </c>
      <c r="N48" s="1" t="s">
        <v>32</v>
      </c>
      <c r="O48" s="1" t="s">
        <v>259</v>
      </c>
      <c r="P48" s="1" t="s">
        <v>260</v>
      </c>
      <c r="Q48" s="1" t="s">
        <v>261</v>
      </c>
      <c r="R48" s="1" t="s">
        <v>262</v>
      </c>
      <c r="S48" s="1" t="s">
        <v>36</v>
      </c>
      <c r="T48" s="1" t="s">
        <v>40</v>
      </c>
      <c r="U48" s="7" t="s">
        <v>41</v>
      </c>
      <c r="V48" s="1"/>
    </row>
    <row r="49" spans="1:22" x14ac:dyDescent="0.2">
      <c r="A49" s="1" t="s">
        <v>596</v>
      </c>
      <c r="B49" s="1" t="s">
        <v>254</v>
      </c>
      <c r="C49" s="1" t="s">
        <v>168</v>
      </c>
      <c r="D49" s="1" t="s">
        <v>332</v>
      </c>
      <c r="E49" s="1" t="s">
        <v>25</v>
      </c>
      <c r="F49" s="1" t="s">
        <v>26</v>
      </c>
      <c r="G49" s="1" t="s">
        <v>256</v>
      </c>
      <c r="H49" s="1" t="s">
        <v>28</v>
      </c>
      <c r="I49" s="1" t="s">
        <v>29</v>
      </c>
      <c r="J49" s="1" t="s">
        <v>30</v>
      </c>
      <c r="K49" s="1" t="s">
        <v>272</v>
      </c>
      <c r="L49" s="2" t="s">
        <v>333</v>
      </c>
      <c r="M49" s="3">
        <v>141968829629</v>
      </c>
      <c r="N49" s="1" t="s">
        <v>32</v>
      </c>
      <c r="O49" s="1" t="s">
        <v>259</v>
      </c>
      <c r="P49" s="1" t="s">
        <v>260</v>
      </c>
      <c r="Q49" s="1" t="s">
        <v>274</v>
      </c>
      <c r="R49" s="1" t="s">
        <v>275</v>
      </c>
      <c r="S49" s="1" t="s">
        <v>36</v>
      </c>
      <c r="T49" s="1" t="s">
        <v>40</v>
      </c>
      <c r="U49" s="7" t="s">
        <v>41</v>
      </c>
      <c r="V49" s="1"/>
    </row>
    <row r="50" spans="1:22" x14ac:dyDescent="0.2">
      <c r="A50" s="1" t="s">
        <v>597</v>
      </c>
      <c r="B50" s="1" t="s">
        <v>254</v>
      </c>
      <c r="C50" s="1" t="s">
        <v>168</v>
      </c>
      <c r="D50" s="1" t="s">
        <v>332</v>
      </c>
      <c r="E50" s="1" t="s">
        <v>25</v>
      </c>
      <c r="F50" s="1" t="s">
        <v>26</v>
      </c>
      <c r="G50" s="1" t="s">
        <v>256</v>
      </c>
      <c r="H50" s="1" t="s">
        <v>28</v>
      </c>
      <c r="I50" s="1" t="s">
        <v>29</v>
      </c>
      <c r="J50" s="1" t="s">
        <v>30</v>
      </c>
      <c r="K50" s="1" t="s">
        <v>272</v>
      </c>
      <c r="L50" s="2" t="s">
        <v>334</v>
      </c>
      <c r="M50" s="3">
        <v>135659340155</v>
      </c>
      <c r="N50" s="1" t="s">
        <v>32</v>
      </c>
      <c r="O50" s="1" t="s">
        <v>259</v>
      </c>
      <c r="P50" s="1" t="s">
        <v>260</v>
      </c>
      <c r="Q50" s="1" t="s">
        <v>274</v>
      </c>
      <c r="R50" s="1" t="s">
        <v>275</v>
      </c>
      <c r="S50" s="1" t="s">
        <v>36</v>
      </c>
      <c r="T50" s="1" t="s">
        <v>40</v>
      </c>
      <c r="U50" s="7" t="s">
        <v>41</v>
      </c>
      <c r="V50" s="1"/>
    </row>
    <row r="51" spans="1:22" x14ac:dyDescent="0.2">
      <c r="A51" s="1" t="s">
        <v>598</v>
      </c>
      <c r="B51" s="1" t="s">
        <v>254</v>
      </c>
      <c r="C51" s="1" t="s">
        <v>168</v>
      </c>
      <c r="D51" s="1" t="s">
        <v>332</v>
      </c>
      <c r="E51" s="1" t="s">
        <v>25</v>
      </c>
      <c r="F51" s="1" t="s">
        <v>26</v>
      </c>
      <c r="G51" s="1" t="s">
        <v>256</v>
      </c>
      <c r="H51" s="1" t="s">
        <v>28</v>
      </c>
      <c r="I51" s="1" t="s">
        <v>29</v>
      </c>
      <c r="J51" s="1" t="s">
        <v>30</v>
      </c>
      <c r="K51" s="1" t="s">
        <v>272</v>
      </c>
      <c r="L51" s="2" t="s">
        <v>335</v>
      </c>
      <c r="M51" s="3">
        <v>140747398952</v>
      </c>
      <c r="N51" s="1" t="s">
        <v>32</v>
      </c>
      <c r="O51" s="1" t="s">
        <v>259</v>
      </c>
      <c r="P51" s="1" t="s">
        <v>260</v>
      </c>
      <c r="Q51" s="1" t="s">
        <v>274</v>
      </c>
      <c r="R51" s="1" t="s">
        <v>275</v>
      </c>
      <c r="S51" s="1" t="s">
        <v>36</v>
      </c>
      <c r="T51" s="1" t="s">
        <v>40</v>
      </c>
      <c r="U51" s="7" t="s">
        <v>41</v>
      </c>
      <c r="V51" s="1"/>
    </row>
    <row r="52" spans="1:22" x14ac:dyDescent="0.2">
      <c r="A52" s="1" t="s">
        <v>599</v>
      </c>
      <c r="B52" s="1" t="s">
        <v>254</v>
      </c>
      <c r="C52" s="1" t="s">
        <v>172</v>
      </c>
      <c r="D52" s="1" t="s">
        <v>336</v>
      </c>
      <c r="E52" s="1" t="s">
        <v>25</v>
      </c>
      <c r="F52" s="1" t="s">
        <v>26</v>
      </c>
      <c r="G52" s="1" t="s">
        <v>256</v>
      </c>
      <c r="H52" s="1" t="s">
        <v>28</v>
      </c>
      <c r="I52" s="1" t="s">
        <v>29</v>
      </c>
      <c r="J52" s="1" t="s">
        <v>30</v>
      </c>
      <c r="K52" s="1" t="s">
        <v>264</v>
      </c>
      <c r="L52" s="2" t="s">
        <v>337</v>
      </c>
      <c r="M52" s="3">
        <v>145896637373</v>
      </c>
      <c r="N52" s="1" t="s">
        <v>32</v>
      </c>
      <c r="O52" s="1" t="s">
        <v>259</v>
      </c>
      <c r="P52" s="1" t="s">
        <v>260</v>
      </c>
      <c r="Q52" s="1" t="s">
        <v>261</v>
      </c>
      <c r="R52" s="1" t="s">
        <v>262</v>
      </c>
      <c r="S52" s="1" t="s">
        <v>36</v>
      </c>
      <c r="T52" s="1" t="s">
        <v>40</v>
      </c>
      <c r="U52" s="7" t="s">
        <v>41</v>
      </c>
      <c r="V52" s="1"/>
    </row>
    <row r="53" spans="1:22" x14ac:dyDescent="0.2">
      <c r="A53" s="1" t="s">
        <v>600</v>
      </c>
      <c r="B53" s="1" t="s">
        <v>254</v>
      </c>
      <c r="C53" s="1" t="s">
        <v>172</v>
      </c>
      <c r="D53" s="1" t="s">
        <v>336</v>
      </c>
      <c r="E53" s="1" t="s">
        <v>25</v>
      </c>
      <c r="F53" s="1" t="s">
        <v>26</v>
      </c>
      <c r="G53" s="1" t="s">
        <v>256</v>
      </c>
      <c r="H53" s="1" t="s">
        <v>28</v>
      </c>
      <c r="I53" s="1" t="s">
        <v>29</v>
      </c>
      <c r="J53" s="1" t="s">
        <v>30</v>
      </c>
      <c r="K53" s="1" t="s">
        <v>264</v>
      </c>
      <c r="L53" s="2" t="s">
        <v>338</v>
      </c>
      <c r="M53" s="3">
        <v>146100772860</v>
      </c>
      <c r="N53" s="1" t="s">
        <v>32</v>
      </c>
      <c r="O53" s="1" t="s">
        <v>259</v>
      </c>
      <c r="P53" s="1" t="s">
        <v>260</v>
      </c>
      <c r="Q53" s="1" t="s">
        <v>261</v>
      </c>
      <c r="R53" s="1" t="s">
        <v>262</v>
      </c>
      <c r="S53" s="1" t="s">
        <v>36</v>
      </c>
      <c r="T53" s="1" t="s">
        <v>40</v>
      </c>
      <c r="U53" s="7" t="s">
        <v>41</v>
      </c>
      <c r="V53" s="1"/>
    </row>
    <row r="54" spans="1:22" x14ac:dyDescent="0.2">
      <c r="A54" s="1" t="s">
        <v>601</v>
      </c>
      <c r="B54" s="1" t="s">
        <v>254</v>
      </c>
      <c r="C54" s="1" t="s">
        <v>172</v>
      </c>
      <c r="D54" s="1" t="s">
        <v>336</v>
      </c>
      <c r="E54" s="1" t="s">
        <v>25</v>
      </c>
      <c r="F54" s="1" t="s">
        <v>26</v>
      </c>
      <c r="G54" s="1" t="s">
        <v>256</v>
      </c>
      <c r="H54" s="1" t="s">
        <v>28</v>
      </c>
      <c r="I54" s="1" t="s">
        <v>29</v>
      </c>
      <c r="J54" s="1" t="s">
        <v>30</v>
      </c>
      <c r="K54" s="1" t="s">
        <v>264</v>
      </c>
      <c r="L54" s="2" t="s">
        <v>339</v>
      </c>
      <c r="M54" s="3">
        <v>144838021233</v>
      </c>
      <c r="N54" s="1" t="s">
        <v>32</v>
      </c>
      <c r="O54" s="1" t="s">
        <v>259</v>
      </c>
      <c r="P54" s="1" t="s">
        <v>260</v>
      </c>
      <c r="Q54" s="1" t="s">
        <v>261</v>
      </c>
      <c r="R54" s="1" t="s">
        <v>262</v>
      </c>
      <c r="S54" s="1" t="s">
        <v>36</v>
      </c>
      <c r="T54" s="1" t="s">
        <v>40</v>
      </c>
      <c r="U54" s="7" t="s">
        <v>41</v>
      </c>
      <c r="V54" s="1"/>
    </row>
    <row r="55" spans="1:22" x14ac:dyDescent="0.2">
      <c r="A55" s="1" t="s">
        <v>602</v>
      </c>
      <c r="B55" s="1" t="s">
        <v>254</v>
      </c>
      <c r="C55" s="1" t="s">
        <v>176</v>
      </c>
      <c r="D55" s="1" t="s">
        <v>340</v>
      </c>
      <c r="E55" s="1" t="s">
        <v>25</v>
      </c>
      <c r="F55" s="1" t="s">
        <v>26</v>
      </c>
      <c r="G55" s="1" t="s">
        <v>256</v>
      </c>
      <c r="H55" s="1" t="s">
        <v>28</v>
      </c>
      <c r="I55" s="1" t="s">
        <v>29</v>
      </c>
      <c r="J55" s="1" t="s">
        <v>30</v>
      </c>
      <c r="K55" s="1" t="s">
        <v>286</v>
      </c>
      <c r="L55" s="2" t="s">
        <v>341</v>
      </c>
      <c r="M55" s="3">
        <v>148474322670</v>
      </c>
      <c r="N55" s="1" t="s">
        <v>32</v>
      </c>
      <c r="O55" s="1" t="s">
        <v>259</v>
      </c>
      <c r="P55" s="1" t="s">
        <v>260</v>
      </c>
      <c r="Q55" s="1" t="s">
        <v>261</v>
      </c>
      <c r="R55" s="1" t="s">
        <v>262</v>
      </c>
      <c r="S55" s="1" t="s">
        <v>36</v>
      </c>
      <c r="T55" s="1" t="s">
        <v>40</v>
      </c>
      <c r="U55" s="7" t="s">
        <v>41</v>
      </c>
      <c r="V55" s="1"/>
    </row>
    <row r="56" spans="1:22" x14ac:dyDescent="0.2">
      <c r="A56" s="1" t="s">
        <v>603</v>
      </c>
      <c r="B56" s="1" t="s">
        <v>254</v>
      </c>
      <c r="C56" s="1" t="s">
        <v>176</v>
      </c>
      <c r="D56" s="1" t="s">
        <v>340</v>
      </c>
      <c r="E56" s="1" t="s">
        <v>25</v>
      </c>
      <c r="F56" s="1" t="s">
        <v>26</v>
      </c>
      <c r="G56" s="1" t="s">
        <v>256</v>
      </c>
      <c r="H56" s="1" t="s">
        <v>28</v>
      </c>
      <c r="I56" s="1" t="s">
        <v>29</v>
      </c>
      <c r="J56" s="1" t="s">
        <v>30</v>
      </c>
      <c r="K56" s="1" t="s">
        <v>286</v>
      </c>
      <c r="L56" s="2" t="s">
        <v>342</v>
      </c>
      <c r="M56" s="3">
        <v>166436653467</v>
      </c>
      <c r="N56" s="1" t="s">
        <v>32</v>
      </c>
      <c r="O56" s="1" t="s">
        <v>259</v>
      </c>
      <c r="P56" s="1" t="s">
        <v>260</v>
      </c>
      <c r="Q56" s="1" t="s">
        <v>261</v>
      </c>
      <c r="R56" s="1" t="s">
        <v>262</v>
      </c>
      <c r="S56" s="1" t="s">
        <v>36</v>
      </c>
      <c r="T56" s="1" t="s">
        <v>40</v>
      </c>
      <c r="U56" s="7" t="s">
        <v>41</v>
      </c>
      <c r="V56" s="1"/>
    </row>
    <row r="57" spans="1:22" x14ac:dyDescent="0.2">
      <c r="A57" s="1" t="s">
        <v>604</v>
      </c>
      <c r="B57" s="1" t="s">
        <v>254</v>
      </c>
      <c r="C57" s="1" t="s">
        <v>176</v>
      </c>
      <c r="D57" s="1" t="s">
        <v>340</v>
      </c>
      <c r="E57" s="1" t="s">
        <v>25</v>
      </c>
      <c r="F57" s="1" t="s">
        <v>26</v>
      </c>
      <c r="G57" s="1" t="s">
        <v>256</v>
      </c>
      <c r="H57" s="1" t="s">
        <v>28</v>
      </c>
      <c r="I57" s="1" t="s">
        <v>29</v>
      </c>
      <c r="J57" s="1" t="s">
        <v>30</v>
      </c>
      <c r="K57" s="1" t="s">
        <v>286</v>
      </c>
      <c r="L57" s="2" t="s">
        <v>343</v>
      </c>
      <c r="M57" s="3">
        <v>161070147490</v>
      </c>
      <c r="N57" s="1" t="s">
        <v>32</v>
      </c>
      <c r="O57" s="1" t="s">
        <v>259</v>
      </c>
      <c r="P57" s="1" t="s">
        <v>260</v>
      </c>
      <c r="Q57" s="1" t="s">
        <v>261</v>
      </c>
      <c r="R57" s="1" t="s">
        <v>262</v>
      </c>
      <c r="S57" s="1" t="s">
        <v>36</v>
      </c>
      <c r="T57" s="1" t="s">
        <v>40</v>
      </c>
      <c r="U57" s="7" t="s">
        <v>41</v>
      </c>
      <c r="V57" s="1"/>
    </row>
    <row r="58" spans="1:22" x14ac:dyDescent="0.2">
      <c r="A58" s="1" t="s">
        <v>609</v>
      </c>
      <c r="B58" s="1" t="s">
        <v>254</v>
      </c>
      <c r="C58" s="1" t="s">
        <v>185</v>
      </c>
      <c r="D58" s="1" t="s">
        <v>344</v>
      </c>
      <c r="E58" s="1" t="s">
        <v>25</v>
      </c>
      <c r="F58" s="1" t="s">
        <v>26</v>
      </c>
      <c r="G58" s="1" t="s">
        <v>256</v>
      </c>
      <c r="H58" s="1" t="s">
        <v>28</v>
      </c>
      <c r="I58" s="1" t="s">
        <v>29</v>
      </c>
      <c r="J58" s="1" t="s">
        <v>30</v>
      </c>
      <c r="K58" s="1" t="s">
        <v>264</v>
      </c>
      <c r="L58" s="2" t="s">
        <v>345</v>
      </c>
      <c r="M58" s="3">
        <v>152420692432</v>
      </c>
      <c r="N58" s="1" t="s">
        <v>32</v>
      </c>
      <c r="O58" s="1" t="s">
        <v>259</v>
      </c>
      <c r="P58" s="1" t="s">
        <v>260</v>
      </c>
      <c r="Q58" s="1" t="s">
        <v>261</v>
      </c>
      <c r="R58" s="1" t="s">
        <v>262</v>
      </c>
      <c r="S58" s="1" t="s">
        <v>36</v>
      </c>
      <c r="T58" s="1" t="s">
        <v>40</v>
      </c>
      <c r="U58" s="7" t="s">
        <v>41</v>
      </c>
      <c r="V58" s="1"/>
    </row>
    <row r="59" spans="1:22" x14ac:dyDescent="0.2">
      <c r="A59" s="1" t="s">
        <v>610</v>
      </c>
      <c r="B59" s="1" t="s">
        <v>254</v>
      </c>
      <c r="C59" s="1" t="s">
        <v>185</v>
      </c>
      <c r="D59" s="1" t="s">
        <v>344</v>
      </c>
      <c r="E59" s="1" t="s">
        <v>25</v>
      </c>
      <c r="F59" s="1" t="s">
        <v>26</v>
      </c>
      <c r="G59" s="1" t="s">
        <v>256</v>
      </c>
      <c r="H59" s="1" t="s">
        <v>28</v>
      </c>
      <c r="I59" s="1" t="s">
        <v>29</v>
      </c>
      <c r="J59" s="1" t="s">
        <v>30</v>
      </c>
      <c r="K59" s="1" t="s">
        <v>264</v>
      </c>
      <c r="L59" s="2" t="s">
        <v>346</v>
      </c>
      <c r="M59" s="3">
        <v>143718025774</v>
      </c>
      <c r="N59" s="1" t="s">
        <v>32</v>
      </c>
      <c r="O59" s="1" t="s">
        <v>259</v>
      </c>
      <c r="P59" s="1" t="s">
        <v>260</v>
      </c>
      <c r="Q59" s="1" t="s">
        <v>261</v>
      </c>
      <c r="R59" s="1" t="s">
        <v>262</v>
      </c>
      <c r="S59" s="1" t="s">
        <v>36</v>
      </c>
      <c r="T59" s="1" t="s">
        <v>40</v>
      </c>
      <c r="U59" s="7" t="s">
        <v>41</v>
      </c>
      <c r="V59" s="1"/>
    </row>
    <row r="60" spans="1:22" x14ac:dyDescent="0.2">
      <c r="A60" s="1" t="s">
        <v>611</v>
      </c>
      <c r="B60" s="1" t="s">
        <v>254</v>
      </c>
      <c r="C60" s="1" t="s">
        <v>185</v>
      </c>
      <c r="D60" s="1" t="s">
        <v>344</v>
      </c>
      <c r="E60" s="1" t="s">
        <v>25</v>
      </c>
      <c r="F60" s="1" t="s">
        <v>26</v>
      </c>
      <c r="G60" s="1" t="s">
        <v>256</v>
      </c>
      <c r="H60" s="1" t="s">
        <v>28</v>
      </c>
      <c r="I60" s="1" t="s">
        <v>29</v>
      </c>
      <c r="J60" s="1" t="s">
        <v>30</v>
      </c>
      <c r="K60" s="1" t="s">
        <v>264</v>
      </c>
      <c r="L60" s="2" t="s">
        <v>347</v>
      </c>
      <c r="M60" s="3">
        <v>83970178464</v>
      </c>
      <c r="N60" s="1" t="s">
        <v>32</v>
      </c>
      <c r="O60" s="1" t="s">
        <v>259</v>
      </c>
      <c r="P60" s="1" t="s">
        <v>260</v>
      </c>
      <c r="Q60" s="1" t="s">
        <v>261</v>
      </c>
      <c r="R60" s="1" t="s">
        <v>262</v>
      </c>
      <c r="S60" s="1" t="s">
        <v>36</v>
      </c>
      <c r="T60" s="1" t="s">
        <v>40</v>
      </c>
      <c r="U60" s="7" t="s">
        <v>41</v>
      </c>
      <c r="V60" s="1"/>
    </row>
    <row r="61" spans="1:22" x14ac:dyDescent="0.2">
      <c r="A61" s="1" t="s">
        <v>612</v>
      </c>
      <c r="B61" s="1" t="s">
        <v>254</v>
      </c>
      <c r="C61" s="1" t="s">
        <v>185</v>
      </c>
      <c r="D61" s="1" t="s">
        <v>344</v>
      </c>
      <c r="E61" s="1" t="s">
        <v>25</v>
      </c>
      <c r="F61" s="1" t="s">
        <v>26</v>
      </c>
      <c r="G61" s="1" t="s">
        <v>256</v>
      </c>
      <c r="H61" s="1" t="s">
        <v>28</v>
      </c>
      <c r="I61" s="1" t="s">
        <v>29</v>
      </c>
      <c r="J61" s="1" t="s">
        <v>30</v>
      </c>
      <c r="K61" s="1" t="s">
        <v>264</v>
      </c>
      <c r="L61" s="2" t="s">
        <v>348</v>
      </c>
      <c r="M61" s="3">
        <v>50384784406</v>
      </c>
      <c r="N61" s="1" t="s">
        <v>32</v>
      </c>
      <c r="O61" s="1" t="s">
        <v>259</v>
      </c>
      <c r="P61" s="1" t="s">
        <v>260</v>
      </c>
      <c r="Q61" s="1" t="s">
        <v>261</v>
      </c>
      <c r="R61" s="1" t="s">
        <v>262</v>
      </c>
      <c r="S61" s="1" t="s">
        <v>36</v>
      </c>
      <c r="T61" s="1" t="s">
        <v>40</v>
      </c>
      <c r="U61" s="7" t="s">
        <v>41</v>
      </c>
      <c r="V61" s="1"/>
    </row>
    <row r="62" spans="1:22" x14ac:dyDescent="0.2">
      <c r="A62" s="1" t="s">
        <v>616</v>
      </c>
      <c r="B62" s="1" t="s">
        <v>254</v>
      </c>
      <c r="C62" s="1" t="s">
        <v>194</v>
      </c>
      <c r="D62" s="1" t="s">
        <v>349</v>
      </c>
      <c r="E62" s="1" t="s">
        <v>25</v>
      </c>
      <c r="F62" s="1" t="s">
        <v>26</v>
      </c>
      <c r="G62" s="1" t="s">
        <v>256</v>
      </c>
      <c r="H62" s="1" t="s">
        <v>28</v>
      </c>
      <c r="I62" s="1" t="s">
        <v>29</v>
      </c>
      <c r="J62" s="1" t="s">
        <v>30</v>
      </c>
      <c r="K62" s="1" t="s">
        <v>280</v>
      </c>
      <c r="L62" s="2" t="s">
        <v>350</v>
      </c>
      <c r="M62" s="3">
        <v>133018771527</v>
      </c>
      <c r="N62" s="1" t="s">
        <v>32</v>
      </c>
      <c r="O62" s="1" t="s">
        <v>259</v>
      </c>
      <c r="P62" s="1" t="s">
        <v>260</v>
      </c>
      <c r="Q62" s="1" t="s">
        <v>274</v>
      </c>
      <c r="R62" s="1" t="s">
        <v>275</v>
      </c>
      <c r="S62" s="1" t="s">
        <v>36</v>
      </c>
      <c r="T62" s="1" t="s">
        <v>40</v>
      </c>
      <c r="U62" s="7" t="s">
        <v>41</v>
      </c>
      <c r="V62" s="1"/>
    </row>
    <row r="63" spans="1:22" x14ac:dyDescent="0.2">
      <c r="A63" s="1" t="s">
        <v>617</v>
      </c>
      <c r="B63" s="1" t="s">
        <v>254</v>
      </c>
      <c r="C63" s="1" t="s">
        <v>194</v>
      </c>
      <c r="D63" s="1" t="s">
        <v>349</v>
      </c>
      <c r="E63" s="1" t="s">
        <v>25</v>
      </c>
      <c r="F63" s="1" t="s">
        <v>26</v>
      </c>
      <c r="G63" s="1" t="s">
        <v>256</v>
      </c>
      <c r="H63" s="1" t="s">
        <v>28</v>
      </c>
      <c r="I63" s="1" t="s">
        <v>29</v>
      </c>
      <c r="J63" s="1" t="s">
        <v>30</v>
      </c>
      <c r="K63" s="1" t="s">
        <v>280</v>
      </c>
      <c r="L63" s="2" t="s">
        <v>351</v>
      </c>
      <c r="M63" s="3">
        <v>137797446334</v>
      </c>
      <c r="N63" s="1" t="s">
        <v>32</v>
      </c>
      <c r="O63" s="1" t="s">
        <v>259</v>
      </c>
      <c r="P63" s="1" t="s">
        <v>260</v>
      </c>
      <c r="Q63" s="1" t="s">
        <v>274</v>
      </c>
      <c r="R63" s="1" t="s">
        <v>275</v>
      </c>
      <c r="S63" s="1" t="s">
        <v>36</v>
      </c>
      <c r="T63" s="1" t="s">
        <v>40</v>
      </c>
      <c r="U63" s="7" t="s">
        <v>41</v>
      </c>
      <c r="V63" s="1"/>
    </row>
    <row r="64" spans="1:22" x14ac:dyDescent="0.2">
      <c r="A64" s="1" t="s">
        <v>618</v>
      </c>
      <c r="B64" s="1" t="s">
        <v>254</v>
      </c>
      <c r="C64" s="1" t="s">
        <v>194</v>
      </c>
      <c r="D64" s="1" t="s">
        <v>349</v>
      </c>
      <c r="E64" s="1" t="s">
        <v>25</v>
      </c>
      <c r="F64" s="1" t="s">
        <v>26</v>
      </c>
      <c r="G64" s="1" t="s">
        <v>256</v>
      </c>
      <c r="H64" s="1" t="s">
        <v>28</v>
      </c>
      <c r="I64" s="1" t="s">
        <v>29</v>
      </c>
      <c r="J64" s="1" t="s">
        <v>30</v>
      </c>
      <c r="K64" s="1" t="s">
        <v>280</v>
      </c>
      <c r="L64" s="2" t="s">
        <v>352</v>
      </c>
      <c r="M64" s="3">
        <v>135953293609</v>
      </c>
      <c r="N64" s="1" t="s">
        <v>32</v>
      </c>
      <c r="O64" s="1" t="s">
        <v>259</v>
      </c>
      <c r="P64" s="1" t="s">
        <v>260</v>
      </c>
      <c r="Q64" s="1" t="s">
        <v>274</v>
      </c>
      <c r="R64" s="1" t="s">
        <v>275</v>
      </c>
      <c r="S64" s="1" t="s">
        <v>36</v>
      </c>
      <c r="T64" s="1" t="s">
        <v>40</v>
      </c>
      <c r="U64" s="7" t="s">
        <v>41</v>
      </c>
      <c r="V64" s="1"/>
    </row>
    <row r="65" spans="1:22" x14ac:dyDescent="0.2">
      <c r="A65" s="1" t="s">
        <v>619</v>
      </c>
      <c r="B65" s="1" t="s">
        <v>254</v>
      </c>
      <c r="C65" s="1" t="s">
        <v>198</v>
      </c>
      <c r="D65" s="1" t="s">
        <v>353</v>
      </c>
      <c r="E65" s="1" t="s">
        <v>25</v>
      </c>
      <c r="F65" s="1" t="s">
        <v>26</v>
      </c>
      <c r="G65" s="1" t="s">
        <v>256</v>
      </c>
      <c r="H65" s="1" t="s">
        <v>28</v>
      </c>
      <c r="I65" s="1" t="s">
        <v>29</v>
      </c>
      <c r="J65" s="1" t="s">
        <v>30</v>
      </c>
      <c r="K65" s="1" t="s">
        <v>354</v>
      </c>
      <c r="L65" s="2" t="s">
        <v>355</v>
      </c>
      <c r="M65" s="3">
        <v>94097269421</v>
      </c>
      <c r="N65" s="1" t="s">
        <v>32</v>
      </c>
      <c r="O65" s="1" t="s">
        <v>259</v>
      </c>
      <c r="P65" s="1" t="s">
        <v>260</v>
      </c>
      <c r="Q65" s="1" t="s">
        <v>274</v>
      </c>
      <c r="R65" s="1" t="s">
        <v>275</v>
      </c>
      <c r="S65" s="1" t="s">
        <v>36</v>
      </c>
      <c r="T65" s="1" t="s">
        <v>40</v>
      </c>
      <c r="U65" s="7" t="s">
        <v>41</v>
      </c>
      <c r="V65" s="1"/>
    </row>
    <row r="66" spans="1:22" x14ac:dyDescent="0.2">
      <c r="A66" s="1" t="s">
        <v>620</v>
      </c>
      <c r="B66" s="1" t="s">
        <v>254</v>
      </c>
      <c r="C66" s="1" t="s">
        <v>198</v>
      </c>
      <c r="D66" s="1" t="s">
        <v>353</v>
      </c>
      <c r="E66" s="1" t="s">
        <v>25</v>
      </c>
      <c r="F66" s="1" t="s">
        <v>26</v>
      </c>
      <c r="G66" s="1" t="s">
        <v>256</v>
      </c>
      <c r="H66" s="1" t="s">
        <v>28</v>
      </c>
      <c r="I66" s="1" t="s">
        <v>29</v>
      </c>
      <c r="J66" s="1" t="s">
        <v>30</v>
      </c>
      <c r="K66" s="1" t="s">
        <v>354</v>
      </c>
      <c r="L66" s="2" t="s">
        <v>356</v>
      </c>
      <c r="M66" s="3">
        <v>78943307619</v>
      </c>
      <c r="N66" s="1" t="s">
        <v>32</v>
      </c>
      <c r="O66" s="1" t="s">
        <v>259</v>
      </c>
      <c r="P66" s="1" t="s">
        <v>260</v>
      </c>
      <c r="Q66" s="1" t="s">
        <v>274</v>
      </c>
      <c r="R66" s="1" t="s">
        <v>275</v>
      </c>
      <c r="S66" s="1" t="s">
        <v>36</v>
      </c>
      <c r="T66" s="1" t="s">
        <v>40</v>
      </c>
      <c r="U66" s="7" t="s">
        <v>41</v>
      </c>
      <c r="V66" s="1"/>
    </row>
    <row r="67" spans="1:22" x14ac:dyDescent="0.2">
      <c r="A67" s="1" t="s">
        <v>621</v>
      </c>
      <c r="B67" s="1" t="s">
        <v>254</v>
      </c>
      <c r="C67" s="1" t="s">
        <v>198</v>
      </c>
      <c r="D67" s="1" t="s">
        <v>357</v>
      </c>
      <c r="E67" s="1" t="s">
        <v>25</v>
      </c>
      <c r="F67" s="1" t="s">
        <v>26</v>
      </c>
      <c r="G67" s="1" t="s">
        <v>256</v>
      </c>
      <c r="H67" s="1" t="s">
        <v>28</v>
      </c>
      <c r="I67" s="1" t="s">
        <v>29</v>
      </c>
      <c r="J67" s="1" t="s">
        <v>30</v>
      </c>
      <c r="K67" s="1" t="s">
        <v>286</v>
      </c>
      <c r="L67" s="2" t="s">
        <v>358</v>
      </c>
      <c r="M67" s="3">
        <v>58258034943</v>
      </c>
      <c r="N67" s="1" t="s">
        <v>32</v>
      </c>
      <c r="O67" s="1" t="s">
        <v>259</v>
      </c>
      <c r="P67" s="1" t="s">
        <v>260</v>
      </c>
      <c r="Q67" s="1" t="s">
        <v>274</v>
      </c>
      <c r="R67" s="1" t="s">
        <v>275</v>
      </c>
      <c r="S67" s="1" t="s">
        <v>36</v>
      </c>
      <c r="T67" s="1" t="s">
        <v>40</v>
      </c>
      <c r="U67" s="7" t="s">
        <v>41</v>
      </c>
      <c r="V67" s="1"/>
    </row>
    <row r="68" spans="1:22" x14ac:dyDescent="0.2">
      <c r="A68" s="1" t="s">
        <v>621</v>
      </c>
      <c r="B68" s="1" t="s">
        <v>254</v>
      </c>
      <c r="C68" s="1" t="s">
        <v>198</v>
      </c>
      <c r="D68" s="1" t="s">
        <v>359</v>
      </c>
      <c r="E68" s="1" t="s">
        <v>25</v>
      </c>
      <c r="F68" s="1" t="s">
        <v>26</v>
      </c>
      <c r="G68" s="1" t="s">
        <v>256</v>
      </c>
      <c r="H68" s="1" t="s">
        <v>28</v>
      </c>
      <c r="I68" s="1" t="s">
        <v>29</v>
      </c>
      <c r="J68" s="1" t="s">
        <v>30</v>
      </c>
      <c r="K68" s="1" t="s">
        <v>272</v>
      </c>
      <c r="L68" s="2" t="s">
        <v>360</v>
      </c>
      <c r="M68" s="3">
        <v>18068084827</v>
      </c>
      <c r="N68" s="1" t="s">
        <v>32</v>
      </c>
      <c r="O68" s="1" t="s">
        <v>259</v>
      </c>
      <c r="P68" s="1" t="s">
        <v>260</v>
      </c>
      <c r="Q68" s="1" t="s">
        <v>274</v>
      </c>
      <c r="R68" s="1" t="s">
        <v>275</v>
      </c>
      <c r="S68" s="1" t="s">
        <v>36</v>
      </c>
      <c r="T68" s="1" t="s">
        <v>40</v>
      </c>
      <c r="U68" s="7" t="s">
        <v>41</v>
      </c>
      <c r="V68" s="1"/>
    </row>
    <row r="69" spans="1:22" x14ac:dyDescent="0.2">
      <c r="A69" s="1" t="s">
        <v>622</v>
      </c>
      <c r="B69" s="1" t="s">
        <v>254</v>
      </c>
      <c r="C69" s="1" t="s">
        <v>198</v>
      </c>
      <c r="D69" s="1" t="s">
        <v>357</v>
      </c>
      <c r="E69" s="1" t="s">
        <v>25</v>
      </c>
      <c r="F69" s="1" t="s">
        <v>26</v>
      </c>
      <c r="G69" s="1" t="s">
        <v>256</v>
      </c>
      <c r="H69" s="1" t="s">
        <v>28</v>
      </c>
      <c r="I69" s="1" t="s">
        <v>29</v>
      </c>
      <c r="J69" s="1" t="s">
        <v>30</v>
      </c>
      <c r="K69" s="1" t="s">
        <v>286</v>
      </c>
      <c r="L69" s="2" t="s">
        <v>361</v>
      </c>
      <c r="M69" s="3">
        <v>101792025633</v>
      </c>
      <c r="N69" s="1" t="s">
        <v>32</v>
      </c>
      <c r="O69" s="1" t="s">
        <v>259</v>
      </c>
      <c r="P69" s="1" t="s">
        <v>260</v>
      </c>
      <c r="Q69" s="1" t="s">
        <v>274</v>
      </c>
      <c r="R69" s="1" t="s">
        <v>275</v>
      </c>
      <c r="S69" s="1" t="s">
        <v>36</v>
      </c>
      <c r="T69" s="1" t="s">
        <v>40</v>
      </c>
      <c r="U69" s="7" t="s">
        <v>41</v>
      </c>
      <c r="V69" s="1"/>
    </row>
    <row r="70" spans="1:22" x14ac:dyDescent="0.2">
      <c r="A70" s="1" t="s">
        <v>623</v>
      </c>
      <c r="B70" s="1" t="s">
        <v>254</v>
      </c>
      <c r="C70" s="1" t="s">
        <v>198</v>
      </c>
      <c r="D70" s="1" t="s">
        <v>357</v>
      </c>
      <c r="E70" s="1" t="s">
        <v>25</v>
      </c>
      <c r="F70" s="1" t="s">
        <v>26</v>
      </c>
      <c r="G70" s="1" t="s">
        <v>256</v>
      </c>
      <c r="H70" s="1" t="s">
        <v>28</v>
      </c>
      <c r="I70" s="1" t="s">
        <v>29</v>
      </c>
      <c r="J70" s="1" t="s">
        <v>30</v>
      </c>
      <c r="K70" s="1" t="s">
        <v>286</v>
      </c>
      <c r="L70" s="2" t="s">
        <v>362</v>
      </c>
      <c r="M70" s="3">
        <v>45518738239</v>
      </c>
      <c r="N70" s="1" t="s">
        <v>32</v>
      </c>
      <c r="O70" s="1" t="s">
        <v>259</v>
      </c>
      <c r="P70" s="1" t="s">
        <v>260</v>
      </c>
      <c r="Q70" s="1" t="s">
        <v>274</v>
      </c>
      <c r="R70" s="1" t="s">
        <v>275</v>
      </c>
      <c r="S70" s="1" t="s">
        <v>36</v>
      </c>
      <c r="T70" s="1" t="s">
        <v>40</v>
      </c>
      <c r="U70" s="7" t="s">
        <v>41</v>
      </c>
      <c r="V70" s="1"/>
    </row>
    <row r="71" spans="1:22" x14ac:dyDescent="0.2">
      <c r="A71" s="1" t="s">
        <v>631</v>
      </c>
      <c r="B71" s="1" t="s">
        <v>254</v>
      </c>
      <c r="C71" s="1" t="s">
        <v>213</v>
      </c>
      <c r="D71" s="1" t="s">
        <v>363</v>
      </c>
      <c r="E71" s="1" t="s">
        <v>25</v>
      </c>
      <c r="F71" s="1" t="s">
        <v>26</v>
      </c>
      <c r="G71" s="1" t="s">
        <v>256</v>
      </c>
      <c r="H71" s="1" t="s">
        <v>28</v>
      </c>
      <c r="I71" s="1" t="s">
        <v>29</v>
      </c>
      <c r="J71" s="1" t="s">
        <v>30</v>
      </c>
      <c r="K71" s="1" t="s">
        <v>280</v>
      </c>
      <c r="L71" s="2" t="s">
        <v>364</v>
      </c>
      <c r="M71" s="3">
        <v>151433417707</v>
      </c>
      <c r="N71" s="1" t="s">
        <v>32</v>
      </c>
      <c r="O71" s="1" t="s">
        <v>259</v>
      </c>
      <c r="P71" s="1" t="s">
        <v>260</v>
      </c>
      <c r="Q71" s="1" t="s">
        <v>261</v>
      </c>
      <c r="R71" s="1" t="s">
        <v>262</v>
      </c>
      <c r="S71" s="1" t="s">
        <v>36</v>
      </c>
      <c r="T71" s="1" t="s">
        <v>40</v>
      </c>
      <c r="U71" s="7" t="s">
        <v>41</v>
      </c>
      <c r="V71" s="1"/>
    </row>
    <row r="72" spans="1:22" x14ac:dyDescent="0.2">
      <c r="A72" s="1" t="s">
        <v>632</v>
      </c>
      <c r="B72" s="1" t="s">
        <v>254</v>
      </c>
      <c r="C72" s="1" t="s">
        <v>213</v>
      </c>
      <c r="D72" s="1" t="s">
        <v>363</v>
      </c>
      <c r="E72" s="1" t="s">
        <v>25</v>
      </c>
      <c r="F72" s="1" t="s">
        <v>26</v>
      </c>
      <c r="G72" s="1" t="s">
        <v>256</v>
      </c>
      <c r="H72" s="1" t="s">
        <v>28</v>
      </c>
      <c r="I72" s="1" t="s">
        <v>29</v>
      </c>
      <c r="J72" s="1" t="s">
        <v>30</v>
      </c>
      <c r="K72" s="1" t="s">
        <v>280</v>
      </c>
      <c r="L72" s="2" t="s">
        <v>365</v>
      </c>
      <c r="M72" s="3">
        <v>154190308020</v>
      </c>
      <c r="N72" s="1" t="s">
        <v>32</v>
      </c>
      <c r="O72" s="1" t="s">
        <v>259</v>
      </c>
      <c r="P72" s="1" t="s">
        <v>260</v>
      </c>
      <c r="Q72" s="1" t="s">
        <v>261</v>
      </c>
      <c r="R72" s="1" t="s">
        <v>262</v>
      </c>
      <c r="S72" s="1" t="s">
        <v>36</v>
      </c>
      <c r="T72" s="1" t="s">
        <v>40</v>
      </c>
      <c r="U72" s="7" t="s">
        <v>41</v>
      </c>
      <c r="V72" s="1"/>
    </row>
    <row r="73" spans="1:22" x14ac:dyDescent="0.2">
      <c r="A73" s="1" t="s">
        <v>633</v>
      </c>
      <c r="B73" s="1" t="s">
        <v>254</v>
      </c>
      <c r="C73" s="1" t="s">
        <v>213</v>
      </c>
      <c r="D73" s="1" t="s">
        <v>363</v>
      </c>
      <c r="E73" s="1" t="s">
        <v>25</v>
      </c>
      <c r="F73" s="1" t="s">
        <v>26</v>
      </c>
      <c r="G73" s="1" t="s">
        <v>256</v>
      </c>
      <c r="H73" s="1" t="s">
        <v>28</v>
      </c>
      <c r="I73" s="1" t="s">
        <v>29</v>
      </c>
      <c r="J73" s="1" t="s">
        <v>30</v>
      </c>
      <c r="K73" s="1" t="s">
        <v>280</v>
      </c>
      <c r="L73" s="2" t="s">
        <v>366</v>
      </c>
      <c r="M73" s="3">
        <v>168605555212</v>
      </c>
      <c r="N73" s="1" t="s">
        <v>32</v>
      </c>
      <c r="O73" s="1" t="s">
        <v>259</v>
      </c>
      <c r="P73" s="1" t="s">
        <v>260</v>
      </c>
      <c r="Q73" s="1" t="s">
        <v>261</v>
      </c>
      <c r="R73" s="1" t="s">
        <v>262</v>
      </c>
      <c r="S73" s="1" t="s">
        <v>36</v>
      </c>
      <c r="T73" s="1" t="s">
        <v>40</v>
      </c>
      <c r="U73" s="7" t="s">
        <v>41</v>
      </c>
      <c r="V73" s="1"/>
    </row>
    <row r="74" spans="1:22" x14ac:dyDescent="0.2">
      <c r="A74" s="1" t="s">
        <v>637</v>
      </c>
      <c r="B74" s="1" t="s">
        <v>254</v>
      </c>
      <c r="C74" s="1" t="s">
        <v>221</v>
      </c>
      <c r="D74" s="1" t="s">
        <v>367</v>
      </c>
      <c r="E74" s="1" t="s">
        <v>25</v>
      </c>
      <c r="F74" s="1" t="s">
        <v>26</v>
      </c>
      <c r="G74" s="1" t="s">
        <v>256</v>
      </c>
      <c r="H74" s="1" t="s">
        <v>28</v>
      </c>
      <c r="I74" s="1" t="s">
        <v>29</v>
      </c>
      <c r="J74" s="1" t="s">
        <v>30</v>
      </c>
      <c r="K74" s="1" t="s">
        <v>280</v>
      </c>
      <c r="L74" s="2" t="s">
        <v>368</v>
      </c>
      <c r="M74" s="3">
        <v>163442979562</v>
      </c>
      <c r="N74" s="1" t="s">
        <v>32</v>
      </c>
      <c r="O74" s="1" t="s">
        <v>259</v>
      </c>
      <c r="P74" s="1" t="s">
        <v>260</v>
      </c>
      <c r="Q74" s="1" t="s">
        <v>261</v>
      </c>
      <c r="R74" s="1" t="s">
        <v>262</v>
      </c>
      <c r="S74" s="1" t="s">
        <v>36</v>
      </c>
      <c r="T74" s="1" t="s">
        <v>40</v>
      </c>
      <c r="U74" s="7" t="s">
        <v>41</v>
      </c>
      <c r="V74" s="1"/>
    </row>
    <row r="75" spans="1:22" x14ac:dyDescent="0.2">
      <c r="A75" s="1" t="s">
        <v>638</v>
      </c>
      <c r="B75" s="1" t="s">
        <v>254</v>
      </c>
      <c r="C75" s="1" t="s">
        <v>221</v>
      </c>
      <c r="D75" s="1" t="s">
        <v>369</v>
      </c>
      <c r="E75" s="1" t="s">
        <v>25</v>
      </c>
      <c r="F75" s="1" t="s">
        <v>26</v>
      </c>
      <c r="G75" s="1" t="s">
        <v>256</v>
      </c>
      <c r="H75" s="1" t="s">
        <v>28</v>
      </c>
      <c r="I75" s="1" t="s">
        <v>29</v>
      </c>
      <c r="J75" s="1" t="s">
        <v>30</v>
      </c>
      <c r="K75" s="1" t="s">
        <v>280</v>
      </c>
      <c r="L75" s="2" t="s">
        <v>370</v>
      </c>
      <c r="M75" s="3">
        <v>115319123341</v>
      </c>
      <c r="N75" s="1" t="s">
        <v>32</v>
      </c>
      <c r="O75" s="1" t="s">
        <v>259</v>
      </c>
      <c r="P75" s="1" t="s">
        <v>260</v>
      </c>
      <c r="Q75" s="1" t="s">
        <v>261</v>
      </c>
      <c r="R75" s="1" t="s">
        <v>262</v>
      </c>
      <c r="S75" s="1" t="s">
        <v>36</v>
      </c>
      <c r="T75" s="1" t="s">
        <v>40</v>
      </c>
      <c r="U75" s="7" t="s">
        <v>41</v>
      </c>
      <c r="V75" s="1"/>
    </row>
    <row r="76" spans="1:22" x14ac:dyDescent="0.2">
      <c r="A76" s="1" t="s">
        <v>639</v>
      </c>
      <c r="B76" s="1" t="s">
        <v>254</v>
      </c>
      <c r="C76" s="1" t="s">
        <v>221</v>
      </c>
      <c r="D76" s="1" t="s">
        <v>369</v>
      </c>
      <c r="E76" s="1" t="s">
        <v>25</v>
      </c>
      <c r="F76" s="1" t="s">
        <v>26</v>
      </c>
      <c r="G76" s="1" t="s">
        <v>256</v>
      </c>
      <c r="H76" s="1" t="s">
        <v>28</v>
      </c>
      <c r="I76" s="1" t="s">
        <v>29</v>
      </c>
      <c r="J76" s="1" t="s">
        <v>30</v>
      </c>
      <c r="K76" s="1" t="s">
        <v>280</v>
      </c>
      <c r="L76" s="2" t="s">
        <v>371</v>
      </c>
      <c r="M76" s="3">
        <v>121387270021</v>
      </c>
      <c r="N76" s="1" t="s">
        <v>32</v>
      </c>
      <c r="O76" s="1" t="s">
        <v>259</v>
      </c>
      <c r="P76" s="1" t="s">
        <v>260</v>
      </c>
      <c r="Q76" s="1" t="s">
        <v>261</v>
      </c>
      <c r="R76" s="1" t="s">
        <v>262</v>
      </c>
      <c r="S76" s="1" t="s">
        <v>36</v>
      </c>
      <c r="T76" s="1" t="s">
        <v>40</v>
      </c>
      <c r="U76" s="7" t="s">
        <v>41</v>
      </c>
      <c r="V76" s="1"/>
    </row>
    <row r="77" spans="1:22" x14ac:dyDescent="0.2">
      <c r="A77" s="1" t="s">
        <v>640</v>
      </c>
      <c r="B77" s="1" t="s">
        <v>254</v>
      </c>
      <c r="C77" s="1" t="s">
        <v>221</v>
      </c>
      <c r="D77" s="1" t="s">
        <v>367</v>
      </c>
      <c r="E77" s="1" t="s">
        <v>25</v>
      </c>
      <c r="F77" s="1" t="s">
        <v>26</v>
      </c>
      <c r="G77" s="1" t="s">
        <v>256</v>
      </c>
      <c r="H77" s="1" t="s">
        <v>28</v>
      </c>
      <c r="I77" s="1" t="s">
        <v>29</v>
      </c>
      <c r="J77" s="1" t="s">
        <v>30</v>
      </c>
      <c r="K77" s="1" t="s">
        <v>280</v>
      </c>
      <c r="L77" s="2" t="s">
        <v>372</v>
      </c>
      <c r="M77" s="3">
        <v>35393851539</v>
      </c>
      <c r="N77" s="1" t="s">
        <v>32</v>
      </c>
      <c r="O77" s="1" t="s">
        <v>259</v>
      </c>
      <c r="P77" s="1" t="s">
        <v>260</v>
      </c>
      <c r="Q77" s="1" t="s">
        <v>261</v>
      </c>
      <c r="R77" s="1" t="s">
        <v>262</v>
      </c>
      <c r="S77" s="1" t="s">
        <v>36</v>
      </c>
      <c r="T77" s="1" t="s">
        <v>40</v>
      </c>
      <c r="U77" s="7" t="s">
        <v>41</v>
      </c>
      <c r="V77" s="1"/>
    </row>
    <row r="78" spans="1:22" x14ac:dyDescent="0.2">
      <c r="A78" s="1" t="s">
        <v>645</v>
      </c>
      <c r="B78" s="1" t="s">
        <v>254</v>
      </c>
      <c r="C78" s="1" t="s">
        <v>231</v>
      </c>
      <c r="D78" s="1" t="s">
        <v>373</v>
      </c>
      <c r="E78" s="1" t="s">
        <v>25</v>
      </c>
      <c r="F78" s="1" t="s">
        <v>26</v>
      </c>
      <c r="G78" s="1" t="s">
        <v>256</v>
      </c>
      <c r="H78" s="1" t="s">
        <v>28</v>
      </c>
      <c r="I78" s="1" t="s">
        <v>29</v>
      </c>
      <c r="J78" s="1" t="s">
        <v>30</v>
      </c>
      <c r="K78" s="1" t="s">
        <v>264</v>
      </c>
      <c r="L78" s="2" t="s">
        <v>374</v>
      </c>
      <c r="M78" s="3">
        <v>258600984</v>
      </c>
      <c r="N78" s="1" t="s">
        <v>32</v>
      </c>
      <c r="O78" s="1" t="s">
        <v>259</v>
      </c>
      <c r="P78" s="1" t="s">
        <v>260</v>
      </c>
      <c r="Q78" s="1" t="s">
        <v>261</v>
      </c>
      <c r="R78" s="1" t="s">
        <v>262</v>
      </c>
      <c r="S78" s="1" t="s">
        <v>36</v>
      </c>
      <c r="T78" s="1" t="s">
        <v>40</v>
      </c>
      <c r="U78" s="7" t="s">
        <v>41</v>
      </c>
      <c r="V78" s="1"/>
    </row>
    <row r="79" spans="1:22" x14ac:dyDescent="0.2">
      <c r="A79" s="1" t="s">
        <v>646</v>
      </c>
      <c r="B79" s="1" t="s">
        <v>254</v>
      </c>
      <c r="C79" s="1" t="s">
        <v>231</v>
      </c>
      <c r="D79" s="1" t="s">
        <v>373</v>
      </c>
      <c r="E79" s="1" t="s">
        <v>25</v>
      </c>
      <c r="F79" s="1" t="s">
        <v>26</v>
      </c>
      <c r="G79" s="1" t="s">
        <v>256</v>
      </c>
      <c r="H79" s="1" t="s">
        <v>28</v>
      </c>
      <c r="I79" s="1" t="s">
        <v>29</v>
      </c>
      <c r="J79" s="1" t="s">
        <v>30</v>
      </c>
      <c r="K79" s="1" t="s">
        <v>264</v>
      </c>
      <c r="L79" s="2" t="s">
        <v>375</v>
      </c>
      <c r="M79" s="3">
        <v>275230515</v>
      </c>
      <c r="N79" s="1" t="s">
        <v>32</v>
      </c>
      <c r="O79" s="1" t="s">
        <v>259</v>
      </c>
      <c r="P79" s="1" t="s">
        <v>260</v>
      </c>
      <c r="Q79" s="1" t="s">
        <v>261</v>
      </c>
      <c r="R79" s="1" t="s">
        <v>262</v>
      </c>
      <c r="S79" s="1" t="s">
        <v>36</v>
      </c>
      <c r="T79" s="1" t="s">
        <v>40</v>
      </c>
      <c r="U79" s="7" t="s">
        <v>41</v>
      </c>
      <c r="V79" s="1"/>
    </row>
    <row r="80" spans="1:22" x14ac:dyDescent="0.2">
      <c r="A80" s="1" t="s">
        <v>647</v>
      </c>
      <c r="B80" s="1" t="s">
        <v>254</v>
      </c>
      <c r="C80" s="1" t="s">
        <v>231</v>
      </c>
      <c r="D80" s="1" t="s">
        <v>373</v>
      </c>
      <c r="E80" s="1" t="s">
        <v>25</v>
      </c>
      <c r="F80" s="1" t="s">
        <v>26</v>
      </c>
      <c r="G80" s="1" t="s">
        <v>256</v>
      </c>
      <c r="H80" s="1" t="s">
        <v>28</v>
      </c>
      <c r="I80" s="1" t="s">
        <v>29</v>
      </c>
      <c r="J80" s="1" t="s">
        <v>30</v>
      </c>
      <c r="K80" s="1" t="s">
        <v>264</v>
      </c>
      <c r="L80" s="2" t="s">
        <v>376</v>
      </c>
      <c r="M80" s="3">
        <v>260999229</v>
      </c>
      <c r="N80" s="1" t="s">
        <v>32</v>
      </c>
      <c r="O80" s="1" t="s">
        <v>259</v>
      </c>
      <c r="P80" s="1" t="s">
        <v>260</v>
      </c>
      <c r="Q80" s="1" t="s">
        <v>261</v>
      </c>
      <c r="R80" s="1" t="s">
        <v>262</v>
      </c>
      <c r="S80" s="1" t="s">
        <v>36</v>
      </c>
      <c r="T80" s="1" t="s">
        <v>40</v>
      </c>
      <c r="U80" s="7" t="s">
        <v>41</v>
      </c>
      <c r="V80" s="1"/>
    </row>
    <row r="81" spans="1:22" x14ac:dyDescent="0.2">
      <c r="A81" s="1" t="s">
        <v>648</v>
      </c>
      <c r="B81" s="1" t="s">
        <v>254</v>
      </c>
      <c r="C81" s="1" t="s">
        <v>231</v>
      </c>
      <c r="D81" s="1" t="s">
        <v>373</v>
      </c>
      <c r="E81" s="1" t="s">
        <v>25</v>
      </c>
      <c r="F81" s="1" t="s">
        <v>26</v>
      </c>
      <c r="G81" s="1" t="s">
        <v>256</v>
      </c>
      <c r="H81" s="1" t="s">
        <v>28</v>
      </c>
      <c r="I81" s="1" t="s">
        <v>29</v>
      </c>
      <c r="J81" s="1" t="s">
        <v>30</v>
      </c>
      <c r="K81" s="1" t="s">
        <v>264</v>
      </c>
      <c r="L81" s="2" t="s">
        <v>377</v>
      </c>
      <c r="M81" s="3">
        <v>160772732247</v>
      </c>
      <c r="N81" s="1" t="s">
        <v>32</v>
      </c>
      <c r="O81" s="1" t="s">
        <v>259</v>
      </c>
      <c r="P81" s="1" t="s">
        <v>260</v>
      </c>
      <c r="Q81" s="1" t="s">
        <v>261</v>
      </c>
      <c r="R81" s="1" t="s">
        <v>262</v>
      </c>
      <c r="S81" s="1" t="s">
        <v>36</v>
      </c>
      <c r="T81" s="1" t="s">
        <v>40</v>
      </c>
      <c r="U81" s="7" t="s">
        <v>41</v>
      </c>
      <c r="V81" s="1"/>
    </row>
    <row r="82" spans="1:22" x14ac:dyDescent="0.2">
      <c r="A82" s="1" t="s">
        <v>649</v>
      </c>
      <c r="B82" s="1" t="s">
        <v>254</v>
      </c>
      <c r="C82" s="1" t="s">
        <v>231</v>
      </c>
      <c r="D82" s="1" t="s">
        <v>373</v>
      </c>
      <c r="E82" s="1" t="s">
        <v>25</v>
      </c>
      <c r="F82" s="1" t="s">
        <v>26</v>
      </c>
      <c r="G82" s="1" t="s">
        <v>256</v>
      </c>
      <c r="H82" s="1" t="s">
        <v>28</v>
      </c>
      <c r="I82" s="1" t="s">
        <v>29</v>
      </c>
      <c r="J82" s="1" t="s">
        <v>30</v>
      </c>
      <c r="K82" s="1" t="s">
        <v>264</v>
      </c>
      <c r="L82" s="2" t="s">
        <v>378</v>
      </c>
      <c r="M82" s="3">
        <v>155799218310</v>
      </c>
      <c r="N82" s="1" t="s">
        <v>32</v>
      </c>
      <c r="O82" s="1" t="s">
        <v>259</v>
      </c>
      <c r="P82" s="1" t="s">
        <v>260</v>
      </c>
      <c r="Q82" s="1" t="s">
        <v>261</v>
      </c>
      <c r="R82" s="1" t="s">
        <v>262</v>
      </c>
      <c r="S82" s="1" t="s">
        <v>36</v>
      </c>
      <c r="T82" s="1" t="s">
        <v>40</v>
      </c>
      <c r="U82" s="7" t="s">
        <v>41</v>
      </c>
      <c r="V82" s="1"/>
    </row>
    <row r="83" spans="1:22" x14ac:dyDescent="0.2">
      <c r="A83" s="1" t="s">
        <v>650</v>
      </c>
      <c r="B83" s="1" t="s">
        <v>254</v>
      </c>
      <c r="C83" s="1" t="s">
        <v>231</v>
      </c>
      <c r="D83" s="1" t="s">
        <v>373</v>
      </c>
      <c r="E83" s="1" t="s">
        <v>25</v>
      </c>
      <c r="F83" s="1" t="s">
        <v>26</v>
      </c>
      <c r="G83" s="1" t="s">
        <v>256</v>
      </c>
      <c r="H83" s="1" t="s">
        <v>28</v>
      </c>
      <c r="I83" s="1" t="s">
        <v>29</v>
      </c>
      <c r="J83" s="1" t="s">
        <v>30</v>
      </c>
      <c r="K83" s="1" t="s">
        <v>264</v>
      </c>
      <c r="L83" s="2" t="s">
        <v>379</v>
      </c>
      <c r="M83" s="3">
        <v>158815742498</v>
      </c>
      <c r="N83" s="1" t="s">
        <v>32</v>
      </c>
      <c r="O83" s="1" t="s">
        <v>259</v>
      </c>
      <c r="P83" s="1" t="s">
        <v>260</v>
      </c>
      <c r="Q83" s="1" t="s">
        <v>261</v>
      </c>
      <c r="R83" s="1" t="s">
        <v>262</v>
      </c>
      <c r="S83" s="1" t="s">
        <v>36</v>
      </c>
      <c r="T83" s="1" t="s">
        <v>40</v>
      </c>
      <c r="U83" s="7" t="s">
        <v>41</v>
      </c>
      <c r="V83" s="1"/>
    </row>
    <row r="84" spans="1:22" x14ac:dyDescent="0.2">
      <c r="A84" s="1" t="s">
        <v>651</v>
      </c>
      <c r="B84" s="1" t="s">
        <v>254</v>
      </c>
      <c r="C84" s="1" t="s">
        <v>238</v>
      </c>
      <c r="D84" s="1" t="s">
        <v>380</v>
      </c>
      <c r="E84" s="1" t="s">
        <v>25</v>
      </c>
      <c r="F84" s="1" t="s">
        <v>26</v>
      </c>
      <c r="G84" s="1" t="s">
        <v>256</v>
      </c>
      <c r="H84" s="1" t="s">
        <v>28</v>
      </c>
      <c r="I84" s="1" t="s">
        <v>29</v>
      </c>
      <c r="J84" s="1" t="s">
        <v>30</v>
      </c>
      <c r="K84" s="1" t="s">
        <v>286</v>
      </c>
      <c r="L84" s="2" t="s">
        <v>381</v>
      </c>
      <c r="M84" s="3">
        <v>158289827672</v>
      </c>
      <c r="N84" s="1" t="s">
        <v>32</v>
      </c>
      <c r="O84" s="1" t="s">
        <v>259</v>
      </c>
      <c r="P84" s="1" t="s">
        <v>260</v>
      </c>
      <c r="Q84" s="1" t="s">
        <v>261</v>
      </c>
      <c r="R84" s="1" t="s">
        <v>262</v>
      </c>
      <c r="S84" s="1" t="s">
        <v>36</v>
      </c>
      <c r="T84" s="1" t="s">
        <v>40</v>
      </c>
      <c r="U84" s="7" t="s">
        <v>41</v>
      </c>
      <c r="V84" s="1"/>
    </row>
    <row r="85" spans="1:22" x14ac:dyDescent="0.2">
      <c r="A85" s="1" t="s">
        <v>652</v>
      </c>
      <c r="B85" s="1" t="s">
        <v>254</v>
      </c>
      <c r="C85" s="1" t="s">
        <v>238</v>
      </c>
      <c r="D85" s="1" t="s">
        <v>380</v>
      </c>
      <c r="E85" s="1" t="s">
        <v>25</v>
      </c>
      <c r="F85" s="1" t="s">
        <v>26</v>
      </c>
      <c r="G85" s="1" t="s">
        <v>256</v>
      </c>
      <c r="H85" s="1" t="s">
        <v>28</v>
      </c>
      <c r="I85" s="1" t="s">
        <v>29</v>
      </c>
      <c r="J85" s="1" t="s">
        <v>30</v>
      </c>
      <c r="K85" s="1" t="s">
        <v>286</v>
      </c>
      <c r="L85" s="2" t="s">
        <v>382</v>
      </c>
      <c r="M85" s="3">
        <v>151119557420</v>
      </c>
      <c r="N85" s="1" t="s">
        <v>32</v>
      </c>
      <c r="O85" s="1" t="s">
        <v>259</v>
      </c>
      <c r="P85" s="1" t="s">
        <v>260</v>
      </c>
      <c r="Q85" s="1" t="s">
        <v>261</v>
      </c>
      <c r="R85" s="1" t="s">
        <v>262</v>
      </c>
      <c r="S85" s="1" t="s">
        <v>36</v>
      </c>
      <c r="T85" s="1" t="s">
        <v>40</v>
      </c>
      <c r="U85" s="7" t="s">
        <v>41</v>
      </c>
      <c r="V85" s="1"/>
    </row>
    <row r="86" spans="1:22" x14ac:dyDescent="0.2">
      <c r="A86" s="1" t="s">
        <v>653</v>
      </c>
      <c r="B86" s="1" t="s">
        <v>254</v>
      </c>
      <c r="C86" s="1" t="s">
        <v>238</v>
      </c>
      <c r="D86" s="1" t="s">
        <v>380</v>
      </c>
      <c r="E86" s="1" t="s">
        <v>25</v>
      </c>
      <c r="F86" s="1" t="s">
        <v>26</v>
      </c>
      <c r="G86" s="1" t="s">
        <v>256</v>
      </c>
      <c r="H86" s="1" t="s">
        <v>28</v>
      </c>
      <c r="I86" s="1" t="s">
        <v>29</v>
      </c>
      <c r="J86" s="1" t="s">
        <v>30</v>
      </c>
      <c r="K86" s="1" t="s">
        <v>286</v>
      </c>
      <c r="L86" s="2" t="s">
        <v>383</v>
      </c>
      <c r="M86" s="3">
        <v>159400714667</v>
      </c>
      <c r="N86" s="1" t="s">
        <v>32</v>
      </c>
      <c r="O86" s="1" t="s">
        <v>259</v>
      </c>
      <c r="P86" s="1" t="s">
        <v>260</v>
      </c>
      <c r="Q86" s="1" t="s">
        <v>261</v>
      </c>
      <c r="R86" s="1" t="s">
        <v>262</v>
      </c>
      <c r="S86" s="1" t="s">
        <v>36</v>
      </c>
      <c r="T86" s="1" t="s">
        <v>40</v>
      </c>
      <c r="U86" s="7" t="s">
        <v>41</v>
      </c>
      <c r="V86" s="1"/>
    </row>
    <row r="87" spans="1:22" x14ac:dyDescent="0.2">
      <c r="A87" s="1" t="s">
        <v>654</v>
      </c>
      <c r="B87" s="1" t="s">
        <v>254</v>
      </c>
      <c r="C87" s="1" t="s">
        <v>242</v>
      </c>
      <c r="D87" s="1" t="s">
        <v>384</v>
      </c>
      <c r="E87" s="1" t="s">
        <v>25</v>
      </c>
      <c r="F87" s="1" t="s">
        <v>26</v>
      </c>
      <c r="G87" s="1" t="s">
        <v>256</v>
      </c>
      <c r="H87" s="1" t="s">
        <v>28</v>
      </c>
      <c r="I87" s="1" t="s">
        <v>29</v>
      </c>
      <c r="J87" s="1" t="s">
        <v>30</v>
      </c>
      <c r="K87" s="1" t="s">
        <v>280</v>
      </c>
      <c r="L87" s="2" t="s">
        <v>385</v>
      </c>
      <c r="M87" s="3">
        <v>177370756098</v>
      </c>
      <c r="N87" s="1" t="s">
        <v>32</v>
      </c>
      <c r="O87" s="1" t="s">
        <v>259</v>
      </c>
      <c r="P87" s="1" t="s">
        <v>260</v>
      </c>
      <c r="Q87" s="1" t="s">
        <v>261</v>
      </c>
      <c r="R87" s="1" t="s">
        <v>262</v>
      </c>
      <c r="S87" s="1" t="s">
        <v>36</v>
      </c>
      <c r="T87" s="1" t="s">
        <v>40</v>
      </c>
      <c r="U87" s="7" t="s">
        <v>41</v>
      </c>
      <c r="V87" s="1"/>
    </row>
    <row r="88" spans="1:22" x14ac:dyDescent="0.2">
      <c r="A88" s="1" t="s">
        <v>655</v>
      </c>
      <c r="B88" s="1" t="s">
        <v>254</v>
      </c>
      <c r="C88" s="1" t="s">
        <v>242</v>
      </c>
      <c r="D88" s="1" t="s">
        <v>384</v>
      </c>
      <c r="E88" s="1" t="s">
        <v>25</v>
      </c>
      <c r="F88" s="1" t="s">
        <v>26</v>
      </c>
      <c r="G88" s="1" t="s">
        <v>256</v>
      </c>
      <c r="H88" s="1" t="s">
        <v>28</v>
      </c>
      <c r="I88" s="1" t="s">
        <v>29</v>
      </c>
      <c r="J88" s="1" t="s">
        <v>30</v>
      </c>
      <c r="K88" s="1" t="s">
        <v>280</v>
      </c>
      <c r="L88" s="2" t="s">
        <v>386</v>
      </c>
      <c r="M88" s="3">
        <v>173223387420</v>
      </c>
      <c r="N88" s="1" t="s">
        <v>32</v>
      </c>
      <c r="O88" s="1" t="s">
        <v>259</v>
      </c>
      <c r="P88" s="1" t="s">
        <v>260</v>
      </c>
      <c r="Q88" s="1" t="s">
        <v>261</v>
      </c>
      <c r="R88" s="1" t="s">
        <v>262</v>
      </c>
      <c r="S88" s="1" t="s">
        <v>36</v>
      </c>
      <c r="T88" s="1" t="s">
        <v>40</v>
      </c>
      <c r="U88" s="7" t="s">
        <v>41</v>
      </c>
      <c r="V88" s="1"/>
    </row>
    <row r="89" spans="1:22" x14ac:dyDescent="0.2">
      <c r="A89" s="1" t="s">
        <v>656</v>
      </c>
      <c r="B89" s="1" t="s">
        <v>254</v>
      </c>
      <c r="C89" s="1" t="s">
        <v>242</v>
      </c>
      <c r="D89" s="1" t="s">
        <v>384</v>
      </c>
      <c r="E89" s="1" t="s">
        <v>25</v>
      </c>
      <c r="F89" s="1" t="s">
        <v>26</v>
      </c>
      <c r="G89" s="1" t="s">
        <v>256</v>
      </c>
      <c r="H89" s="1" t="s">
        <v>28</v>
      </c>
      <c r="I89" s="1" t="s">
        <v>29</v>
      </c>
      <c r="J89" s="1" t="s">
        <v>30</v>
      </c>
      <c r="K89" s="1" t="s">
        <v>280</v>
      </c>
      <c r="L89" s="2" t="s">
        <v>387</v>
      </c>
      <c r="M89" s="3">
        <v>158155010045</v>
      </c>
      <c r="N89" s="1" t="s">
        <v>32</v>
      </c>
      <c r="O89" s="1" t="s">
        <v>259</v>
      </c>
      <c r="P89" s="1" t="s">
        <v>260</v>
      </c>
      <c r="Q89" s="1" t="s">
        <v>261</v>
      </c>
      <c r="R89" s="1" t="s">
        <v>262</v>
      </c>
      <c r="S89" s="1" t="s">
        <v>36</v>
      </c>
      <c r="T89" s="1" t="s">
        <v>40</v>
      </c>
      <c r="U89" s="7" t="s">
        <v>41</v>
      </c>
      <c r="V89" s="1"/>
    </row>
    <row r="90" spans="1:22" x14ac:dyDescent="0.2">
      <c r="A90" s="1" t="s">
        <v>660</v>
      </c>
      <c r="B90" s="1" t="s">
        <v>254</v>
      </c>
      <c r="C90" s="1" t="s">
        <v>250</v>
      </c>
      <c r="D90" s="1" t="s">
        <v>388</v>
      </c>
      <c r="E90" s="1" t="s">
        <v>25</v>
      </c>
      <c r="F90" s="1" t="s">
        <v>26</v>
      </c>
      <c r="G90" s="1" t="s">
        <v>256</v>
      </c>
      <c r="H90" s="1" t="s">
        <v>28</v>
      </c>
      <c r="I90" s="1" t="s">
        <v>29</v>
      </c>
      <c r="J90" s="1" t="s">
        <v>30</v>
      </c>
      <c r="K90" s="1" t="s">
        <v>272</v>
      </c>
      <c r="L90" s="2" t="s">
        <v>389</v>
      </c>
      <c r="M90" s="3">
        <v>161977428070</v>
      </c>
      <c r="N90" s="1" t="s">
        <v>32</v>
      </c>
      <c r="O90" s="1" t="s">
        <v>259</v>
      </c>
      <c r="P90" s="1" t="s">
        <v>260</v>
      </c>
      <c r="Q90" s="1" t="s">
        <v>261</v>
      </c>
      <c r="R90" s="1" t="s">
        <v>262</v>
      </c>
      <c r="S90" s="1" t="s">
        <v>36</v>
      </c>
      <c r="T90" s="1" t="s">
        <v>40</v>
      </c>
      <c r="U90" s="7" t="s">
        <v>41</v>
      </c>
      <c r="V90" s="1"/>
    </row>
    <row r="91" spans="1:22" x14ac:dyDescent="0.2">
      <c r="A91" s="1" t="s">
        <v>661</v>
      </c>
      <c r="B91" s="1" t="s">
        <v>254</v>
      </c>
      <c r="C91" s="1" t="s">
        <v>250</v>
      </c>
      <c r="D91" s="1" t="s">
        <v>388</v>
      </c>
      <c r="E91" s="1" t="s">
        <v>25</v>
      </c>
      <c r="F91" s="1" t="s">
        <v>26</v>
      </c>
      <c r="G91" s="1" t="s">
        <v>256</v>
      </c>
      <c r="H91" s="1" t="s">
        <v>28</v>
      </c>
      <c r="I91" s="1" t="s">
        <v>29</v>
      </c>
      <c r="J91" s="1" t="s">
        <v>30</v>
      </c>
      <c r="K91" s="1" t="s">
        <v>272</v>
      </c>
      <c r="L91" s="2" t="s">
        <v>390</v>
      </c>
      <c r="M91" s="3">
        <v>154373651432</v>
      </c>
      <c r="N91" s="1" t="s">
        <v>32</v>
      </c>
      <c r="O91" s="1" t="s">
        <v>259</v>
      </c>
      <c r="P91" s="1" t="s">
        <v>260</v>
      </c>
      <c r="Q91" s="1" t="s">
        <v>261</v>
      </c>
      <c r="R91" s="1" t="s">
        <v>262</v>
      </c>
      <c r="S91" s="1" t="s">
        <v>36</v>
      </c>
      <c r="T91" s="1" t="s">
        <v>40</v>
      </c>
      <c r="U91" s="7" t="s">
        <v>41</v>
      </c>
      <c r="V91" s="1"/>
    </row>
    <row r="92" spans="1:22" x14ac:dyDescent="0.2">
      <c r="A92" s="1" t="s">
        <v>662</v>
      </c>
      <c r="B92" s="1" t="s">
        <v>254</v>
      </c>
      <c r="C92" s="1" t="s">
        <v>250</v>
      </c>
      <c r="D92" s="1" t="s">
        <v>388</v>
      </c>
      <c r="E92" s="1" t="s">
        <v>25</v>
      </c>
      <c r="F92" s="1" t="s">
        <v>26</v>
      </c>
      <c r="G92" s="1" t="s">
        <v>256</v>
      </c>
      <c r="H92" s="1" t="s">
        <v>28</v>
      </c>
      <c r="I92" s="1" t="s">
        <v>29</v>
      </c>
      <c r="J92" s="1" t="s">
        <v>30</v>
      </c>
      <c r="K92" s="1" t="s">
        <v>272</v>
      </c>
      <c r="L92" s="2" t="s">
        <v>391</v>
      </c>
      <c r="M92" s="3">
        <v>159428958997</v>
      </c>
      <c r="N92" s="1" t="s">
        <v>32</v>
      </c>
      <c r="O92" s="1" t="s">
        <v>259</v>
      </c>
      <c r="P92" s="1" t="s">
        <v>260</v>
      </c>
      <c r="Q92" s="1" t="s">
        <v>261</v>
      </c>
      <c r="R92" s="1" t="s">
        <v>262</v>
      </c>
      <c r="S92" s="1" t="s">
        <v>36</v>
      </c>
      <c r="T92" s="1" t="s">
        <v>40</v>
      </c>
      <c r="U92" s="7" t="s">
        <v>41</v>
      </c>
      <c r="V92" s="1"/>
    </row>
    <row r="93" spans="1:22" x14ac:dyDescent="0.2">
      <c r="A93" s="1" t="s">
        <v>498</v>
      </c>
      <c r="B93" s="1" t="s">
        <v>254</v>
      </c>
      <c r="C93" s="1" t="s">
        <v>44</v>
      </c>
      <c r="D93" s="1" t="s">
        <v>392</v>
      </c>
      <c r="E93" s="1" t="s">
        <v>25</v>
      </c>
      <c r="F93" s="1" t="s">
        <v>26</v>
      </c>
      <c r="G93" s="1" t="s">
        <v>27</v>
      </c>
      <c r="H93" s="1" t="s">
        <v>28</v>
      </c>
      <c r="I93" s="1" t="s">
        <v>29</v>
      </c>
      <c r="J93" s="1" t="s">
        <v>30</v>
      </c>
      <c r="K93" s="1" t="s">
        <v>257</v>
      </c>
      <c r="L93" s="8" t="s">
        <v>393</v>
      </c>
      <c r="M93" s="1">
        <v>37006784</v>
      </c>
      <c r="N93" s="1" t="s">
        <v>32</v>
      </c>
      <c r="O93" s="1" t="s">
        <v>33</v>
      </c>
      <c r="P93" s="1" t="s">
        <v>34</v>
      </c>
      <c r="Q93" s="1" t="s">
        <v>394</v>
      </c>
      <c r="R93" s="9" t="s">
        <v>275</v>
      </c>
      <c r="S93" s="1" t="s">
        <v>36</v>
      </c>
      <c r="T93" s="1" t="s">
        <v>37</v>
      </c>
      <c r="U93" s="10" t="s">
        <v>38</v>
      </c>
    </row>
    <row r="94" spans="1:22" x14ac:dyDescent="0.2">
      <c r="A94" s="1" t="s">
        <v>501</v>
      </c>
      <c r="B94" s="1" t="s">
        <v>254</v>
      </c>
      <c r="C94" s="1" t="s">
        <v>44</v>
      </c>
      <c r="D94" s="1" t="s">
        <v>392</v>
      </c>
      <c r="E94" s="1" t="s">
        <v>25</v>
      </c>
      <c r="F94" s="1" t="s">
        <v>26</v>
      </c>
      <c r="G94" s="1" t="s">
        <v>27</v>
      </c>
      <c r="H94" s="1" t="s">
        <v>28</v>
      </c>
      <c r="I94" s="1" t="s">
        <v>29</v>
      </c>
      <c r="J94" s="1" t="s">
        <v>30</v>
      </c>
      <c r="K94" s="1" t="s">
        <v>257</v>
      </c>
      <c r="L94" s="1" t="s">
        <v>395</v>
      </c>
      <c r="M94" s="1">
        <v>125282624</v>
      </c>
      <c r="N94" s="1" t="s">
        <v>32</v>
      </c>
      <c r="O94" s="1" t="s">
        <v>33</v>
      </c>
      <c r="P94" s="1" t="s">
        <v>34</v>
      </c>
      <c r="Q94" s="1" t="s">
        <v>394</v>
      </c>
      <c r="R94" s="9" t="s">
        <v>275</v>
      </c>
      <c r="S94" s="1" t="s">
        <v>36</v>
      </c>
      <c r="T94" s="1" t="s">
        <v>37</v>
      </c>
      <c r="U94" s="10" t="s">
        <v>38</v>
      </c>
    </row>
    <row r="95" spans="1:22" x14ac:dyDescent="0.2">
      <c r="A95" s="1" t="s">
        <v>500</v>
      </c>
      <c r="B95" s="1" t="s">
        <v>254</v>
      </c>
      <c r="C95" s="1" t="s">
        <v>44</v>
      </c>
      <c r="D95" s="1" t="s">
        <v>392</v>
      </c>
      <c r="E95" s="1" t="s">
        <v>25</v>
      </c>
      <c r="F95" s="1" t="s">
        <v>26</v>
      </c>
      <c r="G95" s="1" t="s">
        <v>27</v>
      </c>
      <c r="H95" s="1" t="s">
        <v>28</v>
      </c>
      <c r="I95" s="1" t="s">
        <v>29</v>
      </c>
      <c r="J95" s="1" t="s">
        <v>30</v>
      </c>
      <c r="K95" s="1" t="s">
        <v>257</v>
      </c>
      <c r="L95" s="1" t="s">
        <v>396</v>
      </c>
      <c r="M95" s="1">
        <v>126110016</v>
      </c>
      <c r="N95" s="1" t="s">
        <v>32</v>
      </c>
      <c r="O95" s="1" t="s">
        <v>33</v>
      </c>
      <c r="P95" s="1" t="s">
        <v>34</v>
      </c>
      <c r="Q95" s="1" t="s">
        <v>394</v>
      </c>
      <c r="R95" s="9" t="s">
        <v>275</v>
      </c>
      <c r="S95" s="1" t="s">
        <v>36</v>
      </c>
      <c r="T95" s="1" t="s">
        <v>37</v>
      </c>
      <c r="U95" s="10" t="s">
        <v>38</v>
      </c>
    </row>
    <row r="96" spans="1:22" x14ac:dyDescent="0.2">
      <c r="A96" s="1" t="s">
        <v>499</v>
      </c>
      <c r="B96" s="1" t="s">
        <v>254</v>
      </c>
      <c r="C96" s="1" t="s">
        <v>44</v>
      </c>
      <c r="D96" s="1" t="s">
        <v>392</v>
      </c>
      <c r="E96" s="1" t="s">
        <v>25</v>
      </c>
      <c r="F96" s="1" t="s">
        <v>26</v>
      </c>
      <c r="G96" s="1" t="s">
        <v>27</v>
      </c>
      <c r="H96" s="1" t="s">
        <v>28</v>
      </c>
      <c r="I96" s="1" t="s">
        <v>29</v>
      </c>
      <c r="J96" s="1" t="s">
        <v>30</v>
      </c>
      <c r="K96" s="1" t="s">
        <v>257</v>
      </c>
      <c r="L96" s="1" t="s">
        <v>397</v>
      </c>
      <c r="M96" s="1">
        <v>118725696</v>
      </c>
      <c r="N96" s="1" t="s">
        <v>32</v>
      </c>
      <c r="O96" s="1" t="s">
        <v>33</v>
      </c>
      <c r="P96" s="1" t="s">
        <v>34</v>
      </c>
      <c r="Q96" s="1" t="s">
        <v>394</v>
      </c>
      <c r="R96" s="9" t="s">
        <v>275</v>
      </c>
      <c r="S96" s="1" t="s">
        <v>36</v>
      </c>
      <c r="T96" s="1" t="s">
        <v>37</v>
      </c>
      <c r="U96" s="10" t="s">
        <v>38</v>
      </c>
    </row>
    <row r="97" spans="1:21" x14ac:dyDescent="0.2">
      <c r="A97" s="1" t="s">
        <v>506</v>
      </c>
      <c r="B97" s="1" t="s">
        <v>254</v>
      </c>
      <c r="C97" s="1" t="s">
        <v>53</v>
      </c>
      <c r="D97" s="1" t="s">
        <v>398</v>
      </c>
      <c r="E97" s="1" t="s">
        <v>25</v>
      </c>
      <c r="F97" s="1" t="s">
        <v>26</v>
      </c>
      <c r="G97" s="1" t="s">
        <v>27</v>
      </c>
      <c r="H97" s="1" t="s">
        <v>28</v>
      </c>
      <c r="I97" s="1" t="s">
        <v>29</v>
      </c>
      <c r="J97" s="1" t="s">
        <v>30</v>
      </c>
      <c r="K97" s="1" t="s">
        <v>257</v>
      </c>
      <c r="L97" s="1" t="s">
        <v>399</v>
      </c>
      <c r="M97" s="1">
        <v>120640064</v>
      </c>
      <c r="N97" s="1" t="s">
        <v>32</v>
      </c>
      <c r="O97" s="1" t="s">
        <v>33</v>
      </c>
      <c r="P97" s="1" t="s">
        <v>34</v>
      </c>
      <c r="Q97" s="1" t="s">
        <v>394</v>
      </c>
      <c r="R97" s="9" t="s">
        <v>275</v>
      </c>
      <c r="S97" s="1" t="s">
        <v>36</v>
      </c>
      <c r="T97" s="1" t="s">
        <v>37</v>
      </c>
      <c r="U97" s="10" t="s">
        <v>38</v>
      </c>
    </row>
    <row r="98" spans="1:21" x14ac:dyDescent="0.2">
      <c r="A98" s="1" t="s">
        <v>508</v>
      </c>
      <c r="B98" s="1" t="s">
        <v>254</v>
      </c>
      <c r="C98" s="1" t="s">
        <v>53</v>
      </c>
      <c r="D98" s="1" t="s">
        <v>398</v>
      </c>
      <c r="E98" s="1" t="s">
        <v>25</v>
      </c>
      <c r="F98" s="1" t="s">
        <v>26</v>
      </c>
      <c r="G98" s="1" t="s">
        <v>27</v>
      </c>
      <c r="H98" s="1" t="s">
        <v>28</v>
      </c>
      <c r="I98" s="1" t="s">
        <v>29</v>
      </c>
      <c r="J98" s="1" t="s">
        <v>30</v>
      </c>
      <c r="K98" s="1" t="s">
        <v>257</v>
      </c>
      <c r="L98" s="1" t="s">
        <v>400</v>
      </c>
      <c r="M98" s="1">
        <v>125382912</v>
      </c>
      <c r="N98" s="1" t="s">
        <v>32</v>
      </c>
      <c r="O98" s="1" t="s">
        <v>33</v>
      </c>
      <c r="P98" s="1" t="s">
        <v>34</v>
      </c>
      <c r="Q98" s="1" t="s">
        <v>394</v>
      </c>
      <c r="R98" s="9" t="s">
        <v>275</v>
      </c>
      <c r="S98" s="1" t="s">
        <v>36</v>
      </c>
      <c r="T98" s="1" t="s">
        <v>37</v>
      </c>
      <c r="U98" s="10" t="s">
        <v>38</v>
      </c>
    </row>
    <row r="99" spans="1:21" x14ac:dyDescent="0.2">
      <c r="A99" s="1" t="s">
        <v>505</v>
      </c>
      <c r="B99" s="1" t="s">
        <v>254</v>
      </c>
      <c r="C99" s="1" t="s">
        <v>53</v>
      </c>
      <c r="D99" s="1" t="s">
        <v>398</v>
      </c>
      <c r="E99" s="1" t="s">
        <v>25</v>
      </c>
      <c r="F99" s="1" t="s">
        <v>26</v>
      </c>
      <c r="G99" s="1" t="s">
        <v>27</v>
      </c>
      <c r="H99" s="1" t="s">
        <v>28</v>
      </c>
      <c r="I99" s="1" t="s">
        <v>29</v>
      </c>
      <c r="J99" s="1" t="s">
        <v>30</v>
      </c>
      <c r="K99" s="1" t="s">
        <v>257</v>
      </c>
      <c r="L99" s="1" t="s">
        <v>401</v>
      </c>
      <c r="M99" s="1">
        <v>24543616</v>
      </c>
      <c r="N99" s="1" t="s">
        <v>32</v>
      </c>
      <c r="O99" s="1" t="s">
        <v>33</v>
      </c>
      <c r="P99" s="1" t="s">
        <v>34</v>
      </c>
      <c r="Q99" s="1" t="s">
        <v>394</v>
      </c>
      <c r="R99" s="9" t="s">
        <v>275</v>
      </c>
      <c r="S99" s="1" t="s">
        <v>36</v>
      </c>
      <c r="T99" s="1" t="s">
        <v>37</v>
      </c>
      <c r="U99" s="10" t="s">
        <v>38</v>
      </c>
    </row>
    <row r="100" spans="1:21" x14ac:dyDescent="0.2">
      <c r="A100" s="1" t="s">
        <v>507</v>
      </c>
      <c r="B100" s="1" t="s">
        <v>254</v>
      </c>
      <c r="C100" s="1" t="s">
        <v>53</v>
      </c>
      <c r="D100" s="1" t="s">
        <v>398</v>
      </c>
      <c r="E100" s="1" t="s">
        <v>25</v>
      </c>
      <c r="F100" s="1" t="s">
        <v>26</v>
      </c>
      <c r="G100" s="1" t="s">
        <v>27</v>
      </c>
      <c r="H100" s="1" t="s">
        <v>28</v>
      </c>
      <c r="I100" s="1" t="s">
        <v>29</v>
      </c>
      <c r="J100" s="1" t="s">
        <v>30</v>
      </c>
      <c r="K100" s="1" t="s">
        <v>257</v>
      </c>
      <c r="L100" s="1" t="s">
        <v>402</v>
      </c>
      <c r="M100" s="1">
        <v>123870592</v>
      </c>
      <c r="N100" s="1" t="s">
        <v>32</v>
      </c>
      <c r="O100" s="1" t="s">
        <v>33</v>
      </c>
      <c r="P100" s="1" t="s">
        <v>34</v>
      </c>
      <c r="Q100" s="1" t="s">
        <v>394</v>
      </c>
      <c r="R100" s="9" t="s">
        <v>275</v>
      </c>
      <c r="S100" s="1" t="s">
        <v>36</v>
      </c>
      <c r="T100" s="1" t="s">
        <v>37</v>
      </c>
      <c r="U100" s="10" t="s">
        <v>38</v>
      </c>
    </row>
    <row r="101" spans="1:21" x14ac:dyDescent="0.2">
      <c r="A101" s="1" t="s">
        <v>511</v>
      </c>
      <c r="B101" s="1" t="s">
        <v>254</v>
      </c>
      <c r="C101" s="1" t="s">
        <v>58</v>
      </c>
      <c r="D101" s="1" t="s">
        <v>403</v>
      </c>
      <c r="E101" s="1" t="s">
        <v>25</v>
      </c>
      <c r="F101" s="1" t="s">
        <v>26</v>
      </c>
      <c r="G101" s="1" t="s">
        <v>27</v>
      </c>
      <c r="H101" s="1" t="s">
        <v>28</v>
      </c>
      <c r="I101" s="1" t="s">
        <v>29</v>
      </c>
      <c r="J101" s="1" t="s">
        <v>30</v>
      </c>
      <c r="K101" s="1" t="s">
        <v>257</v>
      </c>
      <c r="L101" s="1" t="s">
        <v>404</v>
      </c>
      <c r="M101" s="1">
        <v>145888576</v>
      </c>
      <c r="N101" s="1" t="s">
        <v>32</v>
      </c>
      <c r="O101" s="1" t="s">
        <v>33</v>
      </c>
      <c r="P101" s="1" t="s">
        <v>34</v>
      </c>
      <c r="Q101" s="1" t="s">
        <v>394</v>
      </c>
      <c r="R101" s="9" t="s">
        <v>275</v>
      </c>
      <c r="S101" s="1" t="s">
        <v>36</v>
      </c>
      <c r="T101" s="1" t="s">
        <v>37</v>
      </c>
      <c r="U101" s="10" t="s">
        <v>38</v>
      </c>
    </row>
    <row r="102" spans="1:21" x14ac:dyDescent="0.2">
      <c r="A102" s="1" t="s">
        <v>509</v>
      </c>
      <c r="B102" s="1" t="s">
        <v>254</v>
      </c>
      <c r="C102" s="1" t="s">
        <v>58</v>
      </c>
      <c r="D102" s="1" t="s">
        <v>403</v>
      </c>
      <c r="E102" s="1" t="s">
        <v>25</v>
      </c>
      <c r="F102" s="1" t="s">
        <v>26</v>
      </c>
      <c r="G102" s="1" t="s">
        <v>27</v>
      </c>
      <c r="H102" s="1" t="s">
        <v>28</v>
      </c>
      <c r="I102" s="1" t="s">
        <v>29</v>
      </c>
      <c r="J102" s="1" t="s">
        <v>30</v>
      </c>
      <c r="K102" s="1" t="s">
        <v>257</v>
      </c>
      <c r="L102" s="1" t="s">
        <v>405</v>
      </c>
      <c r="M102" s="1">
        <v>145215232</v>
      </c>
      <c r="N102" s="1" t="s">
        <v>32</v>
      </c>
      <c r="O102" s="1" t="s">
        <v>33</v>
      </c>
      <c r="P102" s="1" t="s">
        <v>34</v>
      </c>
      <c r="Q102" s="1" t="s">
        <v>394</v>
      </c>
      <c r="R102" s="9" t="s">
        <v>275</v>
      </c>
      <c r="S102" s="1" t="s">
        <v>36</v>
      </c>
      <c r="T102" s="1" t="s">
        <v>37</v>
      </c>
      <c r="U102" s="10" t="s">
        <v>38</v>
      </c>
    </row>
    <row r="103" spans="1:21" x14ac:dyDescent="0.2">
      <c r="A103" s="1" t="s">
        <v>510</v>
      </c>
      <c r="B103" s="1" t="s">
        <v>254</v>
      </c>
      <c r="C103" s="1" t="s">
        <v>58</v>
      </c>
      <c r="D103" s="1" t="s">
        <v>403</v>
      </c>
      <c r="E103" s="1" t="s">
        <v>25</v>
      </c>
      <c r="F103" s="1" t="s">
        <v>26</v>
      </c>
      <c r="G103" s="1" t="s">
        <v>27</v>
      </c>
      <c r="H103" s="1" t="s">
        <v>28</v>
      </c>
      <c r="I103" s="1" t="s">
        <v>29</v>
      </c>
      <c r="J103" s="1" t="s">
        <v>30</v>
      </c>
      <c r="K103" s="1" t="s">
        <v>257</v>
      </c>
      <c r="L103" s="1" t="s">
        <v>406</v>
      </c>
      <c r="M103" s="1">
        <v>145515328</v>
      </c>
      <c r="N103" s="1" t="s">
        <v>32</v>
      </c>
      <c r="O103" s="1" t="s">
        <v>33</v>
      </c>
      <c r="P103" s="1" t="s">
        <v>34</v>
      </c>
      <c r="Q103" s="1" t="s">
        <v>394</v>
      </c>
      <c r="R103" s="9" t="s">
        <v>275</v>
      </c>
      <c r="S103" s="1" t="s">
        <v>36</v>
      </c>
      <c r="T103" s="1" t="s">
        <v>37</v>
      </c>
      <c r="U103" s="10" t="s">
        <v>38</v>
      </c>
    </row>
    <row r="104" spans="1:21" x14ac:dyDescent="0.2">
      <c r="A104" s="1" t="s">
        <v>516</v>
      </c>
      <c r="B104" s="1" t="s">
        <v>254</v>
      </c>
      <c r="C104" s="1" t="s">
        <v>67</v>
      </c>
      <c r="D104" s="1" t="s">
        <v>407</v>
      </c>
      <c r="E104" s="1" t="s">
        <v>25</v>
      </c>
      <c r="F104" s="1" t="s">
        <v>26</v>
      </c>
      <c r="G104" s="1" t="s">
        <v>27</v>
      </c>
      <c r="H104" s="1" t="s">
        <v>28</v>
      </c>
      <c r="I104" s="1" t="s">
        <v>29</v>
      </c>
      <c r="J104" s="1" t="s">
        <v>30</v>
      </c>
      <c r="K104" s="1" t="s">
        <v>257</v>
      </c>
      <c r="L104" s="1" t="s">
        <v>408</v>
      </c>
      <c r="M104" s="1">
        <v>128288704</v>
      </c>
      <c r="N104" s="1" t="s">
        <v>32</v>
      </c>
      <c r="O104" s="1" t="s">
        <v>33</v>
      </c>
      <c r="P104" s="1" t="s">
        <v>34</v>
      </c>
      <c r="Q104" s="1" t="s">
        <v>394</v>
      </c>
      <c r="R104" s="9" t="s">
        <v>275</v>
      </c>
      <c r="S104" s="1" t="s">
        <v>36</v>
      </c>
      <c r="T104" s="1" t="s">
        <v>37</v>
      </c>
      <c r="U104" s="10" t="s">
        <v>38</v>
      </c>
    </row>
    <row r="105" spans="1:21" x14ac:dyDescent="0.2">
      <c r="A105" s="1" t="s">
        <v>518</v>
      </c>
      <c r="B105" s="1" t="s">
        <v>254</v>
      </c>
      <c r="C105" s="1" t="s">
        <v>67</v>
      </c>
      <c r="D105" s="1" t="s">
        <v>407</v>
      </c>
      <c r="E105" s="1" t="s">
        <v>25</v>
      </c>
      <c r="F105" s="1" t="s">
        <v>26</v>
      </c>
      <c r="G105" s="1" t="s">
        <v>27</v>
      </c>
      <c r="H105" s="1" t="s">
        <v>28</v>
      </c>
      <c r="I105" s="1" t="s">
        <v>29</v>
      </c>
      <c r="J105" s="1" t="s">
        <v>30</v>
      </c>
      <c r="K105" s="1" t="s">
        <v>257</v>
      </c>
      <c r="L105" s="1" t="s">
        <v>409</v>
      </c>
      <c r="M105" s="1">
        <v>123756416</v>
      </c>
      <c r="N105" s="1" t="s">
        <v>32</v>
      </c>
      <c r="O105" s="1" t="s">
        <v>33</v>
      </c>
      <c r="P105" s="1" t="s">
        <v>34</v>
      </c>
      <c r="Q105" s="1" t="s">
        <v>394</v>
      </c>
      <c r="R105" s="9" t="s">
        <v>275</v>
      </c>
      <c r="S105" s="1" t="s">
        <v>36</v>
      </c>
      <c r="T105" s="1" t="s">
        <v>37</v>
      </c>
      <c r="U105" s="10" t="s">
        <v>38</v>
      </c>
    </row>
    <row r="106" spans="1:21" x14ac:dyDescent="0.2">
      <c r="A106" s="1" t="s">
        <v>519</v>
      </c>
      <c r="B106" s="1" t="s">
        <v>254</v>
      </c>
      <c r="C106" s="1" t="s">
        <v>67</v>
      </c>
      <c r="D106" s="1" t="s">
        <v>407</v>
      </c>
      <c r="E106" s="1" t="s">
        <v>25</v>
      </c>
      <c r="F106" s="1" t="s">
        <v>26</v>
      </c>
      <c r="G106" s="1" t="s">
        <v>27</v>
      </c>
      <c r="H106" s="1" t="s">
        <v>28</v>
      </c>
      <c r="I106" s="1" t="s">
        <v>29</v>
      </c>
      <c r="J106" s="1" t="s">
        <v>30</v>
      </c>
      <c r="K106" s="1" t="s">
        <v>257</v>
      </c>
      <c r="L106" s="1" t="s">
        <v>410</v>
      </c>
      <c r="M106" s="1">
        <v>48602304</v>
      </c>
      <c r="N106" s="1" t="s">
        <v>32</v>
      </c>
      <c r="O106" s="1" t="s">
        <v>33</v>
      </c>
      <c r="P106" s="1" t="s">
        <v>34</v>
      </c>
      <c r="Q106" s="1" t="s">
        <v>394</v>
      </c>
      <c r="R106" s="9" t="s">
        <v>275</v>
      </c>
      <c r="S106" s="1" t="s">
        <v>36</v>
      </c>
      <c r="T106" s="1" t="s">
        <v>37</v>
      </c>
      <c r="U106" s="10" t="s">
        <v>38</v>
      </c>
    </row>
    <row r="107" spans="1:21" x14ac:dyDescent="0.2">
      <c r="A107" s="1" t="s">
        <v>517</v>
      </c>
      <c r="B107" s="1" t="s">
        <v>254</v>
      </c>
      <c r="C107" s="1" t="s">
        <v>67</v>
      </c>
      <c r="D107" s="1" t="s">
        <v>407</v>
      </c>
      <c r="E107" s="1" t="s">
        <v>25</v>
      </c>
      <c r="F107" s="1" t="s">
        <v>26</v>
      </c>
      <c r="G107" s="1" t="s">
        <v>27</v>
      </c>
      <c r="H107" s="1" t="s">
        <v>28</v>
      </c>
      <c r="I107" s="1" t="s">
        <v>29</v>
      </c>
      <c r="J107" s="1" t="s">
        <v>30</v>
      </c>
      <c r="K107" s="1" t="s">
        <v>257</v>
      </c>
      <c r="L107" s="1" t="s">
        <v>411</v>
      </c>
      <c r="M107" s="1">
        <v>126230592</v>
      </c>
      <c r="N107" s="1" t="s">
        <v>32</v>
      </c>
      <c r="O107" s="1" t="s">
        <v>33</v>
      </c>
      <c r="P107" s="1" t="s">
        <v>34</v>
      </c>
      <c r="Q107" s="1" t="s">
        <v>394</v>
      </c>
      <c r="R107" s="9" t="s">
        <v>275</v>
      </c>
      <c r="S107" s="1" t="s">
        <v>36</v>
      </c>
      <c r="T107" s="1" t="s">
        <v>37</v>
      </c>
      <c r="U107" s="10" t="s">
        <v>38</v>
      </c>
    </row>
    <row r="108" spans="1:21" x14ac:dyDescent="0.2">
      <c r="A108" s="1" t="s">
        <v>532</v>
      </c>
      <c r="B108" s="1" t="s">
        <v>254</v>
      </c>
      <c r="C108" s="1" t="s">
        <v>86</v>
      </c>
      <c r="D108" s="1" t="s">
        <v>412</v>
      </c>
      <c r="E108" s="1" t="s">
        <v>25</v>
      </c>
      <c r="F108" s="1" t="s">
        <v>26</v>
      </c>
      <c r="G108" s="1" t="s">
        <v>27</v>
      </c>
      <c r="H108" s="1" t="s">
        <v>28</v>
      </c>
      <c r="I108" s="1" t="s">
        <v>29</v>
      </c>
      <c r="J108" s="1" t="s">
        <v>30</v>
      </c>
      <c r="K108" s="1" t="s">
        <v>257</v>
      </c>
      <c r="L108" s="1" t="s">
        <v>413</v>
      </c>
      <c r="M108" s="1">
        <v>142118016</v>
      </c>
      <c r="N108" s="1" t="s">
        <v>32</v>
      </c>
      <c r="O108" s="1" t="s">
        <v>33</v>
      </c>
      <c r="P108" s="1" t="s">
        <v>34</v>
      </c>
      <c r="Q108" s="1" t="s">
        <v>394</v>
      </c>
      <c r="R108" s="9" t="s">
        <v>275</v>
      </c>
      <c r="S108" s="1" t="s">
        <v>36</v>
      </c>
      <c r="T108" s="1" t="s">
        <v>37</v>
      </c>
      <c r="U108" s="10" t="s">
        <v>38</v>
      </c>
    </row>
    <row r="109" spans="1:21" x14ac:dyDescent="0.2">
      <c r="A109" s="1" t="s">
        <v>531</v>
      </c>
      <c r="B109" s="1" t="s">
        <v>254</v>
      </c>
      <c r="C109" s="1" t="s">
        <v>86</v>
      </c>
      <c r="D109" s="1" t="s">
        <v>412</v>
      </c>
      <c r="E109" s="1" t="s">
        <v>25</v>
      </c>
      <c r="F109" s="1" t="s">
        <v>26</v>
      </c>
      <c r="G109" s="1" t="s">
        <v>27</v>
      </c>
      <c r="H109" s="1" t="s">
        <v>28</v>
      </c>
      <c r="I109" s="1" t="s">
        <v>29</v>
      </c>
      <c r="J109" s="1" t="s">
        <v>30</v>
      </c>
      <c r="K109" s="1" t="s">
        <v>257</v>
      </c>
      <c r="L109" s="1" t="s">
        <v>414</v>
      </c>
      <c r="M109" s="1">
        <v>137437888</v>
      </c>
      <c r="N109" s="1" t="s">
        <v>32</v>
      </c>
      <c r="O109" s="1" t="s">
        <v>33</v>
      </c>
      <c r="P109" s="1" t="s">
        <v>34</v>
      </c>
      <c r="Q109" s="1" t="s">
        <v>394</v>
      </c>
      <c r="R109" s="9" t="s">
        <v>275</v>
      </c>
      <c r="S109" s="1" t="s">
        <v>36</v>
      </c>
      <c r="T109" s="1" t="s">
        <v>37</v>
      </c>
      <c r="U109" s="10" t="s">
        <v>38</v>
      </c>
    </row>
    <row r="110" spans="1:21" x14ac:dyDescent="0.2">
      <c r="A110" s="1" t="s">
        <v>533</v>
      </c>
      <c r="B110" s="1" t="s">
        <v>254</v>
      </c>
      <c r="C110" s="1" t="s">
        <v>86</v>
      </c>
      <c r="D110" s="1" t="s">
        <v>412</v>
      </c>
      <c r="E110" s="1" t="s">
        <v>25</v>
      </c>
      <c r="F110" s="1" t="s">
        <v>26</v>
      </c>
      <c r="G110" s="1" t="s">
        <v>27</v>
      </c>
      <c r="H110" s="1" t="s">
        <v>28</v>
      </c>
      <c r="I110" s="1" t="s">
        <v>29</v>
      </c>
      <c r="J110" s="1" t="s">
        <v>30</v>
      </c>
      <c r="K110" s="1" t="s">
        <v>257</v>
      </c>
      <c r="L110" s="1" t="s">
        <v>415</v>
      </c>
      <c r="M110" s="1">
        <v>135677952</v>
      </c>
      <c r="N110" s="1" t="s">
        <v>32</v>
      </c>
      <c r="O110" s="1" t="s">
        <v>33</v>
      </c>
      <c r="P110" s="1" t="s">
        <v>34</v>
      </c>
      <c r="Q110" s="1" t="s">
        <v>394</v>
      </c>
      <c r="R110" s="9" t="s">
        <v>275</v>
      </c>
      <c r="S110" s="1" t="s">
        <v>36</v>
      </c>
      <c r="T110" s="1" t="s">
        <v>37</v>
      </c>
      <c r="U110" s="10" t="s">
        <v>38</v>
      </c>
    </row>
    <row r="111" spans="1:21" x14ac:dyDescent="0.2">
      <c r="A111" s="1" t="s">
        <v>534</v>
      </c>
      <c r="B111" s="1" t="s">
        <v>254</v>
      </c>
      <c r="C111" s="1" t="s">
        <v>90</v>
      </c>
      <c r="D111" s="1" t="s">
        <v>416</v>
      </c>
      <c r="E111" s="1" t="s">
        <v>25</v>
      </c>
      <c r="F111" s="1" t="s">
        <v>26</v>
      </c>
      <c r="G111" s="1" t="s">
        <v>27</v>
      </c>
      <c r="H111" s="1" t="s">
        <v>28</v>
      </c>
      <c r="I111" s="1" t="s">
        <v>29</v>
      </c>
      <c r="J111" s="1" t="s">
        <v>30</v>
      </c>
      <c r="K111" s="1" t="s">
        <v>257</v>
      </c>
      <c r="L111" s="1" t="s">
        <v>417</v>
      </c>
      <c r="M111" s="1">
        <v>51857792</v>
      </c>
      <c r="N111" s="1" t="s">
        <v>32</v>
      </c>
      <c r="O111" s="1" t="s">
        <v>33</v>
      </c>
      <c r="P111" s="1" t="s">
        <v>34</v>
      </c>
      <c r="Q111" s="1" t="s">
        <v>394</v>
      </c>
      <c r="R111" s="9" t="s">
        <v>275</v>
      </c>
      <c r="S111" s="1" t="s">
        <v>36</v>
      </c>
      <c r="T111" s="1" t="s">
        <v>37</v>
      </c>
      <c r="U111" s="10" t="s">
        <v>38</v>
      </c>
    </row>
    <row r="112" spans="1:21" x14ac:dyDescent="0.2">
      <c r="A112" s="1" t="s">
        <v>537</v>
      </c>
      <c r="B112" s="1" t="s">
        <v>254</v>
      </c>
      <c r="C112" s="1" t="s">
        <v>90</v>
      </c>
      <c r="D112" s="1" t="s">
        <v>416</v>
      </c>
      <c r="E112" s="1" t="s">
        <v>25</v>
      </c>
      <c r="F112" s="1" t="s">
        <v>26</v>
      </c>
      <c r="G112" s="1" t="s">
        <v>27</v>
      </c>
      <c r="H112" s="1" t="s">
        <v>28</v>
      </c>
      <c r="I112" s="1" t="s">
        <v>29</v>
      </c>
      <c r="J112" s="1" t="s">
        <v>30</v>
      </c>
      <c r="K112" s="1" t="s">
        <v>257</v>
      </c>
      <c r="L112" s="1" t="s">
        <v>418</v>
      </c>
      <c r="M112" s="1">
        <v>124143616</v>
      </c>
      <c r="N112" s="1" t="s">
        <v>32</v>
      </c>
      <c r="O112" s="1" t="s">
        <v>33</v>
      </c>
      <c r="P112" s="1" t="s">
        <v>34</v>
      </c>
      <c r="Q112" s="1" t="s">
        <v>394</v>
      </c>
      <c r="R112" s="9" t="s">
        <v>275</v>
      </c>
      <c r="S112" s="1" t="s">
        <v>36</v>
      </c>
      <c r="T112" s="1" t="s">
        <v>37</v>
      </c>
      <c r="U112" s="10" t="s">
        <v>38</v>
      </c>
    </row>
    <row r="113" spans="1:21" x14ac:dyDescent="0.2">
      <c r="A113" s="1" t="s">
        <v>535</v>
      </c>
      <c r="B113" s="1" t="s">
        <v>254</v>
      </c>
      <c r="C113" s="1" t="s">
        <v>90</v>
      </c>
      <c r="D113" s="1" t="s">
        <v>416</v>
      </c>
      <c r="E113" s="1" t="s">
        <v>25</v>
      </c>
      <c r="F113" s="1" t="s">
        <v>26</v>
      </c>
      <c r="G113" s="1" t="s">
        <v>27</v>
      </c>
      <c r="H113" s="1" t="s">
        <v>28</v>
      </c>
      <c r="I113" s="1" t="s">
        <v>29</v>
      </c>
      <c r="J113" s="1" t="s">
        <v>30</v>
      </c>
      <c r="K113" s="1" t="s">
        <v>257</v>
      </c>
      <c r="L113" s="1" t="s">
        <v>419</v>
      </c>
      <c r="M113" s="1">
        <v>116419328</v>
      </c>
      <c r="N113" s="1" t="s">
        <v>32</v>
      </c>
      <c r="O113" s="1" t="s">
        <v>33</v>
      </c>
      <c r="P113" s="1" t="s">
        <v>34</v>
      </c>
      <c r="Q113" s="1" t="s">
        <v>394</v>
      </c>
      <c r="R113" s="9" t="s">
        <v>275</v>
      </c>
      <c r="S113" s="1" t="s">
        <v>36</v>
      </c>
      <c r="T113" s="1" t="s">
        <v>37</v>
      </c>
      <c r="U113" s="10" t="s">
        <v>38</v>
      </c>
    </row>
    <row r="114" spans="1:21" x14ac:dyDescent="0.2">
      <c r="A114" s="1" t="s">
        <v>536</v>
      </c>
      <c r="B114" s="1" t="s">
        <v>254</v>
      </c>
      <c r="C114" s="1" t="s">
        <v>90</v>
      </c>
      <c r="D114" s="1" t="s">
        <v>416</v>
      </c>
      <c r="E114" s="1" t="s">
        <v>25</v>
      </c>
      <c r="F114" s="1" t="s">
        <v>26</v>
      </c>
      <c r="G114" s="1" t="s">
        <v>27</v>
      </c>
      <c r="H114" s="1" t="s">
        <v>28</v>
      </c>
      <c r="I114" s="1" t="s">
        <v>29</v>
      </c>
      <c r="J114" s="1" t="s">
        <v>30</v>
      </c>
      <c r="K114" s="1" t="s">
        <v>257</v>
      </c>
      <c r="L114" s="1" t="s">
        <v>420</v>
      </c>
      <c r="M114" s="1">
        <v>123749120</v>
      </c>
      <c r="N114" s="1" t="s">
        <v>32</v>
      </c>
      <c r="O114" s="1" t="s">
        <v>33</v>
      </c>
      <c r="P114" s="1" t="s">
        <v>34</v>
      </c>
      <c r="Q114" s="1" t="s">
        <v>394</v>
      </c>
      <c r="R114" s="9" t="s">
        <v>275</v>
      </c>
      <c r="S114" s="1" t="s">
        <v>36</v>
      </c>
      <c r="T114" s="1" t="s">
        <v>37</v>
      </c>
      <c r="U114" s="10" t="s">
        <v>38</v>
      </c>
    </row>
    <row r="115" spans="1:21" x14ac:dyDescent="0.2">
      <c r="A115" s="1" t="s">
        <v>538</v>
      </c>
      <c r="B115" s="1" t="s">
        <v>254</v>
      </c>
      <c r="C115" s="1" t="s">
        <v>95</v>
      </c>
      <c r="D115" s="1" t="s">
        <v>421</v>
      </c>
      <c r="E115" s="1" t="s">
        <v>25</v>
      </c>
      <c r="F115" s="1" t="s">
        <v>26</v>
      </c>
      <c r="G115" s="1" t="s">
        <v>27</v>
      </c>
      <c r="H115" s="1" t="s">
        <v>28</v>
      </c>
      <c r="I115" s="1" t="s">
        <v>29</v>
      </c>
      <c r="J115" s="1" t="s">
        <v>30</v>
      </c>
      <c r="K115" s="1" t="s">
        <v>257</v>
      </c>
      <c r="L115" s="1" t="s">
        <v>422</v>
      </c>
      <c r="M115" s="1">
        <v>137533952</v>
      </c>
      <c r="N115" s="1" t="s">
        <v>32</v>
      </c>
      <c r="O115" s="1" t="s">
        <v>33</v>
      </c>
      <c r="P115" s="1" t="s">
        <v>34</v>
      </c>
      <c r="Q115" s="1" t="s">
        <v>394</v>
      </c>
      <c r="R115" s="9" t="s">
        <v>275</v>
      </c>
      <c r="S115" s="1" t="s">
        <v>36</v>
      </c>
      <c r="T115" s="1" t="s">
        <v>37</v>
      </c>
      <c r="U115" s="10" t="s">
        <v>38</v>
      </c>
    </row>
    <row r="116" spans="1:21" x14ac:dyDescent="0.2">
      <c r="A116" s="1" t="s">
        <v>539</v>
      </c>
      <c r="B116" s="1" t="s">
        <v>254</v>
      </c>
      <c r="C116" s="1" t="s">
        <v>95</v>
      </c>
      <c r="D116" s="1" t="s">
        <v>421</v>
      </c>
      <c r="E116" s="1" t="s">
        <v>25</v>
      </c>
      <c r="F116" s="1" t="s">
        <v>26</v>
      </c>
      <c r="G116" s="1" t="s">
        <v>27</v>
      </c>
      <c r="H116" s="1" t="s">
        <v>28</v>
      </c>
      <c r="I116" s="1" t="s">
        <v>29</v>
      </c>
      <c r="J116" s="1" t="s">
        <v>30</v>
      </c>
      <c r="K116" s="1" t="s">
        <v>257</v>
      </c>
      <c r="L116" s="1" t="s">
        <v>423</v>
      </c>
      <c r="M116" s="1">
        <v>133013504</v>
      </c>
      <c r="N116" s="1" t="s">
        <v>32</v>
      </c>
      <c r="O116" s="1" t="s">
        <v>33</v>
      </c>
      <c r="P116" s="1" t="s">
        <v>34</v>
      </c>
      <c r="Q116" s="1" t="s">
        <v>394</v>
      </c>
      <c r="R116" s="9" t="s">
        <v>275</v>
      </c>
      <c r="S116" s="1" t="s">
        <v>36</v>
      </c>
      <c r="T116" s="1" t="s">
        <v>37</v>
      </c>
      <c r="U116" s="10" t="s">
        <v>38</v>
      </c>
    </row>
    <row r="117" spans="1:21" x14ac:dyDescent="0.2">
      <c r="A117" s="1" t="s">
        <v>541</v>
      </c>
      <c r="B117" s="1" t="s">
        <v>254</v>
      </c>
      <c r="C117" s="1" t="s">
        <v>95</v>
      </c>
      <c r="D117" s="1" t="s">
        <v>421</v>
      </c>
      <c r="E117" s="1" t="s">
        <v>25</v>
      </c>
      <c r="F117" s="1" t="s">
        <v>26</v>
      </c>
      <c r="G117" s="1" t="s">
        <v>27</v>
      </c>
      <c r="H117" s="1" t="s">
        <v>28</v>
      </c>
      <c r="I117" s="1" t="s">
        <v>29</v>
      </c>
      <c r="J117" s="1" t="s">
        <v>30</v>
      </c>
      <c r="K117" s="1" t="s">
        <v>257</v>
      </c>
      <c r="L117" s="1" t="s">
        <v>424</v>
      </c>
      <c r="M117" s="1">
        <v>21476736</v>
      </c>
      <c r="N117" s="1" t="s">
        <v>32</v>
      </c>
      <c r="O117" s="1" t="s">
        <v>33</v>
      </c>
      <c r="P117" s="1" t="s">
        <v>34</v>
      </c>
      <c r="Q117" s="1" t="s">
        <v>394</v>
      </c>
      <c r="R117" s="9" t="s">
        <v>275</v>
      </c>
      <c r="S117" s="1" t="s">
        <v>36</v>
      </c>
      <c r="T117" s="1" t="s">
        <v>37</v>
      </c>
      <c r="U117" s="10" t="s">
        <v>38</v>
      </c>
    </row>
    <row r="118" spans="1:21" x14ac:dyDescent="0.2">
      <c r="A118" s="1" t="s">
        <v>540</v>
      </c>
      <c r="B118" s="1" t="s">
        <v>254</v>
      </c>
      <c r="C118" s="1" t="s">
        <v>95</v>
      </c>
      <c r="D118" s="1" t="s">
        <v>421</v>
      </c>
      <c r="E118" s="1" t="s">
        <v>25</v>
      </c>
      <c r="F118" s="1" t="s">
        <v>26</v>
      </c>
      <c r="G118" s="1" t="s">
        <v>27</v>
      </c>
      <c r="H118" s="1" t="s">
        <v>28</v>
      </c>
      <c r="I118" s="1" t="s">
        <v>29</v>
      </c>
      <c r="J118" s="1" t="s">
        <v>30</v>
      </c>
      <c r="K118" s="1" t="s">
        <v>257</v>
      </c>
      <c r="L118" s="1" t="s">
        <v>425</v>
      </c>
      <c r="M118" s="1">
        <v>106644096</v>
      </c>
      <c r="N118" s="1" t="s">
        <v>32</v>
      </c>
      <c r="O118" s="1" t="s">
        <v>33</v>
      </c>
      <c r="P118" s="1" t="s">
        <v>34</v>
      </c>
      <c r="Q118" s="1" t="s">
        <v>394</v>
      </c>
      <c r="R118" s="9" t="s">
        <v>275</v>
      </c>
      <c r="S118" s="1" t="s">
        <v>36</v>
      </c>
      <c r="T118" s="1" t="s">
        <v>37</v>
      </c>
      <c r="U118" s="10" t="s">
        <v>38</v>
      </c>
    </row>
    <row r="119" spans="1:21" x14ac:dyDescent="0.2">
      <c r="A119" s="1" t="s">
        <v>543</v>
      </c>
      <c r="B119" s="1" t="s">
        <v>254</v>
      </c>
      <c r="C119" s="1" t="s">
        <v>100</v>
      </c>
      <c r="D119" s="1" t="s">
        <v>426</v>
      </c>
      <c r="E119" s="1" t="s">
        <v>25</v>
      </c>
      <c r="F119" s="1" t="s">
        <v>26</v>
      </c>
      <c r="G119" s="1" t="s">
        <v>27</v>
      </c>
      <c r="H119" s="1" t="s">
        <v>28</v>
      </c>
      <c r="I119" s="1" t="s">
        <v>29</v>
      </c>
      <c r="J119" s="1" t="s">
        <v>30</v>
      </c>
      <c r="K119" s="1" t="s">
        <v>257</v>
      </c>
      <c r="L119" s="1" t="s">
        <v>427</v>
      </c>
      <c r="M119" s="1">
        <v>228897536</v>
      </c>
      <c r="N119" s="1" t="s">
        <v>32</v>
      </c>
      <c r="O119" s="1" t="s">
        <v>33</v>
      </c>
      <c r="P119" s="1" t="s">
        <v>34</v>
      </c>
      <c r="Q119" s="1" t="s">
        <v>394</v>
      </c>
      <c r="R119" s="9" t="s">
        <v>275</v>
      </c>
      <c r="S119" s="1" t="s">
        <v>36</v>
      </c>
      <c r="T119" s="1" t="s">
        <v>37</v>
      </c>
      <c r="U119" s="10" t="s">
        <v>38</v>
      </c>
    </row>
    <row r="120" spans="1:21" x14ac:dyDescent="0.2">
      <c r="A120" s="1" t="s">
        <v>544</v>
      </c>
      <c r="B120" s="1" t="s">
        <v>254</v>
      </c>
      <c r="C120" s="1" t="s">
        <v>100</v>
      </c>
      <c r="D120" s="1" t="s">
        <v>426</v>
      </c>
      <c r="E120" s="1" t="s">
        <v>25</v>
      </c>
      <c r="F120" s="1" t="s">
        <v>26</v>
      </c>
      <c r="G120" s="1" t="s">
        <v>27</v>
      </c>
      <c r="H120" s="1" t="s">
        <v>28</v>
      </c>
      <c r="I120" s="1" t="s">
        <v>29</v>
      </c>
      <c r="J120" s="1" t="s">
        <v>30</v>
      </c>
      <c r="K120" s="1" t="s">
        <v>257</v>
      </c>
      <c r="L120" s="1" t="s">
        <v>428</v>
      </c>
      <c r="M120" s="1">
        <v>141035008</v>
      </c>
      <c r="N120" s="1" t="s">
        <v>32</v>
      </c>
      <c r="O120" s="1" t="s">
        <v>33</v>
      </c>
      <c r="P120" s="1" t="s">
        <v>34</v>
      </c>
      <c r="Q120" s="1" t="s">
        <v>394</v>
      </c>
      <c r="R120" s="9" t="s">
        <v>275</v>
      </c>
      <c r="S120" s="1" t="s">
        <v>36</v>
      </c>
      <c r="T120" s="1" t="s">
        <v>37</v>
      </c>
      <c r="U120" s="10" t="s">
        <v>38</v>
      </c>
    </row>
    <row r="121" spans="1:21" x14ac:dyDescent="0.2">
      <c r="A121" s="1" t="s">
        <v>542</v>
      </c>
      <c r="B121" s="1" t="s">
        <v>254</v>
      </c>
      <c r="C121" s="1" t="s">
        <v>100</v>
      </c>
      <c r="D121" s="1" t="s">
        <v>426</v>
      </c>
      <c r="E121" s="1" t="s">
        <v>25</v>
      </c>
      <c r="F121" s="1" t="s">
        <v>26</v>
      </c>
      <c r="G121" s="1" t="s">
        <v>27</v>
      </c>
      <c r="H121" s="1" t="s">
        <v>28</v>
      </c>
      <c r="I121" s="1" t="s">
        <v>29</v>
      </c>
      <c r="J121" s="1" t="s">
        <v>30</v>
      </c>
      <c r="K121" s="1" t="s">
        <v>257</v>
      </c>
      <c r="L121" s="1" t="s">
        <v>429</v>
      </c>
      <c r="M121" s="1">
        <v>179263616</v>
      </c>
      <c r="N121" s="1" t="s">
        <v>32</v>
      </c>
      <c r="O121" s="1" t="s">
        <v>33</v>
      </c>
      <c r="P121" s="1" t="s">
        <v>34</v>
      </c>
      <c r="Q121" s="1" t="s">
        <v>394</v>
      </c>
      <c r="R121" s="9" t="s">
        <v>275</v>
      </c>
      <c r="S121" s="1" t="s">
        <v>36</v>
      </c>
      <c r="T121" s="1" t="s">
        <v>37</v>
      </c>
      <c r="U121" s="10" t="s">
        <v>38</v>
      </c>
    </row>
    <row r="122" spans="1:21" x14ac:dyDescent="0.2">
      <c r="A122" s="1" t="s">
        <v>551</v>
      </c>
      <c r="B122" s="1" t="s">
        <v>254</v>
      </c>
      <c r="C122" s="1" t="s">
        <v>108</v>
      </c>
      <c r="D122" s="1" t="s">
        <v>430</v>
      </c>
      <c r="E122" s="1" t="s">
        <v>25</v>
      </c>
      <c r="F122" s="1" t="s">
        <v>26</v>
      </c>
      <c r="G122" s="1" t="s">
        <v>27</v>
      </c>
      <c r="H122" s="1" t="s">
        <v>28</v>
      </c>
      <c r="I122" s="1" t="s">
        <v>29</v>
      </c>
      <c r="J122" s="1" t="s">
        <v>30</v>
      </c>
      <c r="K122" s="1" t="s">
        <v>257</v>
      </c>
      <c r="L122" s="1" t="s">
        <v>431</v>
      </c>
      <c r="M122" s="1">
        <v>109108672</v>
      </c>
      <c r="N122" s="1" t="s">
        <v>32</v>
      </c>
      <c r="O122" s="1" t="s">
        <v>33</v>
      </c>
      <c r="P122" s="1" t="s">
        <v>34</v>
      </c>
      <c r="Q122" s="1" t="s">
        <v>394</v>
      </c>
      <c r="R122" s="9" t="s">
        <v>275</v>
      </c>
      <c r="S122" s="1" t="s">
        <v>36</v>
      </c>
      <c r="T122" s="1" t="s">
        <v>37</v>
      </c>
      <c r="U122" s="10" t="s">
        <v>38</v>
      </c>
    </row>
    <row r="123" spans="1:21" x14ac:dyDescent="0.2">
      <c r="A123" s="1" t="s">
        <v>548</v>
      </c>
      <c r="B123" s="1" t="s">
        <v>254</v>
      </c>
      <c r="C123" s="1" t="s">
        <v>108</v>
      </c>
      <c r="D123" s="1" t="s">
        <v>430</v>
      </c>
      <c r="E123" s="1" t="s">
        <v>25</v>
      </c>
      <c r="F123" s="1" t="s">
        <v>26</v>
      </c>
      <c r="G123" s="1" t="s">
        <v>27</v>
      </c>
      <c r="H123" s="1" t="s">
        <v>28</v>
      </c>
      <c r="I123" s="1" t="s">
        <v>29</v>
      </c>
      <c r="J123" s="1" t="s">
        <v>30</v>
      </c>
      <c r="K123" s="1" t="s">
        <v>257</v>
      </c>
      <c r="L123" s="1" t="s">
        <v>432</v>
      </c>
      <c r="M123" s="1">
        <v>108915520</v>
      </c>
      <c r="N123" s="1" t="s">
        <v>32</v>
      </c>
      <c r="O123" s="1" t="s">
        <v>33</v>
      </c>
      <c r="P123" s="1" t="s">
        <v>34</v>
      </c>
      <c r="Q123" s="1" t="s">
        <v>394</v>
      </c>
      <c r="R123" s="9" t="s">
        <v>275</v>
      </c>
      <c r="S123" s="1" t="s">
        <v>36</v>
      </c>
      <c r="T123" s="1" t="s">
        <v>37</v>
      </c>
      <c r="U123" s="10" t="s">
        <v>38</v>
      </c>
    </row>
    <row r="124" spans="1:21" x14ac:dyDescent="0.2">
      <c r="A124" s="1" t="s">
        <v>550</v>
      </c>
      <c r="B124" s="1" t="s">
        <v>254</v>
      </c>
      <c r="C124" s="1" t="s">
        <v>108</v>
      </c>
      <c r="D124" s="1" t="s">
        <v>430</v>
      </c>
      <c r="E124" s="1" t="s">
        <v>25</v>
      </c>
      <c r="F124" s="1" t="s">
        <v>26</v>
      </c>
      <c r="G124" s="1" t="s">
        <v>27</v>
      </c>
      <c r="H124" s="1" t="s">
        <v>28</v>
      </c>
      <c r="I124" s="1" t="s">
        <v>29</v>
      </c>
      <c r="J124" s="1" t="s">
        <v>30</v>
      </c>
      <c r="K124" s="1" t="s">
        <v>257</v>
      </c>
      <c r="L124" s="1" t="s">
        <v>433</v>
      </c>
      <c r="M124" s="1">
        <v>105110272</v>
      </c>
      <c r="N124" s="1" t="s">
        <v>32</v>
      </c>
      <c r="O124" s="1" t="s">
        <v>33</v>
      </c>
      <c r="P124" s="1" t="s">
        <v>34</v>
      </c>
      <c r="Q124" s="1" t="s">
        <v>394</v>
      </c>
      <c r="R124" s="9" t="s">
        <v>275</v>
      </c>
      <c r="S124" s="1" t="s">
        <v>36</v>
      </c>
      <c r="T124" s="1" t="s">
        <v>37</v>
      </c>
      <c r="U124" s="10" t="s">
        <v>38</v>
      </c>
    </row>
    <row r="125" spans="1:21" x14ac:dyDescent="0.2">
      <c r="A125" s="1" t="s">
        <v>549</v>
      </c>
      <c r="B125" s="1" t="s">
        <v>254</v>
      </c>
      <c r="C125" s="1" t="s">
        <v>108</v>
      </c>
      <c r="D125" s="1" t="s">
        <v>430</v>
      </c>
      <c r="E125" s="1" t="s">
        <v>25</v>
      </c>
      <c r="F125" s="1" t="s">
        <v>26</v>
      </c>
      <c r="G125" s="1" t="s">
        <v>27</v>
      </c>
      <c r="H125" s="1" t="s">
        <v>28</v>
      </c>
      <c r="I125" s="1" t="s">
        <v>29</v>
      </c>
      <c r="J125" s="1" t="s">
        <v>30</v>
      </c>
      <c r="K125" s="1" t="s">
        <v>257</v>
      </c>
      <c r="L125" s="1" t="s">
        <v>434</v>
      </c>
      <c r="M125" s="1">
        <v>112080320</v>
      </c>
      <c r="N125" s="1" t="s">
        <v>32</v>
      </c>
      <c r="O125" s="1" t="s">
        <v>33</v>
      </c>
      <c r="P125" s="1" t="s">
        <v>34</v>
      </c>
      <c r="Q125" s="1" t="s">
        <v>394</v>
      </c>
      <c r="R125" s="9" t="s">
        <v>275</v>
      </c>
      <c r="S125" s="1" t="s">
        <v>36</v>
      </c>
      <c r="T125" s="1" t="s">
        <v>37</v>
      </c>
      <c r="U125" s="10" t="s">
        <v>38</v>
      </c>
    </row>
    <row r="126" spans="1:21" x14ac:dyDescent="0.2">
      <c r="A126" s="1" t="s">
        <v>553</v>
      </c>
      <c r="B126" s="1" t="s">
        <v>254</v>
      </c>
      <c r="C126" s="1" t="s">
        <v>113</v>
      </c>
      <c r="D126" s="1" t="s">
        <v>435</v>
      </c>
      <c r="E126" s="1" t="s">
        <v>25</v>
      </c>
      <c r="F126" s="1" t="s">
        <v>26</v>
      </c>
      <c r="G126" s="1" t="s">
        <v>27</v>
      </c>
      <c r="H126" s="1" t="s">
        <v>28</v>
      </c>
      <c r="I126" s="1" t="s">
        <v>29</v>
      </c>
      <c r="J126" s="1" t="s">
        <v>30</v>
      </c>
      <c r="K126" s="1" t="s">
        <v>257</v>
      </c>
      <c r="L126" s="1" t="s">
        <v>436</v>
      </c>
      <c r="M126" s="1">
        <v>120175552</v>
      </c>
      <c r="N126" s="1" t="s">
        <v>32</v>
      </c>
      <c r="O126" s="1" t="s">
        <v>33</v>
      </c>
      <c r="P126" s="1" t="s">
        <v>34</v>
      </c>
      <c r="Q126" s="1" t="s">
        <v>394</v>
      </c>
      <c r="R126" s="9" t="s">
        <v>275</v>
      </c>
      <c r="S126" s="1" t="s">
        <v>36</v>
      </c>
      <c r="T126" s="1" t="s">
        <v>37</v>
      </c>
      <c r="U126" s="10" t="s">
        <v>38</v>
      </c>
    </row>
    <row r="127" spans="1:21" x14ac:dyDescent="0.2">
      <c r="A127" s="1" t="s">
        <v>554</v>
      </c>
      <c r="B127" s="1" t="s">
        <v>254</v>
      </c>
      <c r="C127" s="1" t="s">
        <v>113</v>
      </c>
      <c r="D127" s="1" t="s">
        <v>435</v>
      </c>
      <c r="E127" s="1" t="s">
        <v>25</v>
      </c>
      <c r="F127" s="1" t="s">
        <v>26</v>
      </c>
      <c r="G127" s="1" t="s">
        <v>27</v>
      </c>
      <c r="H127" s="1" t="s">
        <v>28</v>
      </c>
      <c r="I127" s="1" t="s">
        <v>29</v>
      </c>
      <c r="J127" s="1" t="s">
        <v>30</v>
      </c>
      <c r="K127" s="1" t="s">
        <v>257</v>
      </c>
      <c r="L127" s="1" t="s">
        <v>437</v>
      </c>
      <c r="M127" s="1">
        <v>153288448</v>
      </c>
      <c r="N127" s="1" t="s">
        <v>32</v>
      </c>
      <c r="O127" s="1" t="s">
        <v>33</v>
      </c>
      <c r="P127" s="1" t="s">
        <v>34</v>
      </c>
      <c r="Q127" s="1" t="s">
        <v>394</v>
      </c>
      <c r="R127" s="9" t="s">
        <v>275</v>
      </c>
      <c r="S127" s="1" t="s">
        <v>36</v>
      </c>
      <c r="T127" s="1" t="s">
        <v>37</v>
      </c>
      <c r="U127" s="10" t="s">
        <v>38</v>
      </c>
    </row>
    <row r="128" spans="1:21" x14ac:dyDescent="0.2">
      <c r="A128" s="1" t="s">
        <v>552</v>
      </c>
      <c r="B128" s="1" t="s">
        <v>254</v>
      </c>
      <c r="C128" s="1" t="s">
        <v>113</v>
      </c>
      <c r="D128" s="1" t="s">
        <v>435</v>
      </c>
      <c r="E128" s="1" t="s">
        <v>25</v>
      </c>
      <c r="F128" s="1" t="s">
        <v>26</v>
      </c>
      <c r="G128" s="1" t="s">
        <v>27</v>
      </c>
      <c r="H128" s="1" t="s">
        <v>28</v>
      </c>
      <c r="I128" s="1" t="s">
        <v>29</v>
      </c>
      <c r="J128" s="1" t="s">
        <v>30</v>
      </c>
      <c r="K128" s="1" t="s">
        <v>257</v>
      </c>
      <c r="L128" s="1" t="s">
        <v>438</v>
      </c>
      <c r="M128" s="1">
        <v>139750528</v>
      </c>
      <c r="N128" s="1" t="s">
        <v>32</v>
      </c>
      <c r="O128" s="1" t="s">
        <v>33</v>
      </c>
      <c r="P128" s="1" t="s">
        <v>34</v>
      </c>
      <c r="Q128" s="1" t="s">
        <v>394</v>
      </c>
      <c r="R128" s="9" t="s">
        <v>275</v>
      </c>
      <c r="S128" s="1" t="s">
        <v>36</v>
      </c>
      <c r="T128" s="1" t="s">
        <v>37</v>
      </c>
      <c r="U128" s="10" t="s">
        <v>38</v>
      </c>
    </row>
    <row r="129" spans="1:21" x14ac:dyDescent="0.2">
      <c r="A129" s="1" t="s">
        <v>555</v>
      </c>
      <c r="B129" s="1" t="s">
        <v>254</v>
      </c>
      <c r="C129" s="1" t="s">
        <v>117</v>
      </c>
      <c r="D129" s="1" t="s">
        <v>439</v>
      </c>
      <c r="E129" s="1" t="s">
        <v>25</v>
      </c>
      <c r="F129" s="1" t="s">
        <v>26</v>
      </c>
      <c r="G129" s="1" t="s">
        <v>27</v>
      </c>
      <c r="H129" s="1" t="s">
        <v>28</v>
      </c>
      <c r="I129" s="1" t="s">
        <v>29</v>
      </c>
      <c r="J129" s="1" t="s">
        <v>30</v>
      </c>
      <c r="K129" s="1" t="s">
        <v>257</v>
      </c>
      <c r="L129" s="1" t="s">
        <v>440</v>
      </c>
      <c r="M129" s="1">
        <v>43922880</v>
      </c>
      <c r="N129" s="1" t="s">
        <v>32</v>
      </c>
      <c r="O129" s="1" t="s">
        <v>33</v>
      </c>
      <c r="P129" s="1" t="s">
        <v>34</v>
      </c>
      <c r="Q129" s="1" t="s">
        <v>394</v>
      </c>
      <c r="R129" s="9" t="s">
        <v>275</v>
      </c>
      <c r="S129" s="1" t="s">
        <v>36</v>
      </c>
      <c r="T129" s="1" t="s">
        <v>37</v>
      </c>
      <c r="U129" s="10" t="s">
        <v>38</v>
      </c>
    </row>
    <row r="130" spans="1:21" x14ac:dyDescent="0.2">
      <c r="A130" s="1" t="s">
        <v>558</v>
      </c>
      <c r="B130" s="1" t="s">
        <v>254</v>
      </c>
      <c r="C130" s="1" t="s">
        <v>117</v>
      </c>
      <c r="D130" s="1" t="s">
        <v>439</v>
      </c>
      <c r="E130" s="1" t="s">
        <v>25</v>
      </c>
      <c r="F130" s="1" t="s">
        <v>26</v>
      </c>
      <c r="G130" s="1" t="s">
        <v>27</v>
      </c>
      <c r="H130" s="1" t="s">
        <v>28</v>
      </c>
      <c r="I130" s="1" t="s">
        <v>29</v>
      </c>
      <c r="J130" s="1" t="s">
        <v>30</v>
      </c>
      <c r="K130" s="1" t="s">
        <v>257</v>
      </c>
      <c r="L130" s="1" t="s">
        <v>441</v>
      </c>
      <c r="M130" s="1">
        <v>114178432</v>
      </c>
      <c r="N130" s="1" t="s">
        <v>32</v>
      </c>
      <c r="O130" s="1" t="s">
        <v>33</v>
      </c>
      <c r="P130" s="1" t="s">
        <v>34</v>
      </c>
      <c r="Q130" s="1" t="s">
        <v>394</v>
      </c>
      <c r="R130" s="9" t="s">
        <v>275</v>
      </c>
      <c r="S130" s="1" t="s">
        <v>36</v>
      </c>
      <c r="T130" s="1" t="s">
        <v>37</v>
      </c>
      <c r="U130" s="10" t="s">
        <v>38</v>
      </c>
    </row>
    <row r="131" spans="1:21" x14ac:dyDescent="0.2">
      <c r="A131" s="1" t="s">
        <v>556</v>
      </c>
      <c r="B131" s="1" t="s">
        <v>254</v>
      </c>
      <c r="C131" s="1" t="s">
        <v>117</v>
      </c>
      <c r="D131" s="1" t="s">
        <v>439</v>
      </c>
      <c r="E131" s="1" t="s">
        <v>25</v>
      </c>
      <c r="F131" s="1" t="s">
        <v>26</v>
      </c>
      <c r="G131" s="1" t="s">
        <v>27</v>
      </c>
      <c r="H131" s="1" t="s">
        <v>28</v>
      </c>
      <c r="I131" s="1" t="s">
        <v>29</v>
      </c>
      <c r="J131" s="1" t="s">
        <v>30</v>
      </c>
      <c r="K131" s="1" t="s">
        <v>257</v>
      </c>
      <c r="L131" s="1" t="s">
        <v>442</v>
      </c>
      <c r="M131" s="1">
        <v>125839808</v>
      </c>
      <c r="N131" s="1" t="s">
        <v>32</v>
      </c>
      <c r="O131" s="1" t="s">
        <v>33</v>
      </c>
      <c r="P131" s="1" t="s">
        <v>34</v>
      </c>
      <c r="Q131" s="1" t="s">
        <v>394</v>
      </c>
      <c r="R131" s="9" t="s">
        <v>275</v>
      </c>
      <c r="S131" s="1" t="s">
        <v>36</v>
      </c>
      <c r="T131" s="1" t="s">
        <v>37</v>
      </c>
      <c r="U131" s="10" t="s">
        <v>38</v>
      </c>
    </row>
    <row r="132" spans="1:21" x14ac:dyDescent="0.2">
      <c r="A132" s="1" t="s">
        <v>557</v>
      </c>
      <c r="B132" s="1" t="s">
        <v>254</v>
      </c>
      <c r="C132" s="1" t="s">
        <v>117</v>
      </c>
      <c r="D132" s="1" t="s">
        <v>439</v>
      </c>
      <c r="E132" s="1" t="s">
        <v>25</v>
      </c>
      <c r="F132" s="1" t="s">
        <v>26</v>
      </c>
      <c r="G132" s="1" t="s">
        <v>27</v>
      </c>
      <c r="H132" s="1" t="s">
        <v>28</v>
      </c>
      <c r="I132" s="1" t="s">
        <v>29</v>
      </c>
      <c r="J132" s="1" t="s">
        <v>30</v>
      </c>
      <c r="K132" s="1" t="s">
        <v>257</v>
      </c>
      <c r="L132" s="1" t="s">
        <v>443</v>
      </c>
      <c r="M132" s="1">
        <v>117926656</v>
      </c>
      <c r="N132" s="1" t="s">
        <v>32</v>
      </c>
      <c r="O132" s="1" t="s">
        <v>33</v>
      </c>
      <c r="P132" s="1" t="s">
        <v>34</v>
      </c>
      <c r="Q132" s="1" t="s">
        <v>394</v>
      </c>
      <c r="R132" s="9" t="s">
        <v>275</v>
      </c>
      <c r="S132" s="1" t="s">
        <v>36</v>
      </c>
      <c r="T132" s="1" t="s">
        <v>37</v>
      </c>
      <c r="U132" s="10" t="s">
        <v>38</v>
      </c>
    </row>
    <row r="133" spans="1:21" x14ac:dyDescent="0.2">
      <c r="A133" s="1" t="s">
        <v>562</v>
      </c>
      <c r="B133" s="1" t="s">
        <v>254</v>
      </c>
      <c r="C133" s="1" t="s">
        <v>126</v>
      </c>
      <c r="D133" s="1" t="s">
        <v>444</v>
      </c>
      <c r="E133" s="1" t="s">
        <v>25</v>
      </c>
      <c r="F133" s="1" t="s">
        <v>26</v>
      </c>
      <c r="G133" s="1" t="s">
        <v>27</v>
      </c>
      <c r="H133" s="1" t="s">
        <v>28</v>
      </c>
      <c r="I133" s="1" t="s">
        <v>29</v>
      </c>
      <c r="J133" s="1" t="s">
        <v>30</v>
      </c>
      <c r="K133" s="1" t="s">
        <v>257</v>
      </c>
      <c r="L133" s="1" t="s">
        <v>445</v>
      </c>
      <c r="M133" s="1">
        <v>114565184</v>
      </c>
      <c r="N133" s="1" t="s">
        <v>32</v>
      </c>
      <c r="O133" s="1" t="s">
        <v>33</v>
      </c>
      <c r="P133" s="1" t="s">
        <v>34</v>
      </c>
      <c r="Q133" s="1" t="s">
        <v>394</v>
      </c>
      <c r="R133" s="9" t="s">
        <v>275</v>
      </c>
      <c r="S133" s="1" t="s">
        <v>36</v>
      </c>
      <c r="T133" s="1" t="s">
        <v>37</v>
      </c>
      <c r="U133" s="10" t="s">
        <v>38</v>
      </c>
    </row>
    <row r="134" spans="1:21" x14ac:dyDescent="0.2">
      <c r="A134" s="1" t="s">
        <v>563</v>
      </c>
      <c r="B134" s="1" t="s">
        <v>254</v>
      </c>
      <c r="C134" s="1" t="s">
        <v>126</v>
      </c>
      <c r="D134" s="1" t="s">
        <v>444</v>
      </c>
      <c r="E134" s="1" t="s">
        <v>25</v>
      </c>
      <c r="F134" s="1" t="s">
        <v>26</v>
      </c>
      <c r="G134" s="1" t="s">
        <v>27</v>
      </c>
      <c r="H134" s="1" t="s">
        <v>28</v>
      </c>
      <c r="I134" s="1" t="s">
        <v>29</v>
      </c>
      <c r="J134" s="1" t="s">
        <v>30</v>
      </c>
      <c r="K134" s="1" t="s">
        <v>257</v>
      </c>
      <c r="L134" s="1" t="s">
        <v>446</v>
      </c>
      <c r="M134" s="1">
        <v>134820800</v>
      </c>
      <c r="N134" s="1" t="s">
        <v>32</v>
      </c>
      <c r="O134" s="1" t="s">
        <v>33</v>
      </c>
      <c r="P134" s="1" t="s">
        <v>34</v>
      </c>
      <c r="Q134" s="1" t="s">
        <v>394</v>
      </c>
      <c r="R134" s="9" t="s">
        <v>275</v>
      </c>
      <c r="S134" s="1" t="s">
        <v>36</v>
      </c>
      <c r="T134" s="1" t="s">
        <v>37</v>
      </c>
      <c r="U134" s="10" t="s">
        <v>38</v>
      </c>
    </row>
    <row r="135" spans="1:21" x14ac:dyDescent="0.2">
      <c r="A135" s="1" t="s">
        <v>564</v>
      </c>
      <c r="B135" s="1" t="s">
        <v>254</v>
      </c>
      <c r="C135" s="1" t="s">
        <v>126</v>
      </c>
      <c r="D135" s="1" t="s">
        <v>444</v>
      </c>
      <c r="E135" s="1" t="s">
        <v>25</v>
      </c>
      <c r="F135" s="1" t="s">
        <v>26</v>
      </c>
      <c r="G135" s="1" t="s">
        <v>27</v>
      </c>
      <c r="H135" s="1" t="s">
        <v>28</v>
      </c>
      <c r="I135" s="1" t="s">
        <v>29</v>
      </c>
      <c r="J135" s="1" t="s">
        <v>30</v>
      </c>
      <c r="K135" s="1" t="s">
        <v>257</v>
      </c>
      <c r="L135" s="1" t="s">
        <v>447</v>
      </c>
      <c r="M135" s="1">
        <v>149976064</v>
      </c>
      <c r="N135" s="1" t="s">
        <v>32</v>
      </c>
      <c r="O135" s="1" t="s">
        <v>33</v>
      </c>
      <c r="P135" s="1" t="s">
        <v>34</v>
      </c>
      <c r="Q135" s="1" t="s">
        <v>394</v>
      </c>
      <c r="R135" s="9" t="s">
        <v>275</v>
      </c>
      <c r="S135" s="1" t="s">
        <v>36</v>
      </c>
      <c r="T135" s="1" t="s">
        <v>37</v>
      </c>
      <c r="U135" s="10" t="s">
        <v>38</v>
      </c>
    </row>
    <row r="136" spans="1:21" x14ac:dyDescent="0.2">
      <c r="A136" s="1" t="s">
        <v>565</v>
      </c>
      <c r="B136" s="1" t="s">
        <v>254</v>
      </c>
      <c r="C136" s="1" t="s">
        <v>126</v>
      </c>
      <c r="D136" s="1" t="s">
        <v>444</v>
      </c>
      <c r="E136" s="1" t="s">
        <v>25</v>
      </c>
      <c r="F136" s="1" t="s">
        <v>26</v>
      </c>
      <c r="G136" s="1" t="s">
        <v>27</v>
      </c>
      <c r="H136" s="1" t="s">
        <v>28</v>
      </c>
      <c r="I136" s="1" t="s">
        <v>29</v>
      </c>
      <c r="J136" s="1" t="s">
        <v>30</v>
      </c>
      <c r="K136" s="1" t="s">
        <v>257</v>
      </c>
      <c r="L136" s="1" t="s">
        <v>448</v>
      </c>
      <c r="M136" s="1">
        <v>25733760</v>
      </c>
      <c r="N136" s="1" t="s">
        <v>32</v>
      </c>
      <c r="O136" s="1" t="s">
        <v>33</v>
      </c>
      <c r="P136" s="1" t="s">
        <v>34</v>
      </c>
      <c r="Q136" s="1" t="s">
        <v>394</v>
      </c>
      <c r="R136" s="9" t="s">
        <v>275</v>
      </c>
      <c r="S136" s="1" t="s">
        <v>36</v>
      </c>
      <c r="T136" s="1" t="s">
        <v>37</v>
      </c>
      <c r="U136" s="10" t="s">
        <v>38</v>
      </c>
    </row>
    <row r="137" spans="1:21" x14ac:dyDescent="0.2">
      <c r="A137" s="1" t="s">
        <v>566</v>
      </c>
      <c r="B137" s="1" t="s">
        <v>254</v>
      </c>
      <c r="C137" s="1" t="s">
        <v>131</v>
      </c>
      <c r="D137" s="1" t="s">
        <v>449</v>
      </c>
      <c r="E137" s="1" t="s">
        <v>25</v>
      </c>
      <c r="F137" s="1" t="s">
        <v>26</v>
      </c>
      <c r="G137" s="1" t="s">
        <v>27</v>
      </c>
      <c r="H137" s="1" t="s">
        <v>28</v>
      </c>
      <c r="I137" s="1" t="s">
        <v>29</v>
      </c>
      <c r="J137" s="1" t="s">
        <v>30</v>
      </c>
      <c r="K137" s="1" t="s">
        <v>257</v>
      </c>
      <c r="L137" s="1" t="s">
        <v>450</v>
      </c>
      <c r="M137" s="1">
        <v>141937216</v>
      </c>
      <c r="N137" s="1" t="s">
        <v>32</v>
      </c>
      <c r="O137" s="1" t="s">
        <v>33</v>
      </c>
      <c r="P137" s="1" t="s">
        <v>34</v>
      </c>
      <c r="Q137" s="1" t="s">
        <v>394</v>
      </c>
      <c r="R137" s="9" t="s">
        <v>275</v>
      </c>
      <c r="S137" s="1" t="s">
        <v>36</v>
      </c>
      <c r="T137" s="1" t="s">
        <v>37</v>
      </c>
      <c r="U137" s="10" t="s">
        <v>38</v>
      </c>
    </row>
    <row r="138" spans="1:21" x14ac:dyDescent="0.2">
      <c r="A138" s="1" t="s">
        <v>568</v>
      </c>
      <c r="B138" s="1" t="s">
        <v>254</v>
      </c>
      <c r="C138" s="1" t="s">
        <v>131</v>
      </c>
      <c r="D138" s="1" t="s">
        <v>449</v>
      </c>
      <c r="E138" s="1" t="s">
        <v>25</v>
      </c>
      <c r="F138" s="1" t="s">
        <v>26</v>
      </c>
      <c r="G138" s="1" t="s">
        <v>27</v>
      </c>
      <c r="H138" s="1" t="s">
        <v>28</v>
      </c>
      <c r="I138" s="1" t="s">
        <v>29</v>
      </c>
      <c r="J138" s="1" t="s">
        <v>30</v>
      </c>
      <c r="K138" s="1" t="s">
        <v>257</v>
      </c>
      <c r="L138" s="1" t="s">
        <v>451</v>
      </c>
      <c r="M138" s="1">
        <v>161490176</v>
      </c>
      <c r="N138" s="1" t="s">
        <v>32</v>
      </c>
      <c r="O138" s="1" t="s">
        <v>33</v>
      </c>
      <c r="P138" s="1" t="s">
        <v>34</v>
      </c>
      <c r="Q138" s="1" t="s">
        <v>394</v>
      </c>
      <c r="R138" s="9" t="s">
        <v>275</v>
      </c>
      <c r="S138" s="1" t="s">
        <v>36</v>
      </c>
      <c r="T138" s="1" t="s">
        <v>37</v>
      </c>
      <c r="U138" s="10" t="s">
        <v>38</v>
      </c>
    </row>
    <row r="139" spans="1:21" x14ac:dyDescent="0.2">
      <c r="A139" s="1" t="s">
        <v>567</v>
      </c>
      <c r="B139" s="1" t="s">
        <v>254</v>
      </c>
      <c r="C139" s="1" t="s">
        <v>131</v>
      </c>
      <c r="D139" s="1" t="s">
        <v>449</v>
      </c>
      <c r="E139" s="1" t="s">
        <v>25</v>
      </c>
      <c r="F139" s="1" t="s">
        <v>26</v>
      </c>
      <c r="G139" s="1" t="s">
        <v>27</v>
      </c>
      <c r="H139" s="1" t="s">
        <v>28</v>
      </c>
      <c r="I139" s="1" t="s">
        <v>29</v>
      </c>
      <c r="J139" s="1" t="s">
        <v>30</v>
      </c>
      <c r="K139" s="1" t="s">
        <v>257</v>
      </c>
      <c r="L139" s="1" t="s">
        <v>452</v>
      </c>
      <c r="M139" s="1">
        <v>143355648</v>
      </c>
      <c r="N139" s="1" t="s">
        <v>32</v>
      </c>
      <c r="O139" s="1" t="s">
        <v>33</v>
      </c>
      <c r="P139" s="1" t="s">
        <v>34</v>
      </c>
      <c r="Q139" s="1" t="s">
        <v>394</v>
      </c>
      <c r="R139" s="9" t="s">
        <v>275</v>
      </c>
      <c r="S139" s="1" t="s">
        <v>36</v>
      </c>
      <c r="T139" s="1" t="s">
        <v>37</v>
      </c>
      <c r="U139" s="10" t="s">
        <v>38</v>
      </c>
    </row>
    <row r="140" spans="1:21" x14ac:dyDescent="0.2">
      <c r="A140" s="1" t="s">
        <v>584</v>
      </c>
      <c r="B140" s="1" t="s">
        <v>254</v>
      </c>
      <c r="C140" s="1" t="s">
        <v>153</v>
      </c>
      <c r="D140" s="1" t="s">
        <v>453</v>
      </c>
      <c r="E140" s="1" t="s">
        <v>25</v>
      </c>
      <c r="F140" s="1" t="s">
        <v>26</v>
      </c>
      <c r="G140" s="1" t="s">
        <v>27</v>
      </c>
      <c r="H140" s="1" t="s">
        <v>28</v>
      </c>
      <c r="I140" s="1" t="s">
        <v>29</v>
      </c>
      <c r="J140" s="1" t="s">
        <v>30</v>
      </c>
      <c r="K140" s="1" t="s">
        <v>257</v>
      </c>
      <c r="L140" s="1" t="s">
        <v>454</v>
      </c>
      <c r="M140" s="1">
        <v>126963776</v>
      </c>
      <c r="N140" s="1" t="s">
        <v>32</v>
      </c>
      <c r="O140" s="1" t="s">
        <v>33</v>
      </c>
      <c r="P140" s="1" t="s">
        <v>34</v>
      </c>
      <c r="Q140" s="1" t="s">
        <v>394</v>
      </c>
      <c r="R140" s="9" t="s">
        <v>275</v>
      </c>
      <c r="S140" s="1" t="s">
        <v>36</v>
      </c>
      <c r="T140" s="1" t="s">
        <v>37</v>
      </c>
      <c r="U140" s="10" t="s">
        <v>38</v>
      </c>
    </row>
    <row r="141" spans="1:21" x14ac:dyDescent="0.2">
      <c r="A141" s="1" t="s">
        <v>586</v>
      </c>
      <c r="B141" s="1" t="s">
        <v>254</v>
      </c>
      <c r="C141" s="1" t="s">
        <v>153</v>
      </c>
      <c r="D141" s="1" t="s">
        <v>453</v>
      </c>
      <c r="E141" s="1" t="s">
        <v>25</v>
      </c>
      <c r="F141" s="1" t="s">
        <v>26</v>
      </c>
      <c r="G141" s="1" t="s">
        <v>27</v>
      </c>
      <c r="H141" s="1" t="s">
        <v>28</v>
      </c>
      <c r="I141" s="1" t="s">
        <v>29</v>
      </c>
      <c r="J141" s="1" t="s">
        <v>30</v>
      </c>
      <c r="K141" s="1" t="s">
        <v>257</v>
      </c>
      <c r="L141" s="1" t="s">
        <v>455</v>
      </c>
      <c r="M141" s="1">
        <v>152737344</v>
      </c>
      <c r="N141" s="1" t="s">
        <v>32</v>
      </c>
      <c r="O141" s="1" t="s">
        <v>33</v>
      </c>
      <c r="P141" s="1" t="s">
        <v>34</v>
      </c>
      <c r="Q141" s="1" t="s">
        <v>394</v>
      </c>
      <c r="R141" s="9" t="s">
        <v>275</v>
      </c>
      <c r="S141" s="1" t="s">
        <v>36</v>
      </c>
      <c r="T141" s="1" t="s">
        <v>37</v>
      </c>
      <c r="U141" s="10" t="s">
        <v>38</v>
      </c>
    </row>
    <row r="142" spans="1:21" x14ac:dyDescent="0.2">
      <c r="A142" s="1" t="s">
        <v>585</v>
      </c>
      <c r="B142" s="1" t="s">
        <v>254</v>
      </c>
      <c r="C142" s="1" t="s">
        <v>153</v>
      </c>
      <c r="D142" s="1" t="s">
        <v>453</v>
      </c>
      <c r="E142" s="1" t="s">
        <v>25</v>
      </c>
      <c r="F142" s="1" t="s">
        <v>26</v>
      </c>
      <c r="G142" s="1" t="s">
        <v>27</v>
      </c>
      <c r="H142" s="1" t="s">
        <v>28</v>
      </c>
      <c r="I142" s="1" t="s">
        <v>29</v>
      </c>
      <c r="J142" s="1" t="s">
        <v>30</v>
      </c>
      <c r="K142" s="1" t="s">
        <v>257</v>
      </c>
      <c r="L142" s="1" t="s">
        <v>456</v>
      </c>
      <c r="M142" s="1">
        <v>147308096</v>
      </c>
      <c r="N142" s="1" t="s">
        <v>32</v>
      </c>
      <c r="O142" s="1" t="s">
        <v>33</v>
      </c>
      <c r="P142" s="1" t="s">
        <v>34</v>
      </c>
      <c r="Q142" s="1" t="s">
        <v>394</v>
      </c>
      <c r="R142" s="9" t="s">
        <v>275</v>
      </c>
      <c r="S142" s="1" t="s">
        <v>36</v>
      </c>
      <c r="T142" s="1" t="s">
        <v>37</v>
      </c>
      <c r="U142" s="10" t="s">
        <v>38</v>
      </c>
    </row>
    <row r="143" spans="1:21" x14ac:dyDescent="0.2">
      <c r="A143" s="1" t="s">
        <v>589</v>
      </c>
      <c r="B143" s="1" t="s">
        <v>254</v>
      </c>
      <c r="C143" s="1" t="s">
        <v>157</v>
      </c>
      <c r="D143" s="1" t="s">
        <v>457</v>
      </c>
      <c r="E143" s="1" t="s">
        <v>25</v>
      </c>
      <c r="F143" s="1" t="s">
        <v>26</v>
      </c>
      <c r="G143" s="1" t="s">
        <v>27</v>
      </c>
      <c r="H143" s="1" t="s">
        <v>28</v>
      </c>
      <c r="I143" s="1" t="s">
        <v>29</v>
      </c>
      <c r="J143" s="1" t="s">
        <v>30</v>
      </c>
      <c r="K143" s="1" t="s">
        <v>257</v>
      </c>
      <c r="L143" s="1" t="s">
        <v>458</v>
      </c>
      <c r="M143" s="1">
        <v>90281856</v>
      </c>
      <c r="N143" s="1" t="s">
        <v>32</v>
      </c>
      <c r="O143" s="1" t="s">
        <v>33</v>
      </c>
      <c r="P143" s="1" t="s">
        <v>34</v>
      </c>
      <c r="Q143" s="1" t="s">
        <v>394</v>
      </c>
      <c r="R143" s="9" t="s">
        <v>275</v>
      </c>
      <c r="S143" s="1" t="s">
        <v>36</v>
      </c>
      <c r="T143" s="1" t="s">
        <v>37</v>
      </c>
      <c r="U143" s="10" t="s">
        <v>38</v>
      </c>
    </row>
    <row r="144" spans="1:21" x14ac:dyDescent="0.2">
      <c r="A144" s="1" t="s">
        <v>588</v>
      </c>
      <c r="B144" s="1" t="s">
        <v>254</v>
      </c>
      <c r="C144" s="1" t="s">
        <v>157</v>
      </c>
      <c r="D144" s="1" t="s">
        <v>457</v>
      </c>
      <c r="E144" s="1" t="s">
        <v>25</v>
      </c>
      <c r="F144" s="1" t="s">
        <v>26</v>
      </c>
      <c r="G144" s="1" t="s">
        <v>27</v>
      </c>
      <c r="H144" s="1" t="s">
        <v>28</v>
      </c>
      <c r="I144" s="1" t="s">
        <v>29</v>
      </c>
      <c r="J144" s="1" t="s">
        <v>30</v>
      </c>
      <c r="K144" s="1" t="s">
        <v>257</v>
      </c>
      <c r="L144" s="1" t="s">
        <v>459</v>
      </c>
      <c r="M144" s="1">
        <v>133700288</v>
      </c>
      <c r="N144" s="1" t="s">
        <v>32</v>
      </c>
      <c r="O144" s="1" t="s">
        <v>33</v>
      </c>
      <c r="P144" s="1" t="s">
        <v>34</v>
      </c>
      <c r="Q144" s="1" t="s">
        <v>394</v>
      </c>
      <c r="R144" s="9" t="s">
        <v>275</v>
      </c>
      <c r="S144" s="1" t="s">
        <v>36</v>
      </c>
      <c r="T144" s="1" t="s">
        <v>37</v>
      </c>
      <c r="U144" s="10" t="s">
        <v>38</v>
      </c>
    </row>
    <row r="145" spans="1:21" x14ac:dyDescent="0.2">
      <c r="A145" s="1" t="s">
        <v>590</v>
      </c>
      <c r="B145" s="1" t="s">
        <v>254</v>
      </c>
      <c r="C145" s="1" t="s">
        <v>157</v>
      </c>
      <c r="D145" s="1" t="s">
        <v>457</v>
      </c>
      <c r="E145" s="1" t="s">
        <v>25</v>
      </c>
      <c r="F145" s="1" t="s">
        <v>26</v>
      </c>
      <c r="G145" s="1" t="s">
        <v>27</v>
      </c>
      <c r="H145" s="1" t="s">
        <v>28</v>
      </c>
      <c r="I145" s="1" t="s">
        <v>29</v>
      </c>
      <c r="J145" s="1" t="s">
        <v>30</v>
      </c>
      <c r="K145" s="1" t="s">
        <v>257</v>
      </c>
      <c r="L145" s="1" t="s">
        <v>460</v>
      </c>
      <c r="M145" s="1">
        <v>54173632</v>
      </c>
      <c r="N145" s="1" t="s">
        <v>32</v>
      </c>
      <c r="O145" s="1" t="s">
        <v>33</v>
      </c>
      <c r="P145" s="1" t="s">
        <v>34</v>
      </c>
      <c r="Q145" s="1" t="s">
        <v>394</v>
      </c>
      <c r="R145" s="9" t="s">
        <v>275</v>
      </c>
      <c r="S145" s="1" t="s">
        <v>36</v>
      </c>
      <c r="T145" s="1" t="s">
        <v>37</v>
      </c>
      <c r="U145" s="10" t="s">
        <v>38</v>
      </c>
    </row>
    <row r="146" spans="1:21" x14ac:dyDescent="0.2">
      <c r="A146" s="1" t="s">
        <v>587</v>
      </c>
      <c r="B146" s="1" t="s">
        <v>254</v>
      </c>
      <c r="C146" s="1" t="s">
        <v>157</v>
      </c>
      <c r="D146" s="1" t="s">
        <v>457</v>
      </c>
      <c r="E146" s="1" t="s">
        <v>25</v>
      </c>
      <c r="F146" s="1" t="s">
        <v>26</v>
      </c>
      <c r="G146" s="1" t="s">
        <v>27</v>
      </c>
      <c r="H146" s="1" t="s">
        <v>28</v>
      </c>
      <c r="I146" s="1" t="s">
        <v>29</v>
      </c>
      <c r="J146" s="1" t="s">
        <v>30</v>
      </c>
      <c r="K146" s="1" t="s">
        <v>257</v>
      </c>
      <c r="L146" s="1" t="s">
        <v>461</v>
      </c>
      <c r="M146" s="1">
        <v>126307264</v>
      </c>
      <c r="N146" s="1" t="s">
        <v>32</v>
      </c>
      <c r="O146" s="1" t="s">
        <v>33</v>
      </c>
      <c r="P146" s="1" t="s">
        <v>34</v>
      </c>
      <c r="Q146" s="1" t="s">
        <v>394</v>
      </c>
      <c r="R146" s="9" t="s">
        <v>275</v>
      </c>
      <c r="S146" s="1" t="s">
        <v>36</v>
      </c>
      <c r="T146" s="1" t="s">
        <v>37</v>
      </c>
      <c r="U146" s="10" t="s">
        <v>38</v>
      </c>
    </row>
    <row r="147" spans="1:21" x14ac:dyDescent="0.2">
      <c r="A147" s="1" t="s">
        <v>606</v>
      </c>
      <c r="B147" s="1" t="s">
        <v>254</v>
      </c>
      <c r="C147" s="1" t="s">
        <v>180</v>
      </c>
      <c r="D147" s="1" t="s">
        <v>462</v>
      </c>
      <c r="E147" s="1" t="s">
        <v>25</v>
      </c>
      <c r="F147" s="1" t="s">
        <v>26</v>
      </c>
      <c r="G147" s="1" t="s">
        <v>27</v>
      </c>
      <c r="H147" s="1" t="s">
        <v>28</v>
      </c>
      <c r="I147" s="1" t="s">
        <v>29</v>
      </c>
      <c r="J147" s="1" t="s">
        <v>30</v>
      </c>
      <c r="K147" s="1" t="s">
        <v>257</v>
      </c>
      <c r="L147" s="1" t="s">
        <v>463</v>
      </c>
      <c r="M147" s="1">
        <v>140648832</v>
      </c>
      <c r="N147" s="1" t="s">
        <v>32</v>
      </c>
      <c r="O147" s="1" t="s">
        <v>33</v>
      </c>
      <c r="P147" s="1" t="s">
        <v>34</v>
      </c>
      <c r="Q147" s="1" t="s">
        <v>394</v>
      </c>
      <c r="R147" s="9" t="s">
        <v>275</v>
      </c>
      <c r="S147" s="1" t="s">
        <v>36</v>
      </c>
      <c r="T147" s="1" t="s">
        <v>37</v>
      </c>
      <c r="U147" s="10" t="s">
        <v>38</v>
      </c>
    </row>
    <row r="148" spans="1:21" x14ac:dyDescent="0.2">
      <c r="A148" s="1" t="s">
        <v>607</v>
      </c>
      <c r="B148" s="1" t="s">
        <v>254</v>
      </c>
      <c r="C148" s="1" t="s">
        <v>180</v>
      </c>
      <c r="D148" s="1" t="s">
        <v>462</v>
      </c>
      <c r="E148" s="1" t="s">
        <v>25</v>
      </c>
      <c r="F148" s="1" t="s">
        <v>26</v>
      </c>
      <c r="G148" s="1" t="s">
        <v>27</v>
      </c>
      <c r="H148" s="1" t="s">
        <v>28</v>
      </c>
      <c r="I148" s="1" t="s">
        <v>29</v>
      </c>
      <c r="J148" s="1" t="s">
        <v>30</v>
      </c>
      <c r="K148" s="1" t="s">
        <v>257</v>
      </c>
      <c r="L148" s="1" t="s">
        <v>464</v>
      </c>
      <c r="M148" s="1">
        <v>128592960</v>
      </c>
      <c r="N148" s="1" t="s">
        <v>32</v>
      </c>
      <c r="O148" s="1" t="s">
        <v>33</v>
      </c>
      <c r="P148" s="1" t="s">
        <v>34</v>
      </c>
      <c r="Q148" s="1" t="s">
        <v>394</v>
      </c>
      <c r="R148" s="9" t="s">
        <v>275</v>
      </c>
      <c r="S148" s="1" t="s">
        <v>36</v>
      </c>
      <c r="T148" s="1" t="s">
        <v>37</v>
      </c>
      <c r="U148" s="10" t="s">
        <v>38</v>
      </c>
    </row>
    <row r="149" spans="1:21" x14ac:dyDescent="0.2">
      <c r="A149" s="1" t="s">
        <v>608</v>
      </c>
      <c r="B149" s="1" t="s">
        <v>254</v>
      </c>
      <c r="C149" s="1" t="s">
        <v>180</v>
      </c>
      <c r="D149" s="1" t="s">
        <v>462</v>
      </c>
      <c r="E149" s="1" t="s">
        <v>25</v>
      </c>
      <c r="F149" s="1" t="s">
        <v>26</v>
      </c>
      <c r="G149" s="1" t="s">
        <v>27</v>
      </c>
      <c r="H149" s="1" t="s">
        <v>28</v>
      </c>
      <c r="I149" s="1" t="s">
        <v>29</v>
      </c>
      <c r="J149" s="1" t="s">
        <v>30</v>
      </c>
      <c r="K149" s="1" t="s">
        <v>257</v>
      </c>
      <c r="L149" s="1" t="s">
        <v>465</v>
      </c>
      <c r="M149" s="1">
        <v>121231872</v>
      </c>
      <c r="N149" s="1" t="s">
        <v>32</v>
      </c>
      <c r="O149" s="1" t="s">
        <v>33</v>
      </c>
      <c r="P149" s="1" t="s">
        <v>34</v>
      </c>
      <c r="Q149" s="1" t="s">
        <v>394</v>
      </c>
      <c r="R149" s="9" t="s">
        <v>275</v>
      </c>
      <c r="S149" s="1" t="s">
        <v>36</v>
      </c>
      <c r="T149" s="1" t="s">
        <v>37</v>
      </c>
      <c r="U149" s="10" t="s">
        <v>38</v>
      </c>
    </row>
    <row r="150" spans="1:21" x14ac:dyDescent="0.2">
      <c r="A150" s="1" t="s">
        <v>605</v>
      </c>
      <c r="B150" s="1" t="s">
        <v>254</v>
      </c>
      <c r="C150" s="1" t="s">
        <v>180</v>
      </c>
      <c r="D150" s="1" t="s">
        <v>462</v>
      </c>
      <c r="E150" s="1" t="s">
        <v>25</v>
      </c>
      <c r="F150" s="1" t="s">
        <v>26</v>
      </c>
      <c r="G150" s="1" t="s">
        <v>27</v>
      </c>
      <c r="H150" s="1" t="s">
        <v>28</v>
      </c>
      <c r="I150" s="1" t="s">
        <v>29</v>
      </c>
      <c r="J150" s="1" t="s">
        <v>30</v>
      </c>
      <c r="K150" s="1" t="s">
        <v>257</v>
      </c>
      <c r="L150" s="1" t="s">
        <v>466</v>
      </c>
      <c r="M150" s="1">
        <v>10267200</v>
      </c>
      <c r="N150" s="1" t="s">
        <v>32</v>
      </c>
      <c r="O150" s="1" t="s">
        <v>33</v>
      </c>
      <c r="P150" s="1" t="s">
        <v>34</v>
      </c>
      <c r="Q150" s="1" t="s">
        <v>394</v>
      </c>
      <c r="R150" s="9" t="s">
        <v>275</v>
      </c>
      <c r="S150" s="1" t="s">
        <v>36</v>
      </c>
      <c r="T150" s="1" t="s">
        <v>37</v>
      </c>
      <c r="U150" s="10" t="s">
        <v>38</v>
      </c>
    </row>
    <row r="151" spans="1:21" x14ac:dyDescent="0.2">
      <c r="A151" s="1" t="s">
        <v>663</v>
      </c>
      <c r="B151" s="1" t="s">
        <v>254</v>
      </c>
      <c r="C151" s="1" t="s">
        <v>190</v>
      </c>
      <c r="D151" s="1" t="s">
        <v>467</v>
      </c>
      <c r="E151" s="1" t="s">
        <v>25</v>
      </c>
      <c r="F151" s="1" t="s">
        <v>26</v>
      </c>
      <c r="G151" s="1" t="s">
        <v>27</v>
      </c>
      <c r="H151" s="1" t="s">
        <v>28</v>
      </c>
      <c r="I151" s="1" t="s">
        <v>29</v>
      </c>
      <c r="J151" s="1" t="s">
        <v>30</v>
      </c>
      <c r="K151" s="1" t="s">
        <v>257</v>
      </c>
      <c r="L151" s="1" t="s">
        <v>468</v>
      </c>
      <c r="M151" s="1">
        <v>106656512</v>
      </c>
      <c r="N151" s="1" t="s">
        <v>32</v>
      </c>
      <c r="O151" s="1" t="s">
        <v>33</v>
      </c>
      <c r="P151" s="1" t="s">
        <v>34</v>
      </c>
      <c r="Q151" s="1" t="s">
        <v>394</v>
      </c>
      <c r="R151" s="9" t="s">
        <v>275</v>
      </c>
      <c r="S151" s="1" t="s">
        <v>36</v>
      </c>
      <c r="T151" s="1" t="s">
        <v>37</v>
      </c>
      <c r="U151" s="10" t="s">
        <v>38</v>
      </c>
    </row>
    <row r="152" spans="1:21" x14ac:dyDescent="0.2">
      <c r="A152" s="1" t="s">
        <v>613</v>
      </c>
      <c r="B152" s="1" t="s">
        <v>254</v>
      </c>
      <c r="C152" s="1" t="s">
        <v>190</v>
      </c>
      <c r="D152" s="1" t="s">
        <v>467</v>
      </c>
      <c r="E152" s="1" t="s">
        <v>25</v>
      </c>
      <c r="F152" s="1" t="s">
        <v>26</v>
      </c>
      <c r="G152" s="1" t="s">
        <v>27</v>
      </c>
      <c r="H152" s="1" t="s">
        <v>28</v>
      </c>
      <c r="I152" s="1" t="s">
        <v>29</v>
      </c>
      <c r="J152" s="1" t="s">
        <v>30</v>
      </c>
      <c r="K152" s="1" t="s">
        <v>257</v>
      </c>
      <c r="L152" s="1" t="s">
        <v>469</v>
      </c>
      <c r="M152" s="1">
        <v>120508928</v>
      </c>
      <c r="N152" s="1" t="s">
        <v>32</v>
      </c>
      <c r="O152" s="1" t="s">
        <v>33</v>
      </c>
      <c r="P152" s="1" t="s">
        <v>34</v>
      </c>
      <c r="Q152" s="1" t="s">
        <v>394</v>
      </c>
      <c r="R152" s="9" t="s">
        <v>275</v>
      </c>
      <c r="S152" s="1" t="s">
        <v>36</v>
      </c>
      <c r="T152" s="1" t="s">
        <v>37</v>
      </c>
      <c r="U152" s="10" t="s">
        <v>38</v>
      </c>
    </row>
    <row r="153" spans="1:21" x14ac:dyDescent="0.2">
      <c r="A153" s="1" t="s">
        <v>614</v>
      </c>
      <c r="B153" s="1" t="s">
        <v>254</v>
      </c>
      <c r="C153" s="1" t="s">
        <v>190</v>
      </c>
      <c r="D153" s="1" t="s">
        <v>467</v>
      </c>
      <c r="E153" s="1" t="s">
        <v>25</v>
      </c>
      <c r="F153" s="1" t="s">
        <v>26</v>
      </c>
      <c r="G153" s="1" t="s">
        <v>27</v>
      </c>
      <c r="H153" s="1" t="s">
        <v>28</v>
      </c>
      <c r="I153" s="1" t="s">
        <v>29</v>
      </c>
      <c r="J153" s="1" t="s">
        <v>30</v>
      </c>
      <c r="K153" s="1" t="s">
        <v>257</v>
      </c>
      <c r="L153" s="1" t="s">
        <v>470</v>
      </c>
      <c r="M153" s="1">
        <v>86021888</v>
      </c>
      <c r="N153" s="1" t="s">
        <v>32</v>
      </c>
      <c r="O153" s="1" t="s">
        <v>33</v>
      </c>
      <c r="P153" s="1" t="s">
        <v>34</v>
      </c>
      <c r="Q153" s="1" t="s">
        <v>394</v>
      </c>
      <c r="R153" s="9" t="s">
        <v>275</v>
      </c>
      <c r="S153" s="1" t="s">
        <v>36</v>
      </c>
      <c r="T153" s="1" t="s">
        <v>37</v>
      </c>
      <c r="U153" s="10" t="s">
        <v>38</v>
      </c>
    </row>
    <row r="154" spans="1:21" x14ac:dyDescent="0.2">
      <c r="A154" s="1" t="s">
        <v>615</v>
      </c>
      <c r="B154" s="1" t="s">
        <v>254</v>
      </c>
      <c r="C154" s="1" t="s">
        <v>190</v>
      </c>
      <c r="D154" s="1" t="s">
        <v>467</v>
      </c>
      <c r="E154" s="1" t="s">
        <v>25</v>
      </c>
      <c r="F154" s="1" t="s">
        <v>26</v>
      </c>
      <c r="G154" s="1" t="s">
        <v>27</v>
      </c>
      <c r="H154" s="1" t="s">
        <v>28</v>
      </c>
      <c r="I154" s="1" t="s">
        <v>29</v>
      </c>
      <c r="J154" s="1" t="s">
        <v>30</v>
      </c>
      <c r="K154" s="1" t="s">
        <v>257</v>
      </c>
      <c r="L154" s="1" t="s">
        <v>471</v>
      </c>
      <c r="M154" s="1">
        <v>100392896</v>
      </c>
      <c r="N154" s="1" t="s">
        <v>32</v>
      </c>
      <c r="O154" s="1" t="s">
        <v>33</v>
      </c>
      <c r="P154" s="1" t="s">
        <v>34</v>
      </c>
      <c r="Q154" s="1" t="s">
        <v>394</v>
      </c>
      <c r="R154" s="9" t="s">
        <v>275</v>
      </c>
      <c r="S154" s="1" t="s">
        <v>36</v>
      </c>
      <c r="T154" s="1" t="s">
        <v>37</v>
      </c>
      <c r="U154" s="10" t="s">
        <v>38</v>
      </c>
    </row>
    <row r="155" spans="1:21" x14ac:dyDescent="0.2">
      <c r="A155" s="1" t="s">
        <v>624</v>
      </c>
      <c r="B155" s="1" t="s">
        <v>254</v>
      </c>
      <c r="C155" s="1" t="s">
        <v>204</v>
      </c>
      <c r="D155" s="1" t="s">
        <v>472</v>
      </c>
      <c r="E155" s="1" t="s">
        <v>25</v>
      </c>
      <c r="F155" s="1" t="s">
        <v>26</v>
      </c>
      <c r="G155" s="1" t="s">
        <v>27</v>
      </c>
      <c r="H155" s="1" t="s">
        <v>28</v>
      </c>
      <c r="I155" s="1" t="s">
        <v>29</v>
      </c>
      <c r="J155" s="1" t="s">
        <v>30</v>
      </c>
      <c r="K155" s="1" t="s">
        <v>257</v>
      </c>
      <c r="L155" s="1" t="s">
        <v>473</v>
      </c>
      <c r="M155" s="1">
        <v>143079936</v>
      </c>
      <c r="N155" s="1" t="s">
        <v>32</v>
      </c>
      <c r="O155" s="1" t="s">
        <v>33</v>
      </c>
      <c r="P155" s="1" t="s">
        <v>34</v>
      </c>
      <c r="Q155" s="1" t="s">
        <v>394</v>
      </c>
      <c r="R155" s="9" t="s">
        <v>275</v>
      </c>
      <c r="S155" s="1" t="s">
        <v>36</v>
      </c>
      <c r="T155" s="1" t="s">
        <v>37</v>
      </c>
      <c r="U155" s="10" t="s">
        <v>38</v>
      </c>
    </row>
    <row r="156" spans="1:21" x14ac:dyDescent="0.2">
      <c r="A156" s="1" t="s">
        <v>625</v>
      </c>
      <c r="B156" s="1" t="s">
        <v>254</v>
      </c>
      <c r="C156" s="1" t="s">
        <v>204</v>
      </c>
      <c r="D156" s="1" t="s">
        <v>472</v>
      </c>
      <c r="E156" s="1" t="s">
        <v>25</v>
      </c>
      <c r="F156" s="1" t="s">
        <v>26</v>
      </c>
      <c r="G156" s="1" t="s">
        <v>27</v>
      </c>
      <c r="H156" s="1" t="s">
        <v>28</v>
      </c>
      <c r="I156" s="1" t="s">
        <v>29</v>
      </c>
      <c r="J156" s="1" t="s">
        <v>30</v>
      </c>
      <c r="K156" s="1" t="s">
        <v>257</v>
      </c>
      <c r="L156" s="1" t="s">
        <v>474</v>
      </c>
      <c r="M156" s="1">
        <v>149206336</v>
      </c>
      <c r="N156" s="1" t="s">
        <v>32</v>
      </c>
      <c r="O156" s="1" t="s">
        <v>33</v>
      </c>
      <c r="P156" s="1" t="s">
        <v>34</v>
      </c>
      <c r="Q156" s="1" t="s">
        <v>394</v>
      </c>
      <c r="R156" s="9" t="s">
        <v>275</v>
      </c>
      <c r="S156" s="1" t="s">
        <v>36</v>
      </c>
      <c r="T156" s="1" t="s">
        <v>37</v>
      </c>
      <c r="U156" s="10" t="s">
        <v>38</v>
      </c>
    </row>
    <row r="157" spans="1:21" x14ac:dyDescent="0.2">
      <c r="A157" s="1" t="s">
        <v>626</v>
      </c>
      <c r="B157" s="1" t="s">
        <v>254</v>
      </c>
      <c r="C157" s="1" t="s">
        <v>204</v>
      </c>
      <c r="D157" s="1" t="s">
        <v>472</v>
      </c>
      <c r="E157" s="1" t="s">
        <v>25</v>
      </c>
      <c r="F157" s="1" t="s">
        <v>26</v>
      </c>
      <c r="G157" s="1" t="s">
        <v>27</v>
      </c>
      <c r="H157" s="1" t="s">
        <v>28</v>
      </c>
      <c r="I157" s="1" t="s">
        <v>29</v>
      </c>
      <c r="J157" s="1" t="s">
        <v>30</v>
      </c>
      <c r="K157" s="1" t="s">
        <v>257</v>
      </c>
      <c r="L157" s="1" t="s">
        <v>475</v>
      </c>
      <c r="M157" s="1">
        <v>143083328</v>
      </c>
      <c r="N157" s="1" t="s">
        <v>32</v>
      </c>
      <c r="O157" s="1" t="s">
        <v>33</v>
      </c>
      <c r="P157" s="1" t="s">
        <v>34</v>
      </c>
      <c r="Q157" s="1" t="s">
        <v>394</v>
      </c>
      <c r="R157" s="9" t="s">
        <v>275</v>
      </c>
      <c r="S157" s="1" t="s">
        <v>36</v>
      </c>
      <c r="T157" s="1" t="s">
        <v>37</v>
      </c>
      <c r="U157" s="10" t="s">
        <v>38</v>
      </c>
    </row>
    <row r="158" spans="1:21" x14ac:dyDescent="0.2">
      <c r="A158" s="1" t="s">
        <v>628</v>
      </c>
      <c r="B158" s="1" t="s">
        <v>254</v>
      </c>
      <c r="C158" s="1" t="s">
        <v>476</v>
      </c>
      <c r="D158" s="1" t="s">
        <v>477</v>
      </c>
      <c r="E158" s="1" t="s">
        <v>25</v>
      </c>
      <c r="F158" s="1" t="s">
        <v>26</v>
      </c>
      <c r="G158" s="1" t="s">
        <v>27</v>
      </c>
      <c r="H158" s="1" t="s">
        <v>28</v>
      </c>
      <c r="I158" s="1" t="s">
        <v>29</v>
      </c>
      <c r="J158" s="1" t="s">
        <v>30</v>
      </c>
      <c r="K158" s="1" t="s">
        <v>257</v>
      </c>
      <c r="L158" s="1" t="s">
        <v>478</v>
      </c>
      <c r="M158" s="1">
        <v>133191232</v>
      </c>
      <c r="N158" s="1" t="s">
        <v>32</v>
      </c>
      <c r="O158" s="1" t="s">
        <v>33</v>
      </c>
      <c r="P158" s="1" t="s">
        <v>34</v>
      </c>
      <c r="Q158" s="1" t="s">
        <v>394</v>
      </c>
      <c r="R158" s="9" t="s">
        <v>275</v>
      </c>
      <c r="S158" s="1" t="s">
        <v>36</v>
      </c>
      <c r="T158" s="1" t="s">
        <v>37</v>
      </c>
      <c r="U158" s="10" t="s">
        <v>38</v>
      </c>
    </row>
    <row r="159" spans="1:21" x14ac:dyDescent="0.2">
      <c r="A159" s="1" t="s">
        <v>629</v>
      </c>
      <c r="B159" s="1" t="s">
        <v>254</v>
      </c>
      <c r="C159" s="1" t="s">
        <v>476</v>
      </c>
      <c r="D159" s="1" t="s">
        <v>477</v>
      </c>
      <c r="E159" s="1" t="s">
        <v>25</v>
      </c>
      <c r="F159" s="1" t="s">
        <v>26</v>
      </c>
      <c r="G159" s="1" t="s">
        <v>27</v>
      </c>
      <c r="H159" s="1" t="s">
        <v>28</v>
      </c>
      <c r="I159" s="1" t="s">
        <v>29</v>
      </c>
      <c r="J159" s="1" t="s">
        <v>30</v>
      </c>
      <c r="K159" s="1" t="s">
        <v>257</v>
      </c>
      <c r="L159" s="1" t="s">
        <v>479</v>
      </c>
      <c r="M159" s="1">
        <v>128167296</v>
      </c>
      <c r="N159" s="1" t="s">
        <v>32</v>
      </c>
      <c r="O159" s="1" t="s">
        <v>33</v>
      </c>
      <c r="P159" s="1" t="s">
        <v>34</v>
      </c>
      <c r="Q159" s="1" t="s">
        <v>394</v>
      </c>
      <c r="R159" s="9" t="s">
        <v>275</v>
      </c>
      <c r="S159" s="1" t="s">
        <v>36</v>
      </c>
      <c r="T159" s="1" t="s">
        <v>37</v>
      </c>
      <c r="U159" s="10" t="s">
        <v>38</v>
      </c>
    </row>
    <row r="160" spans="1:21" x14ac:dyDescent="0.2">
      <c r="A160" s="1" t="s">
        <v>627</v>
      </c>
      <c r="B160" s="1" t="s">
        <v>254</v>
      </c>
      <c r="C160" s="1" t="s">
        <v>476</v>
      </c>
      <c r="D160" s="1" t="s">
        <v>477</v>
      </c>
      <c r="E160" s="1" t="s">
        <v>25</v>
      </c>
      <c r="F160" s="1" t="s">
        <v>26</v>
      </c>
      <c r="G160" s="1" t="s">
        <v>27</v>
      </c>
      <c r="H160" s="1" t="s">
        <v>28</v>
      </c>
      <c r="I160" s="1" t="s">
        <v>29</v>
      </c>
      <c r="J160" s="1" t="s">
        <v>30</v>
      </c>
      <c r="K160" s="1" t="s">
        <v>257</v>
      </c>
      <c r="L160" s="1" t="s">
        <v>480</v>
      </c>
      <c r="M160" s="1">
        <v>131819776</v>
      </c>
      <c r="N160" s="1" t="s">
        <v>32</v>
      </c>
      <c r="O160" s="1" t="s">
        <v>33</v>
      </c>
      <c r="P160" s="1" t="s">
        <v>34</v>
      </c>
      <c r="Q160" s="1" t="s">
        <v>394</v>
      </c>
      <c r="R160" s="9" t="s">
        <v>275</v>
      </c>
      <c r="S160" s="1" t="s">
        <v>36</v>
      </c>
      <c r="T160" s="1" t="s">
        <v>37</v>
      </c>
      <c r="U160" s="10" t="s">
        <v>38</v>
      </c>
    </row>
    <row r="161" spans="1:21" x14ac:dyDescent="0.2">
      <c r="A161" s="1" t="s">
        <v>630</v>
      </c>
      <c r="B161" s="1" t="s">
        <v>254</v>
      </c>
      <c r="C161" s="1" t="s">
        <v>476</v>
      </c>
      <c r="D161" s="1" t="s">
        <v>477</v>
      </c>
      <c r="E161" s="1" t="s">
        <v>25</v>
      </c>
      <c r="F161" s="1" t="s">
        <v>26</v>
      </c>
      <c r="G161" s="1" t="s">
        <v>27</v>
      </c>
      <c r="H161" s="1" t="s">
        <v>28</v>
      </c>
      <c r="I161" s="1" t="s">
        <v>29</v>
      </c>
      <c r="J161" s="1" t="s">
        <v>30</v>
      </c>
      <c r="K161" s="1" t="s">
        <v>257</v>
      </c>
      <c r="L161" s="1" t="s">
        <v>481</v>
      </c>
      <c r="M161" s="1">
        <v>17419520</v>
      </c>
      <c r="N161" s="1" t="s">
        <v>32</v>
      </c>
      <c r="O161" s="1" t="s">
        <v>33</v>
      </c>
      <c r="P161" s="1" t="s">
        <v>34</v>
      </c>
      <c r="Q161" s="1" t="s">
        <v>394</v>
      </c>
      <c r="R161" s="9" t="s">
        <v>275</v>
      </c>
      <c r="S161" s="1" t="s">
        <v>36</v>
      </c>
      <c r="T161" s="1" t="s">
        <v>37</v>
      </c>
      <c r="U161" s="10" t="s">
        <v>38</v>
      </c>
    </row>
    <row r="162" spans="1:21" x14ac:dyDescent="0.2">
      <c r="A162" s="1" t="s">
        <v>634</v>
      </c>
      <c r="B162" s="1" t="s">
        <v>254</v>
      </c>
      <c r="C162" s="1" t="s">
        <v>217</v>
      </c>
      <c r="D162" s="1" t="s">
        <v>482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257</v>
      </c>
      <c r="L162" s="1" t="s">
        <v>483</v>
      </c>
      <c r="M162" s="1">
        <v>128593216</v>
      </c>
      <c r="N162" s="1" t="s">
        <v>32</v>
      </c>
      <c r="O162" s="1" t="s">
        <v>33</v>
      </c>
      <c r="P162" s="1" t="s">
        <v>34</v>
      </c>
      <c r="Q162" s="1" t="s">
        <v>394</v>
      </c>
      <c r="R162" s="9" t="s">
        <v>275</v>
      </c>
      <c r="S162" s="1" t="s">
        <v>36</v>
      </c>
      <c r="T162" s="1" t="s">
        <v>37</v>
      </c>
      <c r="U162" s="10" t="s">
        <v>38</v>
      </c>
    </row>
    <row r="163" spans="1:21" x14ac:dyDescent="0.2">
      <c r="A163" s="1" t="s">
        <v>636</v>
      </c>
      <c r="B163" s="1" t="s">
        <v>254</v>
      </c>
      <c r="C163" s="1" t="s">
        <v>217</v>
      </c>
      <c r="D163" s="1" t="s">
        <v>482</v>
      </c>
      <c r="E163" s="1" t="s">
        <v>25</v>
      </c>
      <c r="F163" s="1" t="s">
        <v>26</v>
      </c>
      <c r="G163" s="1" t="s">
        <v>27</v>
      </c>
      <c r="H163" s="1" t="s">
        <v>28</v>
      </c>
      <c r="I163" s="1" t="s">
        <v>29</v>
      </c>
      <c r="J163" s="1" t="s">
        <v>30</v>
      </c>
      <c r="K163" s="1" t="s">
        <v>257</v>
      </c>
      <c r="L163" s="1" t="s">
        <v>484</v>
      </c>
      <c r="M163" s="1">
        <v>135336064</v>
      </c>
      <c r="N163" s="1" t="s">
        <v>32</v>
      </c>
      <c r="O163" s="1" t="s">
        <v>33</v>
      </c>
      <c r="P163" s="1" t="s">
        <v>34</v>
      </c>
      <c r="Q163" s="1" t="s">
        <v>394</v>
      </c>
      <c r="R163" s="9" t="s">
        <v>275</v>
      </c>
      <c r="S163" s="1" t="s">
        <v>36</v>
      </c>
      <c r="T163" s="1" t="s">
        <v>37</v>
      </c>
      <c r="U163" s="10" t="s">
        <v>38</v>
      </c>
    </row>
    <row r="164" spans="1:21" x14ac:dyDescent="0.2">
      <c r="A164" s="1" t="s">
        <v>635</v>
      </c>
      <c r="B164" s="1" t="s">
        <v>254</v>
      </c>
      <c r="C164" s="1" t="s">
        <v>217</v>
      </c>
      <c r="D164" s="1" t="s">
        <v>482</v>
      </c>
      <c r="E164" s="1" t="s">
        <v>25</v>
      </c>
      <c r="F164" s="1" t="s">
        <v>26</v>
      </c>
      <c r="G164" s="1" t="s">
        <v>27</v>
      </c>
      <c r="H164" s="1" t="s">
        <v>28</v>
      </c>
      <c r="I164" s="1" t="s">
        <v>29</v>
      </c>
      <c r="J164" s="1" t="s">
        <v>30</v>
      </c>
      <c r="K164" s="1" t="s">
        <v>257</v>
      </c>
      <c r="L164" s="1" t="s">
        <v>485</v>
      </c>
      <c r="M164" s="1">
        <v>141825984</v>
      </c>
      <c r="N164" s="1" t="s">
        <v>32</v>
      </c>
      <c r="O164" s="1" t="s">
        <v>33</v>
      </c>
      <c r="P164" s="1" t="s">
        <v>34</v>
      </c>
      <c r="Q164" s="1" t="s">
        <v>394</v>
      </c>
      <c r="R164" s="9" t="s">
        <v>275</v>
      </c>
      <c r="S164" s="1" t="s">
        <v>36</v>
      </c>
      <c r="T164" s="1" t="s">
        <v>37</v>
      </c>
      <c r="U164" s="10" t="s">
        <v>38</v>
      </c>
    </row>
    <row r="165" spans="1:21" x14ac:dyDescent="0.2">
      <c r="A165" s="1" t="s">
        <v>642</v>
      </c>
      <c r="B165" s="1" t="s">
        <v>254</v>
      </c>
      <c r="C165" s="1" t="s">
        <v>226</v>
      </c>
      <c r="D165" s="1" t="s">
        <v>486</v>
      </c>
      <c r="E165" s="1" t="s">
        <v>25</v>
      </c>
      <c r="F165" s="1" t="s">
        <v>26</v>
      </c>
      <c r="G165" s="1" t="s">
        <v>27</v>
      </c>
      <c r="H165" s="1" t="s">
        <v>28</v>
      </c>
      <c r="I165" s="1" t="s">
        <v>29</v>
      </c>
      <c r="J165" s="1" t="s">
        <v>30</v>
      </c>
      <c r="K165" s="1" t="s">
        <v>257</v>
      </c>
      <c r="L165" s="1" t="s">
        <v>487</v>
      </c>
      <c r="M165" s="1">
        <v>118379904</v>
      </c>
      <c r="N165" s="1" t="s">
        <v>32</v>
      </c>
      <c r="O165" s="1" t="s">
        <v>33</v>
      </c>
      <c r="P165" s="1" t="s">
        <v>34</v>
      </c>
      <c r="Q165" s="1" t="s">
        <v>394</v>
      </c>
      <c r="R165" s="9" t="s">
        <v>275</v>
      </c>
      <c r="S165" s="1" t="s">
        <v>36</v>
      </c>
      <c r="T165" s="1" t="s">
        <v>37</v>
      </c>
      <c r="U165" s="10" t="s">
        <v>38</v>
      </c>
    </row>
    <row r="166" spans="1:21" x14ac:dyDescent="0.2">
      <c r="A166" s="1" t="s">
        <v>643</v>
      </c>
      <c r="B166" s="1" t="s">
        <v>254</v>
      </c>
      <c r="C166" s="1" t="s">
        <v>226</v>
      </c>
      <c r="D166" s="1" t="s">
        <v>486</v>
      </c>
      <c r="E166" s="1" t="s">
        <v>25</v>
      </c>
      <c r="F166" s="1" t="s">
        <v>26</v>
      </c>
      <c r="G166" s="1" t="s">
        <v>27</v>
      </c>
      <c r="H166" s="1" t="s">
        <v>28</v>
      </c>
      <c r="I166" s="1" t="s">
        <v>29</v>
      </c>
      <c r="J166" s="1" t="s">
        <v>30</v>
      </c>
      <c r="K166" s="1" t="s">
        <v>257</v>
      </c>
      <c r="L166" s="1" t="s">
        <v>488</v>
      </c>
      <c r="M166" s="1">
        <v>123967168</v>
      </c>
      <c r="N166" s="1" t="s">
        <v>32</v>
      </c>
      <c r="O166" s="1" t="s">
        <v>33</v>
      </c>
      <c r="P166" s="1" t="s">
        <v>34</v>
      </c>
      <c r="Q166" s="1" t="s">
        <v>394</v>
      </c>
      <c r="R166" s="9" t="s">
        <v>275</v>
      </c>
      <c r="S166" s="1" t="s">
        <v>36</v>
      </c>
      <c r="T166" s="1" t="s">
        <v>37</v>
      </c>
      <c r="U166" s="10" t="s">
        <v>38</v>
      </c>
    </row>
    <row r="167" spans="1:21" x14ac:dyDescent="0.2">
      <c r="A167" s="1" t="s">
        <v>644</v>
      </c>
      <c r="B167" s="1" t="s">
        <v>254</v>
      </c>
      <c r="C167" s="1" t="s">
        <v>226</v>
      </c>
      <c r="D167" s="1" t="s">
        <v>486</v>
      </c>
      <c r="E167" s="1" t="s">
        <v>25</v>
      </c>
      <c r="F167" s="1" t="s">
        <v>26</v>
      </c>
      <c r="G167" s="1" t="s">
        <v>27</v>
      </c>
      <c r="H167" s="1" t="s">
        <v>28</v>
      </c>
      <c r="I167" s="1" t="s">
        <v>29</v>
      </c>
      <c r="J167" s="1" t="s">
        <v>30</v>
      </c>
      <c r="K167" s="1" t="s">
        <v>257</v>
      </c>
      <c r="L167" s="1" t="s">
        <v>489</v>
      </c>
      <c r="M167" s="1">
        <v>43786304</v>
      </c>
      <c r="N167" s="1" t="s">
        <v>32</v>
      </c>
      <c r="O167" s="1" t="s">
        <v>33</v>
      </c>
      <c r="P167" s="1" t="s">
        <v>34</v>
      </c>
      <c r="Q167" s="1" t="s">
        <v>394</v>
      </c>
      <c r="R167" s="9" t="s">
        <v>275</v>
      </c>
      <c r="S167" s="1" t="s">
        <v>36</v>
      </c>
      <c r="T167" s="1" t="s">
        <v>37</v>
      </c>
      <c r="U167" s="10" t="s">
        <v>38</v>
      </c>
    </row>
    <row r="168" spans="1:21" x14ac:dyDescent="0.2">
      <c r="A168" s="1" t="s">
        <v>641</v>
      </c>
      <c r="B168" s="1" t="s">
        <v>254</v>
      </c>
      <c r="C168" s="1" t="s">
        <v>226</v>
      </c>
      <c r="D168" s="1" t="s">
        <v>486</v>
      </c>
      <c r="E168" s="1" t="s">
        <v>25</v>
      </c>
      <c r="F168" s="1" t="s">
        <v>26</v>
      </c>
      <c r="G168" s="1" t="s">
        <v>27</v>
      </c>
      <c r="H168" s="1" t="s">
        <v>28</v>
      </c>
      <c r="I168" s="1" t="s">
        <v>29</v>
      </c>
      <c r="J168" s="1" t="s">
        <v>30</v>
      </c>
      <c r="K168" s="1" t="s">
        <v>257</v>
      </c>
      <c r="L168" s="1" t="s">
        <v>490</v>
      </c>
      <c r="M168" s="1">
        <v>126042112</v>
      </c>
      <c r="N168" s="1" t="s">
        <v>32</v>
      </c>
      <c r="O168" s="1" t="s">
        <v>33</v>
      </c>
      <c r="P168" s="1" t="s">
        <v>34</v>
      </c>
      <c r="Q168" s="1" t="s">
        <v>394</v>
      </c>
      <c r="R168" s="9" t="s">
        <v>275</v>
      </c>
      <c r="S168" s="1" t="s">
        <v>36</v>
      </c>
      <c r="T168" s="1" t="s">
        <v>37</v>
      </c>
      <c r="U168" s="10" t="s">
        <v>38</v>
      </c>
    </row>
    <row r="169" spans="1:21" x14ac:dyDescent="0.2">
      <c r="A169" s="1" t="s">
        <v>657</v>
      </c>
      <c r="B169" s="1" t="s">
        <v>254</v>
      </c>
      <c r="C169" s="1" t="s">
        <v>246</v>
      </c>
      <c r="D169" s="1" t="s">
        <v>491</v>
      </c>
      <c r="E169" s="1" t="s">
        <v>25</v>
      </c>
      <c r="F169" s="1" t="s">
        <v>26</v>
      </c>
      <c r="G169" s="1" t="s">
        <v>27</v>
      </c>
      <c r="H169" s="1" t="s">
        <v>28</v>
      </c>
      <c r="I169" s="1" t="s">
        <v>29</v>
      </c>
      <c r="J169" s="1" t="s">
        <v>30</v>
      </c>
      <c r="K169" s="1" t="s">
        <v>257</v>
      </c>
      <c r="L169" s="1" t="s">
        <v>492</v>
      </c>
      <c r="M169" s="1">
        <v>139489024</v>
      </c>
      <c r="N169" s="1" t="s">
        <v>32</v>
      </c>
      <c r="O169" s="1" t="s">
        <v>33</v>
      </c>
      <c r="P169" s="1" t="s">
        <v>34</v>
      </c>
      <c r="Q169" s="1" t="s">
        <v>394</v>
      </c>
      <c r="R169" s="9" t="s">
        <v>275</v>
      </c>
      <c r="S169" s="1" t="s">
        <v>36</v>
      </c>
      <c r="T169" s="1" t="s">
        <v>37</v>
      </c>
      <c r="U169" s="10" t="s">
        <v>38</v>
      </c>
    </row>
    <row r="170" spans="1:21" x14ac:dyDescent="0.2">
      <c r="A170" s="1" t="s">
        <v>659</v>
      </c>
      <c r="B170" s="1" t="s">
        <v>254</v>
      </c>
      <c r="C170" s="1" t="s">
        <v>246</v>
      </c>
      <c r="D170" s="1" t="s">
        <v>491</v>
      </c>
      <c r="E170" s="1" t="s">
        <v>25</v>
      </c>
      <c r="F170" s="1" t="s">
        <v>26</v>
      </c>
      <c r="G170" s="1" t="s">
        <v>27</v>
      </c>
      <c r="H170" s="1" t="s">
        <v>28</v>
      </c>
      <c r="I170" s="1" t="s">
        <v>29</v>
      </c>
      <c r="J170" s="1" t="s">
        <v>30</v>
      </c>
      <c r="K170" s="1" t="s">
        <v>257</v>
      </c>
      <c r="L170" s="1" t="s">
        <v>493</v>
      </c>
      <c r="M170" s="1">
        <v>149244032</v>
      </c>
      <c r="N170" s="1" t="s">
        <v>32</v>
      </c>
      <c r="O170" s="1" t="s">
        <v>33</v>
      </c>
      <c r="P170" s="1" t="s">
        <v>34</v>
      </c>
      <c r="Q170" s="1" t="s">
        <v>394</v>
      </c>
      <c r="R170" s="9" t="s">
        <v>275</v>
      </c>
      <c r="S170" s="1" t="s">
        <v>36</v>
      </c>
      <c r="T170" s="1" t="s">
        <v>37</v>
      </c>
      <c r="U170" s="10" t="s">
        <v>38</v>
      </c>
    </row>
    <row r="171" spans="1:21" x14ac:dyDescent="0.2">
      <c r="A171" s="1" t="s">
        <v>658</v>
      </c>
      <c r="B171" s="1" t="s">
        <v>254</v>
      </c>
      <c r="C171" s="1" t="s">
        <v>246</v>
      </c>
      <c r="D171" s="1" t="s">
        <v>491</v>
      </c>
      <c r="E171" s="1" t="s">
        <v>25</v>
      </c>
      <c r="F171" s="1" t="s">
        <v>26</v>
      </c>
      <c r="G171" s="1" t="s">
        <v>27</v>
      </c>
      <c r="H171" s="1" t="s">
        <v>28</v>
      </c>
      <c r="I171" s="1" t="s">
        <v>29</v>
      </c>
      <c r="J171" s="1" t="s">
        <v>30</v>
      </c>
      <c r="K171" s="1" t="s">
        <v>257</v>
      </c>
      <c r="L171" s="1" t="s">
        <v>494</v>
      </c>
      <c r="M171" s="1">
        <v>149866112</v>
      </c>
      <c r="N171" s="1" t="s">
        <v>32</v>
      </c>
      <c r="O171" s="1" t="s">
        <v>33</v>
      </c>
      <c r="P171" s="1" t="s">
        <v>34</v>
      </c>
      <c r="Q171" s="1" t="s">
        <v>394</v>
      </c>
      <c r="R171" s="9" t="s">
        <v>275</v>
      </c>
      <c r="S171" s="1" t="s">
        <v>36</v>
      </c>
      <c r="T171" s="1" t="s">
        <v>37</v>
      </c>
      <c r="U171" s="10" t="s">
        <v>38</v>
      </c>
    </row>
  </sheetData>
  <hyperlinks>
    <hyperlink ref="U2" r:id="rId1" xr:uid="{00000000-0004-0000-0100-000000000000}"/>
    <hyperlink ref="U3" r:id="rId2" xr:uid="{00000000-0004-0000-0100-000001000000}"/>
    <hyperlink ref="U4" r:id="rId3" xr:uid="{00000000-0004-0000-0100-000002000000}"/>
    <hyperlink ref="U5" r:id="rId4" xr:uid="{00000000-0004-0000-0100-000003000000}"/>
    <hyperlink ref="U6" r:id="rId5" xr:uid="{00000000-0004-0000-0100-000004000000}"/>
    <hyperlink ref="U7" r:id="rId6" xr:uid="{00000000-0004-0000-0100-000005000000}"/>
    <hyperlink ref="U8" r:id="rId7" xr:uid="{00000000-0004-0000-0100-000006000000}"/>
    <hyperlink ref="U9" r:id="rId8" xr:uid="{00000000-0004-0000-0100-000007000000}"/>
    <hyperlink ref="U10" r:id="rId9" xr:uid="{00000000-0004-0000-0100-000008000000}"/>
    <hyperlink ref="U11" r:id="rId10" xr:uid="{00000000-0004-0000-0100-000009000000}"/>
    <hyperlink ref="U12" r:id="rId11" xr:uid="{00000000-0004-0000-0100-00000A000000}"/>
    <hyperlink ref="U13" r:id="rId12" xr:uid="{00000000-0004-0000-0100-00000B000000}"/>
    <hyperlink ref="U14" r:id="rId13" xr:uid="{00000000-0004-0000-0100-00000C000000}"/>
    <hyperlink ref="U15" r:id="rId14" xr:uid="{00000000-0004-0000-0100-00000D000000}"/>
    <hyperlink ref="U16" r:id="rId15" xr:uid="{00000000-0004-0000-0100-00000E000000}"/>
    <hyperlink ref="U17" r:id="rId16" xr:uid="{00000000-0004-0000-0100-00000F000000}"/>
    <hyperlink ref="U18" r:id="rId17" xr:uid="{00000000-0004-0000-0100-000010000000}"/>
    <hyperlink ref="U19" r:id="rId18" xr:uid="{00000000-0004-0000-0100-000011000000}"/>
    <hyperlink ref="U20" r:id="rId19" xr:uid="{00000000-0004-0000-0100-000012000000}"/>
    <hyperlink ref="U21" r:id="rId20" xr:uid="{00000000-0004-0000-0100-000013000000}"/>
    <hyperlink ref="U22" r:id="rId21" xr:uid="{00000000-0004-0000-0100-000014000000}"/>
    <hyperlink ref="U23" r:id="rId22" xr:uid="{00000000-0004-0000-0100-000015000000}"/>
    <hyperlink ref="U24" r:id="rId23" xr:uid="{00000000-0004-0000-0100-000016000000}"/>
    <hyperlink ref="U25" r:id="rId24" xr:uid="{00000000-0004-0000-0100-000017000000}"/>
    <hyperlink ref="U26" r:id="rId25" xr:uid="{00000000-0004-0000-0100-000018000000}"/>
    <hyperlink ref="U27" r:id="rId26" xr:uid="{00000000-0004-0000-0100-000019000000}"/>
    <hyperlink ref="U28" r:id="rId27" xr:uid="{00000000-0004-0000-0100-00001A000000}"/>
    <hyperlink ref="U29" r:id="rId28" xr:uid="{00000000-0004-0000-0100-00001B000000}"/>
    <hyperlink ref="U30" r:id="rId29" xr:uid="{00000000-0004-0000-0100-00001C000000}"/>
    <hyperlink ref="U31" r:id="rId30" xr:uid="{00000000-0004-0000-0100-00001D000000}"/>
    <hyperlink ref="U32" r:id="rId31" xr:uid="{00000000-0004-0000-0100-00001E000000}"/>
    <hyperlink ref="U33" r:id="rId32" xr:uid="{00000000-0004-0000-0100-00001F000000}"/>
    <hyperlink ref="U34" r:id="rId33" xr:uid="{00000000-0004-0000-0100-000020000000}"/>
    <hyperlink ref="U35" r:id="rId34" xr:uid="{00000000-0004-0000-0100-000021000000}"/>
    <hyperlink ref="U36" r:id="rId35" xr:uid="{00000000-0004-0000-0100-000022000000}"/>
    <hyperlink ref="U37" r:id="rId36" xr:uid="{00000000-0004-0000-0100-000023000000}"/>
    <hyperlink ref="U38" r:id="rId37" xr:uid="{00000000-0004-0000-0100-000024000000}"/>
    <hyperlink ref="U39" r:id="rId38" xr:uid="{00000000-0004-0000-0100-000025000000}"/>
    <hyperlink ref="U40" r:id="rId39" xr:uid="{00000000-0004-0000-0100-000026000000}"/>
    <hyperlink ref="U41" r:id="rId40" xr:uid="{00000000-0004-0000-0100-000027000000}"/>
    <hyperlink ref="U42" r:id="rId41" xr:uid="{00000000-0004-0000-0100-000028000000}"/>
    <hyperlink ref="U43" r:id="rId42" xr:uid="{00000000-0004-0000-0100-000029000000}"/>
    <hyperlink ref="U44" r:id="rId43" xr:uid="{00000000-0004-0000-0100-00002A000000}"/>
    <hyperlink ref="U45" r:id="rId44" xr:uid="{00000000-0004-0000-0100-00002B000000}"/>
    <hyperlink ref="U46" r:id="rId45" xr:uid="{00000000-0004-0000-0100-00002C000000}"/>
    <hyperlink ref="U47" r:id="rId46" xr:uid="{00000000-0004-0000-0100-00002D000000}"/>
    <hyperlink ref="U48" r:id="rId47" xr:uid="{00000000-0004-0000-0100-00002E000000}"/>
    <hyperlink ref="U49" r:id="rId48" xr:uid="{00000000-0004-0000-0100-00002F000000}"/>
    <hyperlink ref="U50" r:id="rId49" xr:uid="{00000000-0004-0000-0100-000030000000}"/>
    <hyperlink ref="U51" r:id="rId50" xr:uid="{00000000-0004-0000-0100-000031000000}"/>
    <hyperlink ref="U52" r:id="rId51" xr:uid="{00000000-0004-0000-0100-000032000000}"/>
    <hyperlink ref="U53" r:id="rId52" xr:uid="{00000000-0004-0000-0100-000033000000}"/>
    <hyperlink ref="U54" r:id="rId53" xr:uid="{00000000-0004-0000-0100-000034000000}"/>
    <hyperlink ref="U55" r:id="rId54" xr:uid="{00000000-0004-0000-0100-000035000000}"/>
    <hyperlink ref="U56" r:id="rId55" xr:uid="{00000000-0004-0000-0100-000036000000}"/>
    <hyperlink ref="U57" r:id="rId56" xr:uid="{00000000-0004-0000-0100-000037000000}"/>
    <hyperlink ref="U58" r:id="rId57" xr:uid="{00000000-0004-0000-0100-000038000000}"/>
    <hyperlink ref="U59" r:id="rId58" xr:uid="{00000000-0004-0000-0100-000039000000}"/>
    <hyperlink ref="U60" r:id="rId59" xr:uid="{00000000-0004-0000-0100-00003A000000}"/>
    <hyperlink ref="U61" r:id="rId60" xr:uid="{00000000-0004-0000-0100-00003B000000}"/>
    <hyperlink ref="U62" r:id="rId61" xr:uid="{00000000-0004-0000-0100-00003C000000}"/>
    <hyperlink ref="U63" r:id="rId62" xr:uid="{00000000-0004-0000-0100-00003D000000}"/>
    <hyperlink ref="U64" r:id="rId63" xr:uid="{00000000-0004-0000-0100-00003E000000}"/>
    <hyperlink ref="U65" r:id="rId64" xr:uid="{00000000-0004-0000-0100-00003F000000}"/>
    <hyperlink ref="U66" r:id="rId65" xr:uid="{00000000-0004-0000-0100-000040000000}"/>
    <hyperlink ref="U67" r:id="rId66" xr:uid="{00000000-0004-0000-0100-000041000000}"/>
    <hyperlink ref="U68" r:id="rId67" xr:uid="{00000000-0004-0000-0100-000042000000}"/>
    <hyperlink ref="U69" r:id="rId68" xr:uid="{00000000-0004-0000-0100-000043000000}"/>
    <hyperlink ref="U70" r:id="rId69" xr:uid="{00000000-0004-0000-0100-000044000000}"/>
    <hyperlink ref="U71" r:id="rId70" xr:uid="{00000000-0004-0000-0100-000045000000}"/>
    <hyperlink ref="U72" r:id="rId71" xr:uid="{00000000-0004-0000-0100-000046000000}"/>
    <hyperlink ref="U73" r:id="rId72" xr:uid="{00000000-0004-0000-0100-000047000000}"/>
    <hyperlink ref="U74" r:id="rId73" xr:uid="{00000000-0004-0000-0100-000048000000}"/>
    <hyperlink ref="U75" r:id="rId74" xr:uid="{00000000-0004-0000-0100-000049000000}"/>
    <hyperlink ref="U76" r:id="rId75" xr:uid="{00000000-0004-0000-0100-00004A000000}"/>
    <hyperlink ref="U77" r:id="rId76" xr:uid="{00000000-0004-0000-0100-00004B000000}"/>
    <hyperlink ref="U78" r:id="rId77" xr:uid="{00000000-0004-0000-0100-00004C000000}"/>
    <hyperlink ref="U79" r:id="rId78" xr:uid="{00000000-0004-0000-0100-00004D000000}"/>
    <hyperlink ref="U80" r:id="rId79" xr:uid="{00000000-0004-0000-0100-00004E000000}"/>
    <hyperlink ref="U81" r:id="rId80" xr:uid="{00000000-0004-0000-0100-00004F000000}"/>
    <hyperlink ref="U82" r:id="rId81" xr:uid="{00000000-0004-0000-0100-000050000000}"/>
    <hyperlink ref="U83" r:id="rId82" xr:uid="{00000000-0004-0000-0100-000051000000}"/>
    <hyperlink ref="U84" r:id="rId83" xr:uid="{00000000-0004-0000-0100-000052000000}"/>
    <hyperlink ref="U85" r:id="rId84" xr:uid="{00000000-0004-0000-0100-000053000000}"/>
    <hyperlink ref="U86" r:id="rId85" xr:uid="{00000000-0004-0000-0100-000054000000}"/>
    <hyperlink ref="U87" r:id="rId86" xr:uid="{00000000-0004-0000-0100-000055000000}"/>
    <hyperlink ref="U88" r:id="rId87" xr:uid="{00000000-0004-0000-0100-000056000000}"/>
    <hyperlink ref="U89" r:id="rId88" xr:uid="{00000000-0004-0000-0100-000057000000}"/>
    <hyperlink ref="U90" r:id="rId89" xr:uid="{00000000-0004-0000-0100-000058000000}"/>
    <hyperlink ref="U91" r:id="rId90" xr:uid="{00000000-0004-0000-0100-000059000000}"/>
    <hyperlink ref="U92" r:id="rId91" xr:uid="{00000000-0004-0000-0100-00005A000000}"/>
    <hyperlink ref="U93" r:id="rId92" xr:uid="{00000000-0004-0000-0100-00005B000000}"/>
    <hyperlink ref="U94:U98" r:id="rId93" display="tgraves@wustl.edu" xr:uid="{00000000-0004-0000-0100-00005C000000}"/>
    <hyperlink ref="U99" r:id="rId94" xr:uid="{00000000-0004-0000-0100-00005D000000}"/>
    <hyperlink ref="U100:U104" r:id="rId95" display="tgraves@wustl.edu" xr:uid="{00000000-0004-0000-0100-00005E000000}"/>
    <hyperlink ref="U105" r:id="rId96" xr:uid="{00000000-0004-0000-0100-00005F000000}"/>
    <hyperlink ref="U106:U110" r:id="rId97" display="tgraves@wustl.edu" xr:uid="{00000000-0004-0000-0100-000060000000}"/>
    <hyperlink ref="U117:U171" r:id="rId98" display="tgraves@wustl.edu" xr:uid="{00000000-0004-0000-0100-000061000000}"/>
    <hyperlink ref="U109" r:id="rId99" xr:uid="{00000000-0004-0000-0100-000062000000}"/>
    <hyperlink ref="U110" r:id="rId100" xr:uid="{00000000-0004-0000-0100-000063000000}"/>
    <hyperlink ref="U111" r:id="rId101" xr:uid="{00000000-0004-0000-0100-000064000000}"/>
    <hyperlink ref="U112" r:id="rId102" xr:uid="{00000000-0004-0000-0100-000065000000}"/>
    <hyperlink ref="U113" r:id="rId103" xr:uid="{00000000-0004-0000-0100-000066000000}"/>
    <hyperlink ref="U114" r:id="rId104" xr:uid="{00000000-0004-0000-0100-000067000000}"/>
    <hyperlink ref="U115" r:id="rId105" xr:uid="{00000000-0004-0000-0100-000068000000}"/>
    <hyperlink ref="U116" r:id="rId106" xr:uid="{00000000-0004-0000-0100-000069000000}"/>
    <hyperlink ref="U117" r:id="rId107" xr:uid="{00000000-0004-0000-0100-00006A000000}"/>
    <hyperlink ref="U118" r:id="rId108" xr:uid="{00000000-0004-0000-0100-00006B000000}"/>
    <hyperlink ref="U119" r:id="rId109" xr:uid="{00000000-0004-0000-0100-00006C000000}"/>
    <hyperlink ref="U120" r:id="rId110" xr:uid="{00000000-0004-0000-0100-00006D000000}"/>
    <hyperlink ref="U121" r:id="rId111" xr:uid="{00000000-0004-0000-0100-00006E000000}"/>
    <hyperlink ref="U122" r:id="rId112" xr:uid="{00000000-0004-0000-0100-00006F000000}"/>
    <hyperlink ref="U123" r:id="rId113" xr:uid="{00000000-0004-0000-0100-000070000000}"/>
    <hyperlink ref="U124" r:id="rId114" xr:uid="{00000000-0004-0000-0100-000071000000}"/>
    <hyperlink ref="U125" r:id="rId115" xr:uid="{00000000-0004-0000-0100-000072000000}"/>
    <hyperlink ref="U126" r:id="rId116" xr:uid="{00000000-0004-0000-0100-000073000000}"/>
    <hyperlink ref="U127" r:id="rId117" xr:uid="{00000000-0004-0000-0100-000074000000}"/>
    <hyperlink ref="U128" r:id="rId118" xr:uid="{00000000-0004-0000-0100-000075000000}"/>
    <hyperlink ref="U129" r:id="rId119" xr:uid="{00000000-0004-0000-0100-000076000000}"/>
    <hyperlink ref="U130" r:id="rId120" xr:uid="{00000000-0004-0000-0100-000077000000}"/>
    <hyperlink ref="U131" r:id="rId121" xr:uid="{00000000-0004-0000-0100-000078000000}"/>
    <hyperlink ref="U132" r:id="rId122" xr:uid="{00000000-0004-0000-0100-000079000000}"/>
    <hyperlink ref="U133" r:id="rId123" xr:uid="{00000000-0004-0000-0100-00007A000000}"/>
    <hyperlink ref="U134" r:id="rId124" xr:uid="{00000000-0004-0000-0100-00007B000000}"/>
    <hyperlink ref="U135" r:id="rId125" xr:uid="{00000000-0004-0000-0100-00007C000000}"/>
    <hyperlink ref="U136" r:id="rId126" xr:uid="{00000000-0004-0000-0100-00007D000000}"/>
    <hyperlink ref="U137" r:id="rId127" xr:uid="{00000000-0004-0000-0100-00007E000000}"/>
    <hyperlink ref="U138" r:id="rId128" xr:uid="{00000000-0004-0000-0100-00007F000000}"/>
    <hyperlink ref="U139" r:id="rId129" xr:uid="{00000000-0004-0000-0100-000080000000}"/>
    <hyperlink ref="U140" r:id="rId130" xr:uid="{00000000-0004-0000-0100-000081000000}"/>
    <hyperlink ref="U141" r:id="rId131" xr:uid="{00000000-0004-0000-0100-000082000000}"/>
    <hyperlink ref="U142" r:id="rId132" xr:uid="{00000000-0004-0000-0100-000083000000}"/>
    <hyperlink ref="U143" r:id="rId133" xr:uid="{00000000-0004-0000-0100-000084000000}"/>
    <hyperlink ref="U144" r:id="rId134" xr:uid="{00000000-0004-0000-0100-000085000000}"/>
    <hyperlink ref="U145" r:id="rId135" xr:uid="{00000000-0004-0000-0100-000086000000}"/>
    <hyperlink ref="U146" r:id="rId136" xr:uid="{00000000-0004-0000-0100-000087000000}"/>
    <hyperlink ref="U147" r:id="rId137" xr:uid="{00000000-0004-0000-0100-000088000000}"/>
    <hyperlink ref="U148" r:id="rId138" xr:uid="{00000000-0004-0000-0100-000089000000}"/>
    <hyperlink ref="U149" r:id="rId139" xr:uid="{00000000-0004-0000-0100-00008A000000}"/>
    <hyperlink ref="U150" r:id="rId140" xr:uid="{00000000-0004-0000-0100-00008B000000}"/>
    <hyperlink ref="U151" r:id="rId141" xr:uid="{00000000-0004-0000-0100-00008C000000}"/>
    <hyperlink ref="U152" r:id="rId142" xr:uid="{00000000-0004-0000-0100-00008D000000}"/>
    <hyperlink ref="U153" r:id="rId143" xr:uid="{00000000-0004-0000-0100-00008E000000}"/>
    <hyperlink ref="U154" r:id="rId144" xr:uid="{00000000-0004-0000-0100-00008F000000}"/>
    <hyperlink ref="U155" r:id="rId145" xr:uid="{00000000-0004-0000-0100-000090000000}"/>
    <hyperlink ref="U156" r:id="rId146" xr:uid="{00000000-0004-0000-0100-000091000000}"/>
    <hyperlink ref="U157" r:id="rId147" xr:uid="{00000000-0004-0000-0100-000092000000}"/>
    <hyperlink ref="U158" r:id="rId148" xr:uid="{00000000-0004-0000-0100-000093000000}"/>
    <hyperlink ref="U159" r:id="rId149" xr:uid="{00000000-0004-0000-0100-000094000000}"/>
    <hyperlink ref="U160" r:id="rId150" xr:uid="{00000000-0004-0000-0100-000095000000}"/>
    <hyperlink ref="U161" r:id="rId151" xr:uid="{00000000-0004-0000-0100-000096000000}"/>
    <hyperlink ref="U162" r:id="rId152" xr:uid="{00000000-0004-0000-0100-000097000000}"/>
    <hyperlink ref="U163" r:id="rId153" xr:uid="{00000000-0004-0000-0100-000098000000}"/>
    <hyperlink ref="U164" r:id="rId154" xr:uid="{00000000-0004-0000-0100-000099000000}"/>
    <hyperlink ref="U165" r:id="rId155" xr:uid="{00000000-0004-0000-0100-00009A000000}"/>
    <hyperlink ref="U166" r:id="rId156" xr:uid="{00000000-0004-0000-0100-00009B000000}"/>
    <hyperlink ref="U167" r:id="rId157" xr:uid="{00000000-0004-0000-0100-00009C000000}"/>
    <hyperlink ref="U168" r:id="rId158" xr:uid="{00000000-0004-0000-0100-00009D000000}"/>
    <hyperlink ref="U169" r:id="rId159" xr:uid="{00000000-0004-0000-0100-00009E000000}"/>
    <hyperlink ref="U170" r:id="rId160" xr:uid="{00000000-0004-0000-0100-00009F000000}"/>
    <hyperlink ref="U171" r:id="rId161" xr:uid="{00000000-0004-0000-0100-0000A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FBE4-0072-C441-88D5-0043A7218DAF}">
  <dimension ref="A1:V169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45" bestFit="1" customWidth="1"/>
    <col min="2" max="2" width="7.33203125" bestFit="1" customWidth="1"/>
    <col min="3" max="3" width="9.83203125" bestFit="1" customWidth="1"/>
    <col min="4" max="4" width="30.83203125" bestFit="1" customWidth="1"/>
    <col min="5" max="5" width="14" bestFit="1" customWidth="1"/>
    <col min="6" max="6" width="12.6640625" bestFit="1" customWidth="1"/>
    <col min="7" max="7" width="15.33203125" bestFit="1" customWidth="1"/>
    <col min="8" max="8" width="12.33203125" bestFit="1" customWidth="1"/>
    <col min="9" max="9" width="13.1640625" bestFit="1" customWidth="1"/>
    <col min="10" max="10" width="16.5" bestFit="1" customWidth="1"/>
    <col min="11" max="11" width="66.6640625" bestFit="1" customWidth="1"/>
    <col min="12" max="12" width="8.33203125" bestFit="1" customWidth="1"/>
    <col min="13" max="13" width="8" bestFit="1" customWidth="1"/>
    <col min="14" max="14" width="14.1640625" bestFit="1" customWidth="1"/>
    <col min="15" max="15" width="13" bestFit="1" customWidth="1"/>
    <col min="16" max="16" width="12.6640625" bestFit="1" customWidth="1"/>
    <col min="17" max="17" width="20.83203125" bestFit="1" customWidth="1"/>
    <col min="18" max="18" width="17.6640625" bestFit="1" customWidth="1"/>
    <col min="19" max="19" width="25.33203125" bestFit="1" customWidth="1"/>
    <col min="20" max="20" width="22.1640625" bestFit="1" customWidth="1"/>
    <col min="21" max="21" width="17.33203125" bestFit="1" customWidth="1"/>
    <col min="22" max="22" width="5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666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N2" t="s">
        <v>32</v>
      </c>
      <c r="O2" t="s">
        <v>259</v>
      </c>
      <c r="P2" t="s">
        <v>260</v>
      </c>
      <c r="Q2">
        <v>1.2</v>
      </c>
      <c r="R2" t="s">
        <v>35</v>
      </c>
      <c r="S2" t="s">
        <v>36</v>
      </c>
      <c r="T2" t="s">
        <v>40</v>
      </c>
      <c r="U2" t="s">
        <v>41</v>
      </c>
    </row>
    <row r="3" spans="1:22" x14ac:dyDescent="0.2">
      <c r="A3" t="s">
        <v>39</v>
      </c>
      <c r="B3" t="s">
        <v>23</v>
      </c>
      <c r="C3" t="s">
        <v>24</v>
      </c>
      <c r="D3" t="s">
        <v>667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N3" t="s">
        <v>32</v>
      </c>
      <c r="O3" t="s">
        <v>259</v>
      </c>
      <c r="P3" t="s">
        <v>260</v>
      </c>
      <c r="Q3">
        <v>1.2</v>
      </c>
      <c r="R3" t="s">
        <v>35</v>
      </c>
      <c r="S3" t="s">
        <v>36</v>
      </c>
      <c r="T3" t="s">
        <v>40</v>
      </c>
      <c r="U3" t="s">
        <v>41</v>
      </c>
    </row>
    <row r="4" spans="1:22" x14ac:dyDescent="0.2">
      <c r="A4" t="s">
        <v>42</v>
      </c>
      <c r="B4" t="s">
        <v>23</v>
      </c>
      <c r="C4" t="s">
        <v>24</v>
      </c>
      <c r="D4" t="s">
        <v>667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N4" t="s">
        <v>32</v>
      </c>
      <c r="O4" t="s">
        <v>259</v>
      </c>
      <c r="P4" t="s">
        <v>260</v>
      </c>
      <c r="Q4">
        <v>1.2</v>
      </c>
      <c r="R4" t="s">
        <v>35</v>
      </c>
      <c r="S4" t="s">
        <v>36</v>
      </c>
      <c r="T4" t="s">
        <v>40</v>
      </c>
      <c r="U4" t="s">
        <v>41</v>
      </c>
    </row>
    <row r="5" spans="1:22" x14ac:dyDescent="0.2">
      <c r="A5" t="s">
        <v>43</v>
      </c>
      <c r="B5" t="s">
        <v>23</v>
      </c>
      <c r="C5" t="s">
        <v>44</v>
      </c>
      <c r="D5" t="s">
        <v>668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N5" t="s">
        <v>32</v>
      </c>
      <c r="O5" t="s">
        <v>259</v>
      </c>
      <c r="P5" t="s">
        <v>260</v>
      </c>
      <c r="Q5">
        <v>1.2</v>
      </c>
      <c r="R5" t="s">
        <v>35</v>
      </c>
      <c r="S5" t="s">
        <v>36</v>
      </c>
      <c r="T5" t="s">
        <v>40</v>
      </c>
      <c r="U5" t="s">
        <v>41</v>
      </c>
    </row>
    <row r="6" spans="1:22" x14ac:dyDescent="0.2">
      <c r="A6" t="s">
        <v>45</v>
      </c>
      <c r="B6" t="s">
        <v>23</v>
      </c>
      <c r="C6" t="s">
        <v>44</v>
      </c>
      <c r="D6" t="s">
        <v>668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N6" t="s">
        <v>32</v>
      </c>
      <c r="O6" t="s">
        <v>259</v>
      </c>
      <c r="P6" t="s">
        <v>260</v>
      </c>
      <c r="Q6">
        <v>1.2</v>
      </c>
      <c r="R6" t="s">
        <v>35</v>
      </c>
      <c r="S6" t="s">
        <v>36</v>
      </c>
      <c r="T6" t="s">
        <v>40</v>
      </c>
      <c r="U6" t="s">
        <v>41</v>
      </c>
    </row>
    <row r="7" spans="1:22" x14ac:dyDescent="0.2">
      <c r="A7" t="s">
        <v>46</v>
      </c>
      <c r="B7" t="s">
        <v>23</v>
      </c>
      <c r="C7" t="s">
        <v>44</v>
      </c>
      <c r="D7" t="s">
        <v>668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N7" t="s">
        <v>32</v>
      </c>
      <c r="O7" t="s">
        <v>259</v>
      </c>
      <c r="P7" t="s">
        <v>260</v>
      </c>
      <c r="Q7">
        <v>1.2</v>
      </c>
      <c r="R7" t="s">
        <v>35</v>
      </c>
      <c r="S7" t="s">
        <v>36</v>
      </c>
      <c r="T7" t="s">
        <v>40</v>
      </c>
      <c r="U7" t="s">
        <v>41</v>
      </c>
    </row>
    <row r="8" spans="1:22" x14ac:dyDescent="0.2">
      <c r="A8" t="s">
        <v>47</v>
      </c>
      <c r="B8" t="s">
        <v>23</v>
      </c>
      <c r="C8" t="s">
        <v>44</v>
      </c>
      <c r="D8" t="s">
        <v>668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N8" t="s">
        <v>32</v>
      </c>
      <c r="O8" t="s">
        <v>259</v>
      </c>
      <c r="P8" t="s">
        <v>260</v>
      </c>
      <c r="Q8">
        <v>1.2</v>
      </c>
      <c r="R8" t="s">
        <v>35</v>
      </c>
      <c r="S8" t="s">
        <v>36</v>
      </c>
      <c r="T8" t="s">
        <v>40</v>
      </c>
      <c r="U8" t="s">
        <v>41</v>
      </c>
    </row>
    <row r="9" spans="1:22" x14ac:dyDescent="0.2">
      <c r="A9" t="s">
        <v>48</v>
      </c>
      <c r="B9" t="s">
        <v>23</v>
      </c>
      <c r="C9" t="s">
        <v>49</v>
      </c>
      <c r="D9" t="s">
        <v>669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N9" t="s">
        <v>32</v>
      </c>
      <c r="O9" t="s">
        <v>259</v>
      </c>
      <c r="P9" t="s">
        <v>260</v>
      </c>
      <c r="Q9">
        <v>1.2</v>
      </c>
      <c r="R9" t="s">
        <v>35</v>
      </c>
      <c r="S9" t="s">
        <v>36</v>
      </c>
      <c r="T9" t="s">
        <v>40</v>
      </c>
      <c r="U9" t="s">
        <v>41</v>
      </c>
    </row>
    <row r="10" spans="1:22" x14ac:dyDescent="0.2">
      <c r="A10" t="s">
        <v>50</v>
      </c>
      <c r="B10" t="s">
        <v>23</v>
      </c>
      <c r="C10" t="s">
        <v>49</v>
      </c>
      <c r="D10" t="s">
        <v>669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N10" t="s">
        <v>32</v>
      </c>
      <c r="O10" t="s">
        <v>259</v>
      </c>
      <c r="P10" t="s">
        <v>260</v>
      </c>
      <c r="Q10">
        <v>1.2</v>
      </c>
      <c r="R10" t="s">
        <v>35</v>
      </c>
      <c r="S10" t="s">
        <v>36</v>
      </c>
      <c r="T10" t="s">
        <v>40</v>
      </c>
      <c r="U10" t="s">
        <v>41</v>
      </c>
    </row>
    <row r="11" spans="1:22" x14ac:dyDescent="0.2">
      <c r="A11" t="s">
        <v>51</v>
      </c>
      <c r="B11" t="s">
        <v>23</v>
      </c>
      <c r="C11" t="s">
        <v>49</v>
      </c>
      <c r="D11" t="s">
        <v>669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N11" t="s">
        <v>32</v>
      </c>
      <c r="O11" t="s">
        <v>259</v>
      </c>
      <c r="P11" t="s">
        <v>260</v>
      </c>
      <c r="Q11">
        <v>1.2</v>
      </c>
      <c r="R11" t="s">
        <v>35</v>
      </c>
      <c r="S11" t="s">
        <v>36</v>
      </c>
      <c r="T11" t="s">
        <v>40</v>
      </c>
      <c r="U11" t="s">
        <v>41</v>
      </c>
    </row>
    <row r="12" spans="1:22" x14ac:dyDescent="0.2">
      <c r="A12" t="s">
        <v>52</v>
      </c>
      <c r="B12" t="s">
        <v>23</v>
      </c>
      <c r="C12" t="s">
        <v>53</v>
      </c>
      <c r="D12" t="s">
        <v>670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N12" t="s">
        <v>32</v>
      </c>
      <c r="O12" t="s">
        <v>259</v>
      </c>
      <c r="P12" t="s">
        <v>260</v>
      </c>
      <c r="Q12">
        <v>1.2</v>
      </c>
      <c r="R12" t="s">
        <v>35</v>
      </c>
      <c r="S12" t="s">
        <v>36</v>
      </c>
      <c r="T12" t="s">
        <v>40</v>
      </c>
      <c r="U12" t="s">
        <v>41</v>
      </c>
    </row>
    <row r="13" spans="1:22" x14ac:dyDescent="0.2">
      <c r="A13" t="s">
        <v>54</v>
      </c>
      <c r="B13" t="s">
        <v>23</v>
      </c>
      <c r="C13" t="s">
        <v>53</v>
      </c>
      <c r="D13" t="s">
        <v>670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N13" t="s">
        <v>32</v>
      </c>
      <c r="O13" t="s">
        <v>259</v>
      </c>
      <c r="P13" t="s">
        <v>260</v>
      </c>
      <c r="Q13">
        <v>1.2</v>
      </c>
      <c r="R13" t="s">
        <v>35</v>
      </c>
      <c r="S13" t="s">
        <v>36</v>
      </c>
      <c r="T13" t="s">
        <v>40</v>
      </c>
      <c r="U13" t="s">
        <v>41</v>
      </c>
    </row>
    <row r="14" spans="1:22" x14ac:dyDescent="0.2">
      <c r="A14" t="s">
        <v>55</v>
      </c>
      <c r="B14" t="s">
        <v>23</v>
      </c>
      <c r="C14" t="s">
        <v>53</v>
      </c>
      <c r="D14" t="s">
        <v>670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N14" t="s">
        <v>32</v>
      </c>
      <c r="O14" t="s">
        <v>259</v>
      </c>
      <c r="P14" t="s">
        <v>260</v>
      </c>
      <c r="Q14">
        <v>1.2</v>
      </c>
      <c r="R14" t="s">
        <v>35</v>
      </c>
      <c r="S14" t="s">
        <v>36</v>
      </c>
      <c r="T14" t="s">
        <v>40</v>
      </c>
      <c r="U14" t="s">
        <v>41</v>
      </c>
    </row>
    <row r="15" spans="1:22" x14ac:dyDescent="0.2">
      <c r="A15" t="s">
        <v>56</v>
      </c>
      <c r="B15" t="s">
        <v>23</v>
      </c>
      <c r="C15" t="s">
        <v>53</v>
      </c>
      <c r="D15" t="s">
        <v>670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N15" t="s">
        <v>32</v>
      </c>
      <c r="O15" t="s">
        <v>259</v>
      </c>
      <c r="P15" t="s">
        <v>260</v>
      </c>
      <c r="Q15">
        <v>1.2</v>
      </c>
      <c r="R15" t="s">
        <v>35</v>
      </c>
      <c r="S15" t="s">
        <v>36</v>
      </c>
      <c r="T15" t="s">
        <v>40</v>
      </c>
      <c r="U15" t="s">
        <v>41</v>
      </c>
    </row>
    <row r="16" spans="1:22" x14ac:dyDescent="0.2">
      <c r="A16" t="s">
        <v>57</v>
      </c>
      <c r="B16" t="s">
        <v>23</v>
      </c>
      <c r="C16" t="s">
        <v>58</v>
      </c>
      <c r="D16" t="s">
        <v>671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N16" t="s">
        <v>32</v>
      </c>
      <c r="O16" t="s">
        <v>259</v>
      </c>
      <c r="P16" t="s">
        <v>260</v>
      </c>
      <c r="Q16">
        <v>1.2</v>
      </c>
      <c r="R16" t="s">
        <v>35</v>
      </c>
      <c r="S16" t="s">
        <v>36</v>
      </c>
      <c r="T16" t="s">
        <v>40</v>
      </c>
      <c r="U16" t="s">
        <v>41</v>
      </c>
    </row>
    <row r="17" spans="1:21" x14ac:dyDescent="0.2">
      <c r="A17" t="s">
        <v>59</v>
      </c>
      <c r="B17" t="s">
        <v>23</v>
      </c>
      <c r="C17" t="s">
        <v>58</v>
      </c>
      <c r="D17" t="s">
        <v>671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N17" t="s">
        <v>32</v>
      </c>
      <c r="O17" t="s">
        <v>259</v>
      </c>
      <c r="P17" t="s">
        <v>260</v>
      </c>
      <c r="Q17">
        <v>1.2</v>
      </c>
      <c r="R17" t="s">
        <v>35</v>
      </c>
      <c r="S17" t="s">
        <v>36</v>
      </c>
      <c r="T17" t="s">
        <v>40</v>
      </c>
      <c r="U17" t="s">
        <v>41</v>
      </c>
    </row>
    <row r="18" spans="1:21" x14ac:dyDescent="0.2">
      <c r="A18" t="s">
        <v>60</v>
      </c>
      <c r="B18" t="s">
        <v>23</v>
      </c>
      <c r="C18" t="s">
        <v>58</v>
      </c>
      <c r="D18" t="s">
        <v>671</v>
      </c>
      <c r="E18" t="s">
        <v>25</v>
      </c>
      <c r="F18" t="s">
        <v>26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N18" t="s">
        <v>32</v>
      </c>
      <c r="O18" t="s">
        <v>259</v>
      </c>
      <c r="P18" t="s">
        <v>260</v>
      </c>
      <c r="Q18">
        <v>1.2</v>
      </c>
      <c r="R18" t="s">
        <v>35</v>
      </c>
      <c r="S18" t="s">
        <v>36</v>
      </c>
      <c r="T18" t="s">
        <v>40</v>
      </c>
      <c r="U18" t="s">
        <v>41</v>
      </c>
    </row>
    <row r="19" spans="1:21" x14ac:dyDescent="0.2">
      <c r="A19" t="s">
        <v>61</v>
      </c>
      <c r="B19" t="s">
        <v>23</v>
      </c>
      <c r="C19" t="s">
        <v>62</v>
      </c>
      <c r="D19" t="s">
        <v>672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N19" t="s">
        <v>32</v>
      </c>
      <c r="O19" t="s">
        <v>259</v>
      </c>
      <c r="P19" t="s">
        <v>260</v>
      </c>
      <c r="Q19">
        <v>1.2</v>
      </c>
      <c r="R19" t="s">
        <v>35</v>
      </c>
      <c r="S19" t="s">
        <v>36</v>
      </c>
      <c r="T19" t="s">
        <v>40</v>
      </c>
      <c r="U19" t="s">
        <v>41</v>
      </c>
    </row>
    <row r="20" spans="1:21" x14ac:dyDescent="0.2">
      <c r="A20" t="s">
        <v>63</v>
      </c>
      <c r="B20" t="s">
        <v>23</v>
      </c>
      <c r="C20" t="s">
        <v>62</v>
      </c>
      <c r="D20" t="s">
        <v>672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N20" t="s">
        <v>32</v>
      </c>
      <c r="O20" t="s">
        <v>259</v>
      </c>
      <c r="P20" t="s">
        <v>260</v>
      </c>
      <c r="Q20">
        <v>1.2</v>
      </c>
      <c r="R20" t="s">
        <v>35</v>
      </c>
      <c r="S20" t="s">
        <v>36</v>
      </c>
      <c r="T20" t="s">
        <v>40</v>
      </c>
      <c r="U20" t="s">
        <v>41</v>
      </c>
    </row>
    <row r="21" spans="1:21" x14ac:dyDescent="0.2">
      <c r="A21" t="s">
        <v>64</v>
      </c>
      <c r="B21" t="s">
        <v>23</v>
      </c>
      <c r="C21" t="s">
        <v>62</v>
      </c>
      <c r="D21" t="s">
        <v>672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N21" t="s">
        <v>32</v>
      </c>
      <c r="O21" t="s">
        <v>259</v>
      </c>
      <c r="P21" t="s">
        <v>260</v>
      </c>
      <c r="Q21">
        <v>1.2</v>
      </c>
      <c r="R21" t="s">
        <v>35</v>
      </c>
      <c r="S21" t="s">
        <v>36</v>
      </c>
      <c r="T21" t="s">
        <v>40</v>
      </c>
      <c r="U21" t="s">
        <v>41</v>
      </c>
    </row>
    <row r="22" spans="1:21" x14ac:dyDescent="0.2">
      <c r="A22" t="s">
        <v>65</v>
      </c>
      <c r="B22" t="s">
        <v>23</v>
      </c>
      <c r="C22" t="s">
        <v>62</v>
      </c>
      <c r="D22" t="s">
        <v>672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N22" t="s">
        <v>32</v>
      </c>
      <c r="O22" t="s">
        <v>259</v>
      </c>
      <c r="P22" t="s">
        <v>260</v>
      </c>
      <c r="Q22">
        <v>1.2</v>
      </c>
      <c r="R22" t="s">
        <v>35</v>
      </c>
      <c r="S22" t="s">
        <v>36</v>
      </c>
      <c r="T22" t="s">
        <v>40</v>
      </c>
      <c r="U22" t="s">
        <v>41</v>
      </c>
    </row>
    <row r="23" spans="1:21" x14ac:dyDescent="0.2">
      <c r="A23" t="s">
        <v>66</v>
      </c>
      <c r="B23" t="s">
        <v>23</v>
      </c>
      <c r="C23" t="s">
        <v>67</v>
      </c>
      <c r="D23" t="s">
        <v>673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N23" t="s">
        <v>32</v>
      </c>
      <c r="O23" t="s">
        <v>259</v>
      </c>
      <c r="P23" t="s">
        <v>260</v>
      </c>
      <c r="Q23">
        <v>1.2</v>
      </c>
      <c r="R23" t="s">
        <v>35</v>
      </c>
      <c r="S23" t="s">
        <v>36</v>
      </c>
      <c r="T23" t="s">
        <v>40</v>
      </c>
      <c r="U23" t="s">
        <v>41</v>
      </c>
    </row>
    <row r="24" spans="1:21" x14ac:dyDescent="0.2">
      <c r="A24" t="s">
        <v>68</v>
      </c>
      <c r="B24" t="s">
        <v>23</v>
      </c>
      <c r="C24" t="s">
        <v>67</v>
      </c>
      <c r="D24" t="s">
        <v>673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N24" t="s">
        <v>32</v>
      </c>
      <c r="O24" t="s">
        <v>259</v>
      </c>
      <c r="P24" t="s">
        <v>260</v>
      </c>
      <c r="Q24">
        <v>1.2</v>
      </c>
      <c r="R24" t="s">
        <v>35</v>
      </c>
      <c r="S24" t="s">
        <v>36</v>
      </c>
      <c r="T24" t="s">
        <v>40</v>
      </c>
      <c r="U24" t="s">
        <v>41</v>
      </c>
    </row>
    <row r="25" spans="1:21" x14ac:dyDescent="0.2">
      <c r="A25" t="s">
        <v>69</v>
      </c>
      <c r="B25" t="s">
        <v>23</v>
      </c>
      <c r="C25" t="s">
        <v>67</v>
      </c>
      <c r="D25" t="s">
        <v>673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N25" t="s">
        <v>32</v>
      </c>
      <c r="O25" t="s">
        <v>259</v>
      </c>
      <c r="P25" t="s">
        <v>260</v>
      </c>
      <c r="Q25">
        <v>1.2</v>
      </c>
      <c r="R25" t="s">
        <v>35</v>
      </c>
      <c r="S25" t="s">
        <v>36</v>
      </c>
      <c r="T25" t="s">
        <v>40</v>
      </c>
      <c r="U25" t="s">
        <v>41</v>
      </c>
    </row>
    <row r="26" spans="1:21" x14ac:dyDescent="0.2">
      <c r="A26" t="s">
        <v>70</v>
      </c>
      <c r="B26" t="s">
        <v>23</v>
      </c>
      <c r="C26" t="s">
        <v>67</v>
      </c>
      <c r="D26" t="s">
        <v>673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N26" t="s">
        <v>32</v>
      </c>
      <c r="O26" t="s">
        <v>259</v>
      </c>
      <c r="P26" t="s">
        <v>260</v>
      </c>
      <c r="Q26">
        <v>1.2</v>
      </c>
      <c r="R26" t="s">
        <v>35</v>
      </c>
      <c r="S26" t="s">
        <v>36</v>
      </c>
      <c r="T26" t="s">
        <v>40</v>
      </c>
      <c r="U26" t="s">
        <v>41</v>
      </c>
    </row>
    <row r="27" spans="1:21" x14ac:dyDescent="0.2">
      <c r="A27" t="s">
        <v>71</v>
      </c>
      <c r="B27" t="s">
        <v>23</v>
      </c>
      <c r="C27" t="s">
        <v>72</v>
      </c>
      <c r="D27" t="s">
        <v>674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N27" t="s">
        <v>32</v>
      </c>
      <c r="O27" t="s">
        <v>259</v>
      </c>
      <c r="P27" t="s">
        <v>260</v>
      </c>
      <c r="Q27">
        <v>1.2</v>
      </c>
      <c r="R27" t="s">
        <v>35</v>
      </c>
      <c r="S27" t="s">
        <v>36</v>
      </c>
      <c r="T27" t="s">
        <v>40</v>
      </c>
      <c r="U27" t="s">
        <v>41</v>
      </c>
    </row>
    <row r="28" spans="1:21" x14ac:dyDescent="0.2">
      <c r="A28" t="s">
        <v>73</v>
      </c>
      <c r="B28" t="s">
        <v>23</v>
      </c>
      <c r="C28" t="s">
        <v>72</v>
      </c>
      <c r="D28" t="s">
        <v>674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N28" t="s">
        <v>32</v>
      </c>
      <c r="O28" t="s">
        <v>259</v>
      </c>
      <c r="P28" t="s">
        <v>260</v>
      </c>
      <c r="Q28">
        <v>1.2</v>
      </c>
      <c r="R28" t="s">
        <v>35</v>
      </c>
      <c r="S28" t="s">
        <v>36</v>
      </c>
      <c r="T28" t="s">
        <v>40</v>
      </c>
      <c r="U28" t="s">
        <v>41</v>
      </c>
    </row>
    <row r="29" spans="1:21" x14ac:dyDescent="0.2">
      <c r="A29" t="s">
        <v>74</v>
      </c>
      <c r="B29" t="s">
        <v>23</v>
      </c>
      <c r="C29" t="s">
        <v>72</v>
      </c>
      <c r="D29" t="s">
        <v>674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N29" t="s">
        <v>32</v>
      </c>
      <c r="O29" t="s">
        <v>259</v>
      </c>
      <c r="P29" t="s">
        <v>260</v>
      </c>
      <c r="Q29">
        <v>1.2</v>
      </c>
      <c r="R29" t="s">
        <v>35</v>
      </c>
      <c r="S29" t="s">
        <v>36</v>
      </c>
      <c r="T29" t="s">
        <v>40</v>
      </c>
      <c r="U29" t="s">
        <v>41</v>
      </c>
    </row>
    <row r="30" spans="1:21" x14ac:dyDescent="0.2">
      <c r="A30" t="s">
        <v>75</v>
      </c>
      <c r="B30" t="s">
        <v>23</v>
      </c>
      <c r="C30" t="s">
        <v>72</v>
      </c>
      <c r="D30" t="s">
        <v>674</v>
      </c>
      <c r="E30" t="s">
        <v>25</v>
      </c>
      <c r="F30" t="s">
        <v>26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N30" t="s">
        <v>32</v>
      </c>
      <c r="O30" t="s">
        <v>259</v>
      </c>
      <c r="P30" t="s">
        <v>260</v>
      </c>
      <c r="Q30">
        <v>1.2</v>
      </c>
      <c r="R30" t="s">
        <v>35</v>
      </c>
      <c r="S30" t="s">
        <v>36</v>
      </c>
      <c r="T30" t="s">
        <v>40</v>
      </c>
      <c r="U30" t="s">
        <v>41</v>
      </c>
    </row>
    <row r="31" spans="1:21" x14ac:dyDescent="0.2">
      <c r="A31" t="s">
        <v>76</v>
      </c>
      <c r="B31" t="s">
        <v>23</v>
      </c>
      <c r="C31" t="s">
        <v>77</v>
      </c>
      <c r="D31" t="s">
        <v>675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N31" t="s">
        <v>32</v>
      </c>
      <c r="O31" t="s">
        <v>259</v>
      </c>
      <c r="P31" t="s">
        <v>260</v>
      </c>
      <c r="Q31">
        <v>1.2</v>
      </c>
      <c r="R31" t="s">
        <v>35</v>
      </c>
      <c r="S31" t="s">
        <v>36</v>
      </c>
      <c r="T31" t="s">
        <v>40</v>
      </c>
      <c r="U31" t="s">
        <v>41</v>
      </c>
    </row>
    <row r="32" spans="1:21" x14ac:dyDescent="0.2">
      <c r="A32" t="s">
        <v>78</v>
      </c>
      <c r="B32" t="s">
        <v>23</v>
      </c>
      <c r="C32" t="s">
        <v>77</v>
      </c>
      <c r="D32" t="s">
        <v>676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N32" t="s">
        <v>32</v>
      </c>
      <c r="O32" t="s">
        <v>259</v>
      </c>
      <c r="P32" t="s">
        <v>260</v>
      </c>
      <c r="Q32">
        <v>1.2</v>
      </c>
      <c r="R32" t="s">
        <v>35</v>
      </c>
      <c r="S32" t="s">
        <v>36</v>
      </c>
      <c r="T32" t="s">
        <v>40</v>
      </c>
      <c r="U32" t="s">
        <v>41</v>
      </c>
    </row>
    <row r="33" spans="1:21" x14ac:dyDescent="0.2">
      <c r="A33" t="s">
        <v>79</v>
      </c>
      <c r="B33" t="s">
        <v>23</v>
      </c>
      <c r="C33" t="s">
        <v>77</v>
      </c>
      <c r="D33" t="s">
        <v>676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N33" t="s">
        <v>32</v>
      </c>
      <c r="O33" t="s">
        <v>259</v>
      </c>
      <c r="P33" t="s">
        <v>260</v>
      </c>
      <c r="Q33">
        <v>1.2</v>
      </c>
      <c r="R33" t="s">
        <v>35</v>
      </c>
      <c r="S33" t="s">
        <v>36</v>
      </c>
      <c r="T33" t="s">
        <v>40</v>
      </c>
      <c r="U33" t="s">
        <v>41</v>
      </c>
    </row>
    <row r="34" spans="1:21" x14ac:dyDescent="0.2">
      <c r="A34" t="s">
        <v>80</v>
      </c>
      <c r="B34" t="s">
        <v>23</v>
      </c>
      <c r="C34" t="s">
        <v>77</v>
      </c>
      <c r="D34" t="s">
        <v>676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N34" t="s">
        <v>32</v>
      </c>
      <c r="O34" t="s">
        <v>259</v>
      </c>
      <c r="P34" t="s">
        <v>260</v>
      </c>
      <c r="Q34">
        <v>1.2</v>
      </c>
      <c r="R34" t="s">
        <v>35</v>
      </c>
      <c r="S34" t="s">
        <v>36</v>
      </c>
      <c r="T34" t="s">
        <v>40</v>
      </c>
      <c r="U34" t="s">
        <v>41</v>
      </c>
    </row>
    <row r="35" spans="1:21" x14ac:dyDescent="0.2">
      <c r="A35" t="s">
        <v>81</v>
      </c>
      <c r="B35" t="s">
        <v>23</v>
      </c>
      <c r="C35" t="s">
        <v>82</v>
      </c>
      <c r="D35" t="s">
        <v>677</v>
      </c>
      <c r="E35" t="s">
        <v>25</v>
      </c>
      <c r="F35" t="s">
        <v>26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N35" t="s">
        <v>32</v>
      </c>
      <c r="O35" t="s">
        <v>259</v>
      </c>
      <c r="P35" t="s">
        <v>260</v>
      </c>
      <c r="Q35">
        <v>1.2</v>
      </c>
      <c r="R35" t="s">
        <v>35</v>
      </c>
      <c r="S35" t="s">
        <v>36</v>
      </c>
      <c r="T35" t="s">
        <v>40</v>
      </c>
      <c r="U35" t="s">
        <v>41</v>
      </c>
    </row>
    <row r="36" spans="1:21" x14ac:dyDescent="0.2">
      <c r="A36" t="s">
        <v>83</v>
      </c>
      <c r="B36" t="s">
        <v>23</v>
      </c>
      <c r="C36" t="s">
        <v>82</v>
      </c>
      <c r="D36" t="s">
        <v>677</v>
      </c>
      <c r="E36" t="s">
        <v>25</v>
      </c>
      <c r="F36" t="s">
        <v>26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N36" t="s">
        <v>32</v>
      </c>
      <c r="O36" t="s">
        <v>259</v>
      </c>
      <c r="P36" t="s">
        <v>260</v>
      </c>
      <c r="Q36">
        <v>1.2</v>
      </c>
      <c r="R36" t="s">
        <v>35</v>
      </c>
      <c r="S36" t="s">
        <v>36</v>
      </c>
      <c r="T36" t="s">
        <v>40</v>
      </c>
      <c r="U36" t="s">
        <v>41</v>
      </c>
    </row>
    <row r="37" spans="1:21" x14ac:dyDescent="0.2">
      <c r="A37" t="s">
        <v>84</v>
      </c>
      <c r="B37" t="s">
        <v>23</v>
      </c>
      <c r="C37" t="s">
        <v>82</v>
      </c>
      <c r="D37" t="s">
        <v>677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N37" t="s">
        <v>32</v>
      </c>
      <c r="O37" t="s">
        <v>259</v>
      </c>
      <c r="P37" t="s">
        <v>260</v>
      </c>
      <c r="Q37">
        <v>1.2</v>
      </c>
      <c r="R37" t="s">
        <v>35</v>
      </c>
      <c r="S37" t="s">
        <v>36</v>
      </c>
      <c r="T37" t="s">
        <v>40</v>
      </c>
      <c r="U37" t="s">
        <v>41</v>
      </c>
    </row>
    <row r="38" spans="1:21" x14ac:dyDescent="0.2">
      <c r="A38" t="s">
        <v>85</v>
      </c>
      <c r="B38" t="s">
        <v>23</v>
      </c>
      <c r="C38" t="s">
        <v>86</v>
      </c>
      <c r="D38" t="s">
        <v>678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N38" t="s">
        <v>32</v>
      </c>
      <c r="O38" t="s">
        <v>259</v>
      </c>
      <c r="P38" t="s">
        <v>260</v>
      </c>
      <c r="Q38">
        <v>1.2</v>
      </c>
      <c r="R38" t="s">
        <v>35</v>
      </c>
      <c r="S38" t="s">
        <v>36</v>
      </c>
      <c r="T38" t="s">
        <v>40</v>
      </c>
      <c r="U38" t="s">
        <v>41</v>
      </c>
    </row>
    <row r="39" spans="1:21" x14ac:dyDescent="0.2">
      <c r="A39" t="s">
        <v>87</v>
      </c>
      <c r="B39" t="s">
        <v>23</v>
      </c>
      <c r="C39" t="s">
        <v>86</v>
      </c>
      <c r="D39" t="s">
        <v>678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N39" t="s">
        <v>32</v>
      </c>
      <c r="O39" t="s">
        <v>259</v>
      </c>
      <c r="P39" t="s">
        <v>260</v>
      </c>
      <c r="Q39">
        <v>1.2</v>
      </c>
      <c r="R39" t="s">
        <v>35</v>
      </c>
      <c r="S39" t="s">
        <v>36</v>
      </c>
      <c r="T39" t="s">
        <v>40</v>
      </c>
      <c r="U39" t="s">
        <v>41</v>
      </c>
    </row>
    <row r="40" spans="1:21" x14ac:dyDescent="0.2">
      <c r="A40" t="s">
        <v>88</v>
      </c>
      <c r="B40" t="s">
        <v>23</v>
      </c>
      <c r="C40" t="s">
        <v>86</v>
      </c>
      <c r="D40" t="s">
        <v>678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N40" t="s">
        <v>32</v>
      </c>
      <c r="O40" t="s">
        <v>259</v>
      </c>
      <c r="P40" t="s">
        <v>260</v>
      </c>
      <c r="Q40">
        <v>1.2</v>
      </c>
      <c r="R40" t="s">
        <v>35</v>
      </c>
      <c r="S40" t="s">
        <v>36</v>
      </c>
      <c r="T40" t="s">
        <v>40</v>
      </c>
      <c r="U40" t="s">
        <v>41</v>
      </c>
    </row>
    <row r="41" spans="1:21" x14ac:dyDescent="0.2">
      <c r="A41" t="s">
        <v>89</v>
      </c>
      <c r="B41" t="s">
        <v>23</v>
      </c>
      <c r="C41" t="s">
        <v>90</v>
      </c>
      <c r="D41" t="s">
        <v>679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N41" t="s">
        <v>32</v>
      </c>
      <c r="O41" t="s">
        <v>259</v>
      </c>
      <c r="P41" t="s">
        <v>260</v>
      </c>
      <c r="Q41">
        <v>1.2</v>
      </c>
      <c r="R41" t="s">
        <v>35</v>
      </c>
      <c r="S41" t="s">
        <v>36</v>
      </c>
      <c r="T41" t="s">
        <v>40</v>
      </c>
      <c r="U41" t="s">
        <v>41</v>
      </c>
    </row>
    <row r="42" spans="1:21" x14ac:dyDescent="0.2">
      <c r="A42" t="s">
        <v>91</v>
      </c>
      <c r="B42" t="s">
        <v>23</v>
      </c>
      <c r="C42" t="s">
        <v>90</v>
      </c>
      <c r="D42" t="s">
        <v>679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N42" t="s">
        <v>32</v>
      </c>
      <c r="O42" t="s">
        <v>259</v>
      </c>
      <c r="P42" t="s">
        <v>260</v>
      </c>
      <c r="Q42">
        <v>1.2</v>
      </c>
      <c r="R42" t="s">
        <v>35</v>
      </c>
      <c r="S42" t="s">
        <v>36</v>
      </c>
      <c r="T42" t="s">
        <v>40</v>
      </c>
      <c r="U42" t="s">
        <v>41</v>
      </c>
    </row>
    <row r="43" spans="1:21" x14ac:dyDescent="0.2">
      <c r="A43" t="s">
        <v>92</v>
      </c>
      <c r="B43" t="s">
        <v>23</v>
      </c>
      <c r="C43" t="s">
        <v>90</v>
      </c>
      <c r="D43" t="s">
        <v>679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N43" t="s">
        <v>32</v>
      </c>
      <c r="O43" t="s">
        <v>259</v>
      </c>
      <c r="P43" t="s">
        <v>260</v>
      </c>
      <c r="Q43">
        <v>1.2</v>
      </c>
      <c r="R43" t="s">
        <v>35</v>
      </c>
      <c r="S43" t="s">
        <v>36</v>
      </c>
      <c r="T43" t="s">
        <v>40</v>
      </c>
      <c r="U43" t="s">
        <v>41</v>
      </c>
    </row>
    <row r="44" spans="1:21" x14ac:dyDescent="0.2">
      <c r="A44" t="s">
        <v>93</v>
      </c>
      <c r="B44" t="s">
        <v>23</v>
      </c>
      <c r="C44" t="s">
        <v>90</v>
      </c>
      <c r="D44" t="s">
        <v>679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N44" t="s">
        <v>32</v>
      </c>
      <c r="O44" t="s">
        <v>259</v>
      </c>
      <c r="P44" t="s">
        <v>260</v>
      </c>
      <c r="Q44">
        <v>1.2</v>
      </c>
      <c r="R44" t="s">
        <v>35</v>
      </c>
      <c r="S44" t="s">
        <v>36</v>
      </c>
      <c r="T44" t="s">
        <v>40</v>
      </c>
      <c r="U44" t="s">
        <v>41</v>
      </c>
    </row>
    <row r="45" spans="1:21" x14ac:dyDescent="0.2">
      <c r="A45" t="s">
        <v>94</v>
      </c>
      <c r="B45" t="s">
        <v>23</v>
      </c>
      <c r="C45" t="s">
        <v>95</v>
      </c>
      <c r="D45" t="s">
        <v>680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N45" t="s">
        <v>32</v>
      </c>
      <c r="O45" t="s">
        <v>259</v>
      </c>
      <c r="P45" t="s">
        <v>260</v>
      </c>
      <c r="Q45">
        <v>1.2</v>
      </c>
      <c r="R45" t="s">
        <v>35</v>
      </c>
      <c r="S45" t="s">
        <v>36</v>
      </c>
      <c r="T45" t="s">
        <v>40</v>
      </c>
      <c r="U45" t="s">
        <v>41</v>
      </c>
    </row>
    <row r="46" spans="1:21" x14ac:dyDescent="0.2">
      <c r="A46" t="s">
        <v>96</v>
      </c>
      <c r="B46" t="s">
        <v>23</v>
      </c>
      <c r="C46" t="s">
        <v>95</v>
      </c>
      <c r="D46" t="s">
        <v>680</v>
      </c>
      <c r="E46" t="s">
        <v>25</v>
      </c>
      <c r="F46" t="s">
        <v>26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N46" t="s">
        <v>32</v>
      </c>
      <c r="O46" t="s">
        <v>259</v>
      </c>
      <c r="P46" t="s">
        <v>260</v>
      </c>
      <c r="Q46">
        <v>1.2</v>
      </c>
      <c r="R46" t="s">
        <v>35</v>
      </c>
      <c r="S46" t="s">
        <v>36</v>
      </c>
      <c r="T46" t="s">
        <v>40</v>
      </c>
      <c r="U46" t="s">
        <v>41</v>
      </c>
    </row>
    <row r="47" spans="1:21" x14ac:dyDescent="0.2">
      <c r="A47" t="s">
        <v>97</v>
      </c>
      <c r="B47" t="s">
        <v>23</v>
      </c>
      <c r="C47" t="s">
        <v>95</v>
      </c>
      <c r="D47" t="s">
        <v>680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N47" t="s">
        <v>32</v>
      </c>
      <c r="O47" t="s">
        <v>259</v>
      </c>
      <c r="P47" t="s">
        <v>260</v>
      </c>
      <c r="Q47">
        <v>1.2</v>
      </c>
      <c r="R47" t="s">
        <v>35</v>
      </c>
      <c r="S47" t="s">
        <v>36</v>
      </c>
      <c r="T47" t="s">
        <v>40</v>
      </c>
      <c r="U47" t="s">
        <v>41</v>
      </c>
    </row>
    <row r="48" spans="1:21" x14ac:dyDescent="0.2">
      <c r="A48" t="s">
        <v>98</v>
      </c>
      <c r="B48" t="s">
        <v>23</v>
      </c>
      <c r="C48" t="s">
        <v>95</v>
      </c>
      <c r="D48" t="s">
        <v>680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N48" t="s">
        <v>32</v>
      </c>
      <c r="O48" t="s">
        <v>259</v>
      </c>
      <c r="P48" t="s">
        <v>260</v>
      </c>
      <c r="Q48">
        <v>1.2</v>
      </c>
      <c r="R48" t="s">
        <v>35</v>
      </c>
      <c r="S48" t="s">
        <v>36</v>
      </c>
      <c r="T48" t="s">
        <v>40</v>
      </c>
      <c r="U48" t="s">
        <v>41</v>
      </c>
    </row>
    <row r="49" spans="1:21" x14ac:dyDescent="0.2">
      <c r="A49" t="s">
        <v>99</v>
      </c>
      <c r="B49" t="s">
        <v>23</v>
      </c>
      <c r="C49" t="s">
        <v>100</v>
      </c>
      <c r="D49" t="s">
        <v>681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N49" t="s">
        <v>32</v>
      </c>
      <c r="O49" t="s">
        <v>259</v>
      </c>
      <c r="P49" t="s">
        <v>260</v>
      </c>
      <c r="Q49">
        <v>1.2</v>
      </c>
      <c r="R49" t="s">
        <v>35</v>
      </c>
      <c r="S49" t="s">
        <v>36</v>
      </c>
      <c r="T49" t="s">
        <v>40</v>
      </c>
      <c r="U49" t="s">
        <v>41</v>
      </c>
    </row>
    <row r="50" spans="1:21" x14ac:dyDescent="0.2">
      <c r="A50" t="s">
        <v>101</v>
      </c>
      <c r="B50" t="s">
        <v>23</v>
      </c>
      <c r="C50" t="s">
        <v>100</v>
      </c>
      <c r="D50" t="s">
        <v>681</v>
      </c>
      <c r="E50" t="s">
        <v>25</v>
      </c>
      <c r="F50" t="s">
        <v>26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N50" t="s">
        <v>32</v>
      </c>
      <c r="O50" t="s">
        <v>259</v>
      </c>
      <c r="P50" t="s">
        <v>260</v>
      </c>
      <c r="Q50">
        <v>1.2</v>
      </c>
      <c r="R50" t="s">
        <v>35</v>
      </c>
      <c r="S50" t="s">
        <v>36</v>
      </c>
      <c r="T50" t="s">
        <v>40</v>
      </c>
      <c r="U50" t="s">
        <v>41</v>
      </c>
    </row>
    <row r="51" spans="1:21" x14ac:dyDescent="0.2">
      <c r="A51" t="s">
        <v>102</v>
      </c>
      <c r="B51" t="s">
        <v>23</v>
      </c>
      <c r="C51" t="s">
        <v>100</v>
      </c>
      <c r="D51" t="s">
        <v>681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N51" t="s">
        <v>32</v>
      </c>
      <c r="O51" t="s">
        <v>259</v>
      </c>
      <c r="P51" t="s">
        <v>260</v>
      </c>
      <c r="Q51">
        <v>1.2</v>
      </c>
      <c r="R51" t="s">
        <v>35</v>
      </c>
      <c r="S51" t="s">
        <v>36</v>
      </c>
      <c r="T51" t="s">
        <v>40</v>
      </c>
      <c r="U51" t="s">
        <v>41</v>
      </c>
    </row>
    <row r="52" spans="1:21" x14ac:dyDescent="0.2">
      <c r="A52" t="s">
        <v>103</v>
      </c>
      <c r="B52" t="s">
        <v>23</v>
      </c>
      <c r="C52" t="s">
        <v>104</v>
      </c>
      <c r="D52" t="s">
        <v>682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N52" t="s">
        <v>32</v>
      </c>
      <c r="O52" t="s">
        <v>259</v>
      </c>
      <c r="P52" t="s">
        <v>260</v>
      </c>
      <c r="Q52">
        <v>1.2</v>
      </c>
      <c r="R52" t="s">
        <v>35</v>
      </c>
      <c r="S52" t="s">
        <v>36</v>
      </c>
      <c r="T52" t="s">
        <v>40</v>
      </c>
      <c r="U52" t="s">
        <v>41</v>
      </c>
    </row>
    <row r="53" spans="1:21" x14ac:dyDescent="0.2">
      <c r="A53" t="s">
        <v>105</v>
      </c>
      <c r="B53" t="s">
        <v>23</v>
      </c>
      <c r="C53" t="s">
        <v>104</v>
      </c>
      <c r="D53" t="s">
        <v>682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N53" t="s">
        <v>32</v>
      </c>
      <c r="O53" t="s">
        <v>259</v>
      </c>
      <c r="P53" t="s">
        <v>260</v>
      </c>
      <c r="Q53">
        <v>1.2</v>
      </c>
      <c r="R53" t="s">
        <v>35</v>
      </c>
      <c r="S53" t="s">
        <v>36</v>
      </c>
      <c r="T53" t="s">
        <v>40</v>
      </c>
      <c r="U53" t="s">
        <v>41</v>
      </c>
    </row>
    <row r="54" spans="1:21" x14ac:dyDescent="0.2">
      <c r="A54" t="s">
        <v>106</v>
      </c>
      <c r="B54" t="s">
        <v>23</v>
      </c>
      <c r="C54" t="s">
        <v>104</v>
      </c>
      <c r="D54" t="s">
        <v>682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N54" t="s">
        <v>32</v>
      </c>
      <c r="O54" t="s">
        <v>259</v>
      </c>
      <c r="P54" t="s">
        <v>260</v>
      </c>
      <c r="Q54">
        <v>1.2</v>
      </c>
      <c r="R54" t="s">
        <v>35</v>
      </c>
      <c r="S54" t="s">
        <v>36</v>
      </c>
      <c r="T54" t="s">
        <v>40</v>
      </c>
      <c r="U54" t="s">
        <v>41</v>
      </c>
    </row>
    <row r="55" spans="1:21" x14ac:dyDescent="0.2">
      <c r="A55" t="s">
        <v>107</v>
      </c>
      <c r="B55" t="s">
        <v>23</v>
      </c>
      <c r="C55" t="s">
        <v>108</v>
      </c>
      <c r="D55" t="s">
        <v>683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N55" t="s">
        <v>32</v>
      </c>
      <c r="O55" t="s">
        <v>259</v>
      </c>
      <c r="P55" t="s">
        <v>260</v>
      </c>
      <c r="Q55">
        <v>1.2</v>
      </c>
      <c r="R55" t="s">
        <v>35</v>
      </c>
      <c r="S55" t="s">
        <v>36</v>
      </c>
      <c r="T55" t="s">
        <v>40</v>
      </c>
      <c r="U55" t="s">
        <v>41</v>
      </c>
    </row>
    <row r="56" spans="1:21" x14ac:dyDescent="0.2">
      <c r="A56" t="s">
        <v>109</v>
      </c>
      <c r="B56" t="s">
        <v>23</v>
      </c>
      <c r="C56" t="s">
        <v>108</v>
      </c>
      <c r="D56" t="s">
        <v>683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N56" t="s">
        <v>32</v>
      </c>
      <c r="O56" t="s">
        <v>259</v>
      </c>
      <c r="P56" t="s">
        <v>260</v>
      </c>
      <c r="Q56">
        <v>1.2</v>
      </c>
      <c r="R56" t="s">
        <v>35</v>
      </c>
      <c r="S56" t="s">
        <v>36</v>
      </c>
      <c r="T56" t="s">
        <v>40</v>
      </c>
      <c r="U56" t="s">
        <v>41</v>
      </c>
    </row>
    <row r="57" spans="1:21" x14ac:dyDescent="0.2">
      <c r="A57" t="s">
        <v>110</v>
      </c>
      <c r="B57" t="s">
        <v>23</v>
      </c>
      <c r="C57" t="s">
        <v>108</v>
      </c>
      <c r="D57" t="s">
        <v>683</v>
      </c>
      <c r="E57" t="s">
        <v>25</v>
      </c>
      <c r="F57" t="s">
        <v>26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N57" t="s">
        <v>32</v>
      </c>
      <c r="O57" t="s">
        <v>259</v>
      </c>
      <c r="P57" t="s">
        <v>260</v>
      </c>
      <c r="Q57">
        <v>1.2</v>
      </c>
      <c r="R57" t="s">
        <v>35</v>
      </c>
      <c r="S57" t="s">
        <v>36</v>
      </c>
      <c r="T57" t="s">
        <v>40</v>
      </c>
      <c r="U57" t="s">
        <v>41</v>
      </c>
    </row>
    <row r="58" spans="1:21" x14ac:dyDescent="0.2">
      <c r="A58" t="s">
        <v>111</v>
      </c>
      <c r="B58" t="s">
        <v>23</v>
      </c>
      <c r="C58" t="s">
        <v>108</v>
      </c>
      <c r="D58" t="s">
        <v>683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N58" t="s">
        <v>32</v>
      </c>
      <c r="O58" t="s">
        <v>259</v>
      </c>
      <c r="P58" t="s">
        <v>260</v>
      </c>
      <c r="Q58">
        <v>1.2</v>
      </c>
      <c r="R58" t="s">
        <v>35</v>
      </c>
      <c r="S58" t="s">
        <v>36</v>
      </c>
      <c r="T58" t="s">
        <v>40</v>
      </c>
      <c r="U58" t="s">
        <v>41</v>
      </c>
    </row>
    <row r="59" spans="1:21" x14ac:dyDescent="0.2">
      <c r="A59" t="s">
        <v>112</v>
      </c>
      <c r="B59" t="s">
        <v>23</v>
      </c>
      <c r="C59" t="s">
        <v>113</v>
      </c>
      <c r="D59" t="s">
        <v>684</v>
      </c>
      <c r="E59" t="s">
        <v>25</v>
      </c>
      <c r="F59" t="s">
        <v>26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N59" t="s">
        <v>32</v>
      </c>
      <c r="O59" t="s">
        <v>33</v>
      </c>
      <c r="P59" t="s">
        <v>34</v>
      </c>
      <c r="Q59">
        <v>1.2</v>
      </c>
      <c r="R59" t="s">
        <v>35</v>
      </c>
      <c r="S59" t="s">
        <v>36</v>
      </c>
      <c r="T59" t="s">
        <v>37</v>
      </c>
      <c r="U59" t="s">
        <v>38</v>
      </c>
    </row>
    <row r="60" spans="1:21" x14ac:dyDescent="0.2">
      <c r="A60" t="s">
        <v>114</v>
      </c>
      <c r="B60" t="s">
        <v>23</v>
      </c>
      <c r="C60" t="s">
        <v>113</v>
      </c>
      <c r="D60" t="s">
        <v>684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N60" t="s">
        <v>32</v>
      </c>
      <c r="O60" t="s">
        <v>33</v>
      </c>
      <c r="P60" t="s">
        <v>34</v>
      </c>
      <c r="Q60">
        <v>1.2</v>
      </c>
      <c r="R60" t="s">
        <v>35</v>
      </c>
      <c r="S60" t="s">
        <v>36</v>
      </c>
      <c r="T60" t="s">
        <v>37</v>
      </c>
      <c r="U60" t="s">
        <v>38</v>
      </c>
    </row>
    <row r="61" spans="1:21" x14ac:dyDescent="0.2">
      <c r="A61" t="s">
        <v>115</v>
      </c>
      <c r="B61" t="s">
        <v>23</v>
      </c>
      <c r="C61" t="s">
        <v>113</v>
      </c>
      <c r="D61" t="s">
        <v>684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N61" t="s">
        <v>32</v>
      </c>
      <c r="O61" t="s">
        <v>33</v>
      </c>
      <c r="P61" t="s">
        <v>34</v>
      </c>
      <c r="Q61">
        <v>1.2</v>
      </c>
      <c r="R61" t="s">
        <v>35</v>
      </c>
      <c r="S61" t="s">
        <v>36</v>
      </c>
      <c r="T61" t="s">
        <v>37</v>
      </c>
      <c r="U61" t="s">
        <v>38</v>
      </c>
    </row>
    <row r="62" spans="1:21" x14ac:dyDescent="0.2">
      <c r="A62" t="s">
        <v>116</v>
      </c>
      <c r="B62" t="s">
        <v>23</v>
      </c>
      <c r="C62" t="s">
        <v>117</v>
      </c>
      <c r="D62" t="s">
        <v>685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N62" t="s">
        <v>32</v>
      </c>
      <c r="O62" t="s">
        <v>33</v>
      </c>
      <c r="P62" t="s">
        <v>34</v>
      </c>
      <c r="Q62">
        <v>1.2</v>
      </c>
      <c r="R62" t="s">
        <v>35</v>
      </c>
      <c r="S62" t="s">
        <v>36</v>
      </c>
      <c r="T62" t="s">
        <v>37</v>
      </c>
      <c r="U62" t="s">
        <v>38</v>
      </c>
    </row>
    <row r="63" spans="1:21" x14ac:dyDescent="0.2">
      <c r="A63" t="s">
        <v>118</v>
      </c>
      <c r="B63" t="s">
        <v>23</v>
      </c>
      <c r="C63" t="s">
        <v>117</v>
      </c>
      <c r="D63" t="s">
        <v>685</v>
      </c>
      <c r="E63" t="s">
        <v>25</v>
      </c>
      <c r="F63" t="s">
        <v>26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N63" t="s">
        <v>32</v>
      </c>
      <c r="O63" t="s">
        <v>33</v>
      </c>
      <c r="P63" t="s">
        <v>34</v>
      </c>
      <c r="Q63">
        <v>1.2</v>
      </c>
      <c r="R63" t="s">
        <v>35</v>
      </c>
      <c r="S63" t="s">
        <v>36</v>
      </c>
      <c r="T63" t="s">
        <v>37</v>
      </c>
      <c r="U63" t="s">
        <v>38</v>
      </c>
    </row>
    <row r="64" spans="1:21" x14ac:dyDescent="0.2">
      <c r="A64" t="s">
        <v>119</v>
      </c>
      <c r="B64" t="s">
        <v>23</v>
      </c>
      <c r="C64" t="s">
        <v>117</v>
      </c>
      <c r="D64" t="s">
        <v>685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N64" t="s">
        <v>32</v>
      </c>
      <c r="O64" t="s">
        <v>33</v>
      </c>
      <c r="P64" t="s">
        <v>34</v>
      </c>
      <c r="Q64">
        <v>1.2</v>
      </c>
      <c r="R64" t="s">
        <v>35</v>
      </c>
      <c r="S64" t="s">
        <v>36</v>
      </c>
      <c r="T64" t="s">
        <v>37</v>
      </c>
      <c r="U64" t="s">
        <v>38</v>
      </c>
    </row>
    <row r="65" spans="1:21" x14ac:dyDescent="0.2">
      <c r="A65" t="s">
        <v>120</v>
      </c>
      <c r="B65" t="s">
        <v>23</v>
      </c>
      <c r="C65" t="s">
        <v>117</v>
      </c>
      <c r="D65" t="s">
        <v>685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N65" t="s">
        <v>32</v>
      </c>
      <c r="O65" t="s">
        <v>33</v>
      </c>
      <c r="P65" t="s">
        <v>34</v>
      </c>
      <c r="Q65">
        <v>1.2</v>
      </c>
      <c r="R65" t="s">
        <v>35</v>
      </c>
      <c r="S65" t="s">
        <v>36</v>
      </c>
      <c r="T65" t="s">
        <v>37</v>
      </c>
      <c r="U65" t="s">
        <v>38</v>
      </c>
    </row>
    <row r="66" spans="1:21" x14ac:dyDescent="0.2">
      <c r="A66" t="s">
        <v>121</v>
      </c>
      <c r="B66" t="s">
        <v>23</v>
      </c>
      <c r="C66" t="s">
        <v>122</v>
      </c>
      <c r="D66" t="s">
        <v>686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N66" t="s">
        <v>32</v>
      </c>
      <c r="O66" t="s">
        <v>33</v>
      </c>
      <c r="P66" t="s">
        <v>34</v>
      </c>
      <c r="Q66">
        <v>1.2</v>
      </c>
      <c r="R66" t="s">
        <v>35</v>
      </c>
      <c r="S66" t="s">
        <v>36</v>
      </c>
      <c r="T66" t="s">
        <v>37</v>
      </c>
      <c r="U66" t="s">
        <v>38</v>
      </c>
    </row>
    <row r="67" spans="1:21" x14ac:dyDescent="0.2">
      <c r="A67" t="s">
        <v>123</v>
      </c>
      <c r="B67" t="s">
        <v>23</v>
      </c>
      <c r="C67" t="s">
        <v>122</v>
      </c>
      <c r="D67" t="s">
        <v>686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N67" t="s">
        <v>32</v>
      </c>
      <c r="O67" t="s">
        <v>33</v>
      </c>
      <c r="P67" t="s">
        <v>34</v>
      </c>
      <c r="Q67">
        <v>1.2</v>
      </c>
      <c r="R67" t="s">
        <v>35</v>
      </c>
      <c r="S67" t="s">
        <v>36</v>
      </c>
      <c r="T67" t="s">
        <v>37</v>
      </c>
      <c r="U67" t="s">
        <v>38</v>
      </c>
    </row>
    <row r="68" spans="1:21" x14ac:dyDescent="0.2">
      <c r="A68" t="s">
        <v>124</v>
      </c>
      <c r="B68" t="s">
        <v>23</v>
      </c>
      <c r="C68" t="s">
        <v>122</v>
      </c>
      <c r="D68" t="s">
        <v>686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N68" t="s">
        <v>32</v>
      </c>
      <c r="O68" t="s">
        <v>33</v>
      </c>
      <c r="P68" t="s">
        <v>34</v>
      </c>
      <c r="Q68">
        <v>1.2</v>
      </c>
      <c r="R68" t="s">
        <v>35</v>
      </c>
      <c r="S68" t="s">
        <v>36</v>
      </c>
      <c r="T68" t="s">
        <v>37</v>
      </c>
      <c r="U68" t="s">
        <v>38</v>
      </c>
    </row>
    <row r="69" spans="1:21" x14ac:dyDescent="0.2">
      <c r="A69" t="s">
        <v>125</v>
      </c>
      <c r="B69" t="s">
        <v>23</v>
      </c>
      <c r="C69" t="s">
        <v>126</v>
      </c>
      <c r="D69" t="s">
        <v>687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N69" t="s">
        <v>32</v>
      </c>
      <c r="O69" t="s">
        <v>33</v>
      </c>
      <c r="P69" t="s">
        <v>34</v>
      </c>
      <c r="Q69">
        <v>1.2</v>
      </c>
      <c r="R69" t="s">
        <v>35</v>
      </c>
      <c r="S69" t="s">
        <v>36</v>
      </c>
      <c r="T69" t="s">
        <v>37</v>
      </c>
      <c r="U69" t="s">
        <v>38</v>
      </c>
    </row>
    <row r="70" spans="1:21" x14ac:dyDescent="0.2">
      <c r="A70" t="s">
        <v>127</v>
      </c>
      <c r="B70" t="s">
        <v>23</v>
      </c>
      <c r="C70" t="s">
        <v>126</v>
      </c>
      <c r="D70" t="s">
        <v>687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N70" t="s">
        <v>32</v>
      </c>
      <c r="O70" t="s">
        <v>33</v>
      </c>
      <c r="P70" t="s">
        <v>34</v>
      </c>
      <c r="Q70">
        <v>1.2</v>
      </c>
      <c r="R70" t="s">
        <v>35</v>
      </c>
      <c r="S70" t="s">
        <v>36</v>
      </c>
      <c r="T70" t="s">
        <v>37</v>
      </c>
      <c r="U70" t="s">
        <v>38</v>
      </c>
    </row>
    <row r="71" spans="1:21" x14ac:dyDescent="0.2">
      <c r="A71" t="s">
        <v>128</v>
      </c>
      <c r="B71" t="s">
        <v>23</v>
      </c>
      <c r="C71" t="s">
        <v>126</v>
      </c>
      <c r="D71" t="s">
        <v>687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N71" t="s">
        <v>32</v>
      </c>
      <c r="O71" t="s">
        <v>33</v>
      </c>
      <c r="P71" t="s">
        <v>34</v>
      </c>
      <c r="Q71">
        <v>1.2</v>
      </c>
      <c r="R71" t="s">
        <v>35</v>
      </c>
      <c r="S71" t="s">
        <v>36</v>
      </c>
      <c r="T71" t="s">
        <v>37</v>
      </c>
      <c r="U71" t="s">
        <v>38</v>
      </c>
    </row>
    <row r="72" spans="1:21" x14ac:dyDescent="0.2">
      <c r="A72" t="s">
        <v>129</v>
      </c>
      <c r="B72" t="s">
        <v>23</v>
      </c>
      <c r="C72" t="s">
        <v>126</v>
      </c>
      <c r="D72" t="s">
        <v>687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N72" t="s">
        <v>32</v>
      </c>
      <c r="O72" t="s">
        <v>33</v>
      </c>
      <c r="P72" t="s">
        <v>34</v>
      </c>
      <c r="Q72">
        <v>1.2</v>
      </c>
      <c r="R72" t="s">
        <v>35</v>
      </c>
      <c r="S72" t="s">
        <v>36</v>
      </c>
      <c r="T72" t="s">
        <v>37</v>
      </c>
      <c r="U72" t="s">
        <v>38</v>
      </c>
    </row>
    <row r="73" spans="1:21" x14ac:dyDescent="0.2">
      <c r="A73" t="s">
        <v>130</v>
      </c>
      <c r="B73" t="s">
        <v>23</v>
      </c>
      <c r="C73" t="s">
        <v>131</v>
      </c>
      <c r="D73" t="s">
        <v>688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N73" t="s">
        <v>32</v>
      </c>
      <c r="O73" t="s">
        <v>33</v>
      </c>
      <c r="P73" t="s">
        <v>34</v>
      </c>
      <c r="Q73">
        <v>1.2</v>
      </c>
      <c r="R73" t="s">
        <v>35</v>
      </c>
      <c r="S73" t="s">
        <v>36</v>
      </c>
      <c r="T73" t="s">
        <v>37</v>
      </c>
      <c r="U73" t="s">
        <v>38</v>
      </c>
    </row>
    <row r="74" spans="1:21" x14ac:dyDescent="0.2">
      <c r="A74" t="s">
        <v>132</v>
      </c>
      <c r="B74" t="s">
        <v>23</v>
      </c>
      <c r="C74" t="s">
        <v>131</v>
      </c>
      <c r="D74" t="s">
        <v>688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N74" t="s">
        <v>32</v>
      </c>
      <c r="O74" t="s">
        <v>33</v>
      </c>
      <c r="P74" t="s">
        <v>34</v>
      </c>
      <c r="Q74">
        <v>1.2</v>
      </c>
      <c r="R74" t="s">
        <v>35</v>
      </c>
      <c r="S74" t="s">
        <v>36</v>
      </c>
      <c r="T74" t="s">
        <v>37</v>
      </c>
      <c r="U74" t="s">
        <v>38</v>
      </c>
    </row>
    <row r="75" spans="1:21" x14ac:dyDescent="0.2">
      <c r="A75" t="s">
        <v>133</v>
      </c>
      <c r="B75" t="s">
        <v>23</v>
      </c>
      <c r="C75" t="s">
        <v>131</v>
      </c>
      <c r="D75" t="s">
        <v>688</v>
      </c>
      <c r="E75" t="s">
        <v>25</v>
      </c>
      <c r="F75" t="s">
        <v>26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N75" t="s">
        <v>32</v>
      </c>
      <c r="O75" t="s">
        <v>33</v>
      </c>
      <c r="P75" t="s">
        <v>34</v>
      </c>
      <c r="Q75">
        <v>1.2</v>
      </c>
      <c r="R75" t="s">
        <v>35</v>
      </c>
      <c r="S75" t="s">
        <v>36</v>
      </c>
      <c r="T75" t="s">
        <v>37</v>
      </c>
      <c r="U75" t="s">
        <v>38</v>
      </c>
    </row>
    <row r="76" spans="1:21" x14ac:dyDescent="0.2">
      <c r="A76" t="s">
        <v>134</v>
      </c>
      <c r="B76" t="s">
        <v>23</v>
      </c>
      <c r="C76" t="s">
        <v>135</v>
      </c>
      <c r="D76" t="s">
        <v>689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N76" t="s">
        <v>32</v>
      </c>
      <c r="O76" t="s">
        <v>33</v>
      </c>
      <c r="P76" t="s">
        <v>34</v>
      </c>
      <c r="Q76">
        <v>1.2</v>
      </c>
      <c r="R76" t="s">
        <v>35</v>
      </c>
      <c r="S76" t="s">
        <v>36</v>
      </c>
      <c r="T76" t="s">
        <v>37</v>
      </c>
      <c r="U76" t="s">
        <v>38</v>
      </c>
    </row>
    <row r="77" spans="1:21" x14ac:dyDescent="0.2">
      <c r="A77" t="s">
        <v>136</v>
      </c>
      <c r="B77" t="s">
        <v>23</v>
      </c>
      <c r="C77" t="s">
        <v>135</v>
      </c>
      <c r="D77" t="s">
        <v>690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N77" t="s">
        <v>32</v>
      </c>
      <c r="O77" t="s">
        <v>33</v>
      </c>
      <c r="P77" t="s">
        <v>34</v>
      </c>
      <c r="Q77">
        <v>1.2</v>
      </c>
      <c r="R77" t="s">
        <v>35</v>
      </c>
      <c r="S77" t="s">
        <v>36</v>
      </c>
      <c r="T77" t="s">
        <v>37</v>
      </c>
      <c r="U77" t="s">
        <v>38</v>
      </c>
    </row>
    <row r="78" spans="1:21" x14ac:dyDescent="0.2">
      <c r="A78" t="s">
        <v>137</v>
      </c>
      <c r="B78" t="s">
        <v>23</v>
      </c>
      <c r="C78" t="s">
        <v>135</v>
      </c>
      <c r="D78" t="s">
        <v>690</v>
      </c>
      <c r="E78" t="s">
        <v>25</v>
      </c>
      <c r="F78" t="s">
        <v>26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N78" t="s">
        <v>32</v>
      </c>
      <c r="O78" t="s">
        <v>33</v>
      </c>
      <c r="P78" t="s">
        <v>34</v>
      </c>
      <c r="Q78">
        <v>1.2</v>
      </c>
      <c r="R78" t="s">
        <v>35</v>
      </c>
      <c r="S78" t="s">
        <v>36</v>
      </c>
      <c r="T78" t="s">
        <v>37</v>
      </c>
      <c r="U78" t="s">
        <v>38</v>
      </c>
    </row>
    <row r="79" spans="1:21" x14ac:dyDescent="0.2">
      <c r="A79" t="s">
        <v>138</v>
      </c>
      <c r="B79" t="s">
        <v>23</v>
      </c>
      <c r="C79" t="s">
        <v>135</v>
      </c>
      <c r="D79" t="s">
        <v>690</v>
      </c>
      <c r="E79" t="s">
        <v>25</v>
      </c>
      <c r="F79" t="s">
        <v>26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N79" t="s">
        <v>32</v>
      </c>
      <c r="O79" t="s">
        <v>33</v>
      </c>
      <c r="P79" t="s">
        <v>34</v>
      </c>
      <c r="Q79">
        <v>1.2</v>
      </c>
      <c r="R79" t="s">
        <v>35</v>
      </c>
      <c r="S79" t="s">
        <v>36</v>
      </c>
      <c r="T79" t="s">
        <v>37</v>
      </c>
      <c r="U79" t="s">
        <v>38</v>
      </c>
    </row>
    <row r="80" spans="1:21" x14ac:dyDescent="0.2">
      <c r="A80" t="s">
        <v>139</v>
      </c>
      <c r="B80" t="s">
        <v>23</v>
      </c>
      <c r="C80" t="s">
        <v>140</v>
      </c>
      <c r="D80" t="s">
        <v>691</v>
      </c>
      <c r="E80" t="s">
        <v>25</v>
      </c>
      <c r="F80" t="s">
        <v>26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N80" t="s">
        <v>32</v>
      </c>
      <c r="O80" t="s">
        <v>33</v>
      </c>
      <c r="P80" t="s">
        <v>34</v>
      </c>
      <c r="Q80">
        <v>1.2</v>
      </c>
      <c r="R80" t="s">
        <v>35</v>
      </c>
      <c r="S80" t="s">
        <v>36</v>
      </c>
      <c r="T80" t="s">
        <v>37</v>
      </c>
      <c r="U80" t="s">
        <v>38</v>
      </c>
    </row>
    <row r="81" spans="1:21" x14ac:dyDescent="0.2">
      <c r="A81" t="s">
        <v>141</v>
      </c>
      <c r="B81" t="s">
        <v>23</v>
      </c>
      <c r="C81" t="s">
        <v>140</v>
      </c>
      <c r="D81" t="s">
        <v>692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N81" t="s">
        <v>32</v>
      </c>
      <c r="O81" t="s">
        <v>33</v>
      </c>
      <c r="P81" t="s">
        <v>34</v>
      </c>
      <c r="Q81">
        <v>1.2</v>
      </c>
      <c r="R81" t="s">
        <v>35</v>
      </c>
      <c r="S81" t="s">
        <v>36</v>
      </c>
      <c r="T81" t="s">
        <v>37</v>
      </c>
      <c r="U81" t="s">
        <v>38</v>
      </c>
    </row>
    <row r="82" spans="1:21" x14ac:dyDescent="0.2">
      <c r="A82" t="s">
        <v>142</v>
      </c>
      <c r="B82" t="s">
        <v>23</v>
      </c>
      <c r="C82" t="s">
        <v>140</v>
      </c>
      <c r="D82" t="s">
        <v>692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N82" t="s">
        <v>32</v>
      </c>
      <c r="O82" t="s">
        <v>33</v>
      </c>
      <c r="P82" t="s">
        <v>34</v>
      </c>
      <c r="Q82">
        <v>1.2</v>
      </c>
      <c r="R82" t="s">
        <v>35</v>
      </c>
      <c r="S82" t="s">
        <v>36</v>
      </c>
      <c r="T82" t="s">
        <v>37</v>
      </c>
      <c r="U82" t="s">
        <v>38</v>
      </c>
    </row>
    <row r="83" spans="1:21" x14ac:dyDescent="0.2">
      <c r="A83" t="s">
        <v>143</v>
      </c>
      <c r="B83" t="s">
        <v>23</v>
      </c>
      <c r="C83" t="s">
        <v>140</v>
      </c>
      <c r="D83" t="s">
        <v>692</v>
      </c>
      <c r="E83" t="s">
        <v>25</v>
      </c>
      <c r="F83" t="s">
        <v>26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N83" t="s">
        <v>32</v>
      </c>
      <c r="O83" t="s">
        <v>33</v>
      </c>
      <c r="P83" t="s">
        <v>34</v>
      </c>
      <c r="Q83">
        <v>1.2</v>
      </c>
      <c r="R83" t="s">
        <v>35</v>
      </c>
      <c r="S83" t="s">
        <v>36</v>
      </c>
      <c r="T83" t="s">
        <v>37</v>
      </c>
      <c r="U83" t="s">
        <v>38</v>
      </c>
    </row>
    <row r="84" spans="1:21" x14ac:dyDescent="0.2">
      <c r="A84" t="s">
        <v>144</v>
      </c>
      <c r="B84" t="s">
        <v>23</v>
      </c>
      <c r="C84" t="s">
        <v>145</v>
      </c>
      <c r="D84" t="s">
        <v>693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N84" t="s">
        <v>32</v>
      </c>
      <c r="O84" t="s">
        <v>33</v>
      </c>
      <c r="P84" t="s">
        <v>34</v>
      </c>
      <c r="Q84">
        <v>1.2</v>
      </c>
      <c r="R84" t="s">
        <v>35</v>
      </c>
      <c r="S84" t="s">
        <v>36</v>
      </c>
      <c r="T84" t="s">
        <v>37</v>
      </c>
      <c r="U84" t="s">
        <v>38</v>
      </c>
    </row>
    <row r="85" spans="1:21" x14ac:dyDescent="0.2">
      <c r="A85" t="s">
        <v>146</v>
      </c>
      <c r="B85" t="s">
        <v>23</v>
      </c>
      <c r="C85" t="s">
        <v>145</v>
      </c>
      <c r="D85" t="s">
        <v>694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N85" t="s">
        <v>32</v>
      </c>
      <c r="O85" t="s">
        <v>33</v>
      </c>
      <c r="P85" t="s">
        <v>34</v>
      </c>
      <c r="Q85">
        <v>1.2</v>
      </c>
      <c r="R85" t="s">
        <v>35</v>
      </c>
      <c r="S85" t="s">
        <v>36</v>
      </c>
      <c r="T85" t="s">
        <v>37</v>
      </c>
      <c r="U85" t="s">
        <v>38</v>
      </c>
    </row>
    <row r="86" spans="1:21" x14ac:dyDescent="0.2">
      <c r="A86" t="s">
        <v>147</v>
      </c>
      <c r="B86" t="s">
        <v>23</v>
      </c>
      <c r="C86" t="s">
        <v>145</v>
      </c>
      <c r="D86" t="s">
        <v>694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N86" t="s">
        <v>32</v>
      </c>
      <c r="O86" t="s">
        <v>33</v>
      </c>
      <c r="P86" t="s">
        <v>34</v>
      </c>
      <c r="Q86">
        <v>1.2</v>
      </c>
      <c r="R86" t="s">
        <v>35</v>
      </c>
      <c r="S86" t="s">
        <v>36</v>
      </c>
      <c r="T86" t="s">
        <v>37</v>
      </c>
      <c r="U86" t="s">
        <v>38</v>
      </c>
    </row>
    <row r="87" spans="1:21" x14ac:dyDescent="0.2">
      <c r="A87" t="s">
        <v>148</v>
      </c>
      <c r="B87" t="s">
        <v>23</v>
      </c>
      <c r="C87" t="s">
        <v>145</v>
      </c>
      <c r="D87" t="s">
        <v>694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N87" t="s">
        <v>32</v>
      </c>
      <c r="O87" t="s">
        <v>33</v>
      </c>
      <c r="P87" t="s">
        <v>34</v>
      </c>
      <c r="Q87">
        <v>1.2</v>
      </c>
      <c r="R87" t="s">
        <v>35</v>
      </c>
      <c r="S87" t="s">
        <v>36</v>
      </c>
      <c r="T87" t="s">
        <v>37</v>
      </c>
      <c r="U87" t="s">
        <v>38</v>
      </c>
    </row>
    <row r="88" spans="1:21" x14ac:dyDescent="0.2">
      <c r="A88" t="s">
        <v>149</v>
      </c>
      <c r="B88" t="s">
        <v>23</v>
      </c>
      <c r="C88" t="s">
        <v>145</v>
      </c>
      <c r="D88" t="s">
        <v>694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N88" t="s">
        <v>32</v>
      </c>
      <c r="O88" t="s">
        <v>33</v>
      </c>
      <c r="P88" t="s">
        <v>34</v>
      </c>
      <c r="Q88">
        <v>1.2</v>
      </c>
      <c r="R88" t="s">
        <v>35</v>
      </c>
      <c r="S88" t="s">
        <v>36</v>
      </c>
      <c r="T88" t="s">
        <v>37</v>
      </c>
      <c r="U88" t="s">
        <v>38</v>
      </c>
    </row>
    <row r="89" spans="1:21" x14ac:dyDescent="0.2">
      <c r="A89" t="s">
        <v>150</v>
      </c>
      <c r="B89" t="s">
        <v>23</v>
      </c>
      <c r="C89" t="s">
        <v>145</v>
      </c>
      <c r="D89" t="s">
        <v>694</v>
      </c>
      <c r="E89" t="s">
        <v>25</v>
      </c>
      <c r="F89" t="s">
        <v>26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N89" t="s">
        <v>32</v>
      </c>
      <c r="O89" t="s">
        <v>33</v>
      </c>
      <c r="P89" t="s">
        <v>34</v>
      </c>
      <c r="Q89">
        <v>1.2</v>
      </c>
      <c r="R89" t="s">
        <v>35</v>
      </c>
      <c r="S89" t="s">
        <v>36</v>
      </c>
      <c r="T89" t="s">
        <v>37</v>
      </c>
      <c r="U89" t="s">
        <v>38</v>
      </c>
    </row>
    <row r="90" spans="1:21" x14ac:dyDescent="0.2">
      <c r="A90" t="s">
        <v>151</v>
      </c>
      <c r="B90" t="s">
        <v>23</v>
      </c>
      <c r="C90" t="s">
        <v>145</v>
      </c>
      <c r="D90" t="s">
        <v>694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N90" t="s">
        <v>32</v>
      </c>
      <c r="O90" t="s">
        <v>33</v>
      </c>
      <c r="P90" t="s">
        <v>34</v>
      </c>
      <c r="Q90">
        <v>1.2</v>
      </c>
      <c r="R90" t="s">
        <v>35</v>
      </c>
      <c r="S90" t="s">
        <v>36</v>
      </c>
      <c r="T90" t="s">
        <v>37</v>
      </c>
      <c r="U90" t="s">
        <v>38</v>
      </c>
    </row>
    <row r="91" spans="1:21" x14ac:dyDescent="0.2">
      <c r="A91" t="s">
        <v>152</v>
      </c>
      <c r="B91" t="s">
        <v>23</v>
      </c>
      <c r="C91" t="s">
        <v>153</v>
      </c>
      <c r="D91" t="s">
        <v>695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N91" t="s">
        <v>32</v>
      </c>
      <c r="O91" t="s">
        <v>33</v>
      </c>
      <c r="P91" t="s">
        <v>34</v>
      </c>
      <c r="Q91">
        <v>1.2</v>
      </c>
      <c r="R91" t="s">
        <v>35</v>
      </c>
      <c r="S91" t="s">
        <v>36</v>
      </c>
      <c r="T91" t="s">
        <v>37</v>
      </c>
      <c r="U91" t="s">
        <v>38</v>
      </c>
    </row>
    <row r="92" spans="1:21" x14ac:dyDescent="0.2">
      <c r="A92" t="s">
        <v>154</v>
      </c>
      <c r="B92" t="s">
        <v>23</v>
      </c>
      <c r="C92" t="s">
        <v>153</v>
      </c>
      <c r="D92" t="s">
        <v>695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N92" t="s">
        <v>32</v>
      </c>
      <c r="O92" t="s">
        <v>33</v>
      </c>
      <c r="P92" t="s">
        <v>34</v>
      </c>
      <c r="Q92">
        <v>1.2</v>
      </c>
      <c r="R92" t="s">
        <v>35</v>
      </c>
      <c r="S92" t="s">
        <v>36</v>
      </c>
      <c r="T92" t="s">
        <v>37</v>
      </c>
      <c r="U92" t="s">
        <v>38</v>
      </c>
    </row>
    <row r="93" spans="1:21" x14ac:dyDescent="0.2">
      <c r="A93" t="s">
        <v>155</v>
      </c>
      <c r="B93" t="s">
        <v>23</v>
      </c>
      <c r="C93" t="s">
        <v>153</v>
      </c>
      <c r="D93" t="s">
        <v>695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N93" t="s">
        <v>32</v>
      </c>
      <c r="O93" t="s">
        <v>33</v>
      </c>
      <c r="P93" t="s">
        <v>34</v>
      </c>
      <c r="Q93">
        <v>1.2</v>
      </c>
      <c r="R93" t="s">
        <v>35</v>
      </c>
      <c r="S93" t="s">
        <v>36</v>
      </c>
      <c r="T93" t="s">
        <v>37</v>
      </c>
      <c r="U93" t="s">
        <v>38</v>
      </c>
    </row>
    <row r="94" spans="1:21" x14ac:dyDescent="0.2">
      <c r="A94" t="s">
        <v>156</v>
      </c>
      <c r="B94" t="s">
        <v>23</v>
      </c>
      <c r="C94" t="s">
        <v>157</v>
      </c>
      <c r="D94" t="s">
        <v>696</v>
      </c>
      <c r="E94" t="s">
        <v>25</v>
      </c>
      <c r="F94" t="s">
        <v>26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N94" t="s">
        <v>32</v>
      </c>
      <c r="O94" t="s">
        <v>33</v>
      </c>
      <c r="P94" t="s">
        <v>34</v>
      </c>
      <c r="Q94">
        <v>1.2</v>
      </c>
      <c r="R94" t="s">
        <v>35</v>
      </c>
      <c r="S94" t="s">
        <v>36</v>
      </c>
      <c r="T94" t="s">
        <v>37</v>
      </c>
      <c r="U94" t="s">
        <v>38</v>
      </c>
    </row>
    <row r="95" spans="1:21" x14ac:dyDescent="0.2">
      <c r="A95" t="s">
        <v>158</v>
      </c>
      <c r="B95" t="s">
        <v>23</v>
      </c>
      <c r="C95" t="s">
        <v>157</v>
      </c>
      <c r="D95" t="s">
        <v>696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N95" t="s">
        <v>32</v>
      </c>
      <c r="O95" t="s">
        <v>33</v>
      </c>
      <c r="P95" t="s">
        <v>34</v>
      </c>
      <c r="Q95">
        <v>1.2</v>
      </c>
      <c r="R95" t="s">
        <v>35</v>
      </c>
      <c r="S95" t="s">
        <v>36</v>
      </c>
      <c r="T95" t="s">
        <v>37</v>
      </c>
      <c r="U95" t="s">
        <v>38</v>
      </c>
    </row>
    <row r="96" spans="1:21" x14ac:dyDescent="0.2">
      <c r="A96" t="s">
        <v>159</v>
      </c>
      <c r="B96" t="s">
        <v>23</v>
      </c>
      <c r="C96" t="s">
        <v>157</v>
      </c>
      <c r="D96" t="s">
        <v>696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N96" t="s">
        <v>32</v>
      </c>
      <c r="O96" t="s">
        <v>33</v>
      </c>
      <c r="P96" t="s">
        <v>34</v>
      </c>
      <c r="Q96">
        <v>1.2</v>
      </c>
      <c r="R96" t="s">
        <v>35</v>
      </c>
      <c r="S96" t="s">
        <v>36</v>
      </c>
      <c r="T96" t="s">
        <v>37</v>
      </c>
      <c r="U96" t="s">
        <v>38</v>
      </c>
    </row>
    <row r="97" spans="1:21" x14ac:dyDescent="0.2">
      <c r="A97" t="s">
        <v>160</v>
      </c>
      <c r="B97" t="s">
        <v>23</v>
      </c>
      <c r="C97" t="s">
        <v>157</v>
      </c>
      <c r="D97" t="s">
        <v>696</v>
      </c>
      <c r="E97" t="s">
        <v>25</v>
      </c>
      <c r="F97" t="s">
        <v>26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N97" t="s">
        <v>32</v>
      </c>
      <c r="O97" t="s">
        <v>33</v>
      </c>
      <c r="P97" t="s">
        <v>34</v>
      </c>
      <c r="Q97">
        <v>1.2</v>
      </c>
      <c r="R97" t="s">
        <v>35</v>
      </c>
      <c r="S97" t="s">
        <v>36</v>
      </c>
      <c r="T97" t="s">
        <v>37</v>
      </c>
      <c r="U97" t="s">
        <v>38</v>
      </c>
    </row>
    <row r="98" spans="1:21" x14ac:dyDescent="0.2">
      <c r="A98" t="s">
        <v>161</v>
      </c>
      <c r="B98" t="s">
        <v>23</v>
      </c>
      <c r="C98" t="s">
        <v>162</v>
      </c>
      <c r="D98" t="s">
        <v>697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N98" t="s">
        <v>32</v>
      </c>
      <c r="O98" t="s">
        <v>33</v>
      </c>
      <c r="P98" t="s">
        <v>34</v>
      </c>
      <c r="Q98">
        <v>1.2</v>
      </c>
      <c r="R98" t="s">
        <v>35</v>
      </c>
      <c r="S98" t="s">
        <v>36</v>
      </c>
      <c r="T98" t="s">
        <v>37</v>
      </c>
      <c r="U98" t="s">
        <v>38</v>
      </c>
    </row>
    <row r="99" spans="1:21" x14ac:dyDescent="0.2">
      <c r="A99" t="s">
        <v>163</v>
      </c>
      <c r="B99" t="s">
        <v>23</v>
      </c>
      <c r="C99" t="s">
        <v>162</v>
      </c>
      <c r="D99" t="s">
        <v>697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N99" t="s">
        <v>32</v>
      </c>
      <c r="O99" t="s">
        <v>33</v>
      </c>
      <c r="P99" t="s">
        <v>34</v>
      </c>
      <c r="Q99">
        <v>1.2</v>
      </c>
      <c r="R99" t="s">
        <v>35</v>
      </c>
      <c r="S99" t="s">
        <v>36</v>
      </c>
      <c r="T99" t="s">
        <v>37</v>
      </c>
      <c r="U99" t="s">
        <v>38</v>
      </c>
    </row>
    <row r="100" spans="1:21" x14ac:dyDescent="0.2">
      <c r="A100" t="s">
        <v>164</v>
      </c>
      <c r="B100" t="s">
        <v>23</v>
      </c>
      <c r="C100" t="s">
        <v>162</v>
      </c>
      <c r="D100" t="s">
        <v>697</v>
      </c>
      <c r="E100" t="s">
        <v>25</v>
      </c>
      <c r="F100" t="s">
        <v>26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N100" t="s">
        <v>32</v>
      </c>
      <c r="O100" t="s">
        <v>33</v>
      </c>
      <c r="P100" t="s">
        <v>34</v>
      </c>
      <c r="Q100">
        <v>1.2</v>
      </c>
      <c r="R100" t="s">
        <v>35</v>
      </c>
      <c r="S100" t="s">
        <v>36</v>
      </c>
      <c r="T100" t="s">
        <v>37</v>
      </c>
      <c r="U100" t="s">
        <v>38</v>
      </c>
    </row>
    <row r="101" spans="1:21" x14ac:dyDescent="0.2">
      <c r="A101" t="s">
        <v>165</v>
      </c>
      <c r="B101" t="s">
        <v>23</v>
      </c>
      <c r="C101" t="s">
        <v>162</v>
      </c>
      <c r="D101" t="s">
        <v>697</v>
      </c>
      <c r="E101" t="s">
        <v>25</v>
      </c>
      <c r="F101" t="s">
        <v>26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N101" t="s">
        <v>32</v>
      </c>
      <c r="O101" t="s">
        <v>33</v>
      </c>
      <c r="P101" t="s">
        <v>34</v>
      </c>
      <c r="Q101">
        <v>1.2</v>
      </c>
      <c r="R101" t="s">
        <v>35</v>
      </c>
      <c r="S101" t="s">
        <v>36</v>
      </c>
      <c r="T101" t="s">
        <v>37</v>
      </c>
      <c r="U101" t="s">
        <v>38</v>
      </c>
    </row>
    <row r="102" spans="1:21" x14ac:dyDescent="0.2">
      <c r="A102" t="s">
        <v>166</v>
      </c>
      <c r="B102" t="s">
        <v>23</v>
      </c>
      <c r="C102" t="s">
        <v>162</v>
      </c>
      <c r="D102" t="s">
        <v>697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N102" t="s">
        <v>32</v>
      </c>
      <c r="O102" t="s">
        <v>33</v>
      </c>
      <c r="P102" t="s">
        <v>34</v>
      </c>
      <c r="Q102">
        <v>1.2</v>
      </c>
      <c r="R102" t="s">
        <v>35</v>
      </c>
      <c r="S102" t="s">
        <v>36</v>
      </c>
      <c r="T102" t="s">
        <v>37</v>
      </c>
      <c r="U102" t="s">
        <v>38</v>
      </c>
    </row>
    <row r="103" spans="1:21" x14ac:dyDescent="0.2">
      <c r="A103" t="s">
        <v>167</v>
      </c>
      <c r="B103" t="s">
        <v>23</v>
      </c>
      <c r="C103" t="s">
        <v>168</v>
      </c>
      <c r="D103" t="s">
        <v>698</v>
      </c>
      <c r="E103" t="s">
        <v>25</v>
      </c>
      <c r="F103" t="s">
        <v>26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N103" t="s">
        <v>32</v>
      </c>
      <c r="O103" t="s">
        <v>33</v>
      </c>
      <c r="P103" t="s">
        <v>34</v>
      </c>
      <c r="Q103">
        <v>1.2</v>
      </c>
      <c r="R103" t="s">
        <v>35</v>
      </c>
      <c r="S103" t="s">
        <v>36</v>
      </c>
      <c r="T103" t="s">
        <v>37</v>
      </c>
      <c r="U103" t="s">
        <v>38</v>
      </c>
    </row>
    <row r="104" spans="1:21" x14ac:dyDescent="0.2">
      <c r="A104" t="s">
        <v>169</v>
      </c>
      <c r="B104" t="s">
        <v>23</v>
      </c>
      <c r="C104" t="s">
        <v>168</v>
      </c>
      <c r="D104" t="s">
        <v>698</v>
      </c>
      <c r="E104" t="s">
        <v>25</v>
      </c>
      <c r="F104" t="s">
        <v>26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N104" t="s">
        <v>32</v>
      </c>
      <c r="O104" t="s">
        <v>33</v>
      </c>
      <c r="P104" t="s">
        <v>34</v>
      </c>
      <c r="Q104">
        <v>1.2</v>
      </c>
      <c r="R104" t="s">
        <v>35</v>
      </c>
      <c r="S104" t="s">
        <v>36</v>
      </c>
      <c r="T104" t="s">
        <v>37</v>
      </c>
      <c r="U104" t="s">
        <v>38</v>
      </c>
    </row>
    <row r="105" spans="1:21" x14ac:dyDescent="0.2">
      <c r="A105" t="s">
        <v>170</v>
      </c>
      <c r="B105" t="s">
        <v>23</v>
      </c>
      <c r="C105" t="s">
        <v>168</v>
      </c>
      <c r="D105" t="s">
        <v>698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N105" t="s">
        <v>32</v>
      </c>
      <c r="O105" t="s">
        <v>33</v>
      </c>
      <c r="P105" t="s">
        <v>34</v>
      </c>
      <c r="Q105">
        <v>1.2</v>
      </c>
      <c r="R105" t="s">
        <v>35</v>
      </c>
      <c r="S105" t="s">
        <v>36</v>
      </c>
      <c r="T105" t="s">
        <v>37</v>
      </c>
      <c r="U105" t="s">
        <v>38</v>
      </c>
    </row>
    <row r="106" spans="1:21" x14ac:dyDescent="0.2">
      <c r="A106" t="s">
        <v>171</v>
      </c>
      <c r="B106" t="s">
        <v>23</v>
      </c>
      <c r="C106" t="s">
        <v>172</v>
      </c>
      <c r="D106" t="s">
        <v>699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N106" t="s">
        <v>32</v>
      </c>
      <c r="O106" t="s">
        <v>33</v>
      </c>
      <c r="P106" t="s">
        <v>34</v>
      </c>
      <c r="Q106">
        <v>1.2</v>
      </c>
      <c r="R106" t="s">
        <v>35</v>
      </c>
      <c r="S106" t="s">
        <v>36</v>
      </c>
      <c r="T106" t="s">
        <v>37</v>
      </c>
      <c r="U106" t="s">
        <v>38</v>
      </c>
    </row>
    <row r="107" spans="1:21" x14ac:dyDescent="0.2">
      <c r="A107" t="s">
        <v>173</v>
      </c>
      <c r="B107" t="s">
        <v>23</v>
      </c>
      <c r="C107" t="s">
        <v>172</v>
      </c>
      <c r="D107" t="s">
        <v>699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N107" t="s">
        <v>32</v>
      </c>
      <c r="O107" t="s">
        <v>33</v>
      </c>
      <c r="P107" t="s">
        <v>34</v>
      </c>
      <c r="Q107">
        <v>1.2</v>
      </c>
      <c r="R107" t="s">
        <v>35</v>
      </c>
      <c r="S107" t="s">
        <v>36</v>
      </c>
      <c r="T107" t="s">
        <v>37</v>
      </c>
      <c r="U107" t="s">
        <v>38</v>
      </c>
    </row>
    <row r="108" spans="1:21" x14ac:dyDescent="0.2">
      <c r="A108" t="s">
        <v>174</v>
      </c>
      <c r="B108" t="s">
        <v>23</v>
      </c>
      <c r="C108" t="s">
        <v>172</v>
      </c>
      <c r="D108" t="s">
        <v>699</v>
      </c>
      <c r="E108" t="s">
        <v>25</v>
      </c>
      <c r="F108" t="s">
        <v>26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N108" t="s">
        <v>32</v>
      </c>
      <c r="O108" t="s">
        <v>33</v>
      </c>
      <c r="P108" t="s">
        <v>34</v>
      </c>
      <c r="Q108">
        <v>1.2</v>
      </c>
      <c r="R108" t="s">
        <v>35</v>
      </c>
      <c r="S108" t="s">
        <v>36</v>
      </c>
      <c r="T108" t="s">
        <v>37</v>
      </c>
      <c r="U108" t="s">
        <v>38</v>
      </c>
    </row>
    <row r="109" spans="1:21" x14ac:dyDescent="0.2">
      <c r="A109" t="s">
        <v>175</v>
      </c>
      <c r="B109" t="s">
        <v>23</v>
      </c>
      <c r="C109" t="s">
        <v>176</v>
      </c>
      <c r="D109" t="s">
        <v>700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N109" t="s">
        <v>32</v>
      </c>
      <c r="O109" t="s">
        <v>33</v>
      </c>
      <c r="P109" t="s">
        <v>34</v>
      </c>
      <c r="Q109">
        <v>1.2</v>
      </c>
      <c r="R109" t="s">
        <v>35</v>
      </c>
      <c r="S109" t="s">
        <v>36</v>
      </c>
      <c r="T109" t="s">
        <v>37</v>
      </c>
      <c r="U109" t="s">
        <v>38</v>
      </c>
    </row>
    <row r="110" spans="1:21" x14ac:dyDescent="0.2">
      <c r="A110" t="s">
        <v>177</v>
      </c>
      <c r="B110" t="s">
        <v>23</v>
      </c>
      <c r="C110" t="s">
        <v>176</v>
      </c>
      <c r="D110" t="s">
        <v>700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N110" t="s">
        <v>32</v>
      </c>
      <c r="O110" t="s">
        <v>33</v>
      </c>
      <c r="P110" t="s">
        <v>34</v>
      </c>
      <c r="Q110">
        <v>1.2</v>
      </c>
      <c r="R110" t="s">
        <v>35</v>
      </c>
      <c r="S110" t="s">
        <v>36</v>
      </c>
      <c r="T110" t="s">
        <v>37</v>
      </c>
      <c r="U110" t="s">
        <v>38</v>
      </c>
    </row>
    <row r="111" spans="1:21" x14ac:dyDescent="0.2">
      <c r="A111" t="s">
        <v>178</v>
      </c>
      <c r="B111" t="s">
        <v>23</v>
      </c>
      <c r="C111" t="s">
        <v>176</v>
      </c>
      <c r="D111" t="s">
        <v>700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N111" t="s">
        <v>32</v>
      </c>
      <c r="O111" t="s">
        <v>33</v>
      </c>
      <c r="P111" t="s">
        <v>34</v>
      </c>
      <c r="Q111">
        <v>1.2</v>
      </c>
      <c r="R111" t="s">
        <v>35</v>
      </c>
      <c r="S111" t="s">
        <v>36</v>
      </c>
      <c r="T111" t="s">
        <v>37</v>
      </c>
      <c r="U111" t="s">
        <v>38</v>
      </c>
    </row>
    <row r="112" spans="1:21" x14ac:dyDescent="0.2">
      <c r="A112" t="s">
        <v>179</v>
      </c>
      <c r="B112" t="s">
        <v>23</v>
      </c>
      <c r="C112" t="s">
        <v>180</v>
      </c>
      <c r="D112" t="s">
        <v>701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N112" t="s">
        <v>32</v>
      </c>
      <c r="O112" t="s">
        <v>33</v>
      </c>
      <c r="P112" t="s">
        <v>34</v>
      </c>
      <c r="Q112">
        <v>1.2</v>
      </c>
      <c r="R112" t="s">
        <v>35</v>
      </c>
      <c r="S112" t="s">
        <v>36</v>
      </c>
      <c r="T112" t="s">
        <v>37</v>
      </c>
      <c r="U112" t="s">
        <v>38</v>
      </c>
    </row>
    <row r="113" spans="1:21" x14ac:dyDescent="0.2">
      <c r="A113" t="s">
        <v>181</v>
      </c>
      <c r="B113" t="s">
        <v>23</v>
      </c>
      <c r="C113" t="s">
        <v>180</v>
      </c>
      <c r="D113" t="s">
        <v>701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N113" t="s">
        <v>32</v>
      </c>
      <c r="O113" t="s">
        <v>33</v>
      </c>
      <c r="P113" t="s">
        <v>34</v>
      </c>
      <c r="Q113">
        <v>1.2</v>
      </c>
      <c r="R113" t="s">
        <v>35</v>
      </c>
      <c r="S113" t="s">
        <v>36</v>
      </c>
      <c r="T113" t="s">
        <v>37</v>
      </c>
      <c r="U113" t="s">
        <v>38</v>
      </c>
    </row>
    <row r="114" spans="1:21" x14ac:dyDescent="0.2">
      <c r="A114" t="s">
        <v>182</v>
      </c>
      <c r="B114" t="s">
        <v>23</v>
      </c>
      <c r="C114" t="s">
        <v>180</v>
      </c>
      <c r="D114" t="s">
        <v>701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N114" t="s">
        <v>32</v>
      </c>
      <c r="O114" t="s">
        <v>33</v>
      </c>
      <c r="P114" t="s">
        <v>34</v>
      </c>
      <c r="Q114">
        <v>1.2</v>
      </c>
      <c r="R114" t="s">
        <v>35</v>
      </c>
      <c r="S114" t="s">
        <v>36</v>
      </c>
      <c r="T114" t="s">
        <v>37</v>
      </c>
      <c r="U114" t="s">
        <v>38</v>
      </c>
    </row>
    <row r="115" spans="1:21" x14ac:dyDescent="0.2">
      <c r="A115" t="s">
        <v>183</v>
      </c>
      <c r="B115" t="s">
        <v>23</v>
      </c>
      <c r="C115" t="s">
        <v>180</v>
      </c>
      <c r="D115" t="s">
        <v>701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N115" t="s">
        <v>32</v>
      </c>
      <c r="O115" t="s">
        <v>33</v>
      </c>
      <c r="P115" t="s">
        <v>34</v>
      </c>
      <c r="Q115">
        <v>1.2</v>
      </c>
      <c r="R115" t="s">
        <v>35</v>
      </c>
      <c r="S115" t="s">
        <v>36</v>
      </c>
      <c r="T115" t="s">
        <v>37</v>
      </c>
      <c r="U115" t="s">
        <v>38</v>
      </c>
    </row>
    <row r="116" spans="1:21" x14ac:dyDescent="0.2">
      <c r="A116" t="s">
        <v>184</v>
      </c>
      <c r="B116" t="s">
        <v>23</v>
      </c>
      <c r="C116" t="s">
        <v>185</v>
      </c>
      <c r="D116" t="s">
        <v>702</v>
      </c>
      <c r="E116" t="s">
        <v>25</v>
      </c>
      <c r="F116" t="s">
        <v>26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N116" t="s">
        <v>32</v>
      </c>
      <c r="O116" t="s">
        <v>33</v>
      </c>
      <c r="P116" t="s">
        <v>34</v>
      </c>
      <c r="Q116">
        <v>1.2</v>
      </c>
      <c r="R116" t="s">
        <v>35</v>
      </c>
      <c r="S116" t="s">
        <v>36</v>
      </c>
      <c r="T116" t="s">
        <v>37</v>
      </c>
      <c r="U116" t="s">
        <v>38</v>
      </c>
    </row>
    <row r="117" spans="1:21" x14ac:dyDescent="0.2">
      <c r="A117" t="s">
        <v>186</v>
      </c>
      <c r="B117" t="s">
        <v>23</v>
      </c>
      <c r="C117" t="s">
        <v>185</v>
      </c>
      <c r="D117" t="s">
        <v>702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N117" t="s">
        <v>32</v>
      </c>
      <c r="O117" t="s">
        <v>33</v>
      </c>
      <c r="P117" t="s">
        <v>34</v>
      </c>
      <c r="Q117">
        <v>1.2</v>
      </c>
      <c r="R117" t="s">
        <v>35</v>
      </c>
      <c r="S117" t="s">
        <v>36</v>
      </c>
      <c r="T117" t="s">
        <v>37</v>
      </c>
      <c r="U117" t="s">
        <v>38</v>
      </c>
    </row>
    <row r="118" spans="1:21" x14ac:dyDescent="0.2">
      <c r="A118" t="s">
        <v>187</v>
      </c>
      <c r="B118" t="s">
        <v>23</v>
      </c>
      <c r="C118" t="s">
        <v>185</v>
      </c>
      <c r="D118" t="s">
        <v>702</v>
      </c>
      <c r="E118" t="s">
        <v>25</v>
      </c>
      <c r="F118" t="s">
        <v>26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N118" t="s">
        <v>32</v>
      </c>
      <c r="O118" t="s">
        <v>33</v>
      </c>
      <c r="P118" t="s">
        <v>34</v>
      </c>
      <c r="Q118">
        <v>1.2</v>
      </c>
      <c r="R118" t="s">
        <v>35</v>
      </c>
      <c r="S118" t="s">
        <v>36</v>
      </c>
      <c r="T118" t="s">
        <v>37</v>
      </c>
      <c r="U118" t="s">
        <v>38</v>
      </c>
    </row>
    <row r="119" spans="1:21" x14ac:dyDescent="0.2">
      <c r="A119" t="s">
        <v>188</v>
      </c>
      <c r="B119" t="s">
        <v>23</v>
      </c>
      <c r="C119" t="s">
        <v>185</v>
      </c>
      <c r="D119" t="s">
        <v>702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N119" t="s">
        <v>32</v>
      </c>
      <c r="O119" t="s">
        <v>33</v>
      </c>
      <c r="P119" t="s">
        <v>34</v>
      </c>
      <c r="Q119">
        <v>1.2</v>
      </c>
      <c r="R119" t="s">
        <v>35</v>
      </c>
      <c r="S119" t="s">
        <v>36</v>
      </c>
      <c r="T119" t="s">
        <v>37</v>
      </c>
      <c r="U119" t="s">
        <v>38</v>
      </c>
    </row>
    <row r="120" spans="1:21" x14ac:dyDescent="0.2">
      <c r="A120" t="s">
        <v>189</v>
      </c>
      <c r="B120" t="s">
        <v>23</v>
      </c>
      <c r="C120" t="s">
        <v>190</v>
      </c>
      <c r="D120" t="s">
        <v>703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N120" t="s">
        <v>32</v>
      </c>
      <c r="O120" t="s">
        <v>33</v>
      </c>
      <c r="P120" t="s">
        <v>34</v>
      </c>
      <c r="Q120">
        <v>1.2</v>
      </c>
      <c r="R120" t="s">
        <v>35</v>
      </c>
      <c r="S120" t="s">
        <v>36</v>
      </c>
      <c r="T120" t="s">
        <v>37</v>
      </c>
      <c r="U120" t="s">
        <v>38</v>
      </c>
    </row>
    <row r="121" spans="1:21" x14ac:dyDescent="0.2">
      <c r="A121" t="s">
        <v>191</v>
      </c>
      <c r="B121" t="s">
        <v>23</v>
      </c>
      <c r="C121" t="s">
        <v>190</v>
      </c>
      <c r="D121" t="s">
        <v>703</v>
      </c>
      <c r="E121" t="s">
        <v>25</v>
      </c>
      <c r="F121" t="s">
        <v>26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N121" t="s">
        <v>32</v>
      </c>
      <c r="O121" t="s">
        <v>33</v>
      </c>
      <c r="P121" t="s">
        <v>34</v>
      </c>
      <c r="Q121">
        <v>1.2</v>
      </c>
      <c r="R121" t="s">
        <v>35</v>
      </c>
      <c r="S121" t="s">
        <v>36</v>
      </c>
      <c r="T121" t="s">
        <v>37</v>
      </c>
      <c r="U121" t="s">
        <v>38</v>
      </c>
    </row>
    <row r="122" spans="1:21" x14ac:dyDescent="0.2">
      <c r="A122" t="s">
        <v>192</v>
      </c>
      <c r="B122" t="s">
        <v>23</v>
      </c>
      <c r="C122" t="s">
        <v>190</v>
      </c>
      <c r="D122" t="s">
        <v>703</v>
      </c>
      <c r="E122" t="s">
        <v>25</v>
      </c>
      <c r="F122" t="s">
        <v>26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N122" t="s">
        <v>32</v>
      </c>
      <c r="O122" t="s">
        <v>33</v>
      </c>
      <c r="P122" t="s">
        <v>34</v>
      </c>
      <c r="Q122">
        <v>1.2</v>
      </c>
      <c r="R122" t="s">
        <v>35</v>
      </c>
      <c r="S122" t="s">
        <v>36</v>
      </c>
      <c r="T122" t="s">
        <v>37</v>
      </c>
      <c r="U122" t="s">
        <v>38</v>
      </c>
    </row>
    <row r="123" spans="1:21" x14ac:dyDescent="0.2">
      <c r="A123" t="s">
        <v>193</v>
      </c>
      <c r="B123" t="s">
        <v>23</v>
      </c>
      <c r="C123" t="s">
        <v>194</v>
      </c>
      <c r="D123" t="s">
        <v>704</v>
      </c>
      <c r="E123" t="s">
        <v>25</v>
      </c>
      <c r="F123" t="s">
        <v>26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N123" t="s">
        <v>32</v>
      </c>
      <c r="O123" t="s">
        <v>33</v>
      </c>
      <c r="P123" t="s">
        <v>34</v>
      </c>
      <c r="Q123">
        <v>1.2</v>
      </c>
      <c r="R123" t="s">
        <v>35</v>
      </c>
      <c r="S123" t="s">
        <v>36</v>
      </c>
      <c r="T123" t="s">
        <v>37</v>
      </c>
      <c r="U123" t="s">
        <v>38</v>
      </c>
    </row>
    <row r="124" spans="1:21" x14ac:dyDescent="0.2">
      <c r="A124" t="s">
        <v>195</v>
      </c>
      <c r="B124" t="s">
        <v>23</v>
      </c>
      <c r="C124" t="s">
        <v>194</v>
      </c>
      <c r="D124" t="s">
        <v>704</v>
      </c>
      <c r="E124" t="s">
        <v>25</v>
      </c>
      <c r="F124" t="s">
        <v>26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N124" t="s">
        <v>32</v>
      </c>
      <c r="O124" t="s">
        <v>33</v>
      </c>
      <c r="P124" t="s">
        <v>34</v>
      </c>
      <c r="Q124">
        <v>1.2</v>
      </c>
      <c r="R124" t="s">
        <v>35</v>
      </c>
      <c r="S124" t="s">
        <v>36</v>
      </c>
      <c r="T124" t="s">
        <v>37</v>
      </c>
      <c r="U124" t="s">
        <v>38</v>
      </c>
    </row>
    <row r="125" spans="1:21" x14ac:dyDescent="0.2">
      <c r="A125" t="s">
        <v>196</v>
      </c>
      <c r="B125" t="s">
        <v>23</v>
      </c>
      <c r="C125" t="s">
        <v>194</v>
      </c>
      <c r="D125" t="s">
        <v>704</v>
      </c>
      <c r="E125" t="s">
        <v>25</v>
      </c>
      <c r="F125" t="s">
        <v>26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N125" t="s">
        <v>32</v>
      </c>
      <c r="O125" t="s">
        <v>33</v>
      </c>
      <c r="P125" t="s">
        <v>34</v>
      </c>
      <c r="Q125">
        <v>1.2</v>
      </c>
      <c r="R125" t="s">
        <v>35</v>
      </c>
      <c r="S125" t="s">
        <v>36</v>
      </c>
      <c r="T125" t="s">
        <v>37</v>
      </c>
      <c r="U125" t="s">
        <v>38</v>
      </c>
    </row>
    <row r="126" spans="1:21" x14ac:dyDescent="0.2">
      <c r="A126" t="s">
        <v>197</v>
      </c>
      <c r="B126" t="s">
        <v>23</v>
      </c>
      <c r="C126" t="s">
        <v>198</v>
      </c>
      <c r="D126" t="s">
        <v>705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N126" t="s">
        <v>32</v>
      </c>
      <c r="O126" t="s">
        <v>33</v>
      </c>
      <c r="P126" t="s">
        <v>34</v>
      </c>
      <c r="Q126">
        <v>1.2</v>
      </c>
      <c r="R126" t="s">
        <v>35</v>
      </c>
      <c r="S126" t="s">
        <v>36</v>
      </c>
      <c r="T126" t="s">
        <v>37</v>
      </c>
      <c r="U126" t="s">
        <v>38</v>
      </c>
    </row>
    <row r="127" spans="1:21" x14ac:dyDescent="0.2">
      <c r="A127" t="s">
        <v>199</v>
      </c>
      <c r="B127" t="s">
        <v>23</v>
      </c>
      <c r="C127" t="s">
        <v>198</v>
      </c>
      <c r="D127" t="s">
        <v>705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N127" t="s">
        <v>32</v>
      </c>
      <c r="O127" t="s">
        <v>33</v>
      </c>
      <c r="P127" t="s">
        <v>34</v>
      </c>
      <c r="Q127">
        <v>1.2</v>
      </c>
      <c r="R127" t="s">
        <v>35</v>
      </c>
      <c r="S127" t="s">
        <v>36</v>
      </c>
      <c r="T127" t="s">
        <v>37</v>
      </c>
      <c r="U127" t="s">
        <v>38</v>
      </c>
    </row>
    <row r="128" spans="1:21" x14ac:dyDescent="0.2">
      <c r="A128" t="s">
        <v>200</v>
      </c>
      <c r="B128" t="s">
        <v>23</v>
      </c>
      <c r="C128" t="s">
        <v>198</v>
      </c>
      <c r="D128" t="s">
        <v>706</v>
      </c>
      <c r="E128" t="s">
        <v>25</v>
      </c>
      <c r="F128" t="s">
        <v>26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N128" t="s">
        <v>32</v>
      </c>
      <c r="O128" t="s">
        <v>33</v>
      </c>
      <c r="P128" t="s">
        <v>34</v>
      </c>
      <c r="Q128">
        <v>1.2</v>
      </c>
      <c r="R128" t="s">
        <v>35</v>
      </c>
      <c r="S128" t="s">
        <v>36</v>
      </c>
      <c r="T128" t="s">
        <v>37</v>
      </c>
      <c r="U128" t="s">
        <v>38</v>
      </c>
    </row>
    <row r="129" spans="1:21" x14ac:dyDescent="0.2">
      <c r="A129" t="s">
        <v>201</v>
      </c>
      <c r="B129" t="s">
        <v>23</v>
      </c>
      <c r="C129" t="s">
        <v>198</v>
      </c>
      <c r="D129" t="s">
        <v>706</v>
      </c>
      <c r="E129" t="s">
        <v>25</v>
      </c>
      <c r="F129" t="s">
        <v>26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N129" t="s">
        <v>32</v>
      </c>
      <c r="O129" t="s">
        <v>33</v>
      </c>
      <c r="P129" t="s">
        <v>34</v>
      </c>
      <c r="Q129">
        <v>1.2</v>
      </c>
      <c r="R129" t="s">
        <v>35</v>
      </c>
      <c r="S129" t="s">
        <v>36</v>
      </c>
      <c r="T129" t="s">
        <v>37</v>
      </c>
      <c r="U129" t="s">
        <v>38</v>
      </c>
    </row>
    <row r="130" spans="1:21" x14ac:dyDescent="0.2">
      <c r="A130" t="s">
        <v>202</v>
      </c>
      <c r="B130" t="s">
        <v>23</v>
      </c>
      <c r="C130" t="s">
        <v>198</v>
      </c>
      <c r="D130" t="s">
        <v>706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N130" t="s">
        <v>32</v>
      </c>
      <c r="O130" t="s">
        <v>33</v>
      </c>
      <c r="P130" t="s">
        <v>34</v>
      </c>
      <c r="Q130">
        <v>1.2</v>
      </c>
      <c r="R130" t="s">
        <v>35</v>
      </c>
      <c r="S130" t="s">
        <v>36</v>
      </c>
      <c r="T130" t="s">
        <v>37</v>
      </c>
      <c r="U130" t="s">
        <v>38</v>
      </c>
    </row>
    <row r="131" spans="1:21" x14ac:dyDescent="0.2">
      <c r="A131" t="s">
        <v>203</v>
      </c>
      <c r="B131" t="s">
        <v>23</v>
      </c>
      <c r="C131" t="s">
        <v>204</v>
      </c>
      <c r="D131" t="s">
        <v>707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N131" t="s">
        <v>32</v>
      </c>
      <c r="O131" t="s">
        <v>33</v>
      </c>
      <c r="P131" t="s">
        <v>34</v>
      </c>
      <c r="Q131">
        <v>1.2</v>
      </c>
      <c r="R131" t="s">
        <v>35</v>
      </c>
      <c r="S131" t="s">
        <v>36</v>
      </c>
      <c r="T131" t="s">
        <v>37</v>
      </c>
      <c r="U131" t="s">
        <v>38</v>
      </c>
    </row>
    <row r="132" spans="1:21" x14ac:dyDescent="0.2">
      <c r="A132" t="s">
        <v>205</v>
      </c>
      <c r="B132" t="s">
        <v>23</v>
      </c>
      <c r="C132" t="s">
        <v>204</v>
      </c>
      <c r="D132" t="s">
        <v>707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N132" t="s">
        <v>32</v>
      </c>
      <c r="O132" t="s">
        <v>33</v>
      </c>
      <c r="P132" t="s">
        <v>34</v>
      </c>
      <c r="Q132">
        <v>1.2</v>
      </c>
      <c r="R132" t="s">
        <v>35</v>
      </c>
      <c r="S132" t="s">
        <v>36</v>
      </c>
      <c r="T132" t="s">
        <v>37</v>
      </c>
      <c r="U132" t="s">
        <v>38</v>
      </c>
    </row>
    <row r="133" spans="1:21" x14ac:dyDescent="0.2">
      <c r="A133" t="s">
        <v>206</v>
      </c>
      <c r="B133" t="s">
        <v>23</v>
      </c>
      <c r="C133" t="s">
        <v>204</v>
      </c>
      <c r="D133" t="s">
        <v>707</v>
      </c>
      <c r="E133" t="s">
        <v>25</v>
      </c>
      <c r="F133" t="s">
        <v>26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N133" t="s">
        <v>32</v>
      </c>
      <c r="O133" t="s">
        <v>33</v>
      </c>
      <c r="P133" t="s">
        <v>34</v>
      </c>
      <c r="Q133">
        <v>1.2</v>
      </c>
      <c r="R133" t="s">
        <v>35</v>
      </c>
      <c r="S133" t="s">
        <v>36</v>
      </c>
      <c r="T133" t="s">
        <v>37</v>
      </c>
      <c r="U133" t="s">
        <v>38</v>
      </c>
    </row>
    <row r="134" spans="1:21" x14ac:dyDescent="0.2">
      <c r="A134" t="s">
        <v>207</v>
      </c>
      <c r="B134" t="s">
        <v>23</v>
      </c>
      <c r="C134" t="s">
        <v>208</v>
      </c>
      <c r="D134" t="s">
        <v>708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N134" t="s">
        <v>32</v>
      </c>
      <c r="O134" t="s">
        <v>33</v>
      </c>
      <c r="P134" t="s">
        <v>34</v>
      </c>
      <c r="Q134">
        <v>1.2</v>
      </c>
      <c r="R134" t="s">
        <v>35</v>
      </c>
      <c r="S134" t="s">
        <v>36</v>
      </c>
      <c r="T134" t="s">
        <v>37</v>
      </c>
      <c r="U134" t="s">
        <v>38</v>
      </c>
    </row>
    <row r="135" spans="1:21" x14ac:dyDescent="0.2">
      <c r="A135" t="s">
        <v>209</v>
      </c>
      <c r="B135" t="s">
        <v>23</v>
      </c>
      <c r="C135" t="s">
        <v>208</v>
      </c>
      <c r="D135" t="s">
        <v>708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N135" t="s">
        <v>32</v>
      </c>
      <c r="O135" t="s">
        <v>33</v>
      </c>
      <c r="P135" t="s">
        <v>34</v>
      </c>
      <c r="Q135">
        <v>1.2</v>
      </c>
      <c r="R135" t="s">
        <v>35</v>
      </c>
      <c r="S135" t="s">
        <v>36</v>
      </c>
      <c r="T135" t="s">
        <v>37</v>
      </c>
      <c r="U135" t="s">
        <v>38</v>
      </c>
    </row>
    <row r="136" spans="1:21" x14ac:dyDescent="0.2">
      <c r="A136" t="s">
        <v>210</v>
      </c>
      <c r="B136" t="s">
        <v>23</v>
      </c>
      <c r="C136" t="s">
        <v>208</v>
      </c>
      <c r="D136" t="s">
        <v>708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N136" t="s">
        <v>32</v>
      </c>
      <c r="O136" t="s">
        <v>33</v>
      </c>
      <c r="P136" t="s">
        <v>34</v>
      </c>
      <c r="Q136">
        <v>1.2</v>
      </c>
      <c r="R136" t="s">
        <v>35</v>
      </c>
      <c r="S136" t="s">
        <v>36</v>
      </c>
      <c r="T136" t="s">
        <v>37</v>
      </c>
      <c r="U136" t="s">
        <v>38</v>
      </c>
    </row>
    <row r="137" spans="1:21" x14ac:dyDescent="0.2">
      <c r="A137" t="s">
        <v>211</v>
      </c>
      <c r="B137" t="s">
        <v>23</v>
      </c>
      <c r="C137" t="s">
        <v>208</v>
      </c>
      <c r="D137" t="s">
        <v>708</v>
      </c>
      <c r="E137" t="s">
        <v>25</v>
      </c>
      <c r="F137" t="s">
        <v>26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N137" t="s">
        <v>32</v>
      </c>
      <c r="O137" t="s">
        <v>33</v>
      </c>
      <c r="P137" t="s">
        <v>34</v>
      </c>
      <c r="Q137">
        <v>1.2</v>
      </c>
      <c r="R137" t="s">
        <v>35</v>
      </c>
      <c r="S137" t="s">
        <v>36</v>
      </c>
      <c r="T137" t="s">
        <v>37</v>
      </c>
      <c r="U137" t="s">
        <v>38</v>
      </c>
    </row>
    <row r="138" spans="1:21" x14ac:dyDescent="0.2">
      <c r="A138" t="s">
        <v>212</v>
      </c>
      <c r="B138" t="s">
        <v>23</v>
      </c>
      <c r="C138" t="s">
        <v>213</v>
      </c>
      <c r="D138" t="s">
        <v>709</v>
      </c>
      <c r="E138" t="s">
        <v>25</v>
      </c>
      <c r="F138" t="s">
        <v>26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N138" t="s">
        <v>32</v>
      </c>
      <c r="O138" t="s">
        <v>33</v>
      </c>
      <c r="P138" t="s">
        <v>34</v>
      </c>
      <c r="Q138">
        <v>1.2</v>
      </c>
      <c r="R138" t="s">
        <v>35</v>
      </c>
      <c r="S138" t="s">
        <v>36</v>
      </c>
      <c r="T138" t="s">
        <v>37</v>
      </c>
      <c r="U138" t="s">
        <v>38</v>
      </c>
    </row>
    <row r="139" spans="1:21" x14ac:dyDescent="0.2">
      <c r="A139" t="s">
        <v>214</v>
      </c>
      <c r="B139" t="s">
        <v>23</v>
      </c>
      <c r="C139" t="s">
        <v>213</v>
      </c>
      <c r="D139" t="s">
        <v>709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N139" t="s">
        <v>32</v>
      </c>
      <c r="O139" t="s">
        <v>33</v>
      </c>
      <c r="P139" t="s">
        <v>34</v>
      </c>
      <c r="Q139">
        <v>1.2</v>
      </c>
      <c r="R139" t="s">
        <v>35</v>
      </c>
      <c r="S139" t="s">
        <v>36</v>
      </c>
      <c r="T139" t="s">
        <v>37</v>
      </c>
      <c r="U139" t="s">
        <v>38</v>
      </c>
    </row>
    <row r="140" spans="1:21" x14ac:dyDescent="0.2">
      <c r="A140" t="s">
        <v>215</v>
      </c>
      <c r="B140" t="s">
        <v>23</v>
      </c>
      <c r="C140" t="s">
        <v>213</v>
      </c>
      <c r="D140" t="s">
        <v>709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N140" t="s">
        <v>32</v>
      </c>
      <c r="O140" t="s">
        <v>33</v>
      </c>
      <c r="P140" t="s">
        <v>34</v>
      </c>
      <c r="Q140">
        <v>1.2</v>
      </c>
      <c r="R140" t="s">
        <v>35</v>
      </c>
      <c r="S140" t="s">
        <v>36</v>
      </c>
      <c r="T140" t="s">
        <v>37</v>
      </c>
      <c r="U140" t="s">
        <v>38</v>
      </c>
    </row>
    <row r="141" spans="1:21" x14ac:dyDescent="0.2">
      <c r="A141" t="s">
        <v>216</v>
      </c>
      <c r="B141" t="s">
        <v>23</v>
      </c>
      <c r="C141" t="s">
        <v>217</v>
      </c>
      <c r="D141" t="s">
        <v>710</v>
      </c>
      <c r="E141" t="s">
        <v>25</v>
      </c>
      <c r="F141" t="s">
        <v>26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N141" t="s">
        <v>32</v>
      </c>
      <c r="O141" t="s">
        <v>33</v>
      </c>
      <c r="P141" t="s">
        <v>34</v>
      </c>
      <c r="Q141">
        <v>1.2</v>
      </c>
      <c r="R141" t="s">
        <v>35</v>
      </c>
      <c r="S141" t="s">
        <v>36</v>
      </c>
      <c r="T141" t="s">
        <v>37</v>
      </c>
      <c r="U141" t="s">
        <v>38</v>
      </c>
    </row>
    <row r="142" spans="1:21" x14ac:dyDescent="0.2">
      <c r="A142" t="s">
        <v>218</v>
      </c>
      <c r="B142" t="s">
        <v>23</v>
      </c>
      <c r="C142" t="s">
        <v>217</v>
      </c>
      <c r="D142" t="s">
        <v>710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N142" t="s">
        <v>32</v>
      </c>
      <c r="O142" t="s">
        <v>33</v>
      </c>
      <c r="P142" t="s">
        <v>34</v>
      </c>
      <c r="Q142">
        <v>1.2</v>
      </c>
      <c r="R142" t="s">
        <v>35</v>
      </c>
      <c r="S142" t="s">
        <v>36</v>
      </c>
      <c r="T142" t="s">
        <v>37</v>
      </c>
      <c r="U142" t="s">
        <v>38</v>
      </c>
    </row>
    <row r="143" spans="1:21" x14ac:dyDescent="0.2">
      <c r="A143" t="s">
        <v>219</v>
      </c>
      <c r="B143" t="s">
        <v>23</v>
      </c>
      <c r="C143" t="s">
        <v>217</v>
      </c>
      <c r="D143" t="s">
        <v>710</v>
      </c>
      <c r="E143" t="s">
        <v>25</v>
      </c>
      <c r="F143" t="s">
        <v>26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N143" t="s">
        <v>32</v>
      </c>
      <c r="O143" t="s">
        <v>33</v>
      </c>
      <c r="P143" t="s">
        <v>34</v>
      </c>
      <c r="Q143">
        <v>1.2</v>
      </c>
      <c r="R143" t="s">
        <v>35</v>
      </c>
      <c r="S143" t="s">
        <v>36</v>
      </c>
      <c r="T143" t="s">
        <v>37</v>
      </c>
      <c r="U143" t="s">
        <v>38</v>
      </c>
    </row>
    <row r="144" spans="1:21" x14ac:dyDescent="0.2">
      <c r="A144" t="s">
        <v>220</v>
      </c>
      <c r="B144" t="s">
        <v>23</v>
      </c>
      <c r="C144" t="s">
        <v>221</v>
      </c>
      <c r="D144" t="s">
        <v>711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N144" t="s">
        <v>32</v>
      </c>
      <c r="O144" t="s">
        <v>33</v>
      </c>
      <c r="P144" t="s">
        <v>34</v>
      </c>
      <c r="Q144">
        <v>1.2</v>
      </c>
      <c r="R144" t="s">
        <v>35</v>
      </c>
      <c r="S144" t="s">
        <v>36</v>
      </c>
      <c r="T144" t="s">
        <v>37</v>
      </c>
      <c r="U144" t="s">
        <v>38</v>
      </c>
    </row>
    <row r="145" spans="1:21" x14ac:dyDescent="0.2">
      <c r="A145" t="s">
        <v>222</v>
      </c>
      <c r="B145" t="s">
        <v>23</v>
      </c>
      <c r="C145" t="s">
        <v>221</v>
      </c>
      <c r="D145" t="s">
        <v>712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N145" t="s">
        <v>32</v>
      </c>
      <c r="O145" t="s">
        <v>33</v>
      </c>
      <c r="P145" t="s">
        <v>34</v>
      </c>
      <c r="Q145">
        <v>1.2</v>
      </c>
      <c r="R145" t="s">
        <v>35</v>
      </c>
      <c r="S145" t="s">
        <v>36</v>
      </c>
      <c r="T145" t="s">
        <v>37</v>
      </c>
      <c r="U145" t="s">
        <v>38</v>
      </c>
    </row>
    <row r="146" spans="1:21" x14ac:dyDescent="0.2">
      <c r="A146" t="s">
        <v>223</v>
      </c>
      <c r="B146" t="s">
        <v>23</v>
      </c>
      <c r="C146" t="s">
        <v>221</v>
      </c>
      <c r="D146" t="s">
        <v>712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N146" t="s">
        <v>32</v>
      </c>
      <c r="O146" t="s">
        <v>33</v>
      </c>
      <c r="P146" t="s">
        <v>34</v>
      </c>
      <c r="Q146">
        <v>1.2</v>
      </c>
      <c r="R146" t="s">
        <v>35</v>
      </c>
      <c r="S146" t="s">
        <v>36</v>
      </c>
      <c r="T146" t="s">
        <v>37</v>
      </c>
      <c r="U146" t="s">
        <v>38</v>
      </c>
    </row>
    <row r="147" spans="1:21" x14ac:dyDescent="0.2">
      <c r="A147" t="s">
        <v>224</v>
      </c>
      <c r="B147" t="s">
        <v>23</v>
      </c>
      <c r="C147" t="s">
        <v>221</v>
      </c>
      <c r="D147" t="s">
        <v>711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N147" t="s">
        <v>32</v>
      </c>
      <c r="O147" t="s">
        <v>33</v>
      </c>
      <c r="P147" t="s">
        <v>34</v>
      </c>
      <c r="Q147">
        <v>1.2</v>
      </c>
      <c r="R147" t="s">
        <v>35</v>
      </c>
      <c r="S147" t="s">
        <v>36</v>
      </c>
      <c r="T147" t="s">
        <v>37</v>
      </c>
      <c r="U147" t="s">
        <v>38</v>
      </c>
    </row>
    <row r="148" spans="1:21" x14ac:dyDescent="0.2">
      <c r="A148" t="s">
        <v>225</v>
      </c>
      <c r="B148" t="s">
        <v>23</v>
      </c>
      <c r="C148" t="s">
        <v>226</v>
      </c>
      <c r="D148" t="s">
        <v>713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N148" t="s">
        <v>32</v>
      </c>
      <c r="O148" t="s">
        <v>33</v>
      </c>
      <c r="P148" t="s">
        <v>34</v>
      </c>
      <c r="Q148">
        <v>1.2</v>
      </c>
      <c r="R148" t="s">
        <v>35</v>
      </c>
      <c r="S148" t="s">
        <v>36</v>
      </c>
      <c r="T148" t="s">
        <v>37</v>
      </c>
      <c r="U148" t="s">
        <v>38</v>
      </c>
    </row>
    <row r="149" spans="1:21" x14ac:dyDescent="0.2">
      <c r="A149" t="s">
        <v>227</v>
      </c>
      <c r="B149" t="s">
        <v>23</v>
      </c>
      <c r="C149" t="s">
        <v>226</v>
      </c>
      <c r="D149" t="s">
        <v>713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N149" t="s">
        <v>32</v>
      </c>
      <c r="O149" t="s">
        <v>33</v>
      </c>
      <c r="P149" t="s">
        <v>34</v>
      </c>
      <c r="Q149">
        <v>1.2</v>
      </c>
      <c r="R149" t="s">
        <v>35</v>
      </c>
      <c r="S149" t="s">
        <v>36</v>
      </c>
      <c r="T149" t="s">
        <v>37</v>
      </c>
      <c r="U149" t="s">
        <v>38</v>
      </c>
    </row>
    <row r="150" spans="1:21" x14ac:dyDescent="0.2">
      <c r="A150" t="s">
        <v>228</v>
      </c>
      <c r="B150" t="s">
        <v>23</v>
      </c>
      <c r="C150" t="s">
        <v>226</v>
      </c>
      <c r="D150" t="s">
        <v>713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N150" t="s">
        <v>32</v>
      </c>
      <c r="O150" t="s">
        <v>33</v>
      </c>
      <c r="P150" t="s">
        <v>34</v>
      </c>
      <c r="Q150">
        <v>1.2</v>
      </c>
      <c r="R150" t="s">
        <v>35</v>
      </c>
      <c r="S150" t="s">
        <v>36</v>
      </c>
      <c r="T150" t="s">
        <v>37</v>
      </c>
      <c r="U150" t="s">
        <v>38</v>
      </c>
    </row>
    <row r="151" spans="1:21" x14ac:dyDescent="0.2">
      <c r="A151" t="s">
        <v>229</v>
      </c>
      <c r="B151" t="s">
        <v>23</v>
      </c>
      <c r="C151" t="s">
        <v>226</v>
      </c>
      <c r="D151" t="s">
        <v>713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N151" t="s">
        <v>32</v>
      </c>
      <c r="O151" t="s">
        <v>33</v>
      </c>
      <c r="P151" t="s">
        <v>34</v>
      </c>
      <c r="Q151">
        <v>1.2</v>
      </c>
      <c r="R151" t="s">
        <v>35</v>
      </c>
      <c r="S151" t="s">
        <v>36</v>
      </c>
      <c r="T151" t="s">
        <v>37</v>
      </c>
      <c r="U151" t="s">
        <v>38</v>
      </c>
    </row>
    <row r="152" spans="1:21" x14ac:dyDescent="0.2">
      <c r="A152" t="s">
        <v>230</v>
      </c>
      <c r="B152" t="s">
        <v>23</v>
      </c>
      <c r="C152" t="s">
        <v>231</v>
      </c>
      <c r="D152" t="s">
        <v>714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N152" t="s">
        <v>32</v>
      </c>
      <c r="O152" t="s">
        <v>33</v>
      </c>
      <c r="P152" t="s">
        <v>34</v>
      </c>
      <c r="Q152">
        <v>1.2</v>
      </c>
      <c r="R152" t="s">
        <v>35</v>
      </c>
      <c r="S152" t="s">
        <v>36</v>
      </c>
      <c r="T152" t="s">
        <v>37</v>
      </c>
      <c r="U152" t="s">
        <v>38</v>
      </c>
    </row>
    <row r="153" spans="1:21" x14ac:dyDescent="0.2">
      <c r="A153" t="s">
        <v>232</v>
      </c>
      <c r="B153" t="s">
        <v>23</v>
      </c>
      <c r="C153" t="s">
        <v>231</v>
      </c>
      <c r="D153" t="s">
        <v>714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N153" t="s">
        <v>32</v>
      </c>
      <c r="O153" t="s">
        <v>33</v>
      </c>
      <c r="P153" t="s">
        <v>34</v>
      </c>
      <c r="Q153">
        <v>1.2</v>
      </c>
      <c r="R153" t="s">
        <v>35</v>
      </c>
      <c r="S153" t="s">
        <v>36</v>
      </c>
      <c r="T153" t="s">
        <v>37</v>
      </c>
      <c r="U153" t="s">
        <v>38</v>
      </c>
    </row>
    <row r="154" spans="1:21" x14ac:dyDescent="0.2">
      <c r="A154" t="s">
        <v>233</v>
      </c>
      <c r="B154" t="s">
        <v>23</v>
      </c>
      <c r="C154" t="s">
        <v>231</v>
      </c>
      <c r="D154" t="s">
        <v>714</v>
      </c>
      <c r="E154" t="s">
        <v>25</v>
      </c>
      <c r="F154" t="s">
        <v>26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N154" t="s">
        <v>32</v>
      </c>
      <c r="O154" t="s">
        <v>33</v>
      </c>
      <c r="P154" t="s">
        <v>34</v>
      </c>
      <c r="Q154">
        <v>1.2</v>
      </c>
      <c r="R154" t="s">
        <v>35</v>
      </c>
      <c r="S154" t="s">
        <v>36</v>
      </c>
      <c r="T154" t="s">
        <v>37</v>
      </c>
      <c r="U154" t="s">
        <v>38</v>
      </c>
    </row>
    <row r="155" spans="1:21" x14ac:dyDescent="0.2">
      <c r="A155" t="s">
        <v>234</v>
      </c>
      <c r="B155" t="s">
        <v>23</v>
      </c>
      <c r="C155" t="s">
        <v>231</v>
      </c>
      <c r="D155" t="s">
        <v>714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N155" t="s">
        <v>32</v>
      </c>
      <c r="O155" t="s">
        <v>33</v>
      </c>
      <c r="P155" t="s">
        <v>34</v>
      </c>
      <c r="Q155">
        <v>1.2</v>
      </c>
      <c r="R155" t="s">
        <v>35</v>
      </c>
      <c r="S155" t="s">
        <v>36</v>
      </c>
      <c r="T155" t="s">
        <v>37</v>
      </c>
      <c r="U155" t="s">
        <v>38</v>
      </c>
    </row>
    <row r="156" spans="1:21" x14ac:dyDescent="0.2">
      <c r="A156" t="s">
        <v>235</v>
      </c>
      <c r="B156" t="s">
        <v>23</v>
      </c>
      <c r="C156" t="s">
        <v>231</v>
      </c>
      <c r="D156" t="s">
        <v>714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N156" t="s">
        <v>32</v>
      </c>
      <c r="O156" t="s">
        <v>33</v>
      </c>
      <c r="P156" t="s">
        <v>34</v>
      </c>
      <c r="Q156">
        <v>1.2</v>
      </c>
      <c r="R156" t="s">
        <v>35</v>
      </c>
      <c r="S156" t="s">
        <v>36</v>
      </c>
      <c r="T156" t="s">
        <v>37</v>
      </c>
      <c r="U156" t="s">
        <v>38</v>
      </c>
    </row>
    <row r="157" spans="1:21" x14ac:dyDescent="0.2">
      <c r="A157" t="s">
        <v>236</v>
      </c>
      <c r="B157" t="s">
        <v>23</v>
      </c>
      <c r="C157" t="s">
        <v>231</v>
      </c>
      <c r="D157" t="s">
        <v>714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N157" t="s">
        <v>32</v>
      </c>
      <c r="O157" t="s">
        <v>33</v>
      </c>
      <c r="P157" t="s">
        <v>34</v>
      </c>
      <c r="Q157">
        <v>1.2</v>
      </c>
      <c r="R157" t="s">
        <v>35</v>
      </c>
      <c r="S157" t="s">
        <v>36</v>
      </c>
      <c r="T157" t="s">
        <v>37</v>
      </c>
      <c r="U157" t="s">
        <v>38</v>
      </c>
    </row>
    <row r="158" spans="1:21" x14ac:dyDescent="0.2">
      <c r="A158" t="s">
        <v>237</v>
      </c>
      <c r="B158" t="s">
        <v>23</v>
      </c>
      <c r="C158" t="s">
        <v>238</v>
      </c>
      <c r="D158" t="s">
        <v>715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N158" t="s">
        <v>32</v>
      </c>
      <c r="O158" t="s">
        <v>33</v>
      </c>
      <c r="P158" t="s">
        <v>34</v>
      </c>
      <c r="Q158">
        <v>1.2</v>
      </c>
      <c r="R158" t="s">
        <v>35</v>
      </c>
      <c r="S158" t="s">
        <v>36</v>
      </c>
      <c r="T158" t="s">
        <v>37</v>
      </c>
      <c r="U158" t="s">
        <v>38</v>
      </c>
    </row>
    <row r="159" spans="1:21" x14ac:dyDescent="0.2">
      <c r="A159" t="s">
        <v>239</v>
      </c>
      <c r="B159" t="s">
        <v>23</v>
      </c>
      <c r="C159" t="s">
        <v>238</v>
      </c>
      <c r="D159" t="s">
        <v>715</v>
      </c>
      <c r="E159" t="s">
        <v>25</v>
      </c>
      <c r="F159" t="s">
        <v>26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N159" t="s">
        <v>32</v>
      </c>
      <c r="O159" t="s">
        <v>33</v>
      </c>
      <c r="P159" t="s">
        <v>34</v>
      </c>
      <c r="Q159">
        <v>1.2</v>
      </c>
      <c r="R159" t="s">
        <v>35</v>
      </c>
      <c r="S159" t="s">
        <v>36</v>
      </c>
      <c r="T159" t="s">
        <v>37</v>
      </c>
      <c r="U159" t="s">
        <v>38</v>
      </c>
    </row>
    <row r="160" spans="1:21" x14ac:dyDescent="0.2">
      <c r="A160" t="s">
        <v>240</v>
      </c>
      <c r="B160" t="s">
        <v>23</v>
      </c>
      <c r="C160" t="s">
        <v>238</v>
      </c>
      <c r="D160" t="s">
        <v>715</v>
      </c>
      <c r="E160" t="s">
        <v>25</v>
      </c>
      <c r="F160" t="s">
        <v>26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N160" t="s">
        <v>32</v>
      </c>
      <c r="O160" t="s">
        <v>33</v>
      </c>
      <c r="P160" t="s">
        <v>34</v>
      </c>
      <c r="Q160">
        <v>1.2</v>
      </c>
      <c r="R160" t="s">
        <v>35</v>
      </c>
      <c r="S160" t="s">
        <v>36</v>
      </c>
      <c r="T160" t="s">
        <v>37</v>
      </c>
      <c r="U160" t="s">
        <v>38</v>
      </c>
    </row>
    <row r="161" spans="1:21" x14ac:dyDescent="0.2">
      <c r="A161" t="s">
        <v>241</v>
      </c>
      <c r="B161" t="s">
        <v>23</v>
      </c>
      <c r="C161" t="s">
        <v>242</v>
      </c>
      <c r="D161" t="s">
        <v>716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N161" t="s">
        <v>32</v>
      </c>
      <c r="O161" t="s">
        <v>33</v>
      </c>
      <c r="P161" t="s">
        <v>34</v>
      </c>
      <c r="Q161">
        <v>1.2</v>
      </c>
      <c r="R161" t="s">
        <v>35</v>
      </c>
      <c r="S161" t="s">
        <v>36</v>
      </c>
      <c r="T161" t="s">
        <v>37</v>
      </c>
      <c r="U161" t="s">
        <v>38</v>
      </c>
    </row>
    <row r="162" spans="1:21" x14ac:dyDescent="0.2">
      <c r="A162" t="s">
        <v>243</v>
      </c>
      <c r="B162" t="s">
        <v>23</v>
      </c>
      <c r="C162" t="s">
        <v>242</v>
      </c>
      <c r="D162" t="s">
        <v>716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N162" t="s">
        <v>32</v>
      </c>
      <c r="O162" t="s">
        <v>33</v>
      </c>
      <c r="P162" t="s">
        <v>34</v>
      </c>
      <c r="Q162">
        <v>1.2</v>
      </c>
      <c r="R162" t="s">
        <v>35</v>
      </c>
      <c r="S162" t="s">
        <v>36</v>
      </c>
      <c r="T162" t="s">
        <v>37</v>
      </c>
      <c r="U162" t="s">
        <v>38</v>
      </c>
    </row>
    <row r="163" spans="1:21" x14ac:dyDescent="0.2">
      <c r="A163" t="s">
        <v>244</v>
      </c>
      <c r="B163" t="s">
        <v>23</v>
      </c>
      <c r="C163" t="s">
        <v>242</v>
      </c>
      <c r="D163" t="s">
        <v>716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N163" t="s">
        <v>32</v>
      </c>
      <c r="O163" t="s">
        <v>33</v>
      </c>
      <c r="P163" t="s">
        <v>34</v>
      </c>
      <c r="Q163">
        <v>1.2</v>
      </c>
      <c r="R163" t="s">
        <v>35</v>
      </c>
      <c r="S163" t="s">
        <v>36</v>
      </c>
      <c r="T163" t="s">
        <v>37</v>
      </c>
      <c r="U163" t="s">
        <v>38</v>
      </c>
    </row>
    <row r="164" spans="1:21" x14ac:dyDescent="0.2">
      <c r="A164" t="s">
        <v>245</v>
      </c>
      <c r="B164" t="s">
        <v>23</v>
      </c>
      <c r="C164" t="s">
        <v>246</v>
      </c>
      <c r="D164" t="s">
        <v>717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N164" t="s">
        <v>32</v>
      </c>
      <c r="O164" t="s">
        <v>33</v>
      </c>
      <c r="P164" t="s">
        <v>34</v>
      </c>
      <c r="Q164">
        <v>1.2</v>
      </c>
      <c r="R164" t="s">
        <v>35</v>
      </c>
      <c r="S164" t="s">
        <v>36</v>
      </c>
      <c r="T164" t="s">
        <v>37</v>
      </c>
      <c r="U164" t="s">
        <v>38</v>
      </c>
    </row>
    <row r="165" spans="1:21" x14ac:dyDescent="0.2">
      <c r="A165" t="s">
        <v>247</v>
      </c>
      <c r="B165" t="s">
        <v>23</v>
      </c>
      <c r="C165" t="s">
        <v>246</v>
      </c>
      <c r="D165" t="s">
        <v>717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N165" t="s">
        <v>32</v>
      </c>
      <c r="O165" t="s">
        <v>33</v>
      </c>
      <c r="P165" t="s">
        <v>34</v>
      </c>
      <c r="Q165">
        <v>1.2</v>
      </c>
      <c r="R165" t="s">
        <v>35</v>
      </c>
      <c r="S165" t="s">
        <v>36</v>
      </c>
      <c r="T165" t="s">
        <v>37</v>
      </c>
      <c r="U165" t="s">
        <v>38</v>
      </c>
    </row>
    <row r="166" spans="1:21" x14ac:dyDescent="0.2">
      <c r="A166" t="s">
        <v>248</v>
      </c>
      <c r="B166" t="s">
        <v>23</v>
      </c>
      <c r="C166" t="s">
        <v>246</v>
      </c>
      <c r="D166" t="s">
        <v>717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N166" t="s">
        <v>32</v>
      </c>
      <c r="O166" t="s">
        <v>33</v>
      </c>
      <c r="P166" t="s">
        <v>34</v>
      </c>
      <c r="Q166">
        <v>1.2</v>
      </c>
      <c r="R166" t="s">
        <v>35</v>
      </c>
      <c r="S166" t="s">
        <v>36</v>
      </c>
      <c r="T166" t="s">
        <v>37</v>
      </c>
      <c r="U166" t="s">
        <v>38</v>
      </c>
    </row>
    <row r="167" spans="1:21" x14ac:dyDescent="0.2">
      <c r="A167" t="s">
        <v>249</v>
      </c>
      <c r="B167" t="s">
        <v>23</v>
      </c>
      <c r="C167" t="s">
        <v>250</v>
      </c>
      <c r="D167" t="s">
        <v>718</v>
      </c>
      <c r="E167" t="s">
        <v>25</v>
      </c>
      <c r="F167" t="s">
        <v>26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N167" t="s">
        <v>32</v>
      </c>
      <c r="O167" t="s">
        <v>33</v>
      </c>
      <c r="P167" t="s">
        <v>34</v>
      </c>
      <c r="Q167">
        <v>1.2</v>
      </c>
      <c r="R167" t="s">
        <v>35</v>
      </c>
      <c r="S167" t="s">
        <v>36</v>
      </c>
      <c r="T167" t="s">
        <v>37</v>
      </c>
      <c r="U167" t="s">
        <v>38</v>
      </c>
    </row>
    <row r="168" spans="1:21" x14ac:dyDescent="0.2">
      <c r="A168" t="s">
        <v>251</v>
      </c>
      <c r="B168" t="s">
        <v>23</v>
      </c>
      <c r="C168" t="s">
        <v>250</v>
      </c>
      <c r="D168" t="s">
        <v>718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N168" t="s">
        <v>32</v>
      </c>
      <c r="O168" t="s">
        <v>33</v>
      </c>
      <c r="P168" t="s">
        <v>34</v>
      </c>
      <c r="Q168">
        <v>1.2</v>
      </c>
      <c r="R168" t="s">
        <v>35</v>
      </c>
      <c r="S168" t="s">
        <v>36</v>
      </c>
      <c r="T168" t="s">
        <v>37</v>
      </c>
      <c r="U168" t="s">
        <v>38</v>
      </c>
    </row>
    <row r="169" spans="1:21" x14ac:dyDescent="0.2">
      <c r="A169" t="s">
        <v>252</v>
      </c>
      <c r="B169" t="s">
        <v>23</v>
      </c>
      <c r="C169" t="s">
        <v>250</v>
      </c>
      <c r="D169" t="s">
        <v>718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N169" t="s">
        <v>32</v>
      </c>
      <c r="O169" t="s">
        <v>33</v>
      </c>
      <c r="P169" t="s">
        <v>34</v>
      </c>
      <c r="Q169">
        <v>1.2</v>
      </c>
      <c r="R169" t="s">
        <v>35</v>
      </c>
      <c r="S169" t="s">
        <v>36</v>
      </c>
      <c r="T169" t="s">
        <v>37</v>
      </c>
      <c r="U16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dc_2023_08_temp</vt:lpstr>
      <vt:lpstr>HiFi_subm</vt:lpstr>
      <vt:lpstr>dc_2023_08_submission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Violich</dc:creator>
  <cp:lastModifiedBy>Ivo Violich</cp:lastModifiedBy>
  <dcterms:created xsi:type="dcterms:W3CDTF">2023-10-23T21:16:05Z</dcterms:created>
  <dcterms:modified xsi:type="dcterms:W3CDTF">2023-10-24T18:25:11Z</dcterms:modified>
</cp:coreProperties>
</file>