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Projects\WristEMS\pcb\wrist_ems_12_electrodes\production\"/>
    </mc:Choice>
  </mc:AlternateContent>
  <xr:revisionPtr revIDLastSave="0" documentId="13_ncr:1_{19D5992A-225E-4DF9-811C-1D83FF4C1D1A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O39" i="1" s="1"/>
  <c r="M37" i="1"/>
  <c r="O37" i="1" s="1"/>
  <c r="M38" i="1"/>
  <c r="O38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2" i="1"/>
  <c r="O2" i="1" s="1"/>
  <c r="O41" i="1" l="1"/>
</calcChain>
</file>

<file path=xl/sharedStrings.xml><?xml version="1.0" encoding="utf-8"?>
<sst xmlns="http://schemas.openxmlformats.org/spreadsheetml/2006/main" count="245" uniqueCount="189">
  <si>
    <t>Designator</t>
  </si>
  <si>
    <t>Footprint</t>
  </si>
  <si>
    <t>Quantity</t>
  </si>
  <si>
    <t>Value</t>
  </si>
  <si>
    <t>LCSC Part #</t>
  </si>
  <si>
    <t>C1, C2, C3, C4</t>
  </si>
  <si>
    <t>CAPC2012X145N</t>
  </si>
  <si>
    <t>68nF</t>
  </si>
  <si>
    <t>C5</t>
  </si>
  <si>
    <t>220pF</t>
  </si>
  <si>
    <t>C6</t>
  </si>
  <si>
    <t>10nF</t>
  </si>
  <si>
    <t>C7</t>
  </si>
  <si>
    <t>0.1uF</t>
  </si>
  <si>
    <t>C8</t>
  </si>
  <si>
    <t>22nF</t>
  </si>
  <si>
    <t>C9</t>
  </si>
  <si>
    <t>1nF</t>
  </si>
  <si>
    <t>D1</t>
  </si>
  <si>
    <t>RF081MM2STR</t>
  </si>
  <si>
    <t>IC1, IC10, IC11, IC12, IC13, IC14, IC15, IC16, IC17, IC18, IC19, IC2, IC20, IC21, IC22, IC23, IC24, IC25, IC26, IC27, IC28, IC29, IC3, IC30, IC31, IC32, IC4, IC5, IC6, IC7, IC8, IC9</t>
  </si>
  <si>
    <t>SOP254P700X220-4N</t>
  </si>
  <si>
    <t>TLP188_TPL,E</t>
  </si>
  <si>
    <t>IC33</t>
  </si>
  <si>
    <t>SOIC127P599X175-8N</t>
  </si>
  <si>
    <t>LT1013DS8#TRPBF</t>
  </si>
  <si>
    <t>J1, J11, J12, J14, J3, J5, J6, J8, J9</t>
  </si>
  <si>
    <t>Molex_200528-0070_1x07-1MP_P1.00mm_Horizontal</t>
  </si>
  <si>
    <t>Conn_01x07_Pin</t>
  </si>
  <si>
    <t>J10, J15, J2, J4, J7</t>
  </si>
  <si>
    <t>PinHeader_1x04_P2.54mm_Vertical</t>
  </si>
  <si>
    <t>Conn_01x04_Pin</t>
  </si>
  <si>
    <t>JP1</t>
  </si>
  <si>
    <t>SolderJumper-2_P1.3mm_Open_TrianglePad1.0x1.5mm</t>
  </si>
  <si>
    <t>Jumper_2_Open</t>
  </si>
  <si>
    <t>JP2</t>
  </si>
  <si>
    <t>SolderJumper-3_P2.0mm_Open_TrianglePad1.0x1.5mm_NumberLabels</t>
  </si>
  <si>
    <t>Jumper_3_Open</t>
  </si>
  <si>
    <t>Q1</t>
  </si>
  <si>
    <t>SOT95P280X100-3N</t>
  </si>
  <si>
    <t>Q2</t>
  </si>
  <si>
    <t>SOT-23</t>
  </si>
  <si>
    <t>DMN24H11DS</t>
  </si>
  <si>
    <t>Q3, Q4, Q5</t>
  </si>
  <si>
    <t>SOT96P237X111-3N</t>
  </si>
  <si>
    <t>MMBTA92LT1G</t>
  </si>
  <si>
    <t>R1</t>
  </si>
  <si>
    <t>100k</t>
  </si>
  <si>
    <t>R10, R11, R12, R13, R14, R15, R16, R17, R18, R19, R20, R21, R22, R23, R24, R25, R26, R27, R28, R29, R30, R31, R32, R33, R34, R35, R36, R37, R38, R39, R40, R41</t>
  </si>
  <si>
    <t>R2, R4</t>
  </si>
  <si>
    <t>R3</t>
  </si>
  <si>
    <t>47k</t>
  </si>
  <si>
    <t>R42</t>
  </si>
  <si>
    <t>3,3k</t>
  </si>
  <si>
    <t>R43</t>
  </si>
  <si>
    <t>10k</t>
  </si>
  <si>
    <t>R44</t>
  </si>
  <si>
    <t>1k</t>
  </si>
  <si>
    <t>R45, R5</t>
  </si>
  <si>
    <t>1M</t>
  </si>
  <si>
    <t>R46</t>
  </si>
  <si>
    <t>R47</t>
  </si>
  <si>
    <t>R6</t>
  </si>
  <si>
    <t>6.8k</t>
  </si>
  <si>
    <t>R7</t>
  </si>
  <si>
    <t>R8</t>
  </si>
  <si>
    <t>16k</t>
  </si>
  <si>
    <t>R9</t>
  </si>
  <si>
    <t>130k(100kHz) or 41.2k(300kHz)</t>
  </si>
  <si>
    <t>T1</t>
  </si>
  <si>
    <t>ATB3225150110T000</t>
  </si>
  <si>
    <t>ATB322515-0110-T000</t>
  </si>
  <si>
    <t>U1</t>
  </si>
  <si>
    <t>MSOP-10-1EP_3x3mm_P0.5mm_EP1.68x1.88mm</t>
  </si>
  <si>
    <t>LT3757AEMSE</t>
  </si>
  <si>
    <t>U2</t>
  </si>
  <si>
    <t>XIAO-nRF52840-Sense-14P-2.54-21X17.8MM)_onlyPins</t>
  </si>
  <si>
    <t>SeeeduinoXIAO_onlyPinHeader</t>
  </si>
  <si>
    <t>U3, U4, U5, U6</t>
  </si>
  <si>
    <t>SOP65P640X110-16N</t>
  </si>
  <si>
    <t>74AHCT595</t>
  </si>
  <si>
    <t>2005280070</t>
  </si>
  <si>
    <t>Molex</t>
  </si>
  <si>
    <t>https://www.digikey.com/en/products/detail/molex/2005280070/6099557</t>
  </si>
  <si>
    <t>rate</t>
  </si>
  <si>
    <t>total</t>
  </si>
  <si>
    <t>price/1</t>
  </si>
  <si>
    <t>CGJ4J3X7T2D683K125AA</t>
  </si>
  <si>
    <t>price total</t>
  </si>
  <si>
    <t>TDK</t>
  </si>
  <si>
    <t>https://www.digikey.com/en/products/detail/tdk-corporation/CGJ4J3X7T2D683K125AA/3673570</t>
  </si>
  <si>
    <t>Analog Devices Inc.</t>
  </si>
  <si>
    <t>https://www.digikey.com/en/products/detail/analog-devices-inc/LT1013DS8-TRPBF/960372</t>
  </si>
  <si>
    <t>DMN24H11DS-7</t>
  </si>
  <si>
    <t>https://www.digikey.com/en/products/detail/diodes-incorporated/DMN24H11DS-7/9770107</t>
  </si>
  <si>
    <t>Diodes Incorporated</t>
  </si>
  <si>
    <t>MMBTA92LT3G</t>
  </si>
  <si>
    <t>onsemi</t>
  </si>
  <si>
    <t>C0603X5R1E104K030BB</t>
  </si>
  <si>
    <t>https://www.digikey.com/en/products/detail/tdk-corporation/C0603X5R1E104K030BB/3950907</t>
  </si>
  <si>
    <t>GRM033R61E103MA12D</t>
  </si>
  <si>
    <t>https://www.digikey.com/en/products/detail/murata-electronics/GRM033R61E103MA12D/4904730</t>
  </si>
  <si>
    <t>CGA1A2X7R1E221K030BA</t>
  </si>
  <si>
    <t>https://www.digikey.com/en/products/detail/tdk-corporation/CGA1A2X7R1E221K030BA/3949331</t>
  </si>
  <si>
    <t>C0603X5R1E223K030BB</t>
  </si>
  <si>
    <t>https://www.digikey.com/en/products/detail/tdk-corporation/C0603X5R1E223K030BB/3950911</t>
  </si>
  <si>
    <t>C0603X7R1E102K030BA</t>
  </si>
  <si>
    <t>https://www.digikey.com/en/products/detail/tdk-corporation/C0603X7R1E102K030BA/2732710</t>
  </si>
  <si>
    <t>Rohm Semiconductor</t>
  </si>
  <si>
    <t> 200V 800MA</t>
  </si>
  <si>
    <t>https://www.digikey.com/en/products/detail/rohm-semiconductor/RF081MM2STR/5001871</t>
  </si>
  <si>
    <t>Toshiba Semiconductor and Storage</t>
  </si>
  <si>
    <t>TLP188(TPL,E</t>
  </si>
  <si>
    <t>https://www.digikey.com/en/products/detail/toshiba-semiconductor-and-storage/TLP188-TPL-E/4562859</t>
  </si>
  <si>
    <t>ATB322515-0110</t>
  </si>
  <si>
    <t>https://www.digikey.com/en/products/detail/tdk-corporation/ATB322515-0110/3008141?s=N4IgTCBcDaIIIBUBCBmMYCsBGDBaADFlvrgvuSALoC%2BQA</t>
  </si>
  <si>
    <t>LT3757AEMSE#TRPBF</t>
  </si>
  <si>
    <t>https://www.digikey.com/en/products/detail/analog-devices-inc/LT3757AEMSE-TRPBF/3838478</t>
  </si>
  <si>
    <t>Nexperia USA Inc.</t>
  </si>
  <si>
    <t>74AHCT595PW,118</t>
  </si>
  <si>
    <t>https://www.digikey.com/en/products/detail/nexperia-usa-inc/74AHCT595PW-118/1229738</t>
  </si>
  <si>
    <t>require</t>
  </si>
  <si>
    <t>200V</t>
  </si>
  <si>
    <t>25V</t>
  </si>
  <si>
    <t>16V</t>
  </si>
  <si>
    <t>30V</t>
  </si>
  <si>
    <t>https://www.digikey.com/en/products/detail/onsemi/MMBTA92LT3G/1481979</t>
  </si>
  <si>
    <t>TRANS PNP 300V 0.5A SOT23-3</t>
  </si>
  <si>
    <t>0201(0603)</t>
  </si>
  <si>
    <t>OPTOISO 3.75KV TRANS 6-SO 4 LEAD</t>
  </si>
  <si>
    <t>SSM3K376R,LF</t>
  </si>
  <si>
    <t>30V4A</t>
  </si>
  <si>
    <t>1/3W</t>
  </si>
  <si>
    <t>ERJ-3BWFR020V</t>
  </si>
  <si>
    <t>Panasonic Electronic Components</t>
  </si>
  <si>
    <t>https://www.digikey.com/en/products/detail/panasonic-electronic-components/ERJ-3BWFR020V/5647494</t>
  </si>
  <si>
    <t>20 mOhms ±1% 0.333W, 1/3W Chip Resistor 0603 (1608 Metric) </t>
  </si>
  <si>
    <t xml:space="preserve"> 0603 (1608)</t>
  </si>
  <si>
    <t>ERJ-1GNF22R0C</t>
  </si>
  <si>
    <t>https://www.digikey.com/en/products/detail/panasonic-electronic-components/ERJ-1GNF22R0C/2035920</t>
  </si>
  <si>
    <t>RES SMD 22 OHM 1% 1/20W 0201</t>
  </si>
  <si>
    <t>1e-5W</t>
  </si>
  <si>
    <t>1.1e-4W</t>
  </si>
  <si>
    <t>ERJ-1GNF1003C</t>
  </si>
  <si>
    <t>ERJ-1GNF4700C</t>
  </si>
  <si>
    <t>ERJ-1GNF1000C</t>
  </si>
  <si>
    <t>https://www.digikey.com/en/products/detail/panasonic-electronic-components/ERJ-1GNF1003C/2036340?s=N4IgTCBcDaIKICUBSBaAjAcQHIDE0AZ8BmAYRAF0BfIA</t>
  </si>
  <si>
    <t>ERJ-1GNF4702C</t>
  </si>
  <si>
    <t>https://www.digikey.com/en/products/detail/panasonic-electronic-components/ERJ-1GNF4702C/2036302</t>
  </si>
  <si>
    <t>0.01W</t>
  </si>
  <si>
    <t>2.5e-6W</t>
  </si>
  <si>
    <t>0.024W</t>
  </si>
  <si>
    <t>ERJ-1GNF3301C</t>
  </si>
  <si>
    <t>https://www.digikey.com/en/products/detail/panasonic-electronic-components/ERJ-1GNF3301C/2036169</t>
  </si>
  <si>
    <t>ERJ-1GNF1002C</t>
  </si>
  <si>
    <t>https://www.digikey.com/en/products/detail/panasonic-electronic-components/ERJ-1GNF1002C/2036226</t>
  </si>
  <si>
    <t>0.1W</t>
  </si>
  <si>
    <t>0.01W(MOSFET broken 0.066W)</t>
  </si>
  <si>
    <t>ERJ-PB3D1001V</t>
  </si>
  <si>
    <t>2 kOhms ±0.5% 0.2W, 1/5W Chip Resistor 0603 (1608 Metric) Automotive AEC-Q200, Pulse Withstanding Thick Film</t>
  </si>
  <si>
    <t>https://www.digikey.com/en/products/detail/panasonic-electronic-components/ERJ-PB3D1001V/6213066</t>
  </si>
  <si>
    <t>2.37e-4W</t>
  </si>
  <si>
    <t>0402 (1005)</t>
  </si>
  <si>
    <t>ERJ-2RKF1004X</t>
  </si>
  <si>
    <t>https://www.digikey.com/en/products/detail/panasonic-electronic-components/ERJ-2RKF1004X/79728</t>
  </si>
  <si>
    <t>https://www.digikey.com/en/products/detail/panasonic-electronic-components/ERJ-1GNF1000C/2035998</t>
  </si>
  <si>
    <t>ERJ-1GNF6801C</t>
  </si>
  <si>
    <t>https://www.digikey.com/en/products/detail/panasonic-electronic-components/ERJ-1GNF6801C/2036207</t>
  </si>
  <si>
    <t>ERJ-1GNF1602C</t>
  </si>
  <si>
    <t>https://www.digikey.com/en/products/detail/panasonic-electronic-components/ERJ-1GNF1602C/2036247</t>
  </si>
  <si>
    <t>ERJ-1GNF1303C</t>
  </si>
  <si>
    <t>https://www.digikey.com/en/products/detail/panasonic-electronic-components/ERJ-1GNF1303C/2036352</t>
  </si>
  <si>
    <t>RQ5E030AJTCL 
-&gt; SSM3K376R,LF</t>
  </si>
  <si>
    <t>ffc calble</t>
  </si>
  <si>
    <t>7pin pitch1mm 50mm</t>
  </si>
  <si>
    <t>0152670747</t>
  </si>
  <si>
    <t>https://www.digikey.com/en/products/detail/molex/0152670747/4427497</t>
  </si>
  <si>
    <t>7pin pitch1mm 30mm</t>
  </si>
  <si>
    <t>https://www.digikey.com/en/products/detail/molex/0152670745/4427495</t>
  </si>
  <si>
    <t>0152670745</t>
  </si>
  <si>
    <t>0151670749</t>
  </si>
  <si>
    <t>https://www.digikey.com/en/products/detail/molex/0151670749/4426466</t>
  </si>
  <si>
    <t>7pin pitch1mm 70mm</t>
  </si>
  <si>
    <t>https://www.digikey.com/en/products/detail/toshiba-semiconductor-and-storage/SSM3K376R-LF/9472331?s=N4IgTCBcDaIMpwLIGYDSyDsA2ASgGgBkAxEAXQF8g</t>
  </si>
  <si>
    <t>470 -&gt; 220</t>
  </si>
  <si>
    <t>https://www.digikey.com/en/products/detail/panasonic-electronic-components/erj-1gnf2200c/2036034</t>
  </si>
  <si>
    <t>25k -&gt; 30k</t>
  </si>
  <si>
    <t>ERJ-1GNF3002C</t>
  </si>
  <si>
    <t>https://www.digikey.com/en/products/detail/panasonic-electronic-components/ERJ-1GNF3002C/2036278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</si>
</sst>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444444"/>
      <name val="Roboto"/>
    </font>
    <font>
      <u/>
      <sz val="11"/>
      <color theme="10"/>
      <name val="Calibri"/>
      <family val="2"/>
      <scheme val="minor"/>
    </font>
    <font>
      <sz val="7"/>
      <color theme="1"/>
      <name val="Roboto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0" fillId="0" borderId="0" xfId="0" applyFont="1"/>
    <xf numFmtId="0" fontId="0" fillId="0" borderId="0" xfId="0" applyAlignment="1">
      <alignment wrapText="1"/>
    </xf>
    <xf numFmtId="49" fontId="19" fillId="0" borderId="0" xfId="42" applyNumberFormat="1"/>
    <xf numFmtId="0" fontId="19" fillId="0" borderId="0" xfId="42"/>
    <xf numFmtId="0" fontId="18" fillId="0" borderId="0" xfId="0" applyFont="1"/>
    <xf numFmtId="11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nexperia-usa-inc/74AHCT595PW-118/1229738" TargetMode="External"/><Relationship Id="rId18" Type="http://schemas.openxmlformats.org/officeDocument/2006/relationships/hyperlink" Target="https://www.digikey.com/en/products/detail/panasonic-electronic-components/erj-1gnf2200c/2036034" TargetMode="External"/><Relationship Id="rId26" Type="http://schemas.openxmlformats.org/officeDocument/2006/relationships/hyperlink" Target="https://www.digikey.com/en/products/detail/panasonic-electronic-components/ERJ-1GNF1303C/2036352" TargetMode="External"/><Relationship Id="rId3" Type="http://schemas.openxmlformats.org/officeDocument/2006/relationships/hyperlink" Target="https://www.digikey.com/en/products/detail/tdk-corporation/CGA1A2X7R1E221K030BA/3949331" TargetMode="External"/><Relationship Id="rId21" Type="http://schemas.openxmlformats.org/officeDocument/2006/relationships/hyperlink" Target="https://www.digikey.com/en/products/detail/panasonic-electronic-components/ERJ-1GNF1002C/2036226" TargetMode="External"/><Relationship Id="rId34" Type="http://schemas.openxmlformats.org/officeDocument/2006/relationships/hyperlink" Target="https://www.digikey.com/en/products/detail/panasonic-electronic-components/ERJ-PB3D1001V/6213066" TargetMode="External"/><Relationship Id="rId7" Type="http://schemas.openxmlformats.org/officeDocument/2006/relationships/hyperlink" Target="https://www.digikey.com/en/products/detail/tdk-corporation/C0603X7R1E102K030BA/2732710" TargetMode="External"/><Relationship Id="rId12" Type="http://schemas.openxmlformats.org/officeDocument/2006/relationships/hyperlink" Target="https://www.digikey.com/en/products/detail/diodes-incorporated/DMN24H11DS-7/9770107" TargetMode="External"/><Relationship Id="rId17" Type="http://schemas.openxmlformats.org/officeDocument/2006/relationships/hyperlink" Target="https://www.digikey.com/en/products/detail/panasonic-electronic-components/ERJ-1GNF22R0C/2035920" TargetMode="External"/><Relationship Id="rId25" Type="http://schemas.openxmlformats.org/officeDocument/2006/relationships/hyperlink" Target="https://www.digikey.com/en/products/detail/panasonic-electronic-components/ERJ-1GNF1602C/2036247" TargetMode="External"/><Relationship Id="rId33" Type="http://schemas.openxmlformats.org/officeDocument/2006/relationships/hyperlink" Target="https://www.digikey.com/en/products/detail/panasonic-electronic-components/ERJ-1GNF1002C/2036226" TargetMode="External"/><Relationship Id="rId2" Type="http://schemas.openxmlformats.org/officeDocument/2006/relationships/hyperlink" Target="https://www.digikey.com/en/products/detail/murata-electronics/GRM033R61E103MA12D/4904729" TargetMode="External"/><Relationship Id="rId16" Type="http://schemas.openxmlformats.org/officeDocument/2006/relationships/hyperlink" Target="https://www.digikey.com/en/products/detail/analog-devices-inc/LT3757AEMSE-TRPBF/3838478" TargetMode="External"/><Relationship Id="rId20" Type="http://schemas.openxmlformats.org/officeDocument/2006/relationships/hyperlink" Target="https://www.digikey.com/en/products/detail/panasonic-electronic-components/ERJ-1GNF4702C/2036302" TargetMode="External"/><Relationship Id="rId29" Type="http://schemas.openxmlformats.org/officeDocument/2006/relationships/hyperlink" Target="https://www.digikey.com/en/products/detail/molex/0151670749/4426466" TargetMode="External"/><Relationship Id="rId1" Type="http://schemas.openxmlformats.org/officeDocument/2006/relationships/hyperlink" Target="https://www.digikey.com/en/products/detail/murata-electronics/GRM033R61E103MA12D/4904729" TargetMode="External"/><Relationship Id="rId6" Type="http://schemas.openxmlformats.org/officeDocument/2006/relationships/hyperlink" Target="https://www.digikey.com/en/products/detail/tdk-corporation/CGJ4J3X7T2D683K125AA/3673570" TargetMode="External"/><Relationship Id="rId11" Type="http://schemas.openxmlformats.org/officeDocument/2006/relationships/hyperlink" Target="https://www.digikey.com/en/products/detail/toshiba-semiconductor-and-storage/SSM3K376R-LF/9472331?s=N4IgTCBcDaIMpwLIGYDSyDsA2ASgGgBkAxEAXQF8g" TargetMode="External"/><Relationship Id="rId24" Type="http://schemas.openxmlformats.org/officeDocument/2006/relationships/hyperlink" Target="https://www.digikey.com/en/products/detail/panasonic-electronic-components/ERJ-1GNF6801C/2036207" TargetMode="External"/><Relationship Id="rId32" Type="http://schemas.openxmlformats.org/officeDocument/2006/relationships/hyperlink" Target="https://www.digikey.com/en/products/detail/panasonic-electronic-components/ERJ-1GNF3301C/2036169" TargetMode="External"/><Relationship Id="rId5" Type="http://schemas.openxmlformats.org/officeDocument/2006/relationships/hyperlink" Target="https://www.digikey.com/en/products/detail/tdk-corporation/C0603X5R1E223K030BB/3950911" TargetMode="External"/><Relationship Id="rId15" Type="http://schemas.openxmlformats.org/officeDocument/2006/relationships/hyperlink" Target="https://www.digikey.com/en/products/detail/tdk-corporation/ATB322515-0110/3008141?s=N4IgTCBcDaIIIBUBCBmMYCsBGDBaADFlvrgvuSALoC%2BQA" TargetMode="External"/><Relationship Id="rId23" Type="http://schemas.openxmlformats.org/officeDocument/2006/relationships/hyperlink" Target="https://www.digikey.com/en/products/detail/panasonic-electronic-components/ERJ-1GNF1000C/2035998" TargetMode="External"/><Relationship Id="rId28" Type="http://schemas.openxmlformats.org/officeDocument/2006/relationships/hyperlink" Target="https://www.digikey.com/en/products/detail/molex/0152670745/4427495" TargetMode="External"/><Relationship Id="rId10" Type="http://schemas.openxmlformats.org/officeDocument/2006/relationships/hyperlink" Target="https://www.digikey.com/en/products/detail/onsemi/MMBTA92LT3G/1481979" TargetMode="External"/><Relationship Id="rId19" Type="http://schemas.openxmlformats.org/officeDocument/2006/relationships/hyperlink" Target="https://www.digikey.com/en/products/detail/panasonic-electronic-components/ERJ-1GNF1003C/2036340?s=N4IgTCBcDaIKICUBSBaAjAcQHIDE0AZ8BmAYRAF0BfIA" TargetMode="External"/><Relationship Id="rId31" Type="http://schemas.openxmlformats.org/officeDocument/2006/relationships/hyperlink" Target="https://www.digikey.com/en/products/detail/molex/2005280070/6099557" TargetMode="External"/><Relationship Id="rId4" Type="http://schemas.openxmlformats.org/officeDocument/2006/relationships/hyperlink" Target="https://www.digikey.com/en/products/detail/tdk-corporation/C0603X5R1E104K030BB/3950907" TargetMode="External"/><Relationship Id="rId9" Type="http://schemas.openxmlformats.org/officeDocument/2006/relationships/hyperlink" Target="https://www.digikey.com/en/products/detail/toshiba-semiconductor-and-storage/TLP188-TPL-E/4562859" TargetMode="External"/><Relationship Id="rId14" Type="http://schemas.openxmlformats.org/officeDocument/2006/relationships/hyperlink" Target="https://www.digikey.com/en/products/detail/panasonic-electronic-components/ERJ-3BWFR020V/5647494" TargetMode="External"/><Relationship Id="rId22" Type="http://schemas.openxmlformats.org/officeDocument/2006/relationships/hyperlink" Target="https://www.digikey.com/en/products/detail/panasonic-electronic-components/ERJ-2RKF1004X/79728" TargetMode="External"/><Relationship Id="rId27" Type="http://schemas.openxmlformats.org/officeDocument/2006/relationships/hyperlink" Target="https://www.digikey.com/en/products/detail/molex/0152670747/4427497" TargetMode="External"/><Relationship Id="rId30" Type="http://schemas.openxmlformats.org/officeDocument/2006/relationships/hyperlink" Target="https://www.digikey.com/en/products/detail/analog-devices-inc/LT1013DS8-TRPBF/960372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/en/products/detail/rohm-semiconductor/RF081MM2STR/50018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24" workbookViewId="0">
      <selection activeCell="I39" sqref="I39"/>
    </sheetView>
  </sheetViews>
  <sheetFormatPr defaultRowHeight="14.75" x14ac:dyDescent="0.75"/>
  <cols>
    <col min="2" max="2" width="18.90625" style="1" customWidth="1"/>
    <col min="4" max="4" width="22.54296875" style="8" customWidth="1"/>
    <col min="8" max="8" width="8.7265625" style="1"/>
  </cols>
  <sheetData>
    <row r="1" spans="1:15" x14ac:dyDescent="0.75">
      <c r="A1" t="s">
        <v>0</v>
      </c>
      <c r="B1" s="1" t="s">
        <v>1</v>
      </c>
      <c r="C1" t="s">
        <v>2</v>
      </c>
      <c r="D1" s="8" t="s">
        <v>3</v>
      </c>
      <c r="E1" t="s">
        <v>121</v>
      </c>
      <c r="F1" t="s">
        <v>4</v>
      </c>
      <c r="K1" t="s">
        <v>2</v>
      </c>
      <c r="L1" t="s">
        <v>84</v>
      </c>
      <c r="M1" t="s">
        <v>85</v>
      </c>
      <c r="N1" t="s">
        <v>86</v>
      </c>
      <c r="O1" t="s">
        <v>88</v>
      </c>
    </row>
    <row r="2" spans="1:15" ht="15" customHeight="1" x14ac:dyDescent="0.75">
      <c r="A2" t="s">
        <v>5</v>
      </c>
      <c r="B2" s="1" t="s">
        <v>6</v>
      </c>
      <c r="C2">
        <v>4</v>
      </c>
      <c r="D2" s="8" t="s">
        <v>7</v>
      </c>
      <c r="E2" t="s">
        <v>122</v>
      </c>
      <c r="G2" t="s">
        <v>89</v>
      </c>
      <c r="H2" t="s">
        <v>87</v>
      </c>
      <c r="I2" s="5" t="s">
        <v>90</v>
      </c>
      <c r="J2" s="5"/>
      <c r="K2">
        <v>4</v>
      </c>
      <c r="L2">
        <v>3</v>
      </c>
      <c r="M2">
        <f>K2*L2</f>
        <v>12</v>
      </c>
      <c r="N2" s="2">
        <v>0.64</v>
      </c>
      <c r="O2">
        <f>M2*N2</f>
        <v>7.68</v>
      </c>
    </row>
    <row r="3" spans="1:15" x14ac:dyDescent="0.75">
      <c r="A3" t="s">
        <v>8</v>
      </c>
      <c r="B3" s="1" t="s">
        <v>128</v>
      </c>
      <c r="C3">
        <v>1</v>
      </c>
      <c r="D3" s="8" t="s">
        <v>9</v>
      </c>
      <c r="E3" t="s">
        <v>123</v>
      </c>
      <c r="G3" t="s">
        <v>89</v>
      </c>
      <c r="H3" s="1" t="s">
        <v>102</v>
      </c>
      <c r="I3" s="5" t="s">
        <v>103</v>
      </c>
      <c r="J3" s="5"/>
      <c r="K3">
        <v>1</v>
      </c>
      <c r="L3">
        <v>10</v>
      </c>
      <c r="M3">
        <f t="shared" ref="M3:M35" si="0">K3*L3</f>
        <v>10</v>
      </c>
      <c r="N3" s="2">
        <v>0.1</v>
      </c>
      <c r="O3">
        <f t="shared" ref="O3:O35" si="1">M3*N3</f>
        <v>1</v>
      </c>
    </row>
    <row r="4" spans="1:15" ht="15" customHeight="1" x14ac:dyDescent="0.75">
      <c r="A4" t="s">
        <v>10</v>
      </c>
      <c r="B4" s="1" t="s">
        <v>128</v>
      </c>
      <c r="C4">
        <v>1</v>
      </c>
      <c r="D4" s="8" t="s">
        <v>11</v>
      </c>
      <c r="E4" t="s">
        <v>123</v>
      </c>
      <c r="G4" t="s">
        <v>89</v>
      </c>
      <c r="H4" s="4" t="s">
        <v>100</v>
      </c>
      <c r="I4" s="4" t="s">
        <v>101</v>
      </c>
      <c r="J4" s="4"/>
      <c r="K4">
        <v>1</v>
      </c>
      <c r="L4">
        <v>10</v>
      </c>
      <c r="M4">
        <f t="shared" si="0"/>
        <v>10</v>
      </c>
      <c r="N4" s="2">
        <v>0.1</v>
      </c>
      <c r="O4">
        <f t="shared" si="1"/>
        <v>1</v>
      </c>
    </row>
    <row r="5" spans="1:15" x14ac:dyDescent="0.75">
      <c r="A5" t="s">
        <v>12</v>
      </c>
      <c r="B5" s="1" t="s">
        <v>128</v>
      </c>
      <c r="C5">
        <v>1</v>
      </c>
      <c r="D5" s="8" t="s">
        <v>13</v>
      </c>
      <c r="E5" t="s">
        <v>124</v>
      </c>
      <c r="G5" t="s">
        <v>89</v>
      </c>
      <c r="H5" s="1" t="s">
        <v>98</v>
      </c>
      <c r="I5" s="5" t="s">
        <v>99</v>
      </c>
      <c r="J5" s="5"/>
      <c r="K5">
        <v>1</v>
      </c>
      <c r="L5">
        <v>10</v>
      </c>
      <c r="M5">
        <f t="shared" si="0"/>
        <v>10</v>
      </c>
      <c r="N5" s="2">
        <v>0.1</v>
      </c>
      <c r="O5">
        <f t="shared" si="1"/>
        <v>1</v>
      </c>
    </row>
    <row r="6" spans="1:15" x14ac:dyDescent="0.75">
      <c r="A6" t="s">
        <v>14</v>
      </c>
      <c r="B6" s="1" t="s">
        <v>128</v>
      </c>
      <c r="C6">
        <v>1</v>
      </c>
      <c r="D6" s="8" t="s">
        <v>15</v>
      </c>
      <c r="E6" t="s">
        <v>124</v>
      </c>
      <c r="G6" t="s">
        <v>89</v>
      </c>
      <c r="H6" s="1" t="s">
        <v>104</v>
      </c>
      <c r="I6" s="5" t="s">
        <v>105</v>
      </c>
      <c r="J6" s="5"/>
      <c r="K6">
        <v>1</v>
      </c>
      <c r="L6">
        <v>10</v>
      </c>
      <c r="M6">
        <f t="shared" si="0"/>
        <v>10</v>
      </c>
      <c r="N6" s="2">
        <v>0.1</v>
      </c>
      <c r="O6">
        <f t="shared" si="1"/>
        <v>1</v>
      </c>
    </row>
    <row r="7" spans="1:15" x14ac:dyDescent="0.75">
      <c r="A7" t="s">
        <v>16</v>
      </c>
      <c r="B7" s="1" t="s">
        <v>128</v>
      </c>
      <c r="C7">
        <v>1</v>
      </c>
      <c r="D7" s="8" t="s">
        <v>17</v>
      </c>
      <c r="E7" t="s">
        <v>124</v>
      </c>
      <c r="G7" t="s">
        <v>89</v>
      </c>
      <c r="H7" s="1" t="s">
        <v>106</v>
      </c>
      <c r="I7" s="5" t="s">
        <v>107</v>
      </c>
      <c r="J7" s="5"/>
      <c r="K7">
        <v>1</v>
      </c>
      <c r="L7">
        <v>10</v>
      </c>
      <c r="M7">
        <f t="shared" si="0"/>
        <v>10</v>
      </c>
      <c r="N7" s="2">
        <v>0.1</v>
      </c>
      <c r="O7">
        <f t="shared" si="1"/>
        <v>1</v>
      </c>
    </row>
    <row r="8" spans="1:15" x14ac:dyDescent="0.75">
      <c r="A8" t="s">
        <v>18</v>
      </c>
      <c r="B8" s="1" t="s">
        <v>19</v>
      </c>
      <c r="C8">
        <v>1</v>
      </c>
      <c r="D8" s="8" t="s">
        <v>19</v>
      </c>
      <c r="E8" t="s">
        <v>122</v>
      </c>
      <c r="G8" t="s">
        <v>108</v>
      </c>
      <c r="H8" s="1" t="s">
        <v>19</v>
      </c>
      <c r="I8" s="5" t="s">
        <v>110</v>
      </c>
      <c r="J8" s="6" t="s">
        <v>109</v>
      </c>
      <c r="K8">
        <v>1</v>
      </c>
      <c r="L8">
        <v>3</v>
      </c>
      <c r="M8">
        <f t="shared" si="0"/>
        <v>3</v>
      </c>
      <c r="N8" s="2">
        <v>0.48</v>
      </c>
      <c r="O8">
        <f t="shared" si="1"/>
        <v>1.44</v>
      </c>
    </row>
    <row r="9" spans="1:15" ht="15" customHeight="1" x14ac:dyDescent="0.75">
      <c r="A9" t="s">
        <v>20</v>
      </c>
      <c r="B9" s="1" t="s">
        <v>21</v>
      </c>
      <c r="C9">
        <v>32</v>
      </c>
      <c r="D9" s="8" t="s">
        <v>22</v>
      </c>
      <c r="E9" t="s">
        <v>122</v>
      </c>
      <c r="G9" t="s">
        <v>111</v>
      </c>
      <c r="H9" s="1" t="s">
        <v>112</v>
      </c>
      <c r="I9" s="5" t="s">
        <v>113</v>
      </c>
      <c r="J9" t="s">
        <v>129</v>
      </c>
      <c r="K9">
        <v>32</v>
      </c>
      <c r="L9">
        <v>1</v>
      </c>
      <c r="M9">
        <f t="shared" si="0"/>
        <v>32</v>
      </c>
      <c r="N9" s="2">
        <v>0.81</v>
      </c>
      <c r="O9">
        <f t="shared" si="1"/>
        <v>25.92</v>
      </c>
    </row>
    <row r="10" spans="1:15" x14ac:dyDescent="0.75">
      <c r="A10" t="s">
        <v>23</v>
      </c>
      <c r="B10" s="1" t="s">
        <v>24</v>
      </c>
      <c r="C10">
        <v>1</v>
      </c>
      <c r="D10" s="8" t="s">
        <v>25</v>
      </c>
      <c r="G10" t="s">
        <v>91</v>
      </c>
      <c r="H10" s="1" t="s">
        <v>25</v>
      </c>
      <c r="I10" s="5" t="s">
        <v>92</v>
      </c>
      <c r="K10">
        <v>1</v>
      </c>
      <c r="L10">
        <v>3</v>
      </c>
      <c r="M10">
        <f t="shared" si="0"/>
        <v>3</v>
      </c>
      <c r="N10">
        <v>7.28</v>
      </c>
      <c r="O10">
        <f t="shared" si="1"/>
        <v>21.84</v>
      </c>
    </row>
    <row r="11" spans="1:15" x14ac:dyDescent="0.75">
      <c r="A11" t="s">
        <v>26</v>
      </c>
      <c r="B11" s="1" t="s">
        <v>27</v>
      </c>
      <c r="C11">
        <v>9</v>
      </c>
      <c r="D11" s="8" t="s">
        <v>28</v>
      </c>
      <c r="G11" t="s">
        <v>82</v>
      </c>
      <c r="H11" s="1" t="s">
        <v>81</v>
      </c>
      <c r="I11" s="5" t="s">
        <v>83</v>
      </c>
      <c r="K11">
        <v>9</v>
      </c>
      <c r="L11">
        <v>3</v>
      </c>
      <c r="M11">
        <f t="shared" si="0"/>
        <v>27</v>
      </c>
      <c r="N11" s="2">
        <v>0.6</v>
      </c>
      <c r="O11">
        <f t="shared" si="1"/>
        <v>16.2</v>
      </c>
    </row>
    <row r="12" spans="1:15" x14ac:dyDescent="0.75">
      <c r="A12" t="s">
        <v>29</v>
      </c>
      <c r="B12" s="1" t="s">
        <v>30</v>
      </c>
      <c r="C12">
        <v>5</v>
      </c>
      <c r="D12" s="8" t="s">
        <v>31</v>
      </c>
      <c r="K12">
        <v>5</v>
      </c>
      <c r="L12">
        <v>3</v>
      </c>
      <c r="M12">
        <f t="shared" si="0"/>
        <v>15</v>
      </c>
      <c r="O12">
        <f t="shared" si="1"/>
        <v>0</v>
      </c>
    </row>
    <row r="13" spans="1:15" x14ac:dyDescent="0.75">
      <c r="A13" t="s">
        <v>32</v>
      </c>
      <c r="B13" s="1" t="s">
        <v>33</v>
      </c>
      <c r="C13">
        <v>1</v>
      </c>
      <c r="D13" s="8" t="s">
        <v>34</v>
      </c>
      <c r="K13">
        <v>1</v>
      </c>
      <c r="L13">
        <v>3</v>
      </c>
      <c r="M13">
        <f t="shared" si="0"/>
        <v>3</v>
      </c>
      <c r="O13">
        <f t="shared" si="1"/>
        <v>0</v>
      </c>
    </row>
    <row r="14" spans="1:15" x14ac:dyDescent="0.75">
      <c r="A14" t="s">
        <v>35</v>
      </c>
      <c r="B14" s="1" t="s">
        <v>36</v>
      </c>
      <c r="C14">
        <v>1</v>
      </c>
      <c r="D14" s="8" t="s">
        <v>37</v>
      </c>
      <c r="K14">
        <v>1</v>
      </c>
      <c r="L14">
        <v>3</v>
      </c>
      <c r="M14">
        <f t="shared" si="0"/>
        <v>3</v>
      </c>
      <c r="O14">
        <f t="shared" si="1"/>
        <v>0</v>
      </c>
    </row>
    <row r="15" spans="1:15" ht="15" customHeight="1" x14ac:dyDescent="0.75">
      <c r="A15" t="s">
        <v>38</v>
      </c>
      <c r="B15" s="1" t="s">
        <v>39</v>
      </c>
      <c r="C15">
        <v>1</v>
      </c>
      <c r="D15" s="9" t="s">
        <v>172</v>
      </c>
      <c r="E15" t="s">
        <v>125</v>
      </c>
      <c r="G15" t="s">
        <v>111</v>
      </c>
      <c r="H15" s="1" t="s">
        <v>130</v>
      </c>
      <c r="I15" s="5" t="s">
        <v>183</v>
      </c>
      <c r="J15" t="s">
        <v>131</v>
      </c>
      <c r="K15">
        <v>1</v>
      </c>
      <c r="L15">
        <v>3</v>
      </c>
      <c r="M15">
        <f t="shared" si="0"/>
        <v>3</v>
      </c>
      <c r="N15" s="2">
        <v>0.38</v>
      </c>
      <c r="O15">
        <f t="shared" si="1"/>
        <v>1.1400000000000001</v>
      </c>
    </row>
    <row r="16" spans="1:15" x14ac:dyDescent="0.75">
      <c r="A16" t="s">
        <v>40</v>
      </c>
      <c r="B16" s="1" t="s">
        <v>41</v>
      </c>
      <c r="C16">
        <v>1</v>
      </c>
      <c r="D16" s="8" t="s">
        <v>42</v>
      </c>
      <c r="E16" t="s">
        <v>122</v>
      </c>
      <c r="G16" t="s">
        <v>95</v>
      </c>
      <c r="H16" s="1" t="s">
        <v>93</v>
      </c>
      <c r="I16" s="5" t="s">
        <v>94</v>
      </c>
      <c r="K16">
        <v>1</v>
      </c>
      <c r="L16">
        <v>3</v>
      </c>
      <c r="M16">
        <f t="shared" si="0"/>
        <v>3</v>
      </c>
      <c r="N16">
        <v>0.44</v>
      </c>
      <c r="O16">
        <f t="shared" si="1"/>
        <v>1.32</v>
      </c>
    </row>
    <row r="17" spans="1:15" x14ac:dyDescent="0.75">
      <c r="A17" t="s">
        <v>43</v>
      </c>
      <c r="B17" s="1" t="s">
        <v>44</v>
      </c>
      <c r="C17">
        <v>3</v>
      </c>
      <c r="D17" s="8" t="s">
        <v>45</v>
      </c>
      <c r="E17" t="s">
        <v>122</v>
      </c>
      <c r="G17" s="3" t="s">
        <v>97</v>
      </c>
      <c r="H17" s="1" t="s">
        <v>96</v>
      </c>
      <c r="I17" s="5" t="s">
        <v>126</v>
      </c>
      <c r="J17" s="6" t="s">
        <v>127</v>
      </c>
      <c r="K17">
        <v>3</v>
      </c>
      <c r="L17">
        <v>3</v>
      </c>
      <c r="M17">
        <f t="shared" si="0"/>
        <v>9</v>
      </c>
      <c r="N17">
        <v>0.21</v>
      </c>
      <c r="O17">
        <f t="shared" si="1"/>
        <v>1.89</v>
      </c>
    </row>
    <row r="18" spans="1:15" x14ac:dyDescent="0.75">
      <c r="A18" t="s">
        <v>46</v>
      </c>
      <c r="B18" s="1" t="s">
        <v>128</v>
      </c>
      <c r="C18">
        <v>1</v>
      </c>
      <c r="D18" s="8" t="s">
        <v>47</v>
      </c>
      <c r="E18" s="7" t="s">
        <v>142</v>
      </c>
      <c r="G18" t="s">
        <v>134</v>
      </c>
      <c r="H18" s="1" t="s">
        <v>143</v>
      </c>
      <c r="I18" s="5" t="s">
        <v>146</v>
      </c>
      <c r="K18">
        <v>1</v>
      </c>
      <c r="L18">
        <v>10</v>
      </c>
      <c r="M18">
        <f t="shared" si="0"/>
        <v>10</v>
      </c>
      <c r="N18">
        <v>0.1</v>
      </c>
      <c r="O18">
        <f t="shared" si="1"/>
        <v>1</v>
      </c>
    </row>
    <row r="19" spans="1:15" x14ac:dyDescent="0.75">
      <c r="A19" t="s">
        <v>48</v>
      </c>
      <c r="B19" s="1" t="s">
        <v>128</v>
      </c>
      <c r="C19">
        <v>32</v>
      </c>
      <c r="D19" s="8" t="s">
        <v>184</v>
      </c>
      <c r="G19" t="s">
        <v>134</v>
      </c>
      <c r="H19" s="1" t="s">
        <v>144</v>
      </c>
      <c r="I19" s="5" t="s">
        <v>185</v>
      </c>
      <c r="K19">
        <v>32</v>
      </c>
      <c r="L19">
        <v>2</v>
      </c>
      <c r="M19">
        <f t="shared" si="0"/>
        <v>64</v>
      </c>
      <c r="N19">
        <v>0.1</v>
      </c>
      <c r="O19">
        <f t="shared" si="1"/>
        <v>6.4</v>
      </c>
    </row>
    <row r="20" spans="1:15" x14ac:dyDescent="0.75">
      <c r="A20" t="s">
        <v>49</v>
      </c>
      <c r="B20" s="1" t="s">
        <v>128</v>
      </c>
      <c r="C20">
        <v>2</v>
      </c>
      <c r="D20" s="8">
        <v>22</v>
      </c>
      <c r="E20" s="7" t="s">
        <v>141</v>
      </c>
      <c r="G20" t="s">
        <v>134</v>
      </c>
      <c r="H20" s="1" t="s">
        <v>138</v>
      </c>
      <c r="I20" s="5" t="s">
        <v>139</v>
      </c>
      <c r="J20" s="6" t="s">
        <v>140</v>
      </c>
      <c r="K20">
        <v>2</v>
      </c>
      <c r="L20">
        <v>10</v>
      </c>
      <c r="M20">
        <f t="shared" si="0"/>
        <v>20</v>
      </c>
      <c r="N20">
        <v>0.1</v>
      </c>
      <c r="O20">
        <f t="shared" si="1"/>
        <v>2</v>
      </c>
    </row>
    <row r="21" spans="1:15" x14ac:dyDescent="0.75">
      <c r="A21" t="s">
        <v>50</v>
      </c>
      <c r="B21" s="1" t="s">
        <v>128</v>
      </c>
      <c r="C21">
        <v>1</v>
      </c>
      <c r="D21" s="8" t="s">
        <v>51</v>
      </c>
      <c r="G21" t="s">
        <v>134</v>
      </c>
      <c r="H21" s="1" t="s">
        <v>147</v>
      </c>
      <c r="I21" s="5" t="s">
        <v>148</v>
      </c>
      <c r="K21">
        <v>1</v>
      </c>
      <c r="L21">
        <v>10</v>
      </c>
      <c r="M21">
        <f t="shared" si="0"/>
        <v>10</v>
      </c>
      <c r="N21">
        <v>0.1</v>
      </c>
      <c r="O21">
        <f t="shared" si="1"/>
        <v>1</v>
      </c>
    </row>
    <row r="22" spans="1:15" x14ac:dyDescent="0.75">
      <c r="A22" t="s">
        <v>52</v>
      </c>
      <c r="B22" s="1" t="s">
        <v>128</v>
      </c>
      <c r="C22">
        <v>1</v>
      </c>
      <c r="D22" s="8" t="s">
        <v>53</v>
      </c>
      <c r="E22" s="7" t="s">
        <v>151</v>
      </c>
      <c r="G22" t="s">
        <v>134</v>
      </c>
      <c r="H22" s="1" t="s">
        <v>152</v>
      </c>
      <c r="I22" s="5" t="s">
        <v>153</v>
      </c>
      <c r="K22">
        <v>1</v>
      </c>
      <c r="L22">
        <v>10</v>
      </c>
      <c r="M22">
        <f t="shared" si="0"/>
        <v>10</v>
      </c>
      <c r="N22">
        <v>0.1</v>
      </c>
      <c r="O22">
        <f t="shared" si="1"/>
        <v>1</v>
      </c>
    </row>
    <row r="23" spans="1:15" x14ac:dyDescent="0.75">
      <c r="A23" t="s">
        <v>54</v>
      </c>
      <c r="B23" s="1" t="s">
        <v>128</v>
      </c>
      <c r="C23">
        <v>1</v>
      </c>
      <c r="D23" s="8" t="s">
        <v>55</v>
      </c>
      <c r="E23" t="s">
        <v>157</v>
      </c>
      <c r="G23" t="s">
        <v>134</v>
      </c>
      <c r="H23" s="5" t="s">
        <v>154</v>
      </c>
      <c r="I23" s="5" t="s">
        <v>155</v>
      </c>
      <c r="K23">
        <v>1</v>
      </c>
      <c r="L23">
        <v>10</v>
      </c>
      <c r="M23">
        <f t="shared" si="0"/>
        <v>10</v>
      </c>
      <c r="N23">
        <v>0.1</v>
      </c>
      <c r="O23">
        <f t="shared" si="1"/>
        <v>1</v>
      </c>
    </row>
    <row r="24" spans="1:15" x14ac:dyDescent="0.75">
      <c r="A24" t="s">
        <v>56</v>
      </c>
      <c r="B24" s="1" t="s">
        <v>137</v>
      </c>
      <c r="C24">
        <v>1</v>
      </c>
      <c r="D24" s="8" t="s">
        <v>57</v>
      </c>
      <c r="E24" s="7" t="s">
        <v>156</v>
      </c>
      <c r="G24" t="s">
        <v>134</v>
      </c>
      <c r="H24" s="1" t="s">
        <v>158</v>
      </c>
      <c r="I24" s="5" t="s">
        <v>160</v>
      </c>
      <c r="J24" t="s">
        <v>159</v>
      </c>
      <c r="K24">
        <v>1</v>
      </c>
      <c r="L24">
        <v>10</v>
      </c>
      <c r="M24">
        <f t="shared" si="0"/>
        <v>10</v>
      </c>
      <c r="N24">
        <v>0.16</v>
      </c>
      <c r="O24">
        <f t="shared" si="1"/>
        <v>1.6</v>
      </c>
    </row>
    <row r="25" spans="1:15" ht="15" customHeight="1" x14ac:dyDescent="0.75">
      <c r="A25" t="s">
        <v>58</v>
      </c>
      <c r="B25" s="1" t="s">
        <v>162</v>
      </c>
      <c r="C25">
        <v>2</v>
      </c>
      <c r="D25" s="8" t="s">
        <v>59</v>
      </c>
      <c r="E25" t="s">
        <v>149</v>
      </c>
      <c r="G25" t="s">
        <v>134</v>
      </c>
      <c r="H25" s="1" t="s">
        <v>163</v>
      </c>
      <c r="I25" s="5" t="s">
        <v>164</v>
      </c>
      <c r="K25">
        <v>2</v>
      </c>
      <c r="L25">
        <v>10</v>
      </c>
      <c r="M25">
        <f t="shared" si="0"/>
        <v>20</v>
      </c>
      <c r="N25">
        <v>0.1</v>
      </c>
      <c r="O25">
        <f t="shared" si="1"/>
        <v>2</v>
      </c>
    </row>
    <row r="26" spans="1:15" ht="15" customHeight="1" x14ac:dyDescent="0.75">
      <c r="A26" t="s">
        <v>60</v>
      </c>
      <c r="B26" s="1" t="s">
        <v>128</v>
      </c>
      <c r="C26">
        <v>1</v>
      </c>
      <c r="D26" s="8" t="s">
        <v>186</v>
      </c>
      <c r="E26" s="7" t="s">
        <v>161</v>
      </c>
      <c r="G26" t="s">
        <v>134</v>
      </c>
      <c r="H26" s="1" t="s">
        <v>187</v>
      </c>
      <c r="I26" s="5" t="s">
        <v>188</v>
      </c>
      <c r="K26">
        <v>1</v>
      </c>
      <c r="L26">
        <v>10</v>
      </c>
      <c r="M26">
        <f t="shared" si="0"/>
        <v>10</v>
      </c>
      <c r="N26">
        <v>0.1</v>
      </c>
      <c r="O26">
        <f t="shared" si="1"/>
        <v>1</v>
      </c>
    </row>
    <row r="27" spans="1:15" x14ac:dyDescent="0.75">
      <c r="A27" t="s">
        <v>61</v>
      </c>
      <c r="B27" s="1" t="s">
        <v>128</v>
      </c>
      <c r="C27">
        <v>1</v>
      </c>
      <c r="D27" s="8">
        <v>100</v>
      </c>
      <c r="G27" t="s">
        <v>134</v>
      </c>
      <c r="H27" s="1" t="s">
        <v>145</v>
      </c>
      <c r="I27" s="5" t="s">
        <v>165</v>
      </c>
      <c r="K27">
        <v>1</v>
      </c>
      <c r="L27">
        <v>10</v>
      </c>
      <c r="M27">
        <f t="shared" si="0"/>
        <v>10</v>
      </c>
      <c r="N27">
        <v>0.1</v>
      </c>
      <c r="O27">
        <f t="shared" si="1"/>
        <v>1</v>
      </c>
    </row>
    <row r="28" spans="1:15" x14ac:dyDescent="0.75">
      <c r="A28" t="s">
        <v>62</v>
      </c>
      <c r="B28" s="1" t="s">
        <v>128</v>
      </c>
      <c r="C28">
        <v>1</v>
      </c>
      <c r="D28" s="8" t="s">
        <v>63</v>
      </c>
      <c r="G28" t="s">
        <v>134</v>
      </c>
      <c r="H28" s="1" t="s">
        <v>166</v>
      </c>
      <c r="I28" s="5" t="s">
        <v>167</v>
      </c>
      <c r="K28">
        <v>1</v>
      </c>
      <c r="L28">
        <v>10</v>
      </c>
      <c r="M28">
        <f t="shared" si="0"/>
        <v>10</v>
      </c>
      <c r="N28">
        <v>0.1</v>
      </c>
      <c r="O28">
        <f t="shared" si="1"/>
        <v>1</v>
      </c>
    </row>
    <row r="29" spans="1:15" x14ac:dyDescent="0.75">
      <c r="A29" t="s">
        <v>64</v>
      </c>
      <c r="B29" s="1" t="s">
        <v>137</v>
      </c>
      <c r="C29">
        <v>1</v>
      </c>
      <c r="D29" s="8">
        <v>0.02</v>
      </c>
      <c r="E29" t="s">
        <v>132</v>
      </c>
      <c r="G29" t="s">
        <v>134</v>
      </c>
      <c r="H29" s="1" t="s">
        <v>133</v>
      </c>
      <c r="I29" s="5" t="s">
        <v>135</v>
      </c>
      <c r="J29" s="6" t="s">
        <v>136</v>
      </c>
      <c r="K29">
        <v>1</v>
      </c>
      <c r="L29">
        <v>10</v>
      </c>
      <c r="M29">
        <f t="shared" si="0"/>
        <v>10</v>
      </c>
      <c r="N29" s="2">
        <v>0.36</v>
      </c>
      <c r="O29">
        <f t="shared" si="1"/>
        <v>3.5999999999999996</v>
      </c>
    </row>
    <row r="30" spans="1:15" x14ac:dyDescent="0.75">
      <c r="A30" t="s">
        <v>65</v>
      </c>
      <c r="B30" s="1" t="s">
        <v>128</v>
      </c>
      <c r="C30">
        <v>1</v>
      </c>
      <c r="D30" s="8" t="s">
        <v>66</v>
      </c>
      <c r="E30" t="s">
        <v>150</v>
      </c>
      <c r="G30" t="s">
        <v>134</v>
      </c>
      <c r="H30" s="1" t="s">
        <v>168</v>
      </c>
      <c r="I30" s="5" t="s">
        <v>169</v>
      </c>
      <c r="K30">
        <v>1</v>
      </c>
      <c r="L30">
        <v>10</v>
      </c>
      <c r="M30">
        <f t="shared" si="0"/>
        <v>10</v>
      </c>
      <c r="N30">
        <v>0.1</v>
      </c>
      <c r="O30">
        <f t="shared" si="1"/>
        <v>1</v>
      </c>
    </row>
    <row r="31" spans="1:15" x14ac:dyDescent="0.75">
      <c r="A31" t="s">
        <v>67</v>
      </c>
      <c r="B31" s="1" t="s">
        <v>128</v>
      </c>
      <c r="C31">
        <v>1</v>
      </c>
      <c r="D31" s="10" t="s">
        <v>68</v>
      </c>
      <c r="G31" t="s">
        <v>134</v>
      </c>
      <c r="H31" s="1" t="s">
        <v>170</v>
      </c>
      <c r="I31" s="5" t="s">
        <v>171</v>
      </c>
      <c r="K31">
        <v>1</v>
      </c>
      <c r="L31">
        <v>10</v>
      </c>
      <c r="M31">
        <f t="shared" si="0"/>
        <v>10</v>
      </c>
      <c r="N31">
        <v>0.1</v>
      </c>
      <c r="O31">
        <f t="shared" si="1"/>
        <v>1</v>
      </c>
    </row>
    <row r="32" spans="1:15" x14ac:dyDescent="0.75">
      <c r="A32" t="s">
        <v>69</v>
      </c>
      <c r="B32" s="1" t="s">
        <v>70</v>
      </c>
      <c r="C32">
        <v>1</v>
      </c>
      <c r="D32" s="8" t="s">
        <v>71</v>
      </c>
      <c r="G32" t="s">
        <v>89</v>
      </c>
      <c r="H32" s="1" t="s">
        <v>114</v>
      </c>
      <c r="I32" s="5" t="s">
        <v>115</v>
      </c>
      <c r="K32">
        <v>1</v>
      </c>
      <c r="L32">
        <v>3</v>
      </c>
      <c r="M32">
        <f t="shared" si="0"/>
        <v>3</v>
      </c>
      <c r="N32" s="2">
        <v>2.12</v>
      </c>
      <c r="O32">
        <f t="shared" si="1"/>
        <v>6.36</v>
      </c>
    </row>
    <row r="33" spans="1:15" x14ac:dyDescent="0.75">
      <c r="A33" t="s">
        <v>72</v>
      </c>
      <c r="B33" s="1" t="s">
        <v>73</v>
      </c>
      <c r="C33">
        <v>1</v>
      </c>
      <c r="D33" s="8" t="s">
        <v>74</v>
      </c>
      <c r="G33" t="s">
        <v>91</v>
      </c>
      <c r="H33" s="1" t="s">
        <v>116</v>
      </c>
      <c r="I33" s="5" t="s">
        <v>117</v>
      </c>
      <c r="K33">
        <v>1</v>
      </c>
      <c r="L33">
        <v>3</v>
      </c>
      <c r="M33">
        <f t="shared" si="0"/>
        <v>3</v>
      </c>
      <c r="N33" s="2">
        <v>6.66</v>
      </c>
      <c r="O33">
        <f t="shared" si="1"/>
        <v>19.98</v>
      </c>
    </row>
    <row r="34" spans="1:15" x14ac:dyDescent="0.75">
      <c r="A34" t="s">
        <v>75</v>
      </c>
      <c r="B34" s="1" t="s">
        <v>76</v>
      </c>
      <c r="C34">
        <v>1</v>
      </c>
      <c r="D34" s="8" t="s">
        <v>77</v>
      </c>
      <c r="K34">
        <v>1</v>
      </c>
      <c r="L34">
        <v>3</v>
      </c>
      <c r="M34">
        <f t="shared" si="0"/>
        <v>3</v>
      </c>
      <c r="O34">
        <f t="shared" si="1"/>
        <v>0</v>
      </c>
    </row>
    <row r="35" spans="1:15" x14ac:dyDescent="0.75">
      <c r="A35" t="s">
        <v>78</v>
      </c>
      <c r="B35" s="1" t="s">
        <v>79</v>
      </c>
      <c r="C35">
        <v>4</v>
      </c>
      <c r="D35" s="8" t="s">
        <v>80</v>
      </c>
      <c r="G35" t="s">
        <v>118</v>
      </c>
      <c r="H35" s="1" t="s">
        <v>119</v>
      </c>
      <c r="I35" s="5" t="s">
        <v>120</v>
      </c>
      <c r="K35">
        <v>4</v>
      </c>
      <c r="L35">
        <v>3</v>
      </c>
      <c r="M35">
        <f t="shared" si="0"/>
        <v>12</v>
      </c>
      <c r="N35">
        <v>0.57999999999999996</v>
      </c>
      <c r="O35">
        <f t="shared" si="1"/>
        <v>6.9599999999999991</v>
      </c>
    </row>
    <row r="37" spans="1:15" x14ac:dyDescent="0.75">
      <c r="A37" t="s">
        <v>173</v>
      </c>
      <c r="B37" s="1" t="s">
        <v>177</v>
      </c>
      <c r="C37">
        <v>4</v>
      </c>
      <c r="D37" s="8" t="s">
        <v>179</v>
      </c>
      <c r="G37" t="s">
        <v>82</v>
      </c>
      <c r="H37" s="8" t="s">
        <v>179</v>
      </c>
      <c r="I37" s="5" t="s">
        <v>178</v>
      </c>
      <c r="K37">
        <v>4</v>
      </c>
      <c r="L37">
        <v>3</v>
      </c>
      <c r="M37">
        <f>K37*L37</f>
        <v>12</v>
      </c>
      <c r="N37">
        <v>1.41</v>
      </c>
      <c r="O37">
        <f>M37*N37</f>
        <v>16.919999999999998</v>
      </c>
    </row>
    <row r="38" spans="1:15" x14ac:dyDescent="0.75">
      <c r="A38" t="s">
        <v>173</v>
      </c>
      <c r="B38" s="1" t="s">
        <v>174</v>
      </c>
      <c r="C38">
        <v>4</v>
      </c>
      <c r="D38" s="8" t="s">
        <v>175</v>
      </c>
      <c r="G38" t="s">
        <v>82</v>
      </c>
      <c r="H38" s="1" t="s">
        <v>175</v>
      </c>
      <c r="I38" s="5" t="s">
        <v>176</v>
      </c>
      <c r="K38">
        <v>4</v>
      </c>
      <c r="L38">
        <v>3</v>
      </c>
      <c r="M38">
        <f>K38*L38</f>
        <v>12</v>
      </c>
      <c r="N38">
        <v>1.62</v>
      </c>
      <c r="O38">
        <f>M38*N38</f>
        <v>19.440000000000001</v>
      </c>
    </row>
    <row r="39" spans="1:15" x14ac:dyDescent="0.75">
      <c r="A39" t="s">
        <v>173</v>
      </c>
      <c r="B39" s="1" t="s">
        <v>182</v>
      </c>
      <c r="C39">
        <v>4</v>
      </c>
      <c r="D39" s="8" t="s">
        <v>180</v>
      </c>
      <c r="G39" t="s">
        <v>82</v>
      </c>
      <c r="H39" s="8" t="s">
        <v>180</v>
      </c>
      <c r="I39" s="5" t="s">
        <v>181</v>
      </c>
      <c r="K39">
        <v>4</v>
      </c>
      <c r="L39">
        <v>3</v>
      </c>
      <c r="M39">
        <f>K39*L39</f>
        <v>12</v>
      </c>
      <c r="N39">
        <v>1.35</v>
      </c>
      <c r="O39">
        <f>M39*N39</f>
        <v>16.200000000000003</v>
      </c>
    </row>
    <row r="41" spans="1:15" x14ac:dyDescent="0.75">
      <c r="O41">
        <f>SUM(O2:O39)</f>
        <v>192.89</v>
      </c>
    </row>
  </sheetData>
  <phoneticPr fontId="21" type="noConversion"/>
  <hyperlinks>
    <hyperlink ref="I4" r:id="rId1" display="https://www.digikey.com/en/products/detail/murata-electronics/GRM033R61E103MA12D/4904729" xr:uid="{00000000-0004-0000-0000-000000000000}"/>
    <hyperlink ref="H4" r:id="rId2" display="https://www.digikey.com/en/products/detail/murata-electronics/GRM033R61E103MA12D/4904729" xr:uid="{00000000-0004-0000-0000-000001000000}"/>
    <hyperlink ref="I3" r:id="rId3" xr:uid="{00000000-0004-0000-0000-000002000000}"/>
    <hyperlink ref="I5" r:id="rId4" xr:uid="{00000000-0004-0000-0000-000003000000}"/>
    <hyperlink ref="I6" r:id="rId5" xr:uid="{00000000-0004-0000-0000-000004000000}"/>
    <hyperlink ref="I2" r:id="rId6" xr:uid="{00000000-0004-0000-0000-000005000000}"/>
    <hyperlink ref="I7" r:id="rId7" xr:uid="{00000000-0004-0000-0000-000006000000}"/>
    <hyperlink ref="I8" r:id="rId8" xr:uid="{00000000-0004-0000-0000-000007000000}"/>
    <hyperlink ref="I9" r:id="rId9" xr:uid="{00000000-0004-0000-0000-000008000000}"/>
    <hyperlink ref="I17" r:id="rId10" xr:uid="{00000000-0004-0000-0000-000009000000}"/>
    <hyperlink ref="I15" r:id="rId11" xr:uid="{00000000-0004-0000-0000-00000A000000}"/>
    <hyperlink ref="I16" r:id="rId12" xr:uid="{00000000-0004-0000-0000-00000B000000}"/>
    <hyperlink ref="I35" r:id="rId13" xr:uid="{00000000-0004-0000-0000-00000C000000}"/>
    <hyperlink ref="I29" r:id="rId14" xr:uid="{00000000-0004-0000-0000-00000D000000}"/>
    <hyperlink ref="I32" r:id="rId15" xr:uid="{00000000-0004-0000-0000-00000E000000}"/>
    <hyperlink ref="I33" r:id="rId16" xr:uid="{00000000-0004-0000-0000-00000F000000}"/>
    <hyperlink ref="I20" r:id="rId17" xr:uid="{00000000-0004-0000-0000-000010000000}"/>
    <hyperlink ref="I19" r:id="rId18" xr:uid="{00000000-0004-0000-0000-000011000000}"/>
    <hyperlink ref="I18" r:id="rId19" xr:uid="{00000000-0004-0000-0000-000012000000}"/>
    <hyperlink ref="I21" r:id="rId20" xr:uid="{00000000-0004-0000-0000-000013000000}"/>
    <hyperlink ref="H23" r:id="rId21" display="https://www.digikey.com/en/products/detail/panasonic-electronic-components/ERJ-1GNF1002C/2036226" xr:uid="{00000000-0004-0000-0000-000014000000}"/>
    <hyperlink ref="I25" r:id="rId22" xr:uid="{00000000-0004-0000-0000-000015000000}"/>
    <hyperlink ref="I27" r:id="rId23" xr:uid="{00000000-0004-0000-0000-000016000000}"/>
    <hyperlink ref="I28" r:id="rId24" xr:uid="{00000000-0004-0000-0000-000017000000}"/>
    <hyperlink ref="I30" r:id="rId25" xr:uid="{00000000-0004-0000-0000-000018000000}"/>
    <hyperlink ref="I31" r:id="rId26" xr:uid="{00000000-0004-0000-0000-000019000000}"/>
    <hyperlink ref="I38" r:id="rId27" xr:uid="{00000000-0004-0000-0000-00001A000000}"/>
    <hyperlink ref="I37" r:id="rId28" xr:uid="{00000000-0004-0000-0000-00001B000000}"/>
    <hyperlink ref="I39" r:id="rId29" xr:uid="{00000000-0004-0000-0000-00001C000000}"/>
    <hyperlink ref="I10" r:id="rId30" xr:uid="{5CDB43FA-6900-4B83-94F1-81787D16D5C3}"/>
    <hyperlink ref="I11" r:id="rId31" xr:uid="{BB588A68-7057-4911-84F7-DE073D0D4211}"/>
    <hyperlink ref="I22" r:id="rId32" xr:uid="{F1104D62-40AE-40EC-9D54-1C62D88CF08C}"/>
    <hyperlink ref="I23" r:id="rId33" xr:uid="{0609CC75-52FE-43A8-82AB-17E815221FB7}"/>
    <hyperlink ref="I24" r:id="rId34" xr:uid="{61406697-1CEC-413C-9CB2-5533779BF382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akiphvmi</cp:lastModifiedBy>
  <dcterms:created xsi:type="dcterms:W3CDTF">2023-08-29T18:56:19Z</dcterms:created>
  <dcterms:modified xsi:type="dcterms:W3CDTF">2023-08-30T04:28:02Z</dcterms:modified>
</cp:coreProperties>
</file>