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0" yWindow="2655" windowWidth="19155" windowHeight="8445"/>
  </bookViews>
  <sheets>
    <sheet name="Sheet1" sheetId="3" r:id="rId1"/>
  </sheets>
  <definedNames>
    <definedName name="_xlnm.Print_Area" localSheetId="0">Sheet1!$B$1:$X$31</definedName>
  </definedNames>
  <calcPr calcId="145621" iterateCount="1"/>
</workbook>
</file>

<file path=xl/calcChain.xml><?xml version="1.0" encoding="utf-8"?>
<calcChain xmlns="http://schemas.openxmlformats.org/spreadsheetml/2006/main">
  <c r="F2" i="3" l="1"/>
  <c r="L8" i="3"/>
  <c r="J19" i="3"/>
  <c r="I19" i="3"/>
  <c r="H19" i="3"/>
  <c r="G19" i="3"/>
  <c r="F19" i="3"/>
  <c r="E19" i="3"/>
  <c r="D19" i="3"/>
  <c r="C19" i="3"/>
  <c r="B19" i="3"/>
  <c r="C18" i="3"/>
  <c r="C17" i="3"/>
  <c r="E18" i="3"/>
  <c r="E17" i="3"/>
  <c r="G18" i="3"/>
  <c r="G17" i="3"/>
  <c r="I18" i="3"/>
  <c r="I17" i="3"/>
  <c r="B18" i="3"/>
  <c r="J18" i="3"/>
  <c r="H18" i="3"/>
  <c r="F18" i="3"/>
  <c r="D18" i="3"/>
  <c r="B17" i="3"/>
  <c r="D17" i="3"/>
  <c r="F17" i="3"/>
  <c r="H17" i="3"/>
  <c r="J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  <c r="M16" i="3"/>
  <c r="J2" i="3"/>
  <c r="L15" i="3"/>
  <c r="L14" i="3"/>
  <c r="L13" i="3"/>
  <c r="L12" i="3"/>
  <c r="L11" i="3"/>
  <c r="L10" i="3"/>
  <c r="L9" i="3"/>
  <c r="L7" i="3"/>
  <c r="L6" i="3"/>
  <c r="L5" i="3"/>
  <c r="L4" i="3"/>
  <c r="L3" i="3"/>
  <c r="L2" i="3"/>
  <c r="J4" i="3"/>
  <c r="J9" i="3"/>
  <c r="J10" i="3"/>
  <c r="J11" i="3"/>
  <c r="J13" i="3"/>
  <c r="J14" i="3"/>
  <c r="J15" i="3"/>
  <c r="F4" i="3"/>
  <c r="F9" i="3"/>
  <c r="F13" i="3"/>
  <c r="D3" i="3"/>
  <c r="F3" i="3" s="1"/>
  <c r="D4" i="3"/>
  <c r="D5" i="3"/>
  <c r="F5" i="3" s="1"/>
  <c r="D6" i="3"/>
  <c r="F6" i="3" s="1"/>
  <c r="D7" i="3"/>
  <c r="D8" i="3"/>
  <c r="F8" i="3" s="1"/>
  <c r="D9" i="3"/>
  <c r="D10" i="3"/>
  <c r="F10" i="3" s="1"/>
  <c r="D11" i="3"/>
  <c r="D12" i="3"/>
  <c r="F12" i="3" s="1"/>
  <c r="D13" i="3"/>
  <c r="D14" i="3"/>
  <c r="D15" i="3"/>
  <c r="F15" i="3" s="1"/>
  <c r="D2" i="3"/>
  <c r="H16" i="3" l="1"/>
  <c r="J12" i="3"/>
  <c r="J6" i="3"/>
  <c r="J5" i="3"/>
  <c r="J3" i="3"/>
  <c r="J7" i="3"/>
  <c r="J8" i="3"/>
  <c r="D16" i="3"/>
  <c r="F11" i="3"/>
  <c r="F7" i="3"/>
  <c r="F14" i="3"/>
  <c r="F16" i="3" l="1"/>
  <c r="J16" i="3"/>
</calcChain>
</file>

<file path=xl/comments1.xml><?xml version="1.0" encoding="utf-8"?>
<comments xmlns="http://schemas.openxmlformats.org/spreadsheetml/2006/main">
  <authors>
    <author>Singh, Prabhat-Kumar</author>
  </authors>
  <commentList>
    <comment ref="E2" authorId="0">
      <text>
        <r>
          <rPr>
            <sz val="9"/>
            <color indexed="81"/>
            <rFont val="Tahoma"/>
            <charset val="1"/>
          </rPr>
          <t xml:space="preserve">aA, ee, oo
</t>
        </r>
      </text>
    </comment>
    <comment ref="G2" authorId="0">
      <text>
        <r>
          <rPr>
            <sz val="9"/>
            <color indexed="81"/>
            <rFont val="Tahoma"/>
            <charset val="1"/>
          </rPr>
          <t xml:space="preserve">aA, ee, oo
</t>
        </r>
      </text>
    </comment>
    <comment ref="I2" authorId="0">
      <text>
        <r>
          <rPr>
            <sz val="9"/>
            <color indexed="81"/>
            <rFont val="Tahoma"/>
            <charset val="1"/>
          </rPr>
          <t xml:space="preserve">aA, ee, oo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 xml:space="preserve">Or 14. For Hal LaN congruence.???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<sst xmlns="http://schemas.openxmlformats.org/spreadsheetml/2006/main" count="29" uniqueCount="29">
  <si>
    <t>Act</t>
  </si>
  <si>
    <t>it</t>
  </si>
  <si>
    <t>act+it</t>
  </si>
  <si>
    <t>adj+</t>
  </si>
  <si>
    <t>adj-</t>
  </si>
  <si>
    <t>अ इ उ ण्।</t>
  </si>
  <si>
    <t>ऋ ऌ क्।</t>
  </si>
  <si>
    <t>ऐ औ च्।</t>
  </si>
  <si>
    <t>ह य व र ट्।</t>
  </si>
  <si>
    <t>ल ण्।</t>
  </si>
  <si>
    <t>झ भ ञ्।</t>
  </si>
  <si>
    <t>ख फ छ ठ थ च ट त व्।</t>
  </si>
  <si>
    <t>क प य्।</t>
  </si>
  <si>
    <t>ह ल्।</t>
  </si>
  <si>
    <t>घ ढ ध ष्।</t>
  </si>
  <si>
    <t>ज ब ग ड द श्।</t>
  </si>
  <si>
    <t>श ष स र्।</t>
  </si>
  <si>
    <t>ञ म ङ ण न म्।</t>
  </si>
  <si>
    <t>ए ओ ङ्।</t>
  </si>
  <si>
    <t>50 P</t>
  </si>
  <si>
    <t>Trans</t>
  </si>
  <si>
    <t>HaLaN</t>
  </si>
  <si>
    <t>SwVy</t>
  </si>
  <si>
    <t>elements</t>
  </si>
  <si>
    <t>p+-</t>
  </si>
  <si>
    <t>#</t>
  </si>
  <si>
    <t>Ac</t>
  </si>
  <si>
    <t>1,2,3,4,5</t>
  </si>
  <si>
    <t>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</si>
</sst>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.5"/>
      <color theme="0"/>
      <name val="Frutiger 45 Light"/>
      <family val="2"/>
    </font>
    <font>
      <sz val="9"/>
      <color indexed="81"/>
      <name val="Tahoma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/>
    <xf numFmtId="0" fontId="2" fillId="2" borderId="1" xfId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Fill="1" applyBorder="1" applyAlignment="1">
      <alignment horizontal="left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57316089678731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3531349121902E-2"/>
          <c:y val="0.14874234470691161"/>
          <c:w val="0.75624195624195623"/>
          <c:h val="0.68009259259259258"/>
        </c:manualLayout>
      </c:layout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</c:v>
                </c:pt>
              </c:strCache>
            </c:strRef>
          </c:tx>
          <c:marker>
            <c:symbol val="none"/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05568"/>
        <c:axId val="252623104"/>
      </c:radarChart>
      <c:catAx>
        <c:axId val="2526055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500"/>
            </a:pPr>
            <a:endParaRPr lang="en-US"/>
          </a:p>
        </c:txPr>
        <c:crossAx val="252623104"/>
        <c:crosses val="autoZero"/>
        <c:auto val="1"/>
        <c:lblAlgn val="ctr"/>
        <c:lblOffset val="100"/>
        <c:noMultiLvlLbl val="0"/>
      </c:catAx>
      <c:valAx>
        <c:axId val="252623104"/>
        <c:scaling>
          <c:orientation val="minMax"/>
        </c:scaling>
        <c:delete val="1"/>
        <c:axPos val="l"/>
        <c:numFmt formatCode="General" sourceLinked="1"/>
        <c:majorTickMark val="cross"/>
        <c:minorTickMark val="none"/>
        <c:tickLblPos val="nextTo"/>
        <c:crossAx val="25260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57316089678731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3531349121902E-2"/>
          <c:y val="0.14874234470691161"/>
          <c:w val="0.75624195624195623"/>
          <c:h val="0.68009259259259258"/>
        </c:manualLayout>
      </c:layout>
      <c:radarChart>
        <c:radarStyle val="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act+it</c:v>
                </c:pt>
              </c:strCache>
            </c:strRef>
          </c:tx>
          <c:marker>
            <c:symbol val="none"/>
          </c:marker>
          <c:val>
            <c:numRef>
              <c:f>Sheet1!$D$2:$D$15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8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54624"/>
        <c:axId val="374556544"/>
      </c:radarChart>
      <c:catAx>
        <c:axId val="3745546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74556544"/>
        <c:crosses val="autoZero"/>
        <c:auto val="1"/>
        <c:lblAlgn val="ctr"/>
        <c:lblOffset val="100"/>
        <c:noMultiLvlLbl val="0"/>
      </c:catAx>
      <c:valAx>
        <c:axId val="374556544"/>
        <c:scaling>
          <c:orientation val="minMax"/>
        </c:scaling>
        <c:delete val="1"/>
        <c:axPos val="l"/>
        <c:numFmt formatCode="General" sourceLinked="1"/>
        <c:majorTickMark val="cross"/>
        <c:minorTickMark val="none"/>
        <c:tickLblPos val="nextTo"/>
        <c:crossAx val="37455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57316089678731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3531349121902E-2"/>
          <c:y val="0.14874234470691161"/>
          <c:w val="0.75624195624195623"/>
          <c:h val="0.68009259259259258"/>
        </c:manualLayout>
      </c:layout>
      <c:radarChart>
        <c:radarStyle val="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HaLaN</c:v>
                </c:pt>
              </c:strCache>
            </c:strRef>
          </c:tx>
          <c:marker>
            <c:symbol val="none"/>
          </c:marker>
          <c:val>
            <c:numRef>
              <c:f>Sheet1!$F$2:$F$15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11520"/>
        <c:axId val="362275968"/>
      </c:radarChart>
      <c:catAx>
        <c:axId val="3444115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62275968"/>
        <c:crosses val="autoZero"/>
        <c:auto val="1"/>
        <c:lblAlgn val="ctr"/>
        <c:lblOffset val="100"/>
        <c:noMultiLvlLbl val="0"/>
      </c:catAx>
      <c:valAx>
        <c:axId val="362275968"/>
        <c:scaling>
          <c:orientation val="minMax"/>
        </c:scaling>
        <c:delete val="1"/>
        <c:axPos val="l"/>
        <c:numFmt formatCode="General" sourceLinked="1"/>
        <c:majorTickMark val="cross"/>
        <c:minorTickMark val="none"/>
        <c:tickLblPos val="nextTo"/>
        <c:crossAx val="34441152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57316089678731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3531349121902E-2"/>
          <c:y val="0.14874234470691161"/>
          <c:w val="0.75624195624195623"/>
          <c:h val="0.68009259259259258"/>
        </c:manualLayout>
      </c:layout>
      <c:radarChart>
        <c:radarStyle val="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SwVy</c:v>
                </c:pt>
              </c:strCache>
            </c:strRef>
          </c:tx>
          <c:marker>
            <c:symbol val="none"/>
          </c:marker>
          <c:val>
            <c:numRef>
              <c:f>Sheet1!$H$2:$H$15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69312"/>
        <c:axId val="369470848"/>
      </c:radarChart>
      <c:catAx>
        <c:axId val="3694693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69470848"/>
        <c:crosses val="autoZero"/>
        <c:auto val="1"/>
        <c:lblAlgn val="ctr"/>
        <c:lblOffset val="100"/>
        <c:noMultiLvlLbl val="0"/>
      </c:catAx>
      <c:valAx>
        <c:axId val="369470848"/>
        <c:scaling>
          <c:orientation val="minMax"/>
        </c:scaling>
        <c:delete val="1"/>
        <c:axPos val="l"/>
        <c:numFmt formatCode="General" sourceLinked="1"/>
        <c:majorTickMark val="cross"/>
        <c:minorTickMark val="none"/>
        <c:tickLblPos val="nextTo"/>
        <c:crossAx val="36946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9573160896787313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073531349121902E-2"/>
          <c:y val="0.14874234470691161"/>
          <c:w val="0.75624195624195623"/>
          <c:h val="0.68009259259259258"/>
        </c:manualLayout>
      </c:layout>
      <c:radarChart>
        <c:radarStyle val="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50 P</c:v>
                </c:pt>
              </c:strCache>
            </c:strRef>
          </c:tx>
          <c:marker>
            <c:symbol val="none"/>
          </c:marker>
          <c:val>
            <c:numRef>
              <c:f>Sheet1!$J$2:$J$15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42720"/>
        <c:axId val="374544256"/>
      </c:radarChart>
      <c:catAx>
        <c:axId val="3745427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374544256"/>
        <c:crosses val="autoZero"/>
        <c:auto val="1"/>
        <c:lblAlgn val="ctr"/>
        <c:lblOffset val="100"/>
        <c:noMultiLvlLbl val="0"/>
      </c:catAx>
      <c:valAx>
        <c:axId val="374544256"/>
        <c:scaling>
          <c:orientation val="minMax"/>
        </c:scaling>
        <c:delete val="1"/>
        <c:axPos val="l"/>
        <c:numFmt formatCode="General" sourceLinked="1"/>
        <c:majorTickMark val="cross"/>
        <c:minorTickMark val="none"/>
        <c:tickLblPos val="nextTo"/>
        <c:crossAx val="37454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43112352891372"/>
          <c:y val="0.14108267716535433"/>
          <c:w val="0.60626534586402503"/>
          <c:h val="0.71783501020705742"/>
        </c:manualLayout>
      </c:layout>
      <c:radarChart>
        <c:radarStyle val="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Trans</c:v>
                </c:pt>
              </c:strCache>
            </c:strRef>
          </c:tx>
          <c:marker>
            <c:symbol val="none"/>
          </c:marker>
          <c:val>
            <c:numRef>
              <c:f>Sheet1!$L$2:$L$15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13</c:v>
                </c:pt>
                <c:pt idx="9">
                  <c:v>13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08768"/>
        <c:axId val="366610304"/>
      </c:radarChart>
      <c:catAx>
        <c:axId val="3666087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66610304"/>
        <c:crosses val="autoZero"/>
        <c:auto val="1"/>
        <c:lblAlgn val="ctr"/>
        <c:lblOffset val="100"/>
        <c:noMultiLvlLbl val="0"/>
      </c:catAx>
      <c:valAx>
        <c:axId val="3666103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6660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3564372783120183E-2"/>
          <c:y val="5.0733814523184616E-2"/>
          <c:w val="0.267254754075280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171450</xdr:rowOff>
    </xdr:from>
    <xdr:to>
      <xdr:col>17</xdr:col>
      <xdr:colOff>95250</xdr:colOff>
      <xdr:row>15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133350</xdr:colOff>
      <xdr:row>0</xdr:row>
      <xdr:rowOff>171450</xdr:rowOff>
    </xdr:from>
    <xdr:to>
      <xdr:col>21</xdr:col>
      <xdr:colOff>161925</xdr:colOff>
      <xdr:row>15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209550</xdr:colOff>
      <xdr:row>0</xdr:row>
      <xdr:rowOff>171450</xdr:rowOff>
    </xdr:from>
    <xdr:to>
      <xdr:col>25</xdr:col>
      <xdr:colOff>238125</xdr:colOff>
      <xdr:row>15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15</xdr:row>
      <xdr:rowOff>123825</xdr:rowOff>
    </xdr:from>
    <xdr:to>
      <xdr:col>17</xdr:col>
      <xdr:colOff>85725</xdr:colOff>
      <xdr:row>30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133350</xdr:colOff>
      <xdr:row>15</xdr:row>
      <xdr:rowOff>133350</xdr:rowOff>
    </xdr:from>
    <xdr:to>
      <xdr:col>21</xdr:col>
      <xdr:colOff>161925</xdr:colOff>
      <xdr:row>30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228600</xdr:colOff>
      <xdr:row>15</xdr:row>
      <xdr:rowOff>114300</xdr:rowOff>
    </xdr:from>
    <xdr:to>
      <xdr:col>25</xdr:col>
      <xdr:colOff>276225</xdr:colOff>
      <xdr:row>30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zoomScaleNormal="100" workbookViewId="0">
      <selection activeCell="I26" sqref="I26"/>
    </sheetView>
  </sheetViews>
  <sheetFormatPr defaultRowHeight="15" x14ac:dyDescent="0.25"/>
  <cols>
    <col min="1" max="1" width="3.28515625" customWidth="1"/>
    <col min="2" max="2" width="3.85546875" customWidth="1"/>
    <col min="3" max="3" width="4.42578125" customWidth="1"/>
    <col min="4" max="4" width="5.5703125" customWidth="1"/>
    <col min="5" max="5" width="4.7109375" bestFit="1" customWidth="1"/>
    <col min="6" max="6" width="4.28515625" customWidth="1"/>
    <col min="7" max="7" width="4.42578125" bestFit="1" customWidth="1"/>
    <col min="8" max="8" width="4.85546875" customWidth="1"/>
    <col min="9" max="9" width="3.85546875" bestFit="1" customWidth="1"/>
    <col min="10" max="10" width="4.42578125" customWidth="1"/>
    <col min="11" max="11" width="18.85546875" bestFit="1" customWidth="1"/>
    <col min="12" max="12" width="2.85546875" customWidth="1"/>
    <col min="13" max="13" width="2.42578125" customWidth="1"/>
  </cols>
  <sheetData>
    <row r="1" spans="1:13" x14ac:dyDescent="0.25">
      <c r="A1" s="1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6" t="s">
        <v>21</v>
      </c>
      <c r="G1" s="2" t="s">
        <v>4</v>
      </c>
      <c r="H1" s="2" t="s">
        <v>22</v>
      </c>
      <c r="I1" s="3" t="s">
        <v>24</v>
      </c>
      <c r="J1" s="3" t="s">
        <v>19</v>
      </c>
      <c r="K1" s="3" t="s">
        <v>23</v>
      </c>
      <c r="L1" s="12" t="s">
        <v>20</v>
      </c>
    </row>
    <row r="2" spans="1:13" ht="15.75" x14ac:dyDescent="0.3">
      <c r="A2" s="5">
        <v>1</v>
      </c>
      <c r="B2" s="8">
        <v>3</v>
      </c>
      <c r="C2" s="2">
        <v>0</v>
      </c>
      <c r="D2" s="2">
        <f>B2+C2</f>
        <v>3</v>
      </c>
      <c r="E2" s="2">
        <v>2</v>
      </c>
      <c r="F2" s="10">
        <f>D2+E2</f>
        <v>5</v>
      </c>
      <c r="G2" s="2">
        <v>1</v>
      </c>
      <c r="H2" s="10">
        <f>D2+G2</f>
        <v>4</v>
      </c>
      <c r="I2" s="2">
        <v>1</v>
      </c>
      <c r="J2" s="11">
        <f>D2+I2</f>
        <v>4</v>
      </c>
      <c r="K2" s="7" t="s">
        <v>5</v>
      </c>
      <c r="L2" s="5">
        <f>A7</f>
        <v>6</v>
      </c>
      <c r="M2">
        <v>3</v>
      </c>
    </row>
    <row r="3" spans="1:13" ht="15.75" x14ac:dyDescent="0.3">
      <c r="A3" s="5">
        <v>2</v>
      </c>
      <c r="B3" s="8">
        <v>2</v>
      </c>
      <c r="C3" s="2">
        <v>0</v>
      </c>
      <c r="D3" s="2">
        <f t="shared" ref="D3:D15" si="0">B3+C3</f>
        <v>2</v>
      </c>
      <c r="E3" s="2">
        <v>2</v>
      </c>
      <c r="F3" s="10">
        <f t="shared" ref="F2:F15" si="1">D3+E3</f>
        <v>4</v>
      </c>
      <c r="G3" s="2">
        <v>2</v>
      </c>
      <c r="H3" s="10">
        <f t="shared" ref="H3:H15" si="2">D3+G3</f>
        <v>4</v>
      </c>
      <c r="I3" s="2">
        <v>2</v>
      </c>
      <c r="J3" s="11">
        <f t="shared" ref="J3:J15" si="3">D3+I3</f>
        <v>4</v>
      </c>
      <c r="K3" s="7" t="s">
        <v>6</v>
      </c>
      <c r="L3" s="5">
        <f>A13</f>
        <v>12</v>
      </c>
      <c r="M3">
        <v>2</v>
      </c>
    </row>
    <row r="4" spans="1:13" ht="15.75" x14ac:dyDescent="0.3">
      <c r="A4" s="5">
        <v>3</v>
      </c>
      <c r="B4" s="8">
        <v>2</v>
      </c>
      <c r="C4" s="2">
        <v>0</v>
      </c>
      <c r="D4" s="2">
        <f t="shared" si="0"/>
        <v>2</v>
      </c>
      <c r="E4" s="2">
        <v>1</v>
      </c>
      <c r="F4" s="10">
        <f t="shared" si="1"/>
        <v>3</v>
      </c>
      <c r="G4" s="2">
        <v>2</v>
      </c>
      <c r="H4" s="10">
        <f t="shared" si="2"/>
        <v>4</v>
      </c>
      <c r="I4" s="2">
        <v>2</v>
      </c>
      <c r="J4" s="11">
        <f t="shared" si="3"/>
        <v>4</v>
      </c>
      <c r="K4" s="7" t="s">
        <v>18</v>
      </c>
      <c r="L4" s="5">
        <f>A8</f>
        <v>7</v>
      </c>
      <c r="M4">
        <v>2</v>
      </c>
    </row>
    <row r="5" spans="1:13" ht="15.75" x14ac:dyDescent="0.3">
      <c r="A5" s="5">
        <v>4</v>
      </c>
      <c r="B5" s="8">
        <v>2</v>
      </c>
      <c r="C5" s="2">
        <v>0</v>
      </c>
      <c r="D5" s="2">
        <f t="shared" si="0"/>
        <v>2</v>
      </c>
      <c r="E5" s="2">
        <v>2</v>
      </c>
      <c r="F5" s="10">
        <f t="shared" si="1"/>
        <v>4</v>
      </c>
      <c r="G5" s="2">
        <v>2</v>
      </c>
      <c r="H5" s="10">
        <f t="shared" si="2"/>
        <v>4</v>
      </c>
      <c r="I5" s="2">
        <v>2</v>
      </c>
      <c r="J5" s="11">
        <f t="shared" si="3"/>
        <v>4</v>
      </c>
      <c r="K5" s="7" t="s">
        <v>7</v>
      </c>
      <c r="L5" s="5">
        <f>A12</f>
        <v>11</v>
      </c>
      <c r="M5">
        <v>2</v>
      </c>
    </row>
    <row r="6" spans="1:13" ht="15.75" x14ac:dyDescent="0.3">
      <c r="A6" s="5">
        <v>5</v>
      </c>
      <c r="B6" s="8">
        <v>4</v>
      </c>
      <c r="C6" s="2"/>
      <c r="D6" s="2">
        <f t="shared" si="0"/>
        <v>4</v>
      </c>
      <c r="E6" s="2">
        <v>1</v>
      </c>
      <c r="F6" s="10">
        <f t="shared" si="1"/>
        <v>5</v>
      </c>
      <c r="G6" s="2">
        <v>0</v>
      </c>
      <c r="H6" s="10">
        <f t="shared" si="2"/>
        <v>4</v>
      </c>
      <c r="I6" s="2">
        <v>0</v>
      </c>
      <c r="J6" s="11">
        <f t="shared" si="3"/>
        <v>4</v>
      </c>
      <c r="K6" s="7" t="s">
        <v>8</v>
      </c>
      <c r="L6" s="5">
        <f>A12</f>
        <v>11</v>
      </c>
      <c r="M6">
        <v>4</v>
      </c>
    </row>
    <row r="7" spans="1:13" ht="15.75" x14ac:dyDescent="0.3">
      <c r="A7" s="5">
        <v>6</v>
      </c>
      <c r="B7" s="8">
        <v>1</v>
      </c>
      <c r="C7" s="2">
        <v>0</v>
      </c>
      <c r="D7" s="2">
        <f t="shared" si="0"/>
        <v>1</v>
      </c>
      <c r="E7" s="2"/>
      <c r="F7" s="2">
        <f t="shared" si="1"/>
        <v>1</v>
      </c>
      <c r="G7" s="2"/>
      <c r="H7" s="2">
        <f t="shared" si="2"/>
        <v>1</v>
      </c>
      <c r="I7" s="2">
        <v>1</v>
      </c>
      <c r="J7" s="1">
        <f t="shared" si="3"/>
        <v>2</v>
      </c>
      <c r="K7" s="7" t="s">
        <v>9</v>
      </c>
      <c r="L7" s="5">
        <f>A2</f>
        <v>1</v>
      </c>
      <c r="M7">
        <v>1</v>
      </c>
    </row>
    <row r="8" spans="1:13" ht="15.75" x14ac:dyDescent="0.3">
      <c r="A8" s="5">
        <v>7</v>
      </c>
      <c r="B8" s="8">
        <v>5</v>
      </c>
      <c r="C8" s="2">
        <v>1</v>
      </c>
      <c r="D8" s="2">
        <f t="shared" si="0"/>
        <v>6</v>
      </c>
      <c r="E8" s="2">
        <v>-3</v>
      </c>
      <c r="F8" s="2">
        <f t="shared" si="1"/>
        <v>3</v>
      </c>
      <c r="G8" s="2">
        <v>-3</v>
      </c>
      <c r="H8" s="2">
        <f t="shared" si="2"/>
        <v>3</v>
      </c>
      <c r="I8" s="2">
        <v>-4</v>
      </c>
      <c r="J8" s="1">
        <f t="shared" si="3"/>
        <v>2</v>
      </c>
      <c r="K8" s="7" t="s">
        <v>17</v>
      </c>
      <c r="L8" s="5">
        <f>A8</f>
        <v>7</v>
      </c>
      <c r="M8">
        <v>5</v>
      </c>
    </row>
    <row r="9" spans="1:13" ht="15.75" x14ac:dyDescent="0.3">
      <c r="A9" s="5">
        <v>8</v>
      </c>
      <c r="B9" s="8">
        <v>2</v>
      </c>
      <c r="C9" s="2"/>
      <c r="D9" s="2">
        <f t="shared" si="0"/>
        <v>2</v>
      </c>
      <c r="E9" s="2"/>
      <c r="F9" s="2">
        <f t="shared" si="1"/>
        <v>2</v>
      </c>
      <c r="G9" s="2"/>
      <c r="H9" s="2">
        <f t="shared" si="2"/>
        <v>2</v>
      </c>
      <c r="I9" s="2"/>
      <c r="J9" s="1">
        <f t="shared" si="3"/>
        <v>2</v>
      </c>
      <c r="K9" s="7" t="s">
        <v>10</v>
      </c>
      <c r="L9" s="5">
        <f>A8</f>
        <v>7</v>
      </c>
      <c r="M9">
        <v>2</v>
      </c>
    </row>
    <row r="10" spans="1:13" ht="15.75" x14ac:dyDescent="0.3">
      <c r="A10" s="5">
        <v>9</v>
      </c>
      <c r="B10" s="8">
        <v>3</v>
      </c>
      <c r="C10" s="2"/>
      <c r="D10" s="2">
        <f t="shared" si="0"/>
        <v>3</v>
      </c>
      <c r="E10" s="2">
        <v>3</v>
      </c>
      <c r="F10" s="10">
        <f t="shared" si="1"/>
        <v>6</v>
      </c>
      <c r="G10" s="2">
        <v>3</v>
      </c>
      <c r="H10" s="10">
        <f t="shared" si="2"/>
        <v>6</v>
      </c>
      <c r="I10" s="2">
        <v>3</v>
      </c>
      <c r="J10" s="11">
        <f t="shared" si="3"/>
        <v>6</v>
      </c>
      <c r="K10" s="7" t="s">
        <v>14</v>
      </c>
      <c r="L10" s="5">
        <f>A14</f>
        <v>13</v>
      </c>
      <c r="M10">
        <v>3</v>
      </c>
    </row>
    <row r="11" spans="1:13" ht="15.75" x14ac:dyDescent="0.3">
      <c r="A11" s="5">
        <v>10</v>
      </c>
      <c r="B11" s="8">
        <v>5</v>
      </c>
      <c r="C11" s="2"/>
      <c r="D11" s="2">
        <f t="shared" si="0"/>
        <v>5</v>
      </c>
      <c r="E11" s="2">
        <v>0</v>
      </c>
      <c r="F11" s="10">
        <f t="shared" si="1"/>
        <v>5</v>
      </c>
      <c r="G11" s="2">
        <v>1</v>
      </c>
      <c r="H11" s="10">
        <f t="shared" si="2"/>
        <v>6</v>
      </c>
      <c r="I11" s="2">
        <v>1</v>
      </c>
      <c r="J11" s="11">
        <f t="shared" si="3"/>
        <v>6</v>
      </c>
      <c r="K11" s="7" t="s">
        <v>15</v>
      </c>
      <c r="L11" s="5">
        <f>A14</f>
        <v>13</v>
      </c>
      <c r="M11">
        <v>5</v>
      </c>
    </row>
    <row r="12" spans="1:13" ht="15.75" x14ac:dyDescent="0.3">
      <c r="A12" s="5">
        <v>11</v>
      </c>
      <c r="B12" s="8">
        <v>8</v>
      </c>
      <c r="C12" s="2"/>
      <c r="D12" s="2">
        <f t="shared" si="0"/>
        <v>8</v>
      </c>
      <c r="E12" s="2">
        <v>-2</v>
      </c>
      <c r="F12" s="10">
        <f t="shared" si="1"/>
        <v>6</v>
      </c>
      <c r="G12" s="2">
        <v>-2</v>
      </c>
      <c r="H12" s="10">
        <f t="shared" si="2"/>
        <v>6</v>
      </c>
      <c r="I12" s="2">
        <v>-2</v>
      </c>
      <c r="J12" s="11">
        <f t="shared" si="3"/>
        <v>6</v>
      </c>
      <c r="K12" s="7" t="s">
        <v>11</v>
      </c>
      <c r="L12" s="5">
        <f>A6</f>
        <v>5</v>
      </c>
      <c r="M12">
        <v>8</v>
      </c>
    </row>
    <row r="13" spans="1:13" ht="15.75" x14ac:dyDescent="0.3">
      <c r="A13" s="5">
        <v>12</v>
      </c>
      <c r="B13" s="8">
        <v>2</v>
      </c>
      <c r="C13" s="2"/>
      <c r="D13" s="2">
        <f t="shared" si="0"/>
        <v>2</v>
      </c>
      <c r="E13" s="2"/>
      <c r="F13" s="2">
        <f t="shared" si="1"/>
        <v>2</v>
      </c>
      <c r="G13" s="2"/>
      <c r="H13" s="2">
        <f t="shared" si="2"/>
        <v>2</v>
      </c>
      <c r="I13" s="2"/>
      <c r="J13" s="1">
        <f t="shared" si="3"/>
        <v>2</v>
      </c>
      <c r="K13" s="7" t="s">
        <v>12</v>
      </c>
      <c r="L13" s="5">
        <f>A6</f>
        <v>5</v>
      </c>
      <c r="M13">
        <v>2</v>
      </c>
    </row>
    <row r="14" spans="1:13" ht="15.75" x14ac:dyDescent="0.3">
      <c r="A14" s="5">
        <v>13</v>
      </c>
      <c r="B14" s="8">
        <v>3</v>
      </c>
      <c r="C14" s="2"/>
      <c r="D14" s="2">
        <f t="shared" si="0"/>
        <v>3</v>
      </c>
      <c r="E14" s="2"/>
      <c r="F14" s="2">
        <f t="shared" si="1"/>
        <v>3</v>
      </c>
      <c r="G14" s="2"/>
      <c r="H14" s="2">
        <f t="shared" si="2"/>
        <v>3</v>
      </c>
      <c r="I14" s="2">
        <v>-1</v>
      </c>
      <c r="J14" s="1">
        <f t="shared" si="3"/>
        <v>2</v>
      </c>
      <c r="K14" s="7" t="s">
        <v>16</v>
      </c>
      <c r="L14" s="5">
        <f>A6</f>
        <v>5</v>
      </c>
      <c r="M14">
        <v>3</v>
      </c>
    </row>
    <row r="15" spans="1:13" ht="15.75" x14ac:dyDescent="0.3">
      <c r="A15" s="5">
        <v>14</v>
      </c>
      <c r="B15" s="8">
        <v>0</v>
      </c>
      <c r="C15" s="2"/>
      <c r="D15" s="2">
        <f t="shared" si="0"/>
        <v>0</v>
      </c>
      <c r="E15" s="2">
        <v>1</v>
      </c>
      <c r="F15" s="2">
        <f t="shared" si="1"/>
        <v>1</v>
      </c>
      <c r="G15" s="2">
        <v>1</v>
      </c>
      <c r="H15" s="2">
        <f t="shared" si="2"/>
        <v>1</v>
      </c>
      <c r="I15" s="2">
        <v>2</v>
      </c>
      <c r="J15" s="1">
        <f t="shared" si="3"/>
        <v>2</v>
      </c>
      <c r="K15" s="7" t="s">
        <v>13</v>
      </c>
      <c r="L15" s="5">
        <f>A7</f>
        <v>6</v>
      </c>
      <c r="M15">
        <v>1</v>
      </c>
    </row>
    <row r="16" spans="1:13" x14ac:dyDescent="0.25">
      <c r="B16" s="1"/>
      <c r="C16" s="1"/>
      <c r="D16" s="2">
        <f>SUM(D2:D15)</f>
        <v>43</v>
      </c>
      <c r="E16" s="1"/>
      <c r="F16" s="2">
        <f>SUM(F2:F15)</f>
        <v>50</v>
      </c>
      <c r="G16" s="1"/>
      <c r="H16" s="2">
        <f>SUM(H2:H15)</f>
        <v>50</v>
      </c>
      <c r="J16" s="2">
        <f>SUM(J2:J15)</f>
        <v>50</v>
      </c>
      <c r="M16" s="4">
        <f>SUM(M2:M15)</f>
        <v>43</v>
      </c>
    </row>
    <row r="17" spans="2:10" x14ac:dyDescent="0.25">
      <c r="B17" s="9">
        <f>STDEVPA(B2:B15)</f>
        <v>1.927248223318863</v>
      </c>
      <c r="C17" s="9">
        <f>STDEVPA(C2:C15)</f>
        <v>0.37267799624996495</v>
      </c>
      <c r="D17" s="9">
        <f>STDEVPA(D2:D15)</f>
        <v>2.0165134590704432</v>
      </c>
      <c r="E17" s="9">
        <f>STDEVPA(E2:E15)</f>
        <v>1.7916472867168918</v>
      </c>
      <c r="F17" s="9">
        <f>STDEVPA(F2:F15)</f>
        <v>1.6350747346085139</v>
      </c>
      <c r="G17" s="9">
        <f>STDEVPA(G2:G15)</f>
        <v>1.7916472867168918</v>
      </c>
      <c r="H17" s="9">
        <f>STDEVPA(H2:H15)</f>
        <v>1.6350747346085139</v>
      </c>
      <c r="I17" s="9">
        <f>STDEVPA(I2:I15)</f>
        <v>1.9346977943739831</v>
      </c>
      <c r="J17" s="9">
        <f>STDEVPA(J2:J15)</f>
        <v>1.5452362609131383</v>
      </c>
    </row>
    <row r="18" spans="2:10" x14ac:dyDescent="0.25">
      <c r="B18" s="9">
        <f>STDEV(B2:B15)</f>
        <v>2</v>
      </c>
      <c r="C18" s="9">
        <f>STDEV(C2:C15)</f>
        <v>0.40824829046386302</v>
      </c>
      <c r="D18" s="9">
        <f>STDEV(D2:D15)</f>
        <v>2.092634913003431</v>
      </c>
      <c r="E18" s="9">
        <f>STDEV(E2:E15)</f>
        <v>1.8885620632287059</v>
      </c>
      <c r="F18" s="9">
        <f>STDEV(F2:F15)</f>
        <v>1.6967972416057489</v>
      </c>
      <c r="G18" s="9">
        <f>STDEV(G2:G15)</f>
        <v>1.8885620632287059</v>
      </c>
      <c r="H18" s="9">
        <f>STDEV(H2:H15)</f>
        <v>1.6967972416057489</v>
      </c>
      <c r="I18" s="9">
        <f>STDEV(I2:I15)</f>
        <v>2.0207259421636903</v>
      </c>
      <c r="J18" s="9">
        <f>STDEV(J2:J15)</f>
        <v>1.6035674514745459</v>
      </c>
    </row>
    <row r="19" spans="2:10" x14ac:dyDescent="0.25">
      <c r="B19" s="9">
        <f t="shared" ref="B19:J19" si="4">_xlfn.STDEV.S(B2:B15)</f>
        <v>2</v>
      </c>
      <c r="C19" s="9">
        <f t="shared" si="4"/>
        <v>0.40824829046386302</v>
      </c>
      <c r="D19" s="9">
        <f t="shared" si="4"/>
        <v>2.092634913003431</v>
      </c>
      <c r="E19" s="9">
        <f t="shared" si="4"/>
        <v>1.8885620632287059</v>
      </c>
      <c r="F19" s="9">
        <f t="shared" si="4"/>
        <v>1.6967972416057489</v>
      </c>
      <c r="G19" s="9">
        <f t="shared" si="4"/>
        <v>1.8885620632287059</v>
      </c>
      <c r="H19" s="9">
        <f t="shared" si="4"/>
        <v>1.6967972416057489</v>
      </c>
      <c r="I19" s="9">
        <f t="shared" si="4"/>
        <v>2.0207259421636903</v>
      </c>
      <c r="J19" s="9">
        <f>STDEVA(J2:J15)</f>
        <v>1.6035674514745459</v>
      </c>
    </row>
    <row r="22" spans="2:10" x14ac:dyDescent="0.25">
      <c r="B22" t="s">
        <v>26</v>
      </c>
      <c r="C22" t="s">
        <v>27</v>
      </c>
    </row>
    <row r="23" spans="2:10" x14ac:dyDescent="0.25">
      <c r="B23" t="s">
        <v>28</v>
      </c>
    </row>
  </sheetData>
  <pageMargins left="0.7" right="0.7" top="0.75" bottom="0.75" header="0.3" footer="0.3"/>
  <pageSetup paperSize="9" scale="79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C7511F6DAB3249A4E17A1E0AE96D0E" ma:contentTypeVersion="0" ma:contentTypeDescription="Create a new document." ma:contentTypeScope="" ma:versionID="b5a6746cacb7f71b05861541dc7e678c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34F6888-E360-49A8-9CF4-A31D13467F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E1A7FE6-B171-40C8-A181-B5A243239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42BC3D-E484-45D5-AD60-4EB9E680F51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Gavilanes</dc:creator>
  <cp:lastModifiedBy>Singh, Prabhat-Kumar</cp:lastModifiedBy>
  <cp:lastPrinted>2016-08-16T09:09:23Z</cp:lastPrinted>
  <dcterms:created xsi:type="dcterms:W3CDTF">2013-06-04T10:32:40Z</dcterms:created>
  <dcterms:modified xsi:type="dcterms:W3CDTF">2016-08-17T08:06:56Z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  <property fmtid="{D5CDD505-2E9C-101B-9397-08002B2CF9AE}" pid="21" name="ContentTypeId">
    <vt:lpwstr>0x01010059C7511F6DAB3249A4E17A1E0AE96D0E</vt:lpwstr>
  </property>
  <property fmtid="{D5CDD505-2E9C-101B-9397-08002B2CF9AE}" pid="22" name="_IQPDocumentId">
    <vt:lpwstr>9bffbf69-35bd-4428-82ae-d131e0a98b7d</vt:lpwstr>
  </property>
</Properties>
</file>