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B\Sexto Semestre\Practica-Interna\Proyecto\Informe\Images\"/>
    </mc:Choice>
  </mc:AlternateContent>
  <xr:revisionPtr revIDLastSave="0" documentId="8_{26E2CBE5-E510-45B8-95C5-2FBC4D599106}" xr6:coauthVersionLast="45" xr6:coauthVersionMax="45" xr10:uidLastSave="{00000000-0000-0000-0000-000000000000}"/>
  <bookViews>
    <workbookView xWindow="-23148" yWindow="-108" windowWidth="23256" windowHeight="12576" xr2:uid="{75E9E56C-E675-4DB3-B11C-17AE4296301D}"/>
  </bookViews>
  <sheets>
    <sheet name="Gráfica Burn Up" sheetId="1" r:id="rId1"/>
    <sheet name="Gráfica Burn Dow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E14" i="1"/>
  <c r="E13" i="1"/>
  <c r="E12" i="1"/>
  <c r="E11" i="1"/>
  <c r="E10" i="1"/>
  <c r="E9" i="1"/>
  <c r="E8" i="1"/>
  <c r="E7" i="1"/>
  <c r="E6" i="1"/>
  <c r="E5" i="1"/>
  <c r="E4" i="1"/>
  <c r="E3" i="1"/>
  <c r="D11" i="1"/>
  <c r="C14" i="1"/>
  <c r="D16" i="1"/>
  <c r="C13" i="1"/>
  <c r="C12" i="1"/>
  <c r="C11" i="1"/>
  <c r="C16" i="1"/>
  <c r="C15" i="1"/>
  <c r="D15" i="1"/>
  <c r="D14" i="1"/>
  <c r="D13" i="1"/>
  <c r="D12" i="1"/>
</calcChain>
</file>

<file path=xl/sharedStrings.xml><?xml version="1.0" encoding="utf-8"?>
<sst xmlns="http://schemas.openxmlformats.org/spreadsheetml/2006/main" count="6" uniqueCount="6">
  <si>
    <t>Project Total Points</t>
  </si>
  <si>
    <t>Completed</t>
  </si>
  <si>
    <t>Cumulative Completed</t>
  </si>
  <si>
    <t>Estimate Trajectory</t>
  </si>
  <si>
    <t>Total Hours Estimated By Person Of Work * 3 (40 dias, 2 a 3 horas al día, 3 personas)</t>
  </si>
  <si>
    <t>Versión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</si>
</sst>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38735783027122"/>
          <c:y val="0.10389327652847279"/>
          <c:w val="0.87753018372703417"/>
          <c:h val="0.54316873464530424"/>
        </c:manualLayout>
      </c:layout>
      <c:lineChart>
        <c:grouping val="standard"/>
        <c:varyColors val="0"/>
        <c:ser>
          <c:idx val="0"/>
          <c:order val="0"/>
          <c:tx>
            <c:strRef>
              <c:f>'Gráfica Burn Up'!$A$1</c:f>
              <c:strCache>
                <c:ptCount val="1"/>
                <c:pt idx="0">
                  <c:v>Versión 0.1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'Gráfica Burn Up'!$A$2:$A$16</c:f>
              <c:numCache>
                <c:formatCode>General</c:formatCode>
                <c:ptCount val="15"/>
                <c:pt idx="0">
                  <c:v>1700</c:v>
                </c:pt>
                <c:pt idx="1">
                  <c:v>1700</c:v>
                </c:pt>
                <c:pt idx="2">
                  <c:v>1700</c:v>
                </c:pt>
                <c:pt idx="3">
                  <c:v>1700</c:v>
                </c:pt>
                <c:pt idx="4">
                  <c:v>1700</c:v>
                </c:pt>
                <c:pt idx="5">
                  <c:v>1700</c:v>
                </c:pt>
                <c:pt idx="6">
                  <c:v>1700</c:v>
                </c:pt>
                <c:pt idx="7">
                  <c:v>1700</c:v>
                </c:pt>
                <c:pt idx="8">
                  <c:v>1700</c:v>
                </c:pt>
                <c:pt idx="9">
                  <c:v>1700</c:v>
                </c:pt>
                <c:pt idx="10">
                  <c:v>1700</c:v>
                </c:pt>
                <c:pt idx="11">
                  <c:v>1700</c:v>
                </c:pt>
                <c:pt idx="12">
                  <c:v>1700</c:v>
                </c:pt>
                <c:pt idx="13">
                  <c:v>1700</c:v>
                </c:pt>
                <c:pt idx="14">
                  <c:v>1700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05-45DF-BBF0-81899D8E56D3}"/>
            </c:ext>
          </c:extLst>
        </c:ser>
        <c:ser>
          <c:idx val="1"/>
          <c:order val="1"/>
          <c:tx>
            <c:strRef>
              <c:f>'Gráfica Burn Up'!$B$1</c:f>
              <c:strCache>
                <c:ptCount val="1"/>
                <c:pt idx="0">
                  <c:v>Project Total Points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'Gráfica Burn Up'!$B$2:$B$16</c:f>
              <c:numCache>
                <c:formatCode>General</c:formatCode>
                <c:ptCount val="15"/>
                <c:pt idx="0">
                  <c:v>1800</c:v>
                </c:pt>
                <c:pt idx="1">
                  <c:v>1800</c:v>
                </c:pt>
                <c:pt idx="2">
                  <c:v>1800</c:v>
                </c:pt>
                <c:pt idx="3">
                  <c:v>1800</c:v>
                </c:pt>
                <c:pt idx="4">
                  <c:v>1800</c:v>
                </c:pt>
                <c:pt idx="5">
                  <c:v>1800</c:v>
                </c:pt>
                <c:pt idx="6">
                  <c:v>1800</c:v>
                </c:pt>
                <c:pt idx="7">
                  <c:v>1800</c:v>
                </c:pt>
                <c:pt idx="8">
                  <c:v>1800</c:v>
                </c:pt>
                <c:pt idx="9">
                  <c:v>1800</c:v>
                </c:pt>
                <c:pt idx="10">
                  <c:v>2200</c:v>
                </c:pt>
                <c:pt idx="11">
                  <c:v>2200</c:v>
                </c:pt>
                <c:pt idx="12">
                  <c:v>2200</c:v>
                </c:pt>
                <c:pt idx="13">
                  <c:v>2200</c:v>
                </c:pt>
                <c:pt idx="14">
                  <c:v>2200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05-45DF-BBF0-81899D8E56D3}"/>
            </c:ext>
          </c:extLst>
        </c:ser>
        <c:ser>
          <c:idx val="2"/>
          <c:order val="2"/>
          <c:tx>
            <c:strRef>
              <c:f>'Gráfica Burn Up'!$D$1</c:f>
              <c:strCache>
                <c:ptCount val="1"/>
                <c:pt idx="0">
                  <c:v>Cumulative Completed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'Gráfica Burn Up'!$D$2:$D$16</c:f>
              <c:numCache>
                <c:formatCode>General</c:formatCode>
                <c:ptCount val="15"/>
                <c:pt idx="0">
                  <c:v>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260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05-45DF-BBF0-81899D8E56D3}"/>
            </c:ext>
          </c:extLst>
        </c:ser>
        <c:ser>
          <c:idx val="3"/>
          <c:order val="3"/>
          <c:tx>
            <c:strRef>
              <c:f>'Gráfica Burn Up'!$E$1</c:f>
              <c:strCache>
                <c:ptCount val="1"/>
                <c:pt idx="0">
                  <c:v>Estimate Trajectory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'Gráfica Burn Up'!$E$2:$E$16</c:f>
              <c:numCache>
                <c:formatCode>General</c:formatCode>
                <c:ptCount val="15"/>
                <c:pt idx="0">
                  <c:v>0</c:v>
                </c:pt>
                <c:pt idx="1">
                  <c:v>157.14285714285714</c:v>
                </c:pt>
                <c:pt idx="2">
                  <c:v>314.28571428571428</c:v>
                </c:pt>
                <c:pt idx="3">
                  <c:v>471.42857142857144</c:v>
                </c:pt>
                <c:pt idx="4">
                  <c:v>628.57142857142856</c:v>
                </c:pt>
                <c:pt idx="5">
                  <c:v>785.71428571428567</c:v>
                </c:pt>
                <c:pt idx="6">
                  <c:v>942.85714285714289</c:v>
                </c:pt>
                <c:pt idx="7">
                  <c:v>1100</c:v>
                </c:pt>
                <c:pt idx="8">
                  <c:v>1257.1428571428571</c:v>
                </c:pt>
                <c:pt idx="9">
                  <c:v>1414.2857142857142</c:v>
                </c:pt>
                <c:pt idx="10">
                  <c:v>1571.4285714285713</c:v>
                </c:pt>
                <c:pt idx="11">
                  <c:v>1728.5714285714287</c:v>
                </c:pt>
                <c:pt idx="12">
                  <c:v>1885.7142857142858</c:v>
                </c:pt>
                <c:pt idx="13">
                  <c:v>2042.8571428571429</c:v>
                </c:pt>
                <c:pt idx="14">
                  <c:v>2200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05-45DF-BBF0-81899D8E56D3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4540472"/>
        <c:axId val="514534240"/>
      </c:lineChart>
      <c:catAx>
        <c:axId val="514540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BO"/>
                  <a:t>Sprints</a:t>
                </a:r>
              </a:p>
            </c:rich>
          </c:tx>
          <c:layout>
            <c:manualLayout>
              <c:xMode val="edge"/>
              <c:yMode val="edge"/>
              <c:x val="0.50508289588801403"/>
              <c:y val="0.745739635457486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514534240"/>
        <c:crosses val="autoZero"/>
        <c:auto val="1"/>
        <c:lblAlgn val="ctr"/>
        <c:lblOffset val="100"/>
        <c:noMultiLvlLbl val="0"/>
      </c:catAx>
      <c:valAx>
        <c:axId val="51453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BO"/>
                  <a:t>Total</a:t>
                </a:r>
                <a:r>
                  <a:rPr lang="es-BO" baseline="0"/>
                  <a:t> Amount Of Hours</a:t>
                </a:r>
                <a:endParaRPr lang="es-B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514540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231950</xdr:colOff>
      <xdr:row>0</xdr:row>
      <xdr:rowOff>148327</xdr:rowOff>
    </xdr:from>
    <xdr:to>
      <xdr:col>14</xdr:col>
      <xdr:colOff>536750</xdr:colOff>
      <xdr:row>16</xdr:row>
      <xdr:rowOff>105103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250440-C740-4DE6-8911-A12AE8170A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D22C4-406B-4FC3-8D6B-7C124FB77209}">
  <dimension ref="A1:G18"/>
  <sheetViews>
    <sheetView tabSelected="1" zoomScale="145" zoomScaleNormal="145" workbookViewId="0">
      <selection activeCell="F2" sqref="F2"/>
    </sheetView>
  </sheetViews>
  <sheetFormatPr defaultRowHeight="15" x14ac:dyDescent="0.25"/>
  <cols>
    <col min="5" max="5" width="12" bestFit="1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7" x14ac:dyDescent="0.25">
      <c r="A2">
        <v>1700</v>
      </c>
      <c r="B2">
        <v>1800</v>
      </c>
      <c r="C2">
        <v>0</v>
      </c>
      <c r="D2">
        <v>0</v>
      </c>
      <c r="E2">
        <v>0</v>
      </c>
      <c r="G2">
        <v>0</v>
      </c>
    </row>
    <row r="3" spans="1:7" x14ac:dyDescent="0.25">
      <c r="A3">
        <v>1700</v>
      </c>
      <c r="B3">
        <v>1800</v>
      </c>
      <c r="C3">
        <v>20</v>
      </c>
      <c r="D3">
        <v>20</v>
      </c>
      <c r="E3">
        <f>2200/14</f>
        <v>157.14285714285714</v>
      </c>
      <c r="G3">
        <v>30</v>
      </c>
    </row>
    <row r="4" spans="1:7" x14ac:dyDescent="0.25">
      <c r="A4">
        <v>1700</v>
      </c>
      <c r="B4">
        <v>1800</v>
      </c>
      <c r="C4">
        <v>10</v>
      </c>
      <c r="D4">
        <v>30</v>
      </c>
      <c r="E4">
        <f>2200/7</f>
        <v>314.28571428571428</v>
      </c>
      <c r="G4">
        <v>40</v>
      </c>
    </row>
    <row r="5" spans="1:7" x14ac:dyDescent="0.25">
      <c r="A5">
        <v>1700</v>
      </c>
      <c r="B5">
        <v>1800</v>
      </c>
      <c r="C5">
        <v>10</v>
      </c>
      <c r="D5">
        <v>40</v>
      </c>
      <c r="E5">
        <f>2200*3/14</f>
        <v>471.42857142857144</v>
      </c>
      <c r="G5">
        <v>50</v>
      </c>
    </row>
    <row r="6" spans="1:7" x14ac:dyDescent="0.25">
      <c r="A6">
        <v>1700</v>
      </c>
      <c r="B6">
        <v>1800</v>
      </c>
      <c r="C6">
        <v>10</v>
      </c>
      <c r="D6">
        <v>50</v>
      </c>
      <c r="E6">
        <f>2200*4/14</f>
        <v>628.57142857142856</v>
      </c>
      <c r="G6">
        <v>60</v>
      </c>
    </row>
    <row r="7" spans="1:7" x14ac:dyDescent="0.25">
      <c r="A7">
        <v>1700</v>
      </c>
      <c r="B7">
        <v>1800</v>
      </c>
      <c r="C7">
        <v>10</v>
      </c>
      <c r="D7">
        <v>60</v>
      </c>
      <c r="E7">
        <f>2200*5/14</f>
        <v>785.71428571428567</v>
      </c>
      <c r="G7">
        <v>70</v>
      </c>
    </row>
    <row r="8" spans="1:7" x14ac:dyDescent="0.25">
      <c r="A8">
        <v>1700</v>
      </c>
      <c r="B8">
        <v>1800</v>
      </c>
      <c r="C8">
        <v>10</v>
      </c>
      <c r="D8">
        <v>70</v>
      </c>
      <c r="E8">
        <f>2200*6/14</f>
        <v>942.85714285714289</v>
      </c>
      <c r="G8">
        <v>80</v>
      </c>
    </row>
    <row r="9" spans="1:7" x14ac:dyDescent="0.25">
      <c r="A9">
        <v>1700</v>
      </c>
      <c r="B9">
        <v>1800</v>
      </c>
      <c r="C9">
        <v>10</v>
      </c>
      <c r="D9">
        <v>80</v>
      </c>
      <c r="E9">
        <f>2200/2</f>
        <v>1100</v>
      </c>
      <c r="G9">
        <v>90</v>
      </c>
    </row>
    <row r="10" spans="1:7" x14ac:dyDescent="0.25">
      <c r="A10">
        <v>1700</v>
      </c>
      <c r="B10">
        <v>1800</v>
      </c>
      <c r="C10">
        <v>180</v>
      </c>
      <c r="D10">
        <v>260</v>
      </c>
      <c r="E10">
        <f>2200*8/14</f>
        <v>1257.1428571428571</v>
      </c>
      <c r="G10">
        <v>330</v>
      </c>
    </row>
    <row r="11" spans="1:7" x14ac:dyDescent="0.25">
      <c r="A11">
        <v>1700</v>
      </c>
      <c r="B11">
        <v>1800</v>
      </c>
      <c r="C11" t="e">
        <f>NA()</f>
        <v>#N/A</v>
      </c>
      <c r="D11" t="e">
        <f>NA()</f>
        <v>#N/A</v>
      </c>
      <c r="E11">
        <f>2200*9/14</f>
        <v>1414.2857142857142</v>
      </c>
      <c r="G11">
        <v>570</v>
      </c>
    </row>
    <row r="12" spans="1:7" x14ac:dyDescent="0.25">
      <c r="A12">
        <v>1700</v>
      </c>
      <c r="B12">
        <v>2200</v>
      </c>
      <c r="C12" t="e">
        <f>NA()</f>
        <v>#N/A</v>
      </c>
      <c r="D12" t="e">
        <f>NA()</f>
        <v>#N/A</v>
      </c>
      <c r="E12">
        <f>2200*10/14</f>
        <v>1571.4285714285713</v>
      </c>
      <c r="G12">
        <v>930</v>
      </c>
    </row>
    <row r="13" spans="1:7" x14ac:dyDescent="0.25">
      <c r="A13">
        <v>1700</v>
      </c>
      <c r="B13">
        <v>2200</v>
      </c>
      <c r="C13" t="e">
        <f>NA()</f>
        <v>#N/A</v>
      </c>
      <c r="D13" t="e">
        <f>NA()</f>
        <v>#N/A</v>
      </c>
      <c r="E13">
        <f>2200*11/14</f>
        <v>1728.5714285714287</v>
      </c>
      <c r="G13">
        <v>1290</v>
      </c>
    </row>
    <row r="14" spans="1:7" x14ac:dyDescent="0.25">
      <c r="A14">
        <v>1700</v>
      </c>
      <c r="B14">
        <v>2200</v>
      </c>
      <c r="C14" t="e">
        <f>NA()</f>
        <v>#N/A</v>
      </c>
      <c r="D14" t="e">
        <f>NA()</f>
        <v>#N/A</v>
      </c>
      <c r="E14">
        <f>2200*12/14</f>
        <v>1885.7142857142858</v>
      </c>
      <c r="G14">
        <v>1650</v>
      </c>
    </row>
    <row r="15" spans="1:7" x14ac:dyDescent="0.25">
      <c r="A15">
        <v>1700</v>
      </c>
      <c r="B15">
        <v>2200</v>
      </c>
      <c r="C15" t="e">
        <f>NA()</f>
        <v>#N/A</v>
      </c>
      <c r="D15" t="e">
        <f>NA()</f>
        <v>#N/A</v>
      </c>
      <c r="E15">
        <f>2200*13/14</f>
        <v>2042.8571428571429</v>
      </c>
      <c r="G15">
        <v>2010</v>
      </c>
    </row>
    <row r="16" spans="1:7" x14ac:dyDescent="0.25">
      <c r="A16">
        <v>1700</v>
      </c>
      <c r="B16">
        <v>2200</v>
      </c>
      <c r="C16" t="e">
        <f>NA()</f>
        <v>#N/A</v>
      </c>
      <c r="D16" t="e">
        <f>NA()</f>
        <v>#N/A</v>
      </c>
      <c r="E16">
        <v>2200</v>
      </c>
      <c r="G16">
        <v>2200</v>
      </c>
    </row>
    <row r="18" spans="2:2" x14ac:dyDescent="0.25">
      <c r="B18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1191-EA41-4F51-81EE-AEBA727CAE4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Gráfica Burn Up</vt:lpstr>
      <vt:lpstr>Gráfica Burn 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Fernández</dc:creator>
  <cp:lastModifiedBy>Ricardo Fernández</cp:lastModifiedBy>
  <dcterms:created xsi:type="dcterms:W3CDTF">2020-11-14T01:19:12Z</dcterms:created>
  <dcterms:modified xsi:type="dcterms:W3CDTF">2020-11-14T01:48:32Z</dcterms:modified>
</cp:coreProperties>
</file>