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PB\Sexto Semestre\Practica-Interna\Proyecto\Informe\Images\"/>
    </mc:Choice>
  </mc:AlternateContent>
  <xr:revisionPtr revIDLastSave="0" documentId="13_ncr:1_{0F93F2C2-996B-4BCB-AC34-E04F99D8F1F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again" sheetId="2" r:id="rId2"/>
    <sheet name="normalize pls" sheetId="3" r:id="rId3"/>
    <sheet name="test" sheetId="4" r:id="rId4"/>
    <sheet name="Sheet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4" l="1"/>
  <c r="L26" i="3" l="1"/>
  <c r="J3" i="2"/>
  <c r="K3" i="1"/>
  <c r="J3" i="1"/>
  <c r="O53" i="5"/>
  <c r="K53" i="5"/>
  <c r="V51" i="5"/>
  <c r="R51" i="5"/>
  <c r="R53" i="5" s="1"/>
  <c r="Q51" i="5"/>
  <c r="Q53" i="5" s="1"/>
  <c r="P51" i="5"/>
  <c r="P53" i="5" s="1"/>
  <c r="O51" i="5"/>
  <c r="N51" i="5"/>
  <c r="N53" i="5" s="1"/>
  <c r="M51" i="5"/>
  <c r="M53" i="5" s="1"/>
  <c r="L51" i="5"/>
  <c r="L53" i="5" s="1"/>
  <c r="K51" i="5"/>
  <c r="Y50" i="5"/>
  <c r="W50" i="5"/>
  <c r="U50" i="5"/>
  <c r="R50" i="5"/>
  <c r="Q50" i="5"/>
  <c r="X50" i="5" s="1"/>
  <c r="P50" i="5"/>
  <c r="O50" i="5"/>
  <c r="V50" i="5" s="1"/>
  <c r="N50" i="5"/>
  <c r="M50" i="5"/>
  <c r="T50" i="5" s="1"/>
  <c r="L50" i="5"/>
  <c r="S50" i="5" s="1"/>
  <c r="K50" i="5"/>
  <c r="X49" i="5"/>
  <c r="V49" i="5"/>
  <c r="T49" i="5"/>
  <c r="R49" i="5"/>
  <c r="Y49" i="5" s="1"/>
  <c r="Q49" i="5"/>
  <c r="P49" i="5"/>
  <c r="W49" i="5" s="1"/>
  <c r="O49" i="5"/>
  <c r="N49" i="5"/>
  <c r="U49" i="5" s="1"/>
  <c r="M49" i="5"/>
  <c r="L49" i="5"/>
  <c r="S49" i="5" s="1"/>
  <c r="K49" i="5"/>
  <c r="W48" i="5"/>
  <c r="U48" i="5"/>
  <c r="S48" i="5"/>
  <c r="R48" i="5"/>
  <c r="Y48" i="5" s="1"/>
  <c r="Q48" i="5"/>
  <c r="X48" i="5" s="1"/>
  <c r="P48" i="5"/>
  <c r="O48" i="5"/>
  <c r="V48" i="5" s="1"/>
  <c r="N48" i="5"/>
  <c r="M48" i="5"/>
  <c r="T48" i="5" s="1"/>
  <c r="L48" i="5"/>
  <c r="K48" i="5"/>
  <c r="V47" i="5"/>
  <c r="T47" i="5"/>
  <c r="R47" i="5"/>
  <c r="Y47" i="5" s="1"/>
  <c r="Q47" i="5"/>
  <c r="X47" i="5" s="1"/>
  <c r="P47" i="5"/>
  <c r="W47" i="5" s="1"/>
  <c r="O47" i="5"/>
  <c r="N47" i="5"/>
  <c r="U47" i="5" s="1"/>
  <c r="M47" i="5"/>
  <c r="L47" i="5"/>
  <c r="S47" i="5" s="1"/>
  <c r="K47" i="5"/>
  <c r="Y46" i="5"/>
  <c r="U46" i="5"/>
  <c r="S46" i="5"/>
  <c r="R46" i="5"/>
  <c r="Q46" i="5"/>
  <c r="X46" i="5" s="1"/>
  <c r="P46" i="5"/>
  <c r="W46" i="5" s="1"/>
  <c r="O46" i="5"/>
  <c r="V46" i="5" s="1"/>
  <c r="N46" i="5"/>
  <c r="M46" i="5"/>
  <c r="T46" i="5" s="1"/>
  <c r="L46" i="5"/>
  <c r="K46" i="5"/>
  <c r="X45" i="5"/>
  <c r="T45" i="5"/>
  <c r="R45" i="5"/>
  <c r="Y45" i="5" s="1"/>
  <c r="Q45" i="5"/>
  <c r="P45" i="5"/>
  <c r="W45" i="5" s="1"/>
  <c r="O45" i="5"/>
  <c r="V45" i="5" s="1"/>
  <c r="N45" i="5"/>
  <c r="U45" i="5" s="1"/>
  <c r="M45" i="5"/>
  <c r="L45" i="5"/>
  <c r="S45" i="5" s="1"/>
  <c r="K45" i="5"/>
  <c r="Y44" i="5"/>
  <c r="W44" i="5"/>
  <c r="S44" i="5"/>
  <c r="R44" i="5"/>
  <c r="Q44" i="5"/>
  <c r="X44" i="5" s="1"/>
  <c r="P44" i="5"/>
  <c r="O44" i="5"/>
  <c r="V44" i="5" s="1"/>
  <c r="N44" i="5"/>
  <c r="U44" i="5" s="1"/>
  <c r="M44" i="5"/>
  <c r="T44" i="5" s="1"/>
  <c r="L44" i="5"/>
  <c r="K44" i="5"/>
  <c r="X43" i="5"/>
  <c r="V43" i="5"/>
  <c r="R43" i="5"/>
  <c r="Y43" i="5" s="1"/>
  <c r="Q43" i="5"/>
  <c r="P43" i="5"/>
  <c r="W43" i="5" s="1"/>
  <c r="O43" i="5"/>
  <c r="N43" i="5"/>
  <c r="U43" i="5" s="1"/>
  <c r="M43" i="5"/>
  <c r="T43" i="5" s="1"/>
  <c r="L43" i="5"/>
  <c r="S43" i="5" s="1"/>
  <c r="K43" i="5"/>
  <c r="Y42" i="5"/>
  <c r="W42" i="5"/>
  <c r="U42" i="5"/>
  <c r="R42" i="5"/>
  <c r="Q42" i="5"/>
  <c r="X42" i="5" s="1"/>
  <c r="P42" i="5"/>
  <c r="O42" i="5"/>
  <c r="V42" i="5" s="1"/>
  <c r="N42" i="5"/>
  <c r="M42" i="5"/>
  <c r="T42" i="5" s="1"/>
  <c r="L42" i="5"/>
  <c r="S42" i="5" s="1"/>
  <c r="K42" i="5"/>
  <c r="X41" i="5"/>
  <c r="V41" i="5"/>
  <c r="T41" i="5"/>
  <c r="R41" i="5"/>
  <c r="Y41" i="5" s="1"/>
  <c r="Q41" i="5"/>
  <c r="P41" i="5"/>
  <c r="W41" i="5" s="1"/>
  <c r="O41" i="5"/>
  <c r="N41" i="5"/>
  <c r="U41" i="5" s="1"/>
  <c r="M41" i="5"/>
  <c r="L41" i="5"/>
  <c r="S41" i="5" s="1"/>
  <c r="K41" i="5"/>
  <c r="W40" i="5"/>
  <c r="U40" i="5"/>
  <c r="S40" i="5"/>
  <c r="R40" i="5"/>
  <c r="Y40" i="5" s="1"/>
  <c r="Q40" i="5"/>
  <c r="X40" i="5" s="1"/>
  <c r="P40" i="5"/>
  <c r="O40" i="5"/>
  <c r="V40" i="5" s="1"/>
  <c r="N40" i="5"/>
  <c r="M40" i="5"/>
  <c r="T40" i="5" s="1"/>
  <c r="L40" i="5"/>
  <c r="K40" i="5"/>
  <c r="V39" i="5"/>
  <c r="T39" i="5"/>
  <c r="R39" i="5"/>
  <c r="Y39" i="5" s="1"/>
  <c r="Q39" i="5"/>
  <c r="X39" i="5" s="1"/>
  <c r="P39" i="5"/>
  <c r="W39" i="5" s="1"/>
  <c r="O39" i="5"/>
  <c r="N39" i="5"/>
  <c r="U39" i="5" s="1"/>
  <c r="M39" i="5"/>
  <c r="L39" i="5"/>
  <c r="S39" i="5" s="1"/>
  <c r="K39" i="5"/>
  <c r="Y38" i="5"/>
  <c r="U38" i="5"/>
  <c r="S38" i="5"/>
  <c r="R38" i="5"/>
  <c r="Q38" i="5"/>
  <c r="X38" i="5" s="1"/>
  <c r="P38" i="5"/>
  <c r="W38" i="5" s="1"/>
  <c r="O38" i="5"/>
  <c r="V38" i="5" s="1"/>
  <c r="N38" i="5"/>
  <c r="M38" i="5"/>
  <c r="T38" i="5" s="1"/>
  <c r="L38" i="5"/>
  <c r="K38" i="5"/>
  <c r="X37" i="5"/>
  <c r="T37" i="5"/>
  <c r="R37" i="5"/>
  <c r="Y37" i="5" s="1"/>
  <c r="Q37" i="5"/>
  <c r="P37" i="5"/>
  <c r="W37" i="5" s="1"/>
  <c r="O37" i="5"/>
  <c r="V37" i="5" s="1"/>
  <c r="N37" i="5"/>
  <c r="U37" i="5" s="1"/>
  <c r="M37" i="5"/>
  <c r="L37" i="5"/>
  <c r="S37" i="5" s="1"/>
  <c r="K37" i="5"/>
  <c r="Y36" i="5"/>
  <c r="W36" i="5"/>
  <c r="S36" i="5"/>
  <c r="R36" i="5"/>
  <c r="Q36" i="5"/>
  <c r="X36" i="5" s="1"/>
  <c r="P36" i="5"/>
  <c r="O36" i="5"/>
  <c r="V36" i="5" s="1"/>
  <c r="N36" i="5"/>
  <c r="U36" i="5" s="1"/>
  <c r="M36" i="5"/>
  <c r="T36" i="5" s="1"/>
  <c r="L36" i="5"/>
  <c r="K36" i="5"/>
  <c r="X35" i="5"/>
  <c r="V35" i="5"/>
  <c r="R35" i="5"/>
  <c r="Y35" i="5" s="1"/>
  <c r="Q35" i="5"/>
  <c r="P35" i="5"/>
  <c r="W35" i="5" s="1"/>
  <c r="O35" i="5"/>
  <c r="N35" i="5"/>
  <c r="U35" i="5" s="1"/>
  <c r="M35" i="5"/>
  <c r="T35" i="5" s="1"/>
  <c r="L35" i="5"/>
  <c r="S35" i="5" s="1"/>
  <c r="K35" i="5"/>
  <c r="Y34" i="5"/>
  <c r="W34" i="5"/>
  <c r="U34" i="5"/>
  <c r="R34" i="5"/>
  <c r="Q34" i="5"/>
  <c r="X34" i="5" s="1"/>
  <c r="P34" i="5"/>
  <c r="O34" i="5"/>
  <c r="V34" i="5" s="1"/>
  <c r="N34" i="5"/>
  <c r="M34" i="5"/>
  <c r="T34" i="5" s="1"/>
  <c r="L34" i="5"/>
  <c r="S34" i="5" s="1"/>
  <c r="K34" i="5"/>
  <c r="X33" i="5"/>
  <c r="V33" i="5"/>
  <c r="T33" i="5"/>
  <c r="R33" i="5"/>
  <c r="Y33" i="5" s="1"/>
  <c r="Q33" i="5"/>
  <c r="P33" i="5"/>
  <c r="W33" i="5" s="1"/>
  <c r="O33" i="5"/>
  <c r="N33" i="5"/>
  <c r="U33" i="5" s="1"/>
  <c r="M33" i="5"/>
  <c r="L33" i="5"/>
  <c r="S33" i="5" s="1"/>
  <c r="K33" i="5"/>
  <c r="W32" i="5"/>
  <c r="U32" i="5"/>
  <c r="S32" i="5"/>
  <c r="R32" i="5"/>
  <c r="Y32" i="5" s="1"/>
  <c r="Q32" i="5"/>
  <c r="X32" i="5" s="1"/>
  <c r="P32" i="5"/>
  <c r="O32" i="5"/>
  <c r="V32" i="5" s="1"/>
  <c r="N32" i="5"/>
  <c r="M32" i="5"/>
  <c r="T32" i="5" s="1"/>
  <c r="L32" i="5"/>
  <c r="K32" i="5"/>
  <c r="V31" i="5"/>
  <c r="T31" i="5"/>
  <c r="R31" i="5"/>
  <c r="Y31" i="5" s="1"/>
  <c r="Q31" i="5"/>
  <c r="X31" i="5" s="1"/>
  <c r="P31" i="5"/>
  <c r="W31" i="5" s="1"/>
  <c r="O31" i="5"/>
  <c r="N31" i="5"/>
  <c r="U31" i="5" s="1"/>
  <c r="M31" i="5"/>
  <c r="L31" i="5"/>
  <c r="S31" i="5" s="1"/>
  <c r="K31" i="5"/>
  <c r="Y30" i="5"/>
  <c r="U30" i="5"/>
  <c r="S30" i="5"/>
  <c r="R30" i="5"/>
  <c r="Q30" i="5"/>
  <c r="X30" i="5" s="1"/>
  <c r="P30" i="5"/>
  <c r="W30" i="5" s="1"/>
  <c r="O30" i="5"/>
  <c r="V30" i="5" s="1"/>
  <c r="N30" i="5"/>
  <c r="M30" i="5"/>
  <c r="T30" i="5" s="1"/>
  <c r="L30" i="5"/>
  <c r="K30" i="5"/>
  <c r="X29" i="5"/>
  <c r="T29" i="5"/>
  <c r="R29" i="5"/>
  <c r="Y29" i="5" s="1"/>
  <c r="Q29" i="5"/>
  <c r="P29" i="5"/>
  <c r="W29" i="5" s="1"/>
  <c r="O29" i="5"/>
  <c r="V29" i="5" s="1"/>
  <c r="N29" i="5"/>
  <c r="U29" i="5" s="1"/>
  <c r="M29" i="5"/>
  <c r="L29" i="5"/>
  <c r="S29" i="5" s="1"/>
  <c r="K29" i="5"/>
  <c r="Y28" i="5"/>
  <c r="W28" i="5"/>
  <c r="S28" i="5"/>
  <c r="R28" i="5"/>
  <c r="Q28" i="5"/>
  <c r="X28" i="5" s="1"/>
  <c r="P28" i="5"/>
  <c r="O28" i="5"/>
  <c r="V28" i="5" s="1"/>
  <c r="N28" i="5"/>
  <c r="U28" i="5" s="1"/>
  <c r="M28" i="5"/>
  <c r="T28" i="5" s="1"/>
  <c r="L28" i="5"/>
  <c r="K28" i="5"/>
  <c r="X27" i="5"/>
  <c r="V27" i="5"/>
  <c r="R27" i="5"/>
  <c r="Y27" i="5" s="1"/>
  <c r="Q27" i="5"/>
  <c r="P27" i="5"/>
  <c r="W27" i="5" s="1"/>
  <c r="O27" i="5"/>
  <c r="N27" i="5"/>
  <c r="U27" i="5" s="1"/>
  <c r="M27" i="5"/>
  <c r="T27" i="5" s="1"/>
  <c r="L27" i="5"/>
  <c r="S27" i="5" s="1"/>
  <c r="K27" i="5"/>
  <c r="Y26" i="5"/>
  <c r="W26" i="5"/>
  <c r="U26" i="5"/>
  <c r="R26" i="5"/>
  <c r="Q26" i="5"/>
  <c r="X26" i="5" s="1"/>
  <c r="P26" i="5"/>
  <c r="O26" i="5"/>
  <c r="V26" i="5" s="1"/>
  <c r="N26" i="5"/>
  <c r="M26" i="5"/>
  <c r="T26" i="5" s="1"/>
  <c r="L26" i="5"/>
  <c r="S26" i="5" s="1"/>
  <c r="K26" i="5"/>
  <c r="X25" i="5"/>
  <c r="V25" i="5"/>
  <c r="T25" i="5"/>
  <c r="R25" i="5"/>
  <c r="Y25" i="5" s="1"/>
  <c r="Q25" i="5"/>
  <c r="P25" i="5"/>
  <c r="W25" i="5" s="1"/>
  <c r="O25" i="5"/>
  <c r="N25" i="5"/>
  <c r="U25" i="5" s="1"/>
  <c r="M25" i="5"/>
  <c r="L25" i="5"/>
  <c r="S25" i="5" s="1"/>
  <c r="K25" i="5"/>
  <c r="W24" i="5"/>
  <c r="U24" i="5"/>
  <c r="S24" i="5"/>
  <c r="R24" i="5"/>
  <c r="Y24" i="5" s="1"/>
  <c r="Q24" i="5"/>
  <c r="X24" i="5" s="1"/>
  <c r="P24" i="5"/>
  <c r="O24" i="5"/>
  <c r="V24" i="5" s="1"/>
  <c r="N24" i="5"/>
  <c r="M24" i="5"/>
  <c r="T24" i="5" s="1"/>
  <c r="L24" i="5"/>
  <c r="K24" i="5"/>
  <c r="V23" i="5"/>
  <c r="T23" i="5"/>
  <c r="R23" i="5"/>
  <c r="Y23" i="5" s="1"/>
  <c r="Q23" i="5"/>
  <c r="X23" i="5" s="1"/>
  <c r="P23" i="5"/>
  <c r="W23" i="5" s="1"/>
  <c r="O23" i="5"/>
  <c r="N23" i="5"/>
  <c r="U23" i="5" s="1"/>
  <c r="M23" i="5"/>
  <c r="L23" i="5"/>
  <c r="S23" i="5" s="1"/>
  <c r="K23" i="5"/>
  <c r="Y22" i="5"/>
  <c r="U22" i="5"/>
  <c r="S22" i="5"/>
  <c r="R22" i="5"/>
  <c r="Q22" i="5"/>
  <c r="X22" i="5" s="1"/>
  <c r="P22" i="5"/>
  <c r="W22" i="5" s="1"/>
  <c r="O22" i="5"/>
  <c r="V22" i="5" s="1"/>
  <c r="N22" i="5"/>
  <c r="M22" i="5"/>
  <c r="T22" i="5" s="1"/>
  <c r="L22" i="5"/>
  <c r="K22" i="5"/>
  <c r="X21" i="5"/>
  <c r="T21" i="5"/>
  <c r="R21" i="5"/>
  <c r="Y21" i="5" s="1"/>
  <c r="Q21" i="5"/>
  <c r="P21" i="5"/>
  <c r="W21" i="5" s="1"/>
  <c r="O21" i="5"/>
  <c r="V21" i="5" s="1"/>
  <c r="N21" i="5"/>
  <c r="U21" i="5" s="1"/>
  <c r="M21" i="5"/>
  <c r="L21" i="5"/>
  <c r="S21" i="5" s="1"/>
  <c r="K21" i="5"/>
  <c r="Y20" i="5"/>
  <c r="W20" i="5"/>
  <c r="S20" i="5"/>
  <c r="R20" i="5"/>
  <c r="Q20" i="5"/>
  <c r="X20" i="5" s="1"/>
  <c r="P20" i="5"/>
  <c r="O20" i="5"/>
  <c r="V20" i="5" s="1"/>
  <c r="N20" i="5"/>
  <c r="U20" i="5" s="1"/>
  <c r="M20" i="5"/>
  <c r="T20" i="5" s="1"/>
  <c r="L20" i="5"/>
  <c r="K20" i="5"/>
  <c r="X19" i="5"/>
  <c r="V19" i="5"/>
  <c r="R19" i="5"/>
  <c r="Y19" i="5" s="1"/>
  <c r="Q19" i="5"/>
  <c r="P19" i="5"/>
  <c r="W19" i="5" s="1"/>
  <c r="O19" i="5"/>
  <c r="N19" i="5"/>
  <c r="U19" i="5" s="1"/>
  <c r="M19" i="5"/>
  <c r="T19" i="5" s="1"/>
  <c r="L19" i="5"/>
  <c r="S19" i="5" s="1"/>
  <c r="K19" i="5"/>
  <c r="Y18" i="5"/>
  <c r="W18" i="5"/>
  <c r="U18" i="5"/>
  <c r="R18" i="5"/>
  <c r="Q18" i="5"/>
  <c r="X18" i="5" s="1"/>
  <c r="P18" i="5"/>
  <c r="O18" i="5"/>
  <c r="V18" i="5" s="1"/>
  <c r="N18" i="5"/>
  <c r="M18" i="5"/>
  <c r="T18" i="5" s="1"/>
  <c r="L18" i="5"/>
  <c r="S18" i="5" s="1"/>
  <c r="K18" i="5"/>
  <c r="X17" i="5"/>
  <c r="V17" i="5"/>
  <c r="T17" i="5"/>
  <c r="R17" i="5"/>
  <c r="Y17" i="5" s="1"/>
  <c r="Q17" i="5"/>
  <c r="P17" i="5"/>
  <c r="W17" i="5" s="1"/>
  <c r="O17" i="5"/>
  <c r="N17" i="5"/>
  <c r="U17" i="5" s="1"/>
  <c r="M17" i="5"/>
  <c r="L17" i="5"/>
  <c r="S17" i="5" s="1"/>
  <c r="K17" i="5"/>
  <c r="W16" i="5"/>
  <c r="U16" i="5"/>
  <c r="S16" i="5"/>
  <c r="R16" i="5"/>
  <c r="Y16" i="5" s="1"/>
  <c r="Q16" i="5"/>
  <c r="X16" i="5" s="1"/>
  <c r="P16" i="5"/>
  <c r="O16" i="5"/>
  <c r="V16" i="5" s="1"/>
  <c r="N16" i="5"/>
  <c r="M16" i="5"/>
  <c r="T16" i="5" s="1"/>
  <c r="L16" i="5"/>
  <c r="K16" i="5"/>
  <c r="V15" i="5"/>
  <c r="T15" i="5"/>
  <c r="R15" i="5"/>
  <c r="Y15" i="5" s="1"/>
  <c r="Q15" i="5"/>
  <c r="X15" i="5" s="1"/>
  <c r="P15" i="5"/>
  <c r="W15" i="5" s="1"/>
  <c r="O15" i="5"/>
  <c r="N15" i="5"/>
  <c r="U15" i="5" s="1"/>
  <c r="M15" i="5"/>
  <c r="L15" i="5"/>
  <c r="S15" i="5" s="1"/>
  <c r="K15" i="5"/>
  <c r="Y14" i="5"/>
  <c r="U14" i="5"/>
  <c r="S14" i="5"/>
  <c r="R14" i="5"/>
  <c r="Q14" i="5"/>
  <c r="X14" i="5" s="1"/>
  <c r="P14" i="5"/>
  <c r="W14" i="5" s="1"/>
  <c r="O14" i="5"/>
  <c r="V14" i="5" s="1"/>
  <c r="N14" i="5"/>
  <c r="M14" i="5"/>
  <c r="T14" i="5" s="1"/>
  <c r="L14" i="5"/>
  <c r="K14" i="5"/>
  <c r="X13" i="5"/>
  <c r="T13" i="5"/>
  <c r="R13" i="5"/>
  <c r="Y13" i="5" s="1"/>
  <c r="Q13" i="5"/>
  <c r="P13" i="5"/>
  <c r="W13" i="5" s="1"/>
  <c r="O13" i="5"/>
  <c r="V13" i="5" s="1"/>
  <c r="N13" i="5"/>
  <c r="U13" i="5" s="1"/>
  <c r="M13" i="5"/>
  <c r="L13" i="5"/>
  <c r="S13" i="5" s="1"/>
  <c r="K13" i="5"/>
  <c r="Y12" i="5"/>
  <c r="W12" i="5"/>
  <c r="S12" i="5"/>
  <c r="R12" i="5"/>
  <c r="Q12" i="5"/>
  <c r="X12" i="5" s="1"/>
  <c r="P12" i="5"/>
  <c r="O12" i="5"/>
  <c r="V12" i="5" s="1"/>
  <c r="N12" i="5"/>
  <c r="U12" i="5" s="1"/>
  <c r="M12" i="5"/>
  <c r="T12" i="5" s="1"/>
  <c r="L12" i="5"/>
  <c r="K12" i="5"/>
  <c r="X11" i="5"/>
  <c r="V11" i="5"/>
  <c r="R11" i="5"/>
  <c r="Y11" i="5" s="1"/>
  <c r="Q11" i="5"/>
  <c r="P11" i="5"/>
  <c r="W11" i="5" s="1"/>
  <c r="O11" i="5"/>
  <c r="N11" i="5"/>
  <c r="U11" i="5" s="1"/>
  <c r="M11" i="5"/>
  <c r="T11" i="5" s="1"/>
  <c r="L11" i="5"/>
  <c r="S11" i="5" s="1"/>
  <c r="K11" i="5"/>
  <c r="Y10" i="5"/>
  <c r="W10" i="5"/>
  <c r="U10" i="5"/>
  <c r="R10" i="5"/>
  <c r="Q10" i="5"/>
  <c r="X10" i="5" s="1"/>
  <c r="P10" i="5"/>
  <c r="O10" i="5"/>
  <c r="V10" i="5" s="1"/>
  <c r="N10" i="5"/>
  <c r="M10" i="5"/>
  <c r="T10" i="5" s="1"/>
  <c r="L10" i="5"/>
  <c r="S10" i="5" s="1"/>
  <c r="K10" i="5"/>
  <c r="X9" i="5"/>
  <c r="V9" i="5"/>
  <c r="T9" i="5"/>
  <c r="R9" i="5"/>
  <c r="Y9" i="5" s="1"/>
  <c r="Q9" i="5"/>
  <c r="P9" i="5"/>
  <c r="W9" i="5" s="1"/>
  <c r="O9" i="5"/>
  <c r="N9" i="5"/>
  <c r="U9" i="5" s="1"/>
  <c r="M9" i="5"/>
  <c r="L9" i="5"/>
  <c r="S9" i="5" s="1"/>
  <c r="K9" i="5"/>
  <c r="W8" i="5"/>
  <c r="U8" i="5"/>
  <c r="S8" i="5"/>
  <c r="R8" i="5"/>
  <c r="Y8" i="5" s="1"/>
  <c r="Q8" i="5"/>
  <c r="X8" i="5" s="1"/>
  <c r="P8" i="5"/>
  <c r="O8" i="5"/>
  <c r="V8" i="5" s="1"/>
  <c r="N8" i="5"/>
  <c r="M8" i="5"/>
  <c r="T8" i="5" s="1"/>
  <c r="L8" i="5"/>
  <c r="K8" i="5"/>
  <c r="V7" i="5"/>
  <c r="T7" i="5"/>
  <c r="R7" i="5"/>
  <c r="Y7" i="5" s="1"/>
  <c r="Q7" i="5"/>
  <c r="X7" i="5" s="1"/>
  <c r="P7" i="5"/>
  <c r="W7" i="5" s="1"/>
  <c r="O7" i="5"/>
  <c r="N7" i="5"/>
  <c r="U7" i="5" s="1"/>
  <c r="M7" i="5"/>
  <c r="L7" i="5"/>
  <c r="S7" i="5" s="1"/>
  <c r="K7" i="5"/>
  <c r="Y6" i="5"/>
  <c r="U6" i="5"/>
  <c r="S6" i="5"/>
  <c r="R6" i="5"/>
  <c r="Q6" i="5"/>
  <c r="X6" i="5" s="1"/>
  <c r="P6" i="5"/>
  <c r="W6" i="5" s="1"/>
  <c r="O6" i="5"/>
  <c r="V6" i="5" s="1"/>
  <c r="N6" i="5"/>
  <c r="M6" i="5"/>
  <c r="T6" i="5" s="1"/>
  <c r="L6" i="5"/>
  <c r="K6" i="5"/>
  <c r="X5" i="5"/>
  <c r="T5" i="5"/>
  <c r="R5" i="5"/>
  <c r="Y5" i="5" s="1"/>
  <c r="Q5" i="5"/>
  <c r="P5" i="5"/>
  <c r="W5" i="5" s="1"/>
  <c r="O5" i="5"/>
  <c r="V5" i="5" s="1"/>
  <c r="N5" i="5"/>
  <c r="U5" i="5" s="1"/>
  <c r="M5" i="5"/>
  <c r="L5" i="5"/>
  <c r="S5" i="5" s="1"/>
  <c r="K5" i="5"/>
  <c r="Y4" i="5"/>
  <c r="W4" i="5"/>
  <c r="S4" i="5"/>
  <c r="R4" i="5"/>
  <c r="Q4" i="5"/>
  <c r="X4" i="5" s="1"/>
  <c r="P4" i="5"/>
  <c r="O4" i="5"/>
  <c r="V4" i="5" s="1"/>
  <c r="N4" i="5"/>
  <c r="U4" i="5" s="1"/>
  <c r="M4" i="5"/>
  <c r="T4" i="5" s="1"/>
  <c r="L4" i="5"/>
  <c r="K4" i="5"/>
  <c r="K52" i="5" s="1"/>
  <c r="X3" i="5"/>
  <c r="V3" i="5"/>
  <c r="R3" i="5"/>
  <c r="Y3" i="5" s="1"/>
  <c r="Q3" i="5"/>
  <c r="P3" i="5"/>
  <c r="W3" i="5" s="1"/>
  <c r="O3" i="5"/>
  <c r="N3" i="5"/>
  <c r="U3" i="5" s="1"/>
  <c r="M3" i="5"/>
  <c r="T3" i="5" s="1"/>
  <c r="L3" i="5"/>
  <c r="S3" i="5" s="1"/>
  <c r="K3" i="5"/>
  <c r="Y2" i="5"/>
  <c r="W2" i="5"/>
  <c r="U2" i="5"/>
  <c r="R2" i="5"/>
  <c r="R52" i="5" s="1"/>
  <c r="Q2" i="5"/>
  <c r="X2" i="5" s="1"/>
  <c r="P2" i="5"/>
  <c r="P52" i="5" s="1"/>
  <c r="O2" i="5"/>
  <c r="V2" i="5" s="1"/>
  <c r="N2" i="5"/>
  <c r="N52" i="5" s="1"/>
  <c r="M2" i="5"/>
  <c r="T2" i="5" s="1"/>
  <c r="L2" i="5"/>
  <c r="S2" i="5" s="1"/>
  <c r="K2" i="5"/>
  <c r="S51" i="5" l="1"/>
  <c r="L52" i="5"/>
  <c r="T51" i="5"/>
  <c r="M52" i="5"/>
  <c r="U51" i="5"/>
  <c r="O52" i="5"/>
  <c r="W51" i="5"/>
  <c r="X51" i="5"/>
  <c r="Q52" i="5"/>
  <c r="Y51" i="5"/>
  <c r="L2" i="4"/>
  <c r="N2" i="4" l="1"/>
  <c r="M2" i="4"/>
  <c r="K11" i="4"/>
  <c r="K3" i="4" l="1"/>
  <c r="L3" i="4"/>
  <c r="M3" i="4"/>
  <c r="T3" i="4" s="1"/>
  <c r="N3" i="4"/>
  <c r="U3" i="4" s="1"/>
  <c r="O3" i="4"/>
  <c r="V3" i="4" s="1"/>
  <c r="P3" i="4"/>
  <c r="W3" i="4" s="1"/>
  <c r="Q3" i="4"/>
  <c r="X3" i="4" s="1"/>
  <c r="R3" i="4"/>
  <c r="Y3" i="4" s="1"/>
  <c r="K4" i="4"/>
  <c r="L4" i="4"/>
  <c r="M4" i="4"/>
  <c r="T4" i="4" s="1"/>
  <c r="N4" i="4"/>
  <c r="U4" i="4" s="1"/>
  <c r="O4" i="4"/>
  <c r="V4" i="4" s="1"/>
  <c r="P4" i="4"/>
  <c r="W4" i="4" s="1"/>
  <c r="Q4" i="4"/>
  <c r="X4" i="4" s="1"/>
  <c r="R4" i="4"/>
  <c r="Y4" i="4" s="1"/>
  <c r="K5" i="4"/>
  <c r="L5" i="4"/>
  <c r="S5" i="4" s="1"/>
  <c r="M5" i="4"/>
  <c r="T5" i="4" s="1"/>
  <c r="N5" i="4"/>
  <c r="U5" i="4" s="1"/>
  <c r="O5" i="4"/>
  <c r="V5" i="4" s="1"/>
  <c r="P5" i="4"/>
  <c r="W5" i="4" s="1"/>
  <c r="Q5" i="4"/>
  <c r="X5" i="4" s="1"/>
  <c r="R5" i="4"/>
  <c r="Y5" i="4" s="1"/>
  <c r="K6" i="4"/>
  <c r="L6" i="4"/>
  <c r="S6" i="4" s="1"/>
  <c r="M6" i="4"/>
  <c r="T6" i="4" s="1"/>
  <c r="N6" i="4"/>
  <c r="U6" i="4" s="1"/>
  <c r="O6" i="4"/>
  <c r="V6" i="4" s="1"/>
  <c r="P6" i="4"/>
  <c r="W6" i="4" s="1"/>
  <c r="Q6" i="4"/>
  <c r="X6" i="4" s="1"/>
  <c r="R6" i="4"/>
  <c r="Y6" i="4" s="1"/>
  <c r="K7" i="4"/>
  <c r="L7" i="4"/>
  <c r="S7" i="4" s="1"/>
  <c r="M7" i="4"/>
  <c r="T7" i="4" s="1"/>
  <c r="N7" i="4"/>
  <c r="U7" i="4" s="1"/>
  <c r="O7" i="4"/>
  <c r="V7" i="4" s="1"/>
  <c r="P7" i="4"/>
  <c r="W7" i="4" s="1"/>
  <c r="Q7" i="4"/>
  <c r="X7" i="4" s="1"/>
  <c r="R7" i="4"/>
  <c r="Y7" i="4" s="1"/>
  <c r="K8" i="4"/>
  <c r="L8" i="4"/>
  <c r="S8" i="4" s="1"/>
  <c r="M8" i="4"/>
  <c r="T8" i="4" s="1"/>
  <c r="N8" i="4"/>
  <c r="U8" i="4" s="1"/>
  <c r="O8" i="4"/>
  <c r="V8" i="4" s="1"/>
  <c r="P8" i="4"/>
  <c r="W8" i="4" s="1"/>
  <c r="Q8" i="4"/>
  <c r="X8" i="4" s="1"/>
  <c r="R8" i="4"/>
  <c r="Y8" i="4" s="1"/>
  <c r="K9" i="4"/>
  <c r="L9" i="4"/>
  <c r="S9" i="4" s="1"/>
  <c r="M9" i="4"/>
  <c r="T9" i="4" s="1"/>
  <c r="N9" i="4"/>
  <c r="U9" i="4" s="1"/>
  <c r="O9" i="4"/>
  <c r="V9" i="4" s="1"/>
  <c r="P9" i="4"/>
  <c r="W9" i="4" s="1"/>
  <c r="Q9" i="4"/>
  <c r="X9" i="4" s="1"/>
  <c r="R9" i="4"/>
  <c r="Y9" i="4" s="1"/>
  <c r="K10" i="4"/>
  <c r="L10" i="4"/>
  <c r="S10" i="4" s="1"/>
  <c r="M10" i="4"/>
  <c r="T10" i="4" s="1"/>
  <c r="N10" i="4"/>
  <c r="U10" i="4" s="1"/>
  <c r="O10" i="4"/>
  <c r="V10" i="4" s="1"/>
  <c r="P10" i="4"/>
  <c r="W10" i="4" s="1"/>
  <c r="Q10" i="4"/>
  <c r="X10" i="4" s="1"/>
  <c r="R10" i="4"/>
  <c r="Y10" i="4" s="1"/>
  <c r="L11" i="4"/>
  <c r="S11" i="4" s="1"/>
  <c r="M11" i="4"/>
  <c r="T11" i="4" s="1"/>
  <c r="N11" i="4"/>
  <c r="U11" i="4" s="1"/>
  <c r="O11" i="4"/>
  <c r="V11" i="4" s="1"/>
  <c r="P11" i="4"/>
  <c r="W11" i="4" s="1"/>
  <c r="Q11" i="4"/>
  <c r="X11" i="4" s="1"/>
  <c r="R11" i="4"/>
  <c r="Y11" i="4" s="1"/>
  <c r="K12" i="4"/>
  <c r="L12" i="4"/>
  <c r="S12" i="4" s="1"/>
  <c r="M12" i="4"/>
  <c r="T12" i="4" s="1"/>
  <c r="N12" i="4"/>
  <c r="U12" i="4" s="1"/>
  <c r="O12" i="4"/>
  <c r="V12" i="4" s="1"/>
  <c r="P12" i="4"/>
  <c r="W12" i="4" s="1"/>
  <c r="Q12" i="4"/>
  <c r="X12" i="4" s="1"/>
  <c r="R12" i="4"/>
  <c r="Y12" i="4" s="1"/>
  <c r="K13" i="4"/>
  <c r="L13" i="4"/>
  <c r="S13" i="4" s="1"/>
  <c r="M13" i="4"/>
  <c r="T13" i="4" s="1"/>
  <c r="N13" i="4"/>
  <c r="U13" i="4" s="1"/>
  <c r="O13" i="4"/>
  <c r="V13" i="4" s="1"/>
  <c r="P13" i="4"/>
  <c r="W13" i="4" s="1"/>
  <c r="Q13" i="4"/>
  <c r="X13" i="4" s="1"/>
  <c r="R13" i="4"/>
  <c r="Y13" i="4" s="1"/>
  <c r="K14" i="4"/>
  <c r="L14" i="4"/>
  <c r="S14" i="4" s="1"/>
  <c r="M14" i="4"/>
  <c r="T14" i="4" s="1"/>
  <c r="N14" i="4"/>
  <c r="U14" i="4" s="1"/>
  <c r="O14" i="4"/>
  <c r="V14" i="4" s="1"/>
  <c r="P14" i="4"/>
  <c r="W14" i="4" s="1"/>
  <c r="Q14" i="4"/>
  <c r="X14" i="4" s="1"/>
  <c r="R14" i="4"/>
  <c r="Y14" i="4" s="1"/>
  <c r="K15" i="4"/>
  <c r="L15" i="4"/>
  <c r="S15" i="4" s="1"/>
  <c r="M15" i="4"/>
  <c r="T15" i="4" s="1"/>
  <c r="N15" i="4"/>
  <c r="U15" i="4" s="1"/>
  <c r="O15" i="4"/>
  <c r="V15" i="4" s="1"/>
  <c r="P15" i="4"/>
  <c r="W15" i="4" s="1"/>
  <c r="Q15" i="4"/>
  <c r="X15" i="4" s="1"/>
  <c r="R15" i="4"/>
  <c r="Y15" i="4" s="1"/>
  <c r="K16" i="4"/>
  <c r="L16" i="4"/>
  <c r="S16" i="4" s="1"/>
  <c r="M16" i="4"/>
  <c r="T16" i="4" s="1"/>
  <c r="N16" i="4"/>
  <c r="U16" i="4" s="1"/>
  <c r="O16" i="4"/>
  <c r="V16" i="4" s="1"/>
  <c r="P16" i="4"/>
  <c r="W16" i="4" s="1"/>
  <c r="Q16" i="4"/>
  <c r="X16" i="4" s="1"/>
  <c r="R16" i="4"/>
  <c r="Y16" i="4" s="1"/>
  <c r="K17" i="4"/>
  <c r="L17" i="4"/>
  <c r="S17" i="4" s="1"/>
  <c r="M17" i="4"/>
  <c r="T17" i="4" s="1"/>
  <c r="N17" i="4"/>
  <c r="U17" i="4" s="1"/>
  <c r="O17" i="4"/>
  <c r="V17" i="4" s="1"/>
  <c r="P17" i="4"/>
  <c r="W17" i="4" s="1"/>
  <c r="Q17" i="4"/>
  <c r="X17" i="4" s="1"/>
  <c r="R17" i="4"/>
  <c r="Y17" i="4" s="1"/>
  <c r="K18" i="4"/>
  <c r="L18" i="4"/>
  <c r="S18" i="4" s="1"/>
  <c r="M18" i="4"/>
  <c r="T18" i="4" s="1"/>
  <c r="N18" i="4"/>
  <c r="U18" i="4" s="1"/>
  <c r="O18" i="4"/>
  <c r="V18" i="4" s="1"/>
  <c r="P18" i="4"/>
  <c r="W18" i="4" s="1"/>
  <c r="Q18" i="4"/>
  <c r="X18" i="4" s="1"/>
  <c r="R18" i="4"/>
  <c r="Y18" i="4" s="1"/>
  <c r="K19" i="4"/>
  <c r="L19" i="4"/>
  <c r="S19" i="4" s="1"/>
  <c r="M19" i="4"/>
  <c r="T19" i="4" s="1"/>
  <c r="N19" i="4"/>
  <c r="U19" i="4" s="1"/>
  <c r="O19" i="4"/>
  <c r="V19" i="4" s="1"/>
  <c r="P19" i="4"/>
  <c r="W19" i="4" s="1"/>
  <c r="Q19" i="4"/>
  <c r="X19" i="4" s="1"/>
  <c r="R19" i="4"/>
  <c r="Y19" i="4" s="1"/>
  <c r="K20" i="4"/>
  <c r="L20" i="4"/>
  <c r="S20" i="4" s="1"/>
  <c r="M20" i="4"/>
  <c r="T20" i="4" s="1"/>
  <c r="N20" i="4"/>
  <c r="U20" i="4" s="1"/>
  <c r="O20" i="4"/>
  <c r="V20" i="4" s="1"/>
  <c r="P20" i="4"/>
  <c r="W20" i="4" s="1"/>
  <c r="Q20" i="4"/>
  <c r="X20" i="4" s="1"/>
  <c r="R20" i="4"/>
  <c r="Y20" i="4" s="1"/>
  <c r="K21" i="4"/>
  <c r="L21" i="4"/>
  <c r="S21" i="4" s="1"/>
  <c r="M21" i="4"/>
  <c r="T21" i="4" s="1"/>
  <c r="N21" i="4"/>
  <c r="U21" i="4" s="1"/>
  <c r="O21" i="4"/>
  <c r="V21" i="4" s="1"/>
  <c r="P21" i="4"/>
  <c r="W21" i="4" s="1"/>
  <c r="Q21" i="4"/>
  <c r="X21" i="4" s="1"/>
  <c r="R21" i="4"/>
  <c r="Y21" i="4" s="1"/>
  <c r="K22" i="4"/>
  <c r="L22" i="4"/>
  <c r="S22" i="4" s="1"/>
  <c r="M22" i="4"/>
  <c r="T22" i="4" s="1"/>
  <c r="N22" i="4"/>
  <c r="U22" i="4" s="1"/>
  <c r="O22" i="4"/>
  <c r="V22" i="4" s="1"/>
  <c r="P22" i="4"/>
  <c r="W22" i="4" s="1"/>
  <c r="Q22" i="4"/>
  <c r="X22" i="4" s="1"/>
  <c r="R22" i="4"/>
  <c r="Y22" i="4" s="1"/>
  <c r="K23" i="4"/>
  <c r="L23" i="4"/>
  <c r="S23" i="4" s="1"/>
  <c r="M23" i="4"/>
  <c r="T23" i="4" s="1"/>
  <c r="N23" i="4"/>
  <c r="U23" i="4" s="1"/>
  <c r="O23" i="4"/>
  <c r="V23" i="4" s="1"/>
  <c r="P23" i="4"/>
  <c r="W23" i="4" s="1"/>
  <c r="Q23" i="4"/>
  <c r="X23" i="4" s="1"/>
  <c r="R23" i="4"/>
  <c r="Y23" i="4" s="1"/>
  <c r="K24" i="4"/>
  <c r="L24" i="4"/>
  <c r="S24" i="4" s="1"/>
  <c r="M24" i="4"/>
  <c r="T24" i="4" s="1"/>
  <c r="N24" i="4"/>
  <c r="U24" i="4" s="1"/>
  <c r="O24" i="4"/>
  <c r="V24" i="4" s="1"/>
  <c r="P24" i="4"/>
  <c r="W24" i="4" s="1"/>
  <c r="Q24" i="4"/>
  <c r="X24" i="4" s="1"/>
  <c r="R24" i="4"/>
  <c r="Y24" i="4" s="1"/>
  <c r="K25" i="4"/>
  <c r="L25" i="4"/>
  <c r="S25" i="4" s="1"/>
  <c r="M25" i="4"/>
  <c r="T25" i="4" s="1"/>
  <c r="N25" i="4"/>
  <c r="U25" i="4" s="1"/>
  <c r="O25" i="4"/>
  <c r="V25" i="4" s="1"/>
  <c r="P25" i="4"/>
  <c r="W25" i="4" s="1"/>
  <c r="Q25" i="4"/>
  <c r="X25" i="4" s="1"/>
  <c r="R25" i="4"/>
  <c r="Y25" i="4" s="1"/>
  <c r="K26" i="4"/>
  <c r="L26" i="4"/>
  <c r="S26" i="4" s="1"/>
  <c r="M26" i="4"/>
  <c r="T26" i="4" s="1"/>
  <c r="N26" i="4"/>
  <c r="U26" i="4" s="1"/>
  <c r="O26" i="4"/>
  <c r="V26" i="4" s="1"/>
  <c r="P26" i="4"/>
  <c r="W26" i="4" s="1"/>
  <c r="Q26" i="4"/>
  <c r="X26" i="4" s="1"/>
  <c r="R26" i="4"/>
  <c r="Y26" i="4" s="1"/>
  <c r="K27" i="4"/>
  <c r="L27" i="4"/>
  <c r="S27" i="4" s="1"/>
  <c r="M27" i="4"/>
  <c r="T27" i="4" s="1"/>
  <c r="N27" i="4"/>
  <c r="U27" i="4" s="1"/>
  <c r="O27" i="4"/>
  <c r="V27" i="4" s="1"/>
  <c r="P27" i="4"/>
  <c r="W27" i="4" s="1"/>
  <c r="Q27" i="4"/>
  <c r="X27" i="4" s="1"/>
  <c r="R27" i="4"/>
  <c r="Y27" i="4" s="1"/>
  <c r="K28" i="4"/>
  <c r="L28" i="4"/>
  <c r="S28" i="4" s="1"/>
  <c r="M28" i="4"/>
  <c r="T28" i="4" s="1"/>
  <c r="N28" i="4"/>
  <c r="U28" i="4" s="1"/>
  <c r="O28" i="4"/>
  <c r="V28" i="4" s="1"/>
  <c r="P28" i="4"/>
  <c r="W28" i="4" s="1"/>
  <c r="Q28" i="4"/>
  <c r="X28" i="4" s="1"/>
  <c r="R28" i="4"/>
  <c r="Y28" i="4" s="1"/>
  <c r="K29" i="4"/>
  <c r="L29" i="4"/>
  <c r="S29" i="4" s="1"/>
  <c r="M29" i="4"/>
  <c r="T29" i="4" s="1"/>
  <c r="N29" i="4"/>
  <c r="U29" i="4" s="1"/>
  <c r="O29" i="4"/>
  <c r="V29" i="4" s="1"/>
  <c r="P29" i="4"/>
  <c r="W29" i="4" s="1"/>
  <c r="Q29" i="4"/>
  <c r="X29" i="4" s="1"/>
  <c r="R29" i="4"/>
  <c r="Y29" i="4" s="1"/>
  <c r="K30" i="4"/>
  <c r="L30" i="4"/>
  <c r="S30" i="4" s="1"/>
  <c r="M30" i="4"/>
  <c r="T30" i="4" s="1"/>
  <c r="N30" i="4"/>
  <c r="U30" i="4" s="1"/>
  <c r="O30" i="4"/>
  <c r="V30" i="4" s="1"/>
  <c r="P30" i="4"/>
  <c r="W30" i="4" s="1"/>
  <c r="Q30" i="4"/>
  <c r="X30" i="4" s="1"/>
  <c r="R30" i="4"/>
  <c r="Y30" i="4" s="1"/>
  <c r="K31" i="4"/>
  <c r="L31" i="4"/>
  <c r="S31" i="4" s="1"/>
  <c r="M31" i="4"/>
  <c r="T31" i="4" s="1"/>
  <c r="N31" i="4"/>
  <c r="U31" i="4" s="1"/>
  <c r="O31" i="4"/>
  <c r="V31" i="4" s="1"/>
  <c r="P31" i="4"/>
  <c r="W31" i="4" s="1"/>
  <c r="Q31" i="4"/>
  <c r="X31" i="4" s="1"/>
  <c r="R31" i="4"/>
  <c r="Y31" i="4" s="1"/>
  <c r="K32" i="4"/>
  <c r="L32" i="4"/>
  <c r="S32" i="4" s="1"/>
  <c r="M32" i="4"/>
  <c r="T32" i="4" s="1"/>
  <c r="N32" i="4"/>
  <c r="U32" i="4" s="1"/>
  <c r="O32" i="4"/>
  <c r="V32" i="4" s="1"/>
  <c r="P32" i="4"/>
  <c r="W32" i="4" s="1"/>
  <c r="Q32" i="4"/>
  <c r="X32" i="4" s="1"/>
  <c r="R32" i="4"/>
  <c r="Y32" i="4" s="1"/>
  <c r="K33" i="4"/>
  <c r="L33" i="4"/>
  <c r="S33" i="4" s="1"/>
  <c r="M33" i="4"/>
  <c r="T33" i="4" s="1"/>
  <c r="N33" i="4"/>
  <c r="U33" i="4" s="1"/>
  <c r="O33" i="4"/>
  <c r="V33" i="4" s="1"/>
  <c r="P33" i="4"/>
  <c r="W33" i="4" s="1"/>
  <c r="Q33" i="4"/>
  <c r="X33" i="4" s="1"/>
  <c r="R33" i="4"/>
  <c r="Y33" i="4" s="1"/>
  <c r="K34" i="4"/>
  <c r="L34" i="4"/>
  <c r="S34" i="4" s="1"/>
  <c r="M34" i="4"/>
  <c r="T34" i="4" s="1"/>
  <c r="N34" i="4"/>
  <c r="U34" i="4" s="1"/>
  <c r="O34" i="4"/>
  <c r="V34" i="4" s="1"/>
  <c r="P34" i="4"/>
  <c r="W34" i="4" s="1"/>
  <c r="Q34" i="4"/>
  <c r="X34" i="4" s="1"/>
  <c r="R34" i="4"/>
  <c r="Y34" i="4" s="1"/>
  <c r="K35" i="4"/>
  <c r="L35" i="4"/>
  <c r="S35" i="4" s="1"/>
  <c r="M35" i="4"/>
  <c r="T35" i="4" s="1"/>
  <c r="N35" i="4"/>
  <c r="U35" i="4" s="1"/>
  <c r="O35" i="4"/>
  <c r="V35" i="4" s="1"/>
  <c r="P35" i="4"/>
  <c r="W35" i="4" s="1"/>
  <c r="Q35" i="4"/>
  <c r="X35" i="4" s="1"/>
  <c r="R35" i="4"/>
  <c r="Y35" i="4" s="1"/>
  <c r="K36" i="4"/>
  <c r="L36" i="4"/>
  <c r="S36" i="4" s="1"/>
  <c r="M36" i="4"/>
  <c r="T36" i="4" s="1"/>
  <c r="N36" i="4"/>
  <c r="U36" i="4" s="1"/>
  <c r="O36" i="4"/>
  <c r="V36" i="4" s="1"/>
  <c r="P36" i="4"/>
  <c r="W36" i="4" s="1"/>
  <c r="Q36" i="4"/>
  <c r="X36" i="4" s="1"/>
  <c r="R36" i="4"/>
  <c r="Y36" i="4" s="1"/>
  <c r="K37" i="4"/>
  <c r="L37" i="4"/>
  <c r="S37" i="4" s="1"/>
  <c r="M37" i="4"/>
  <c r="T37" i="4" s="1"/>
  <c r="N37" i="4"/>
  <c r="U37" i="4" s="1"/>
  <c r="O37" i="4"/>
  <c r="V37" i="4" s="1"/>
  <c r="P37" i="4"/>
  <c r="W37" i="4" s="1"/>
  <c r="Q37" i="4"/>
  <c r="X37" i="4" s="1"/>
  <c r="R37" i="4"/>
  <c r="Y37" i="4" s="1"/>
  <c r="K38" i="4"/>
  <c r="L38" i="4"/>
  <c r="S38" i="4" s="1"/>
  <c r="M38" i="4"/>
  <c r="T38" i="4" s="1"/>
  <c r="N38" i="4"/>
  <c r="U38" i="4" s="1"/>
  <c r="O38" i="4"/>
  <c r="V38" i="4" s="1"/>
  <c r="P38" i="4"/>
  <c r="W38" i="4" s="1"/>
  <c r="Q38" i="4"/>
  <c r="X38" i="4" s="1"/>
  <c r="R38" i="4"/>
  <c r="Y38" i="4" s="1"/>
  <c r="K39" i="4"/>
  <c r="L39" i="4"/>
  <c r="S39" i="4" s="1"/>
  <c r="M39" i="4"/>
  <c r="T39" i="4" s="1"/>
  <c r="N39" i="4"/>
  <c r="U39" i="4" s="1"/>
  <c r="O39" i="4"/>
  <c r="V39" i="4" s="1"/>
  <c r="P39" i="4"/>
  <c r="W39" i="4" s="1"/>
  <c r="Q39" i="4"/>
  <c r="X39" i="4" s="1"/>
  <c r="R39" i="4"/>
  <c r="Y39" i="4" s="1"/>
  <c r="K40" i="4"/>
  <c r="L40" i="4"/>
  <c r="S40" i="4" s="1"/>
  <c r="M40" i="4"/>
  <c r="T40" i="4" s="1"/>
  <c r="N40" i="4"/>
  <c r="U40" i="4" s="1"/>
  <c r="O40" i="4"/>
  <c r="V40" i="4" s="1"/>
  <c r="P40" i="4"/>
  <c r="W40" i="4" s="1"/>
  <c r="Q40" i="4"/>
  <c r="X40" i="4" s="1"/>
  <c r="R40" i="4"/>
  <c r="Y40" i="4" s="1"/>
  <c r="K41" i="4"/>
  <c r="L41" i="4"/>
  <c r="S41" i="4" s="1"/>
  <c r="M41" i="4"/>
  <c r="T41" i="4" s="1"/>
  <c r="N41" i="4"/>
  <c r="U41" i="4" s="1"/>
  <c r="O41" i="4"/>
  <c r="V41" i="4" s="1"/>
  <c r="P41" i="4"/>
  <c r="W41" i="4" s="1"/>
  <c r="Q41" i="4"/>
  <c r="X41" i="4" s="1"/>
  <c r="R41" i="4"/>
  <c r="Y41" i="4" s="1"/>
  <c r="K42" i="4"/>
  <c r="L42" i="4"/>
  <c r="S42" i="4" s="1"/>
  <c r="M42" i="4"/>
  <c r="T42" i="4" s="1"/>
  <c r="N42" i="4"/>
  <c r="U42" i="4" s="1"/>
  <c r="O42" i="4"/>
  <c r="V42" i="4" s="1"/>
  <c r="P42" i="4"/>
  <c r="W42" i="4" s="1"/>
  <c r="Q42" i="4"/>
  <c r="X42" i="4" s="1"/>
  <c r="R42" i="4"/>
  <c r="Y42" i="4" s="1"/>
  <c r="K43" i="4"/>
  <c r="L43" i="4"/>
  <c r="S43" i="4" s="1"/>
  <c r="M43" i="4"/>
  <c r="T43" i="4" s="1"/>
  <c r="N43" i="4"/>
  <c r="U43" i="4" s="1"/>
  <c r="O43" i="4"/>
  <c r="V43" i="4" s="1"/>
  <c r="P43" i="4"/>
  <c r="W43" i="4" s="1"/>
  <c r="Q43" i="4"/>
  <c r="X43" i="4" s="1"/>
  <c r="R43" i="4"/>
  <c r="Y43" i="4" s="1"/>
  <c r="K44" i="4"/>
  <c r="L44" i="4"/>
  <c r="S44" i="4" s="1"/>
  <c r="M44" i="4"/>
  <c r="T44" i="4" s="1"/>
  <c r="N44" i="4"/>
  <c r="U44" i="4" s="1"/>
  <c r="O44" i="4"/>
  <c r="V44" i="4" s="1"/>
  <c r="P44" i="4"/>
  <c r="W44" i="4" s="1"/>
  <c r="Q44" i="4"/>
  <c r="X44" i="4" s="1"/>
  <c r="R44" i="4"/>
  <c r="Y44" i="4" s="1"/>
  <c r="K45" i="4"/>
  <c r="L45" i="4"/>
  <c r="S45" i="4" s="1"/>
  <c r="M45" i="4"/>
  <c r="T45" i="4" s="1"/>
  <c r="N45" i="4"/>
  <c r="U45" i="4" s="1"/>
  <c r="O45" i="4"/>
  <c r="V45" i="4" s="1"/>
  <c r="P45" i="4"/>
  <c r="W45" i="4" s="1"/>
  <c r="Q45" i="4"/>
  <c r="X45" i="4" s="1"/>
  <c r="R45" i="4"/>
  <c r="Y45" i="4" s="1"/>
  <c r="K46" i="4"/>
  <c r="L46" i="4"/>
  <c r="S46" i="4" s="1"/>
  <c r="M46" i="4"/>
  <c r="T46" i="4" s="1"/>
  <c r="N46" i="4"/>
  <c r="U46" i="4" s="1"/>
  <c r="O46" i="4"/>
  <c r="V46" i="4" s="1"/>
  <c r="P46" i="4"/>
  <c r="W46" i="4" s="1"/>
  <c r="Q46" i="4"/>
  <c r="X46" i="4" s="1"/>
  <c r="R46" i="4"/>
  <c r="Y46" i="4" s="1"/>
  <c r="K47" i="4"/>
  <c r="L47" i="4"/>
  <c r="S47" i="4" s="1"/>
  <c r="M47" i="4"/>
  <c r="T47" i="4" s="1"/>
  <c r="N47" i="4"/>
  <c r="U47" i="4" s="1"/>
  <c r="O47" i="4"/>
  <c r="V47" i="4" s="1"/>
  <c r="P47" i="4"/>
  <c r="W47" i="4" s="1"/>
  <c r="Q47" i="4"/>
  <c r="X47" i="4" s="1"/>
  <c r="R47" i="4"/>
  <c r="Y47" i="4" s="1"/>
  <c r="K48" i="4"/>
  <c r="L48" i="4"/>
  <c r="S48" i="4" s="1"/>
  <c r="M48" i="4"/>
  <c r="T48" i="4" s="1"/>
  <c r="N48" i="4"/>
  <c r="U48" i="4" s="1"/>
  <c r="O48" i="4"/>
  <c r="V48" i="4" s="1"/>
  <c r="P48" i="4"/>
  <c r="W48" i="4" s="1"/>
  <c r="Q48" i="4"/>
  <c r="X48" i="4" s="1"/>
  <c r="R48" i="4"/>
  <c r="Y48" i="4" s="1"/>
  <c r="K49" i="4"/>
  <c r="L49" i="4"/>
  <c r="S49" i="4" s="1"/>
  <c r="M49" i="4"/>
  <c r="T49" i="4" s="1"/>
  <c r="N49" i="4"/>
  <c r="U49" i="4" s="1"/>
  <c r="O49" i="4"/>
  <c r="V49" i="4" s="1"/>
  <c r="P49" i="4"/>
  <c r="W49" i="4" s="1"/>
  <c r="Q49" i="4"/>
  <c r="X49" i="4" s="1"/>
  <c r="R49" i="4"/>
  <c r="Y49" i="4" s="1"/>
  <c r="K50" i="4"/>
  <c r="L50" i="4"/>
  <c r="S50" i="4" s="1"/>
  <c r="M50" i="4"/>
  <c r="T50" i="4" s="1"/>
  <c r="N50" i="4"/>
  <c r="U50" i="4" s="1"/>
  <c r="O50" i="4"/>
  <c r="V50" i="4" s="1"/>
  <c r="P50" i="4"/>
  <c r="W50" i="4" s="1"/>
  <c r="Q50" i="4"/>
  <c r="X50" i="4" s="1"/>
  <c r="R50" i="4"/>
  <c r="Y50" i="4" s="1"/>
  <c r="K51" i="4"/>
  <c r="K53" i="4" s="1"/>
  <c r="S51" i="4"/>
  <c r="M51" i="4"/>
  <c r="M53" i="4" s="1"/>
  <c r="N51" i="4"/>
  <c r="N53" i="4" s="1"/>
  <c r="O51" i="4"/>
  <c r="V51" i="4" s="1"/>
  <c r="P51" i="4"/>
  <c r="W51" i="4" s="1"/>
  <c r="Q51" i="4"/>
  <c r="X51" i="4" s="1"/>
  <c r="R51" i="4"/>
  <c r="Y51" i="4" s="1"/>
  <c r="S2" i="4"/>
  <c r="T2" i="4"/>
  <c r="U2" i="4"/>
  <c r="O2" i="4"/>
  <c r="V2" i="4" s="1"/>
  <c r="P2" i="4"/>
  <c r="W2" i="4" s="1"/>
  <c r="Q2" i="4"/>
  <c r="X2" i="4" s="1"/>
  <c r="R2" i="4"/>
  <c r="Y2" i="4" s="1"/>
  <c r="K2" i="4"/>
  <c r="S3" i="4" l="1"/>
  <c r="L52" i="4"/>
  <c r="S4" i="4"/>
  <c r="K52" i="4"/>
  <c r="L53" i="4"/>
  <c r="U51" i="4"/>
  <c r="T51" i="4"/>
  <c r="R52" i="4"/>
  <c r="R53" i="4"/>
  <c r="Q52" i="4"/>
  <c r="Q53" i="4"/>
  <c r="P52" i="4"/>
  <c r="P53" i="4"/>
  <c r="O52" i="4"/>
  <c r="O53" i="4"/>
  <c r="N52" i="4"/>
  <c r="M52" i="4"/>
  <c r="B63" i="3"/>
  <c r="C63" i="3"/>
  <c r="D63" i="3"/>
  <c r="E63" i="3"/>
  <c r="F63" i="3"/>
  <c r="G63" i="3"/>
  <c r="H63" i="3"/>
  <c r="A63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Q6" i="3"/>
  <c r="Q5" i="3"/>
  <c r="P5" i="3"/>
  <c r="P6" i="3"/>
  <c r="O6" i="3"/>
  <c r="O5" i="3"/>
  <c r="N6" i="3"/>
  <c r="N5" i="3"/>
  <c r="M6" i="3"/>
  <c r="M5" i="3"/>
  <c r="L6" i="3"/>
  <c r="L5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17" i="3"/>
  <c r="K18" i="3"/>
  <c r="K7" i="3"/>
  <c r="K8" i="3"/>
  <c r="K9" i="3"/>
  <c r="K10" i="3"/>
  <c r="K11" i="3"/>
  <c r="K12" i="3"/>
  <c r="K13" i="3"/>
  <c r="K14" i="3"/>
  <c r="K15" i="3"/>
  <c r="K16" i="3"/>
  <c r="K6" i="3"/>
  <c r="K5" i="3"/>
  <c r="L4" i="3"/>
  <c r="M4" i="3"/>
  <c r="N4" i="3"/>
  <c r="O4" i="3"/>
  <c r="P4" i="3"/>
  <c r="Q4" i="3"/>
  <c r="K4" i="3"/>
  <c r="L3" i="3"/>
  <c r="M3" i="3"/>
  <c r="N3" i="3"/>
  <c r="O3" i="3"/>
  <c r="P3" i="3"/>
  <c r="Q3" i="3"/>
  <c r="K3" i="3"/>
  <c r="J58" i="3"/>
  <c r="C1" i="3"/>
  <c r="B1" i="3"/>
  <c r="H54" i="3"/>
  <c r="G54" i="3"/>
  <c r="F54" i="3"/>
  <c r="E54" i="3"/>
  <c r="D54" i="3"/>
  <c r="C54" i="3"/>
  <c r="B54" i="3"/>
  <c r="A54" i="3"/>
  <c r="A55" i="3" s="1"/>
  <c r="AD52" i="3"/>
  <c r="AC52" i="3"/>
  <c r="AB52" i="3"/>
  <c r="AA52" i="3"/>
  <c r="Z52" i="3"/>
  <c r="Y52" i="3"/>
  <c r="X52" i="3"/>
  <c r="AD51" i="3"/>
  <c r="AC51" i="3"/>
  <c r="AB51" i="3"/>
  <c r="AA51" i="3"/>
  <c r="Z51" i="3"/>
  <c r="Y51" i="3"/>
  <c r="X51" i="3"/>
  <c r="AD50" i="3"/>
  <c r="AC50" i="3"/>
  <c r="AB50" i="3"/>
  <c r="AA50" i="3"/>
  <c r="Z50" i="3"/>
  <c r="Y50" i="3"/>
  <c r="X50" i="3"/>
  <c r="AD49" i="3"/>
  <c r="AC49" i="3"/>
  <c r="AB49" i="3"/>
  <c r="AA49" i="3"/>
  <c r="Z49" i="3"/>
  <c r="Y49" i="3"/>
  <c r="X49" i="3"/>
  <c r="AD48" i="3"/>
  <c r="AC48" i="3"/>
  <c r="AB48" i="3"/>
  <c r="AA48" i="3"/>
  <c r="Z48" i="3"/>
  <c r="Y48" i="3"/>
  <c r="X48" i="3"/>
  <c r="AD47" i="3"/>
  <c r="AC47" i="3"/>
  <c r="AB47" i="3"/>
  <c r="AA47" i="3"/>
  <c r="Z47" i="3"/>
  <c r="Y47" i="3"/>
  <c r="X47" i="3"/>
  <c r="AD46" i="3"/>
  <c r="AC46" i="3"/>
  <c r="AB46" i="3"/>
  <c r="AA46" i="3"/>
  <c r="Z46" i="3"/>
  <c r="Y46" i="3"/>
  <c r="X46" i="3"/>
  <c r="AD45" i="3"/>
  <c r="AC45" i="3"/>
  <c r="AB45" i="3"/>
  <c r="AA45" i="3"/>
  <c r="Z45" i="3"/>
  <c r="Y45" i="3"/>
  <c r="X45" i="3"/>
  <c r="AD44" i="3"/>
  <c r="AC44" i="3"/>
  <c r="AB44" i="3"/>
  <c r="AA44" i="3"/>
  <c r="Z44" i="3"/>
  <c r="Y44" i="3"/>
  <c r="X44" i="3"/>
  <c r="AD43" i="3"/>
  <c r="AC43" i="3"/>
  <c r="AB43" i="3"/>
  <c r="AA43" i="3"/>
  <c r="Z43" i="3"/>
  <c r="Y43" i="3"/>
  <c r="X43" i="3"/>
  <c r="AD42" i="3"/>
  <c r="AC42" i="3"/>
  <c r="AB42" i="3"/>
  <c r="AA42" i="3"/>
  <c r="Z42" i="3"/>
  <c r="Y42" i="3"/>
  <c r="X42" i="3"/>
  <c r="AD41" i="3"/>
  <c r="AC41" i="3"/>
  <c r="AB41" i="3"/>
  <c r="AA41" i="3"/>
  <c r="Z41" i="3"/>
  <c r="Y41" i="3"/>
  <c r="X41" i="3"/>
  <c r="AD40" i="3"/>
  <c r="AC40" i="3"/>
  <c r="AB40" i="3"/>
  <c r="AA40" i="3"/>
  <c r="Z40" i="3"/>
  <c r="Y40" i="3"/>
  <c r="X40" i="3"/>
  <c r="AD39" i="3"/>
  <c r="AC39" i="3"/>
  <c r="AB39" i="3"/>
  <c r="AA39" i="3"/>
  <c r="Z39" i="3"/>
  <c r="Y39" i="3"/>
  <c r="X39" i="3"/>
  <c r="AD38" i="3"/>
  <c r="AC38" i="3"/>
  <c r="AB38" i="3"/>
  <c r="AA38" i="3"/>
  <c r="Z38" i="3"/>
  <c r="Y38" i="3"/>
  <c r="X38" i="3"/>
  <c r="AD37" i="3"/>
  <c r="AC37" i="3"/>
  <c r="AB37" i="3"/>
  <c r="AA37" i="3"/>
  <c r="Z37" i="3"/>
  <c r="Y37" i="3"/>
  <c r="X37" i="3"/>
  <c r="AD36" i="3"/>
  <c r="AC36" i="3"/>
  <c r="AB36" i="3"/>
  <c r="AA36" i="3"/>
  <c r="Z36" i="3"/>
  <c r="Y36" i="3"/>
  <c r="X36" i="3"/>
  <c r="AD35" i="3"/>
  <c r="AC35" i="3"/>
  <c r="AB35" i="3"/>
  <c r="AA35" i="3"/>
  <c r="Z35" i="3"/>
  <c r="Y35" i="3"/>
  <c r="X35" i="3"/>
  <c r="AD34" i="3"/>
  <c r="AC34" i="3"/>
  <c r="AB34" i="3"/>
  <c r="AA34" i="3"/>
  <c r="Z34" i="3"/>
  <c r="Y34" i="3"/>
  <c r="X34" i="3"/>
  <c r="AD33" i="3"/>
  <c r="AC33" i="3"/>
  <c r="AB33" i="3"/>
  <c r="AA33" i="3"/>
  <c r="Z33" i="3"/>
  <c r="Y33" i="3"/>
  <c r="X33" i="3"/>
  <c r="AD32" i="3"/>
  <c r="AC32" i="3"/>
  <c r="AB32" i="3"/>
  <c r="AA32" i="3"/>
  <c r="Z32" i="3"/>
  <c r="Y32" i="3"/>
  <c r="X32" i="3"/>
  <c r="AD31" i="3"/>
  <c r="AC31" i="3"/>
  <c r="AB31" i="3"/>
  <c r="AA31" i="3"/>
  <c r="Z31" i="3"/>
  <c r="Y31" i="3"/>
  <c r="X31" i="3"/>
  <c r="AD30" i="3"/>
  <c r="AC30" i="3"/>
  <c r="AB30" i="3"/>
  <c r="AA30" i="3"/>
  <c r="Z30" i="3"/>
  <c r="Y30" i="3"/>
  <c r="X30" i="3"/>
  <c r="AD29" i="3"/>
  <c r="AC29" i="3"/>
  <c r="AB29" i="3"/>
  <c r="AA29" i="3"/>
  <c r="Z29" i="3"/>
  <c r="Y29" i="3"/>
  <c r="X29" i="3"/>
  <c r="AD28" i="3"/>
  <c r="AC28" i="3"/>
  <c r="AB28" i="3"/>
  <c r="AA28" i="3"/>
  <c r="Z28" i="3"/>
  <c r="Y28" i="3"/>
  <c r="X28" i="3"/>
  <c r="AD27" i="3"/>
  <c r="AC27" i="3"/>
  <c r="AB27" i="3"/>
  <c r="AA27" i="3"/>
  <c r="Z27" i="3"/>
  <c r="Y27" i="3"/>
  <c r="X27" i="3"/>
  <c r="AD26" i="3"/>
  <c r="AC26" i="3"/>
  <c r="AB26" i="3"/>
  <c r="AA26" i="3"/>
  <c r="Z26" i="3"/>
  <c r="Y26" i="3"/>
  <c r="X26" i="3"/>
  <c r="AD25" i="3"/>
  <c r="AC25" i="3"/>
  <c r="AB25" i="3"/>
  <c r="AA25" i="3"/>
  <c r="Z25" i="3"/>
  <c r="Y25" i="3"/>
  <c r="X25" i="3"/>
  <c r="AD24" i="3"/>
  <c r="AC24" i="3"/>
  <c r="AB24" i="3"/>
  <c r="AA24" i="3"/>
  <c r="Z24" i="3"/>
  <c r="Y24" i="3"/>
  <c r="X24" i="3"/>
  <c r="AD23" i="3"/>
  <c r="AC23" i="3"/>
  <c r="AB23" i="3"/>
  <c r="AA23" i="3"/>
  <c r="Z23" i="3"/>
  <c r="Y23" i="3"/>
  <c r="X23" i="3"/>
  <c r="AD22" i="3"/>
  <c r="AC22" i="3"/>
  <c r="AB22" i="3"/>
  <c r="AA22" i="3"/>
  <c r="Z22" i="3"/>
  <c r="Y22" i="3"/>
  <c r="X22" i="3"/>
  <c r="AD21" i="3"/>
  <c r="AC21" i="3"/>
  <c r="AB21" i="3"/>
  <c r="AA21" i="3"/>
  <c r="Z21" i="3"/>
  <c r="Y21" i="3"/>
  <c r="X21" i="3"/>
  <c r="AD20" i="3"/>
  <c r="AC20" i="3"/>
  <c r="AB20" i="3"/>
  <c r="AA20" i="3"/>
  <c r="Z20" i="3"/>
  <c r="Y20" i="3"/>
  <c r="X20" i="3"/>
  <c r="AD19" i="3"/>
  <c r="AC19" i="3"/>
  <c r="AB19" i="3"/>
  <c r="AA19" i="3"/>
  <c r="Z19" i="3"/>
  <c r="Y19" i="3"/>
  <c r="X19" i="3"/>
  <c r="AD18" i="3"/>
  <c r="AC18" i="3"/>
  <c r="AB18" i="3"/>
  <c r="AA18" i="3"/>
  <c r="Z18" i="3"/>
  <c r="Y18" i="3"/>
  <c r="X18" i="3"/>
  <c r="AD17" i="3"/>
  <c r="AC17" i="3"/>
  <c r="AB17" i="3"/>
  <c r="AA17" i="3"/>
  <c r="Z17" i="3"/>
  <c r="Y17" i="3"/>
  <c r="X17" i="3"/>
  <c r="AD16" i="3"/>
  <c r="AC16" i="3"/>
  <c r="AB16" i="3"/>
  <c r="AA16" i="3"/>
  <c r="Z16" i="3"/>
  <c r="Y16" i="3"/>
  <c r="X16" i="3"/>
  <c r="AD15" i="3"/>
  <c r="AC15" i="3"/>
  <c r="AB15" i="3"/>
  <c r="AA15" i="3"/>
  <c r="Z15" i="3"/>
  <c r="Y15" i="3"/>
  <c r="X15" i="3"/>
  <c r="AD14" i="3"/>
  <c r="AC14" i="3"/>
  <c r="AB14" i="3"/>
  <c r="AA14" i="3"/>
  <c r="Z14" i="3"/>
  <c r="Y14" i="3"/>
  <c r="X14" i="3"/>
  <c r="AD13" i="3"/>
  <c r="AC13" i="3"/>
  <c r="AB13" i="3"/>
  <c r="AA13" i="3"/>
  <c r="Z13" i="3"/>
  <c r="Y13" i="3"/>
  <c r="X13" i="3"/>
  <c r="AD12" i="3"/>
  <c r="AC12" i="3"/>
  <c r="AB12" i="3"/>
  <c r="AA12" i="3"/>
  <c r="Z12" i="3"/>
  <c r="Y12" i="3"/>
  <c r="X12" i="3"/>
  <c r="AD11" i="3"/>
  <c r="AC11" i="3"/>
  <c r="AB11" i="3"/>
  <c r="AA11" i="3"/>
  <c r="Z11" i="3"/>
  <c r="Y11" i="3"/>
  <c r="X11" i="3"/>
  <c r="AD10" i="3"/>
  <c r="AC10" i="3"/>
  <c r="AB10" i="3"/>
  <c r="AA10" i="3"/>
  <c r="Z10" i="3"/>
  <c r="Y10" i="3"/>
  <c r="X10" i="3"/>
  <c r="AD9" i="3"/>
  <c r="AC9" i="3"/>
  <c r="AB9" i="3"/>
  <c r="AA9" i="3"/>
  <c r="Z9" i="3"/>
  <c r="Y9" i="3"/>
  <c r="X9" i="3"/>
  <c r="AD8" i="3"/>
  <c r="AC8" i="3"/>
  <c r="AB8" i="3"/>
  <c r="AA8" i="3"/>
  <c r="Z8" i="3"/>
  <c r="Y8" i="3"/>
  <c r="X8" i="3"/>
  <c r="AD7" i="3"/>
  <c r="AC7" i="3"/>
  <c r="AB7" i="3"/>
  <c r="AA7" i="3"/>
  <c r="Z7" i="3"/>
  <c r="Y7" i="3"/>
  <c r="X7" i="3"/>
  <c r="AD6" i="3"/>
  <c r="AC6" i="3"/>
  <c r="AB6" i="3"/>
  <c r="AA6" i="3"/>
  <c r="Z6" i="3"/>
  <c r="Y6" i="3"/>
  <c r="X6" i="3"/>
  <c r="AD5" i="3"/>
  <c r="AC5" i="3"/>
  <c r="AB5" i="3"/>
  <c r="AA5" i="3"/>
  <c r="Z5" i="3"/>
  <c r="Y5" i="3"/>
  <c r="X5" i="3"/>
  <c r="AD4" i="3"/>
  <c r="AC4" i="3"/>
  <c r="AB4" i="3"/>
  <c r="AA4" i="3"/>
  <c r="Z4" i="3"/>
  <c r="Y4" i="3"/>
  <c r="X4" i="3"/>
  <c r="AD3" i="3"/>
  <c r="AC3" i="3"/>
  <c r="AB3" i="3"/>
  <c r="AA3" i="3"/>
  <c r="Z3" i="3"/>
  <c r="Y3" i="3"/>
  <c r="X3" i="3"/>
  <c r="H54" i="2"/>
  <c r="G54" i="2"/>
  <c r="F54" i="2"/>
  <c r="E54" i="2"/>
  <c r="D54" i="2"/>
  <c r="C54" i="2"/>
  <c r="B54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P34" i="2"/>
  <c r="O34" i="2"/>
  <c r="N34" i="2"/>
  <c r="M34" i="2"/>
  <c r="L34" i="2"/>
  <c r="K34" i="2"/>
  <c r="J34" i="2"/>
  <c r="P33" i="2"/>
  <c r="O33" i="2"/>
  <c r="N33" i="2"/>
  <c r="M33" i="2"/>
  <c r="L33" i="2"/>
  <c r="K33" i="2"/>
  <c r="J33" i="2"/>
  <c r="P32" i="2"/>
  <c r="O32" i="2"/>
  <c r="N32" i="2"/>
  <c r="M32" i="2"/>
  <c r="L32" i="2"/>
  <c r="K32" i="2"/>
  <c r="J32" i="2"/>
  <c r="P31" i="2"/>
  <c r="O31" i="2"/>
  <c r="N31" i="2"/>
  <c r="M31" i="2"/>
  <c r="L31" i="2"/>
  <c r="K31" i="2"/>
  <c r="J31" i="2"/>
  <c r="P30" i="2"/>
  <c r="O30" i="2"/>
  <c r="N30" i="2"/>
  <c r="M30" i="2"/>
  <c r="L30" i="2"/>
  <c r="K30" i="2"/>
  <c r="J30" i="2"/>
  <c r="P29" i="2"/>
  <c r="O29" i="2"/>
  <c r="N29" i="2"/>
  <c r="M29" i="2"/>
  <c r="L29" i="2"/>
  <c r="K29" i="2"/>
  <c r="J29" i="2"/>
  <c r="P28" i="2"/>
  <c r="O28" i="2"/>
  <c r="N28" i="2"/>
  <c r="M28" i="2"/>
  <c r="L28" i="2"/>
  <c r="K28" i="2"/>
  <c r="J28" i="2"/>
  <c r="P27" i="2"/>
  <c r="O27" i="2"/>
  <c r="N27" i="2"/>
  <c r="M27" i="2"/>
  <c r="L27" i="2"/>
  <c r="K27" i="2"/>
  <c r="J27" i="2"/>
  <c r="P26" i="2"/>
  <c r="O26" i="2"/>
  <c r="N26" i="2"/>
  <c r="M26" i="2"/>
  <c r="L26" i="2"/>
  <c r="K26" i="2"/>
  <c r="J26" i="2"/>
  <c r="P25" i="2"/>
  <c r="O25" i="2"/>
  <c r="N25" i="2"/>
  <c r="M25" i="2"/>
  <c r="L25" i="2"/>
  <c r="K25" i="2"/>
  <c r="J25" i="2"/>
  <c r="P24" i="2"/>
  <c r="O24" i="2"/>
  <c r="N24" i="2"/>
  <c r="M24" i="2"/>
  <c r="L24" i="2"/>
  <c r="K24" i="2"/>
  <c r="J24" i="2"/>
  <c r="P23" i="2"/>
  <c r="O23" i="2"/>
  <c r="N23" i="2"/>
  <c r="M23" i="2"/>
  <c r="L23" i="2"/>
  <c r="K23" i="2"/>
  <c r="J23" i="2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C80" i="1"/>
  <c r="F80" i="1"/>
  <c r="G80" i="1"/>
  <c r="A79" i="1"/>
  <c r="A80" i="1" s="1"/>
  <c r="B79" i="1"/>
  <c r="B80" i="1" s="1"/>
  <c r="C79" i="1"/>
  <c r="D79" i="1"/>
  <c r="D80" i="1" s="1"/>
  <c r="E79" i="1"/>
  <c r="E80" i="1" s="1"/>
  <c r="F79" i="1"/>
  <c r="G79" i="1"/>
  <c r="H79" i="1"/>
  <c r="H80" i="1" s="1"/>
  <c r="J4" i="1"/>
  <c r="K4" i="1"/>
  <c r="L4" i="1"/>
  <c r="L79" i="1" s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K79" i="1"/>
  <c r="L3" i="1"/>
  <c r="M3" i="1"/>
  <c r="M79" i="1" s="1"/>
  <c r="N3" i="1"/>
  <c r="N79" i="1" s="1"/>
  <c r="O3" i="1"/>
  <c r="O79" i="1" s="1"/>
  <c r="P3" i="1"/>
  <c r="P79" i="1" s="1"/>
  <c r="J79" i="1"/>
  <c r="A54" i="2"/>
  <c r="H55" i="2" s="1"/>
  <c r="O58" i="3" l="1"/>
  <c r="O59" i="3" s="1"/>
  <c r="B55" i="3"/>
  <c r="H55" i="3"/>
  <c r="X54" i="3"/>
  <c r="C55" i="3"/>
  <c r="Y54" i="3"/>
  <c r="D55" i="3"/>
  <c r="Z54" i="3"/>
  <c r="E55" i="3"/>
  <c r="AA54" i="3"/>
  <c r="F55" i="3"/>
  <c r="J59" i="3"/>
  <c r="N58" i="3"/>
  <c r="N59" i="3" s="1"/>
  <c r="L58" i="3"/>
  <c r="L59" i="3" s="1"/>
  <c r="AB54" i="3"/>
  <c r="AC54" i="3"/>
  <c r="AD54" i="3"/>
  <c r="G55" i="3"/>
  <c r="M58" i="3"/>
  <c r="M59" i="3" s="1"/>
  <c r="P58" i="3"/>
  <c r="P59" i="3" s="1"/>
  <c r="Q58" i="3"/>
  <c r="Q59" i="3" s="1"/>
  <c r="K58" i="3"/>
  <c r="K59" i="3" s="1"/>
  <c r="P54" i="2"/>
  <c r="K54" i="2"/>
  <c r="O54" i="2"/>
  <c r="N54" i="2"/>
  <c r="J54" i="2"/>
  <c r="M54" i="2"/>
  <c r="L54" i="2"/>
  <c r="B55" i="2"/>
  <c r="A55" i="2"/>
  <c r="E55" i="2"/>
  <c r="D55" i="2"/>
  <c r="C55" i="2"/>
  <c r="G55" i="2"/>
  <c r="F55" i="2"/>
</calcChain>
</file>

<file path=xl/sharedStrings.xml><?xml version="1.0" encoding="utf-8"?>
<sst xmlns="http://schemas.openxmlformats.org/spreadsheetml/2006/main" count="492" uniqueCount="147">
  <si>
    <t>50 away T</t>
  </si>
  <si>
    <t>80 away T</t>
  </si>
  <si>
    <t>95 away Tcurved</t>
  </si>
  <si>
    <t>147 away dab</t>
  </si>
  <si>
    <t>155 close curved</t>
  </si>
  <si>
    <t>158 close curved</t>
  </si>
  <si>
    <t>bin\OpenPoseDemo.exe --write_json output/ --number_people_max 1 -write_images output_folder_path/ --write_images_format jpg</t>
  </si>
  <si>
    <t>72 away T</t>
  </si>
  <si>
    <t>188 away T</t>
  </si>
  <si>
    <t>Todo se compara contra el de 50</t>
  </si>
  <si>
    <t>X1</t>
  </si>
  <si>
    <t>Y1</t>
  </si>
  <si>
    <t>N1</t>
  </si>
  <si>
    <t>X2</t>
  </si>
  <si>
    <t>Y2</t>
  </si>
  <si>
    <t>N2</t>
  </si>
  <si>
    <t>X3</t>
  </si>
  <si>
    <t>Y3</t>
  </si>
  <si>
    <t>N3</t>
  </si>
  <si>
    <t>X4</t>
  </si>
  <si>
    <t>N8</t>
  </si>
  <si>
    <t>X7</t>
  </si>
  <si>
    <t>N7</t>
  </si>
  <si>
    <t>Y4</t>
  </si>
  <si>
    <t>N4</t>
  </si>
  <si>
    <t>X5</t>
  </si>
  <si>
    <t>X6</t>
  </si>
  <si>
    <t>X8</t>
  </si>
  <si>
    <t>Y5</t>
  </si>
  <si>
    <t>N5</t>
  </si>
  <si>
    <t>Y8</t>
  </si>
  <si>
    <t>Y6</t>
  </si>
  <si>
    <t>N6</t>
  </si>
  <si>
    <t>Y7</t>
  </si>
  <si>
    <t>X9</t>
  </si>
  <si>
    <t>Y9</t>
  </si>
  <si>
    <t>N9</t>
  </si>
  <si>
    <t>X10</t>
  </si>
  <si>
    <t>Y10</t>
  </si>
  <si>
    <t>N10</t>
  </si>
  <si>
    <t>X11</t>
  </si>
  <si>
    <t>Y11</t>
  </si>
  <si>
    <t>N11</t>
  </si>
  <si>
    <t>X12</t>
  </si>
  <si>
    <t>Y12</t>
  </si>
  <si>
    <t>N12</t>
  </si>
  <si>
    <t>X13</t>
  </si>
  <si>
    <t>Y13</t>
  </si>
  <si>
    <t>N13</t>
  </si>
  <si>
    <t>X14</t>
  </si>
  <si>
    <t>Y14</t>
  </si>
  <si>
    <t>N14</t>
  </si>
  <si>
    <t>X15</t>
  </si>
  <si>
    <t>Y15</t>
  </si>
  <si>
    <t>N15</t>
  </si>
  <si>
    <t>X16</t>
  </si>
  <si>
    <t>Y16</t>
  </si>
  <si>
    <t>N16</t>
  </si>
  <si>
    <t>X17\</t>
  </si>
  <si>
    <t>Y17</t>
  </si>
  <si>
    <t>N17</t>
  </si>
  <si>
    <t>X18</t>
  </si>
  <si>
    <t>Y18</t>
  </si>
  <si>
    <t>N18</t>
  </si>
  <si>
    <t>X19</t>
  </si>
  <si>
    <t>Y19</t>
  </si>
  <si>
    <t>N19</t>
  </si>
  <si>
    <t>X20</t>
  </si>
  <si>
    <t>Y20</t>
  </si>
  <si>
    <t>N20</t>
  </si>
  <si>
    <t>X21</t>
  </si>
  <si>
    <t>Y21</t>
  </si>
  <si>
    <t>N21</t>
  </si>
  <si>
    <t>X22</t>
  </si>
  <si>
    <t>Y22</t>
  </si>
  <si>
    <t>N22</t>
  </si>
  <si>
    <t>X23</t>
  </si>
  <si>
    <t>Y23</t>
  </si>
  <si>
    <t>N23</t>
  </si>
  <si>
    <t>X24</t>
  </si>
  <si>
    <t>Y24</t>
  </si>
  <si>
    <t>N24</t>
  </si>
  <si>
    <t>X25</t>
  </si>
  <si>
    <t>Y25</t>
  </si>
  <si>
    <t>N25</t>
  </si>
  <si>
    <t xml:space="preserve">Difference </t>
  </si>
  <si>
    <t>Original</t>
  </si>
  <si>
    <t>80 awayt</t>
  </si>
  <si>
    <t>x-1</t>
  </si>
  <si>
    <t>y-2</t>
  </si>
  <si>
    <t>x-2</t>
  </si>
  <si>
    <t>y-3</t>
  </si>
  <si>
    <t>x-3</t>
  </si>
  <si>
    <t>y-4</t>
  </si>
  <si>
    <t>x-4</t>
  </si>
  <si>
    <t>y-1</t>
  </si>
  <si>
    <t>x-5</t>
  </si>
  <si>
    <t>y-5</t>
  </si>
  <si>
    <t>x-6</t>
  </si>
  <si>
    <t>y-6</t>
  </si>
  <si>
    <t>x-7</t>
  </si>
  <si>
    <t>y-7</t>
  </si>
  <si>
    <t>x-8</t>
  </si>
  <si>
    <t>y-8</t>
  </si>
  <si>
    <t>x-9</t>
  </si>
  <si>
    <t>y-9</t>
  </si>
  <si>
    <t>x-10</t>
  </si>
  <si>
    <t>y-10</t>
  </si>
  <si>
    <t>x-11</t>
  </si>
  <si>
    <t>y-11</t>
  </si>
  <si>
    <t>x-12</t>
  </si>
  <si>
    <t>y-12</t>
  </si>
  <si>
    <t>x-13</t>
  </si>
  <si>
    <t>y-13</t>
  </si>
  <si>
    <t>x-14</t>
  </si>
  <si>
    <t>y-14</t>
  </si>
  <si>
    <t>x-15</t>
  </si>
  <si>
    <t>y-15</t>
  </si>
  <si>
    <t>x-16</t>
  </si>
  <si>
    <t>y-16</t>
  </si>
  <si>
    <t>x-17</t>
  </si>
  <si>
    <t>y-17</t>
  </si>
  <si>
    <t>x-18</t>
  </si>
  <si>
    <t>y-18</t>
  </si>
  <si>
    <t>x-19</t>
  </si>
  <si>
    <t>y-19</t>
  </si>
  <si>
    <t>x-20</t>
  </si>
  <si>
    <t>y-20</t>
  </si>
  <si>
    <t>x-21</t>
  </si>
  <si>
    <t>y-21</t>
  </si>
  <si>
    <t>x-22</t>
  </si>
  <si>
    <t>y-22</t>
  </si>
  <si>
    <t>x-23</t>
  </si>
  <si>
    <t>y-23</t>
  </si>
  <si>
    <t>x-24</t>
  </si>
  <si>
    <t>y-24</t>
  </si>
  <si>
    <t>x-25</t>
  </si>
  <si>
    <t>y-25</t>
  </si>
  <si>
    <t>Coordenade de Punto Clave</t>
  </si>
  <si>
    <t>T Original</t>
  </si>
  <si>
    <t>Frame 147 Dab</t>
  </si>
  <si>
    <t>Frame 155 Curva Cerrada</t>
  </si>
  <si>
    <t>Frame 158 Curva Cerrada</t>
  </si>
  <si>
    <t>Frame 80  Desfasada</t>
  </si>
  <si>
    <t>Frame 95 Curva</t>
  </si>
  <si>
    <t>Frame 188  Desfase</t>
  </si>
  <si>
    <t>Frame 72 Desfase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</si>
</sst>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test!$K$66:$R$66</c:f>
              <c:strCache>
                <c:ptCount val="8"/>
                <c:pt idx="0">
                  <c:v>T Original</c:v>
                </c:pt>
                <c:pt idx="1">
                  <c:v>Frame 80  Desfasada</c:v>
                </c:pt>
                <c:pt idx="2">
                  <c:v>Frame 95 Curva</c:v>
                </c:pt>
                <c:pt idx="3">
                  <c:v>Frame 147 Dab</c:v>
                </c:pt>
                <c:pt idx="4">
                  <c:v>Frame 155 Curva Cerrada</c:v>
                </c:pt>
                <c:pt idx="5">
                  <c:v>Frame 158 Curva Cerrada</c:v>
                </c:pt>
                <c:pt idx="6">
                  <c:v>Frame 72 Desfase</c:v>
                </c:pt>
                <c:pt idx="7">
                  <c:v>Frame 188  Desfase</c:v>
                </c:pt>
              </c:strCache>
            </c:strRef>
          </c:cat>
          <c:val>
            <c:numRef>
              <c:f>test!$K$67:$R$67</c:f>
              <c:numCache>
                <c:formatCode>General</c:formatCode>
                <c:ptCount val="8"/>
                <c:pt idx="0">
                  <c:v>100</c:v>
                </c:pt>
                <c:pt idx="1">
                  <c:v>99.201442377918241</c:v>
                </c:pt>
                <c:pt idx="2">
                  <c:v>94.070514826831669</c:v>
                </c:pt>
                <c:pt idx="3">
                  <c:v>108.52413043528239</c:v>
                </c:pt>
                <c:pt idx="4">
                  <c:v>100.28919287899159</c:v>
                </c:pt>
                <c:pt idx="5">
                  <c:v>100.82317495769755</c:v>
                </c:pt>
                <c:pt idx="6">
                  <c:v>102.33297841561598</c:v>
                </c:pt>
                <c:pt idx="7">
                  <c:v>99.277697996383623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3-426C-8D31-839B27314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60192"/>
        <c:axId val="482658224"/>
      </c:barChart>
      <c:catAx>
        <c:axId val="4826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2658224"/>
        <c:crosses val="autoZero"/>
        <c:auto val="1"/>
        <c:lblAlgn val="ctr"/>
        <c:lblOffset val="100"/>
        <c:noMultiLvlLbl val="0"/>
      </c:catAx>
      <c:valAx>
        <c:axId val="4826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26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9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11.jpeg"/><Relationship Id="rId7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0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6.jpeg"/><Relationship Id="rId7" Type="http://schemas.openxmlformats.org/officeDocument/2006/relationships/image" Target="../media/image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6" Type="http://schemas.openxmlformats.org/officeDocument/2006/relationships/image" Target="../media/image12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6.jpeg"/><Relationship Id="rId7" Type="http://schemas.openxmlformats.org/officeDocument/2006/relationships/image" Target="../media/image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6" Type="http://schemas.openxmlformats.org/officeDocument/2006/relationships/image" Target="../media/image12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81</xdr:row>
      <xdr:rowOff>95250</xdr:rowOff>
    </xdr:from>
    <xdr:to>
      <xdr:col>0</xdr:col>
      <xdr:colOff>1024386</xdr:colOff>
      <xdr:row>84</xdr:row>
      <xdr:rowOff>101081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525750"/>
          <a:ext cx="1023937" cy="577331"/>
        </a:xfrm>
        <a:prstGeom prst="rect">
          <a:avLst/>
        </a:prstGeom>
      </xdr:spPr>
    </xdr:pic>
    <xdr:clientData/>
  </xdr:twoCellAnchor>
  <xdr:twoCellAnchor editAs="oneCell">
    <xdr:from>
      <xdr:col>6</xdr:col>
      <xdr:colOff>172782</xdr:colOff>
      <xdr:row>81</xdr:row>
      <xdr:rowOff>71437</xdr:rowOff>
    </xdr:from>
    <xdr:to>
      <xdr:col>7</xdr:col>
      <xdr:colOff>115948</xdr:colOff>
      <xdr:row>84</xdr:row>
      <xdr:rowOff>45224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6407" y="15501937"/>
          <a:ext cx="967104" cy="545287"/>
        </a:xfrm>
        <a:prstGeom prst="rect">
          <a:avLst/>
        </a:prstGeom>
      </xdr:spPr>
    </xdr:pic>
    <xdr:clientData/>
  </xdr:twoCellAnchor>
  <xdr:twoCellAnchor editAs="oneCell">
    <xdr:from>
      <xdr:col>0</xdr:col>
      <xdr:colOff>993072</xdr:colOff>
      <xdr:row>81</xdr:row>
      <xdr:rowOff>95250</xdr:rowOff>
    </xdr:from>
    <xdr:to>
      <xdr:col>2</xdr:col>
      <xdr:colOff>42969</xdr:colOff>
      <xdr:row>84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072" y="15525750"/>
          <a:ext cx="1097772" cy="619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81</xdr:row>
      <xdr:rowOff>76714</xdr:rowOff>
    </xdr:from>
    <xdr:to>
      <xdr:col>3</xdr:col>
      <xdr:colOff>106700</xdr:colOff>
      <xdr:row>84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15507214"/>
          <a:ext cx="1130638" cy="637661"/>
        </a:xfrm>
        <a:prstGeom prst="rect">
          <a:avLst/>
        </a:prstGeom>
      </xdr:spPr>
    </xdr:pic>
    <xdr:clientData/>
  </xdr:twoCellAnchor>
  <xdr:twoCellAnchor editAs="oneCell">
    <xdr:from>
      <xdr:col>3</xdr:col>
      <xdr:colOff>26355</xdr:colOff>
      <xdr:row>81</xdr:row>
      <xdr:rowOff>71438</xdr:rowOff>
    </xdr:from>
    <xdr:to>
      <xdr:col>4</xdr:col>
      <xdr:colOff>166687</xdr:colOff>
      <xdr:row>84</xdr:row>
      <xdr:rowOff>156567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168" y="15501938"/>
          <a:ext cx="1164269" cy="6566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133503</xdr:colOff>
      <xdr:row>81</xdr:row>
      <xdr:rowOff>71438</xdr:rowOff>
    </xdr:from>
    <xdr:to>
      <xdr:col>5</xdr:col>
      <xdr:colOff>42504</xdr:colOff>
      <xdr:row>84</xdr:row>
      <xdr:rowOff>26100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253" y="15501938"/>
          <a:ext cx="932939" cy="526162"/>
        </a:xfrm>
        <a:prstGeom prst="rect">
          <a:avLst/>
        </a:prstGeom>
      </xdr:spPr>
    </xdr:pic>
    <xdr:clientData/>
  </xdr:twoCellAnchor>
  <xdr:twoCellAnchor editAs="oneCell">
    <xdr:from>
      <xdr:col>5</xdr:col>
      <xdr:colOff>78166</xdr:colOff>
      <xdr:row>81</xdr:row>
      <xdr:rowOff>71436</xdr:rowOff>
    </xdr:from>
    <xdr:to>
      <xdr:col>6</xdr:col>
      <xdr:colOff>168692</xdr:colOff>
      <xdr:row>84</xdr:row>
      <xdr:rowOff>128475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7854" y="15501936"/>
          <a:ext cx="1114463" cy="628539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</xdr:colOff>
      <xdr:row>81</xdr:row>
      <xdr:rowOff>123354</xdr:rowOff>
    </xdr:from>
    <xdr:to>
      <xdr:col>8</xdr:col>
      <xdr:colOff>9130</xdr:colOff>
      <xdr:row>84</xdr:row>
      <xdr:rowOff>40349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15553854"/>
          <a:ext cx="866380" cy="488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95250</xdr:rowOff>
    </xdr:from>
    <xdr:to>
      <xdr:col>1</xdr:col>
      <xdr:colOff>4312</xdr:colOff>
      <xdr:row>59</xdr:row>
      <xdr:rowOff>101081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525750"/>
          <a:ext cx="1028699" cy="577331"/>
        </a:xfrm>
        <a:prstGeom prst="rect">
          <a:avLst/>
        </a:prstGeom>
      </xdr:spPr>
    </xdr:pic>
    <xdr:clientData/>
  </xdr:twoCellAnchor>
  <xdr:twoCellAnchor editAs="oneCell">
    <xdr:from>
      <xdr:col>6</xdr:col>
      <xdr:colOff>172782</xdr:colOff>
      <xdr:row>56</xdr:row>
      <xdr:rowOff>71437</xdr:rowOff>
    </xdr:from>
    <xdr:to>
      <xdr:col>7</xdr:col>
      <xdr:colOff>115948</xdr:colOff>
      <xdr:row>59</xdr:row>
      <xdr:rowOff>45224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982" y="15501937"/>
          <a:ext cx="971866" cy="545287"/>
        </a:xfrm>
        <a:prstGeom prst="rect">
          <a:avLst/>
        </a:prstGeom>
      </xdr:spPr>
    </xdr:pic>
    <xdr:clientData/>
  </xdr:twoCellAnchor>
  <xdr:twoCellAnchor editAs="oneCell">
    <xdr:from>
      <xdr:col>0</xdr:col>
      <xdr:colOff>993072</xdr:colOff>
      <xdr:row>56</xdr:row>
      <xdr:rowOff>95250</xdr:rowOff>
    </xdr:from>
    <xdr:to>
      <xdr:col>2</xdr:col>
      <xdr:colOff>42969</xdr:colOff>
      <xdr:row>59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072" y="15525750"/>
          <a:ext cx="1107297" cy="619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76714</xdr:rowOff>
    </xdr:from>
    <xdr:to>
      <xdr:col>3</xdr:col>
      <xdr:colOff>106700</xdr:colOff>
      <xdr:row>59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5507214"/>
          <a:ext cx="1135400" cy="637661"/>
        </a:xfrm>
        <a:prstGeom prst="rect">
          <a:avLst/>
        </a:prstGeom>
      </xdr:spPr>
    </xdr:pic>
    <xdr:clientData/>
  </xdr:twoCellAnchor>
  <xdr:twoCellAnchor editAs="oneCell">
    <xdr:from>
      <xdr:col>3</xdr:col>
      <xdr:colOff>26355</xdr:colOff>
      <xdr:row>56</xdr:row>
      <xdr:rowOff>71438</xdr:rowOff>
    </xdr:from>
    <xdr:to>
      <xdr:col>4</xdr:col>
      <xdr:colOff>166687</xdr:colOff>
      <xdr:row>59</xdr:row>
      <xdr:rowOff>156567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2455" y="15501938"/>
          <a:ext cx="1169032" cy="6566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133503</xdr:colOff>
      <xdr:row>56</xdr:row>
      <xdr:rowOff>71438</xdr:rowOff>
    </xdr:from>
    <xdr:to>
      <xdr:col>5</xdr:col>
      <xdr:colOff>42504</xdr:colOff>
      <xdr:row>59</xdr:row>
      <xdr:rowOff>26100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303" y="15501938"/>
          <a:ext cx="937701" cy="526162"/>
        </a:xfrm>
        <a:prstGeom prst="rect">
          <a:avLst/>
        </a:prstGeom>
      </xdr:spPr>
    </xdr:pic>
    <xdr:clientData/>
  </xdr:twoCellAnchor>
  <xdr:twoCellAnchor editAs="oneCell">
    <xdr:from>
      <xdr:col>5</xdr:col>
      <xdr:colOff>78166</xdr:colOff>
      <xdr:row>56</xdr:row>
      <xdr:rowOff>71436</xdr:rowOff>
    </xdr:from>
    <xdr:to>
      <xdr:col>6</xdr:col>
      <xdr:colOff>168692</xdr:colOff>
      <xdr:row>59</xdr:row>
      <xdr:rowOff>128475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1666" y="15501936"/>
          <a:ext cx="1119226" cy="628539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</xdr:colOff>
      <xdr:row>56</xdr:row>
      <xdr:rowOff>123354</xdr:rowOff>
    </xdr:from>
    <xdr:to>
      <xdr:col>8</xdr:col>
      <xdr:colOff>9130</xdr:colOff>
      <xdr:row>59</xdr:row>
      <xdr:rowOff>40349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587" y="15553854"/>
          <a:ext cx="871143" cy="4884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95250</xdr:rowOff>
    </xdr:from>
    <xdr:to>
      <xdr:col>1</xdr:col>
      <xdr:colOff>4312</xdr:colOff>
      <xdr:row>59</xdr:row>
      <xdr:rowOff>101081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0"/>
          <a:ext cx="1033012" cy="577331"/>
        </a:xfrm>
        <a:prstGeom prst="rect">
          <a:avLst/>
        </a:prstGeom>
      </xdr:spPr>
    </xdr:pic>
    <xdr:clientData/>
  </xdr:twoCellAnchor>
  <xdr:twoCellAnchor editAs="oneCell">
    <xdr:from>
      <xdr:col>6</xdr:col>
      <xdr:colOff>172782</xdr:colOff>
      <xdr:row>56</xdr:row>
      <xdr:rowOff>71437</xdr:rowOff>
    </xdr:from>
    <xdr:to>
      <xdr:col>7</xdr:col>
      <xdr:colOff>115948</xdr:colOff>
      <xdr:row>59</xdr:row>
      <xdr:rowOff>45224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982" y="10739437"/>
          <a:ext cx="971866" cy="545287"/>
        </a:xfrm>
        <a:prstGeom prst="rect">
          <a:avLst/>
        </a:prstGeom>
      </xdr:spPr>
    </xdr:pic>
    <xdr:clientData/>
  </xdr:twoCellAnchor>
  <xdr:twoCellAnchor editAs="oneCell">
    <xdr:from>
      <xdr:col>0</xdr:col>
      <xdr:colOff>993072</xdr:colOff>
      <xdr:row>56</xdr:row>
      <xdr:rowOff>95250</xdr:rowOff>
    </xdr:from>
    <xdr:to>
      <xdr:col>2</xdr:col>
      <xdr:colOff>42969</xdr:colOff>
      <xdr:row>59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072" y="10763250"/>
          <a:ext cx="1107297" cy="619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76714</xdr:rowOff>
    </xdr:from>
    <xdr:to>
      <xdr:col>3</xdr:col>
      <xdr:colOff>106700</xdr:colOff>
      <xdr:row>59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0744714"/>
          <a:ext cx="1135400" cy="637661"/>
        </a:xfrm>
        <a:prstGeom prst="rect">
          <a:avLst/>
        </a:prstGeom>
      </xdr:spPr>
    </xdr:pic>
    <xdr:clientData/>
  </xdr:twoCellAnchor>
  <xdr:twoCellAnchor editAs="oneCell">
    <xdr:from>
      <xdr:col>3</xdr:col>
      <xdr:colOff>26355</xdr:colOff>
      <xdr:row>56</xdr:row>
      <xdr:rowOff>71438</xdr:rowOff>
    </xdr:from>
    <xdr:to>
      <xdr:col>4</xdr:col>
      <xdr:colOff>166687</xdr:colOff>
      <xdr:row>59</xdr:row>
      <xdr:rowOff>156567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2455" y="10739438"/>
          <a:ext cx="1169032" cy="6566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133503</xdr:colOff>
      <xdr:row>56</xdr:row>
      <xdr:rowOff>71438</xdr:rowOff>
    </xdr:from>
    <xdr:to>
      <xdr:col>5</xdr:col>
      <xdr:colOff>42504</xdr:colOff>
      <xdr:row>59</xdr:row>
      <xdr:rowOff>26100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303" y="10739438"/>
          <a:ext cx="937701" cy="526162"/>
        </a:xfrm>
        <a:prstGeom prst="rect">
          <a:avLst/>
        </a:prstGeom>
      </xdr:spPr>
    </xdr:pic>
    <xdr:clientData/>
  </xdr:twoCellAnchor>
  <xdr:twoCellAnchor editAs="oneCell">
    <xdr:from>
      <xdr:col>5</xdr:col>
      <xdr:colOff>78166</xdr:colOff>
      <xdr:row>56</xdr:row>
      <xdr:rowOff>71436</xdr:rowOff>
    </xdr:from>
    <xdr:to>
      <xdr:col>6</xdr:col>
      <xdr:colOff>168692</xdr:colOff>
      <xdr:row>59</xdr:row>
      <xdr:rowOff>128475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1666" y="10739436"/>
          <a:ext cx="1119226" cy="628539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</xdr:colOff>
      <xdr:row>56</xdr:row>
      <xdr:rowOff>123354</xdr:rowOff>
    </xdr:from>
    <xdr:to>
      <xdr:col>8</xdr:col>
      <xdr:colOff>9130</xdr:colOff>
      <xdr:row>59</xdr:row>
      <xdr:rowOff>40349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587" y="10791354"/>
          <a:ext cx="871143" cy="4884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57</xdr:row>
      <xdr:rowOff>52389</xdr:rowOff>
    </xdr:from>
    <xdr:to>
      <xdr:col>12</xdr:col>
      <xdr:colOff>151198</xdr:colOff>
      <xdr:row>60</xdr:row>
      <xdr:rowOff>58220</xdr:rowOff>
    </xdr:to>
    <xdr:pic>
      <xdr:nvPicPr>
        <xdr:cNvPr id="16" name="Imagen 1">
          <a:extLst>
            <a:ext uri="{FF2B5EF4-FFF2-40B4-BE49-F238E27FC236}">
              <a16:creationId xmlns:a16="http://schemas.microsoft.com/office/drawing/2014/main" id="{4B99911A-A183-43F0-BD21-E8B25D605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4275" y="10910889"/>
          <a:ext cx="1037023" cy="577331"/>
        </a:xfrm>
        <a:prstGeom prst="rect">
          <a:avLst/>
        </a:prstGeom>
      </xdr:spPr>
    </xdr:pic>
    <xdr:clientData/>
  </xdr:twoCellAnchor>
  <xdr:twoCellAnchor editAs="oneCell">
    <xdr:from>
      <xdr:col>12</xdr:col>
      <xdr:colOff>88197</xdr:colOff>
      <xdr:row>60</xdr:row>
      <xdr:rowOff>71439</xdr:rowOff>
    </xdr:from>
    <xdr:to>
      <xdr:col>13</xdr:col>
      <xdr:colOff>184340</xdr:colOff>
      <xdr:row>63</xdr:row>
      <xdr:rowOff>119064</xdr:rowOff>
    </xdr:to>
    <xdr:pic>
      <xdr:nvPicPr>
        <xdr:cNvPr id="39" name="Imagen 3">
          <a:extLst>
            <a:ext uri="{FF2B5EF4-FFF2-40B4-BE49-F238E27FC236}">
              <a16:creationId xmlns:a16="http://schemas.microsoft.com/office/drawing/2014/main" id="{C4835783-BEA6-4011-83AE-5A64D331B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8297" y="11501439"/>
          <a:ext cx="1115318" cy="61912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1016320</xdr:colOff>
      <xdr:row>56</xdr:row>
      <xdr:rowOff>161927</xdr:rowOff>
    </xdr:from>
    <xdr:to>
      <xdr:col>15</xdr:col>
      <xdr:colOff>938857</xdr:colOff>
      <xdr:row>59</xdr:row>
      <xdr:rowOff>116589</xdr:rowOff>
    </xdr:to>
    <xdr:pic>
      <xdr:nvPicPr>
        <xdr:cNvPr id="40" name="Imagen 6">
          <a:extLst>
            <a:ext uri="{FF2B5EF4-FFF2-40B4-BE49-F238E27FC236}">
              <a16:creationId xmlns:a16="http://schemas.microsoft.com/office/drawing/2014/main" id="{A73765AB-2D8B-4923-8E95-CC8C93A9A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4770" y="10829927"/>
          <a:ext cx="941712" cy="526162"/>
        </a:xfrm>
        <a:prstGeom prst="rect">
          <a:avLst/>
        </a:prstGeom>
      </xdr:spPr>
    </xdr:pic>
    <xdr:clientData/>
  </xdr:twoCellAnchor>
  <xdr:twoCellAnchor editAs="oneCell">
    <xdr:from>
      <xdr:col>13</xdr:col>
      <xdr:colOff>8021</xdr:colOff>
      <xdr:row>56</xdr:row>
      <xdr:rowOff>167203</xdr:rowOff>
    </xdr:from>
    <xdr:to>
      <xdr:col>14</xdr:col>
      <xdr:colOff>219075</xdr:colOff>
      <xdr:row>60</xdr:row>
      <xdr:rowOff>42864</xdr:rowOff>
    </xdr:to>
    <xdr:pic>
      <xdr:nvPicPr>
        <xdr:cNvPr id="41" name="Imagen 4">
          <a:extLst>
            <a:ext uri="{FF2B5EF4-FFF2-40B4-BE49-F238E27FC236}">
              <a16:creationId xmlns:a16="http://schemas.microsoft.com/office/drawing/2014/main" id="{94E4987D-5BA6-4D76-8995-7E66F56A2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7296" y="10835203"/>
          <a:ext cx="1230229" cy="637661"/>
        </a:xfrm>
        <a:prstGeom prst="rect">
          <a:avLst/>
        </a:prstGeom>
      </xdr:spPr>
    </xdr:pic>
    <xdr:clientData/>
  </xdr:twoCellAnchor>
  <xdr:twoCellAnchor editAs="oneCell">
    <xdr:from>
      <xdr:col>14</xdr:col>
      <xdr:colOff>28862</xdr:colOff>
      <xdr:row>60</xdr:row>
      <xdr:rowOff>2</xdr:rowOff>
    </xdr:from>
    <xdr:to>
      <xdr:col>15</xdr:col>
      <xdr:colOff>182729</xdr:colOff>
      <xdr:row>63</xdr:row>
      <xdr:rowOff>85131</xdr:rowOff>
    </xdr:to>
    <xdr:pic>
      <xdr:nvPicPr>
        <xdr:cNvPr id="42" name="Imagen 5">
          <a:extLst>
            <a:ext uri="{FF2B5EF4-FFF2-40B4-BE49-F238E27FC236}">
              <a16:creationId xmlns:a16="http://schemas.microsoft.com/office/drawing/2014/main" id="{3C63C736-8506-4350-956B-BF50C817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312" y="11430002"/>
          <a:ext cx="1173042" cy="656629"/>
        </a:xfrm>
        <a:prstGeom prst="rect">
          <a:avLst/>
        </a:prstGeom>
      </xdr:spPr>
    </xdr:pic>
    <xdr:clientData/>
  </xdr:twoCellAnchor>
  <xdr:twoCellAnchor editAs="oneCell">
    <xdr:from>
      <xdr:col>15</xdr:col>
      <xdr:colOff>936419</xdr:colOff>
      <xdr:row>60</xdr:row>
      <xdr:rowOff>9525</xdr:rowOff>
    </xdr:from>
    <xdr:to>
      <xdr:col>17</xdr:col>
      <xdr:colOff>21305</xdr:colOff>
      <xdr:row>63</xdr:row>
      <xdr:rowOff>66564</xdr:rowOff>
    </xdr:to>
    <xdr:pic>
      <xdr:nvPicPr>
        <xdr:cNvPr id="43" name="Imagen 7">
          <a:extLst>
            <a:ext uri="{FF2B5EF4-FFF2-40B4-BE49-F238E27FC236}">
              <a16:creationId xmlns:a16="http://schemas.microsoft.com/office/drawing/2014/main" id="{BEC77DD8-FECC-4D1E-8A01-7C3D5DBA6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4044" y="11439525"/>
          <a:ext cx="1123236" cy="628539"/>
        </a:xfrm>
        <a:prstGeom prst="rect">
          <a:avLst/>
        </a:prstGeom>
      </xdr:spPr>
    </xdr:pic>
    <xdr:clientData/>
  </xdr:twoCellAnchor>
  <xdr:twoCellAnchor editAs="oneCell">
    <xdr:from>
      <xdr:col>16</xdr:col>
      <xdr:colOff>892170</xdr:colOff>
      <xdr:row>56</xdr:row>
      <xdr:rowOff>161926</xdr:rowOff>
    </xdr:from>
    <xdr:to>
      <xdr:col>17</xdr:col>
      <xdr:colOff>848872</xdr:colOff>
      <xdr:row>59</xdr:row>
      <xdr:rowOff>135713</xdr:rowOff>
    </xdr:to>
    <xdr:pic>
      <xdr:nvPicPr>
        <xdr:cNvPr id="44" name="Imagen 2">
          <a:extLst>
            <a:ext uri="{FF2B5EF4-FFF2-40B4-BE49-F238E27FC236}">
              <a16:creationId xmlns:a16="http://schemas.microsoft.com/office/drawing/2014/main" id="{B82E8567-A7BD-4FAE-969F-9FBE3DD9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98970" y="10829926"/>
          <a:ext cx="975877" cy="545287"/>
        </a:xfrm>
        <a:prstGeom prst="rect">
          <a:avLst/>
        </a:prstGeom>
      </xdr:spPr>
    </xdr:pic>
    <xdr:clientData/>
  </xdr:twoCellAnchor>
  <xdr:twoCellAnchor editAs="oneCell">
    <xdr:from>
      <xdr:col>17</xdr:col>
      <xdr:colOff>928186</xdr:colOff>
      <xdr:row>60</xdr:row>
      <xdr:rowOff>23343</xdr:rowOff>
    </xdr:from>
    <xdr:to>
      <xdr:col>18</xdr:col>
      <xdr:colOff>784164</xdr:colOff>
      <xdr:row>62</xdr:row>
      <xdr:rowOff>130838</xdr:rowOff>
    </xdr:to>
    <xdr:pic>
      <xdr:nvPicPr>
        <xdr:cNvPr id="45" name="Imagen 8">
          <a:extLst>
            <a:ext uri="{FF2B5EF4-FFF2-40B4-BE49-F238E27FC236}">
              <a16:creationId xmlns:a16="http://schemas.microsoft.com/office/drawing/2014/main" id="{35C5E659-EA9B-4317-8DA2-967CC817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54161" y="11453343"/>
          <a:ext cx="875153" cy="488495"/>
        </a:xfrm>
        <a:prstGeom prst="rect">
          <a:avLst/>
        </a:prstGeom>
      </xdr:spPr>
    </xdr:pic>
    <xdr:clientData/>
  </xdr:twoCellAnchor>
  <xdr:twoCellAnchor>
    <xdr:from>
      <xdr:col>10</xdr:col>
      <xdr:colOff>745190</xdr:colOff>
      <xdr:row>68</xdr:row>
      <xdr:rowOff>68356</xdr:rowOff>
    </xdr:from>
    <xdr:to>
      <xdr:col>15</xdr:col>
      <xdr:colOff>218514</xdr:colOff>
      <xdr:row>82</xdr:row>
      <xdr:rowOff>144556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D4DAB-1C4D-4A60-BF1E-DFF616885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57</xdr:row>
      <xdr:rowOff>52389</xdr:rowOff>
    </xdr:from>
    <xdr:to>
      <xdr:col>12</xdr:col>
      <xdr:colOff>560773</xdr:colOff>
      <xdr:row>60</xdr:row>
      <xdr:rowOff>58220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E4C548C-B016-469D-BF03-722F1B238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4275" y="10910889"/>
          <a:ext cx="1037023" cy="577331"/>
        </a:xfrm>
        <a:prstGeom prst="rect">
          <a:avLst/>
        </a:prstGeom>
      </xdr:spPr>
    </xdr:pic>
    <xdr:clientData/>
  </xdr:twoCellAnchor>
  <xdr:twoCellAnchor editAs="oneCell">
    <xdr:from>
      <xdr:col>12</xdr:col>
      <xdr:colOff>88197</xdr:colOff>
      <xdr:row>60</xdr:row>
      <xdr:rowOff>71439</xdr:rowOff>
    </xdr:from>
    <xdr:to>
      <xdr:col>13</xdr:col>
      <xdr:colOff>593915</xdr:colOff>
      <xdr:row>63</xdr:row>
      <xdr:rowOff>119064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72BBBD0C-F784-4E93-B898-BA1A920F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8297" y="11501439"/>
          <a:ext cx="1115318" cy="619125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1016320</xdr:colOff>
      <xdr:row>56</xdr:row>
      <xdr:rowOff>161927</xdr:rowOff>
    </xdr:from>
    <xdr:to>
      <xdr:col>16</xdr:col>
      <xdr:colOff>329257</xdr:colOff>
      <xdr:row>59</xdr:row>
      <xdr:rowOff>116589</xdr:rowOff>
    </xdr:to>
    <xdr:pic>
      <xdr:nvPicPr>
        <xdr:cNvPr id="4" name="Imagen 6">
          <a:extLst>
            <a:ext uri="{FF2B5EF4-FFF2-40B4-BE49-F238E27FC236}">
              <a16:creationId xmlns:a16="http://schemas.microsoft.com/office/drawing/2014/main" id="{5E3E0DE7-82EA-485E-9242-130B7750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4770" y="10829927"/>
          <a:ext cx="941712" cy="526162"/>
        </a:xfrm>
        <a:prstGeom prst="rect">
          <a:avLst/>
        </a:prstGeom>
      </xdr:spPr>
    </xdr:pic>
    <xdr:clientData/>
  </xdr:twoCellAnchor>
  <xdr:twoCellAnchor editAs="oneCell">
    <xdr:from>
      <xdr:col>13</xdr:col>
      <xdr:colOff>8021</xdr:colOff>
      <xdr:row>56</xdr:row>
      <xdr:rowOff>167203</xdr:rowOff>
    </xdr:from>
    <xdr:to>
      <xdr:col>15</xdr:col>
      <xdr:colOff>19050</xdr:colOff>
      <xdr:row>60</xdr:row>
      <xdr:rowOff>42864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7B6531-E9E6-4789-9129-AEEECB0EE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7296" y="10835203"/>
          <a:ext cx="1230229" cy="637661"/>
        </a:xfrm>
        <a:prstGeom prst="rect">
          <a:avLst/>
        </a:prstGeom>
      </xdr:spPr>
    </xdr:pic>
    <xdr:clientData/>
  </xdr:twoCellAnchor>
  <xdr:twoCellAnchor editAs="oneCell">
    <xdr:from>
      <xdr:col>14</xdr:col>
      <xdr:colOff>28862</xdr:colOff>
      <xdr:row>60</xdr:row>
      <xdr:rowOff>2</xdr:rowOff>
    </xdr:from>
    <xdr:to>
      <xdr:col>15</xdr:col>
      <xdr:colOff>592304</xdr:colOff>
      <xdr:row>63</xdr:row>
      <xdr:rowOff>85131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D4F5388-1D44-4BA0-BFC8-6449E0A83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312" y="11430002"/>
          <a:ext cx="1173042" cy="656629"/>
        </a:xfrm>
        <a:prstGeom prst="rect">
          <a:avLst/>
        </a:prstGeom>
      </xdr:spPr>
    </xdr:pic>
    <xdr:clientData/>
  </xdr:twoCellAnchor>
  <xdr:twoCellAnchor editAs="oneCell">
    <xdr:from>
      <xdr:col>15</xdr:col>
      <xdr:colOff>936419</xdr:colOff>
      <xdr:row>60</xdr:row>
      <xdr:rowOff>9525</xdr:rowOff>
    </xdr:from>
    <xdr:to>
      <xdr:col>17</xdr:col>
      <xdr:colOff>516605</xdr:colOff>
      <xdr:row>63</xdr:row>
      <xdr:rowOff>66564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69188AC0-F229-4DCD-A509-8E6AB233E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24044" y="11439525"/>
          <a:ext cx="1123236" cy="628539"/>
        </a:xfrm>
        <a:prstGeom prst="rect">
          <a:avLst/>
        </a:prstGeom>
      </xdr:spPr>
    </xdr:pic>
    <xdr:clientData/>
  </xdr:twoCellAnchor>
  <xdr:twoCellAnchor editAs="oneCell">
    <xdr:from>
      <xdr:col>16</xdr:col>
      <xdr:colOff>892170</xdr:colOff>
      <xdr:row>56</xdr:row>
      <xdr:rowOff>161926</xdr:rowOff>
    </xdr:from>
    <xdr:to>
      <xdr:col>18</xdr:col>
      <xdr:colOff>363097</xdr:colOff>
      <xdr:row>59</xdr:row>
      <xdr:rowOff>135713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15F4FF9F-224F-4128-B94E-F84AFEC8A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98970" y="10829926"/>
          <a:ext cx="975877" cy="545287"/>
        </a:xfrm>
        <a:prstGeom prst="rect">
          <a:avLst/>
        </a:prstGeom>
      </xdr:spPr>
    </xdr:pic>
    <xdr:clientData/>
  </xdr:twoCellAnchor>
  <xdr:twoCellAnchor editAs="oneCell">
    <xdr:from>
      <xdr:col>17</xdr:col>
      <xdr:colOff>928186</xdr:colOff>
      <xdr:row>60</xdr:row>
      <xdr:rowOff>23343</xdr:rowOff>
    </xdr:from>
    <xdr:to>
      <xdr:col>19</xdr:col>
      <xdr:colOff>269814</xdr:colOff>
      <xdr:row>62</xdr:row>
      <xdr:rowOff>130838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3941F81-6B6D-412F-9C42-C88310257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54161" y="11453343"/>
          <a:ext cx="875153" cy="488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zoomScale="106" zoomScaleNormal="106" workbookViewId="0">
      <selection activeCell="K4" sqref="K4"/>
    </sheetView>
  </sheetViews>
  <sheetFormatPr defaultColWidth="15.42578125" defaultRowHeight="15" x14ac:dyDescent="0.25"/>
  <sheetData>
    <row r="1" spans="1:16" x14ac:dyDescent="0.25">
      <c r="A1" t="s">
        <v>6</v>
      </c>
      <c r="J1" t="s">
        <v>9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7</v>
      </c>
      <c r="P2" t="s">
        <v>8</v>
      </c>
    </row>
    <row r="3" spans="1:16" x14ac:dyDescent="0.25">
      <c r="A3">
        <v>713.54899999999998</v>
      </c>
      <c r="B3">
        <v>711.70799999999997</v>
      </c>
      <c r="C3">
        <v>713.68299999999999</v>
      </c>
      <c r="D3">
        <v>821.39300000000003</v>
      </c>
      <c r="E3">
        <v>733.25400000000002</v>
      </c>
      <c r="F3">
        <v>733.20500000000004</v>
      </c>
      <c r="G3">
        <v>664.66399999999999</v>
      </c>
      <c r="H3">
        <v>1003.55</v>
      </c>
      <c r="I3" t="s">
        <v>10</v>
      </c>
      <c r="J3">
        <f>$A3-B3</f>
        <v>1.8410000000000082</v>
      </c>
      <c r="K3">
        <f>$A3-C3</f>
        <v>-0.13400000000001455</v>
      </c>
      <c r="L3">
        <f t="shared" ref="L3:P3" si="0">$A3-D3</f>
        <v>-107.84400000000005</v>
      </c>
      <c r="M3">
        <f t="shared" si="0"/>
        <v>-19.705000000000041</v>
      </c>
      <c r="N3">
        <f t="shared" si="0"/>
        <v>-19.656000000000063</v>
      </c>
      <c r="O3">
        <f t="shared" si="0"/>
        <v>48.884999999999991</v>
      </c>
      <c r="P3">
        <f t="shared" si="0"/>
        <v>-290.00099999999998</v>
      </c>
    </row>
    <row r="4" spans="1:16" x14ac:dyDescent="0.25">
      <c r="A4">
        <v>94.573700000000002</v>
      </c>
      <c r="B4">
        <v>94.517099999999999</v>
      </c>
      <c r="C4">
        <v>94.520799999999994</v>
      </c>
      <c r="D4">
        <v>278.673</v>
      </c>
      <c r="E4">
        <v>37.775100000000002</v>
      </c>
      <c r="F4">
        <v>37.814500000000002</v>
      </c>
      <c r="G4">
        <v>80.821700000000007</v>
      </c>
      <c r="H4">
        <v>69.140299999999996</v>
      </c>
      <c r="I4" t="s">
        <v>11</v>
      </c>
      <c r="J4">
        <f t="shared" ref="J4:J67" si="1">$A4-B4</f>
        <v>5.6600000000003092E-2</v>
      </c>
      <c r="K4">
        <f t="shared" ref="K4:K67" si="2">$A4-C4</f>
        <v>5.2900000000008163E-2</v>
      </c>
      <c r="L4">
        <f t="shared" ref="L4:L67" si="3">$A4-D4</f>
        <v>-184.0993</v>
      </c>
      <c r="M4">
        <f t="shared" ref="M4:M67" si="4">$A4-E4</f>
        <v>56.7986</v>
      </c>
      <c r="N4">
        <f t="shared" ref="N4:N67" si="5">$A4-F4</f>
        <v>56.7592</v>
      </c>
      <c r="O4">
        <f t="shared" ref="O4:O67" si="6">$A4-G4</f>
        <v>13.751999999999995</v>
      </c>
      <c r="P4">
        <f t="shared" ref="P4:P67" si="7">$A4-H4</f>
        <v>25.433400000000006</v>
      </c>
    </row>
    <row r="5" spans="1:16" x14ac:dyDescent="0.25">
      <c r="A5">
        <v>0.58703700000000003</v>
      </c>
      <c r="B5">
        <v>0.61746699999999999</v>
      </c>
      <c r="C5">
        <v>0.80727899999999997</v>
      </c>
      <c r="D5">
        <v>0.84663100000000002</v>
      </c>
      <c r="E5">
        <v>0.89558400000000005</v>
      </c>
      <c r="F5">
        <v>0.90407499999999996</v>
      </c>
      <c r="G5">
        <v>0.88735399999999998</v>
      </c>
      <c r="H5">
        <v>0.87396099999999999</v>
      </c>
      <c r="I5" t="s">
        <v>12</v>
      </c>
      <c r="J5">
        <f t="shared" si="1"/>
        <v>-3.0429999999999957E-2</v>
      </c>
      <c r="K5">
        <f t="shared" si="2"/>
        <v>-0.22024199999999994</v>
      </c>
      <c r="L5">
        <f t="shared" si="3"/>
        <v>-0.25959399999999999</v>
      </c>
      <c r="M5">
        <f t="shared" si="4"/>
        <v>-0.30854700000000002</v>
      </c>
      <c r="N5">
        <f t="shared" si="5"/>
        <v>-0.31703799999999993</v>
      </c>
      <c r="O5">
        <f t="shared" si="6"/>
        <v>-0.30031699999999995</v>
      </c>
      <c r="P5">
        <f t="shared" si="7"/>
        <v>-0.28692399999999996</v>
      </c>
    </row>
    <row r="6" spans="1:16" x14ac:dyDescent="0.25">
      <c r="A6">
        <v>717.58900000000006</v>
      </c>
      <c r="B6">
        <v>717.52599999999995</v>
      </c>
      <c r="C6">
        <v>719.49599999999998</v>
      </c>
      <c r="D6">
        <v>760.65899999999999</v>
      </c>
      <c r="E6">
        <v>746.98299999999995</v>
      </c>
      <c r="F6">
        <v>750.81399999999996</v>
      </c>
      <c r="G6">
        <v>680.26099999999997</v>
      </c>
      <c r="H6">
        <v>1015.35</v>
      </c>
      <c r="I6" t="s">
        <v>13</v>
      </c>
      <c r="J6">
        <f t="shared" si="1"/>
        <v>6.3000000000101863E-2</v>
      </c>
      <c r="K6">
        <f t="shared" si="2"/>
        <v>-1.9069999999999254</v>
      </c>
      <c r="L6">
        <f t="shared" si="3"/>
        <v>-43.069999999999936</v>
      </c>
      <c r="M6">
        <f t="shared" si="4"/>
        <v>-29.393999999999892</v>
      </c>
      <c r="N6">
        <f t="shared" si="5"/>
        <v>-33.224999999999909</v>
      </c>
      <c r="O6">
        <f t="shared" si="6"/>
        <v>37.328000000000088</v>
      </c>
      <c r="P6">
        <f t="shared" si="7"/>
        <v>-297.76099999999997</v>
      </c>
    </row>
    <row r="7" spans="1:16" x14ac:dyDescent="0.25">
      <c r="A7">
        <v>165.12200000000001</v>
      </c>
      <c r="B7">
        <v>167.06800000000001</v>
      </c>
      <c r="C7">
        <v>169.02600000000001</v>
      </c>
      <c r="D7">
        <v>298.28399999999999</v>
      </c>
      <c r="E7">
        <v>114.07299999999999</v>
      </c>
      <c r="F7">
        <v>114.08199999999999</v>
      </c>
      <c r="G7">
        <v>147.34800000000001</v>
      </c>
      <c r="H7">
        <v>131.79300000000001</v>
      </c>
      <c r="I7" t="s">
        <v>14</v>
      </c>
      <c r="J7">
        <f t="shared" si="1"/>
        <v>-1.945999999999998</v>
      </c>
      <c r="K7">
        <f t="shared" si="2"/>
        <v>-3.9039999999999964</v>
      </c>
      <c r="L7">
        <f t="shared" si="3"/>
        <v>-133.16199999999998</v>
      </c>
      <c r="M7">
        <f t="shared" si="4"/>
        <v>51.049000000000021</v>
      </c>
      <c r="N7">
        <f t="shared" si="5"/>
        <v>51.04000000000002</v>
      </c>
      <c r="O7">
        <f t="shared" si="6"/>
        <v>17.774000000000001</v>
      </c>
      <c r="P7">
        <f t="shared" si="7"/>
        <v>33.329000000000008</v>
      </c>
    </row>
    <row r="8" spans="1:16" x14ac:dyDescent="0.25">
      <c r="A8">
        <v>0.80213800000000002</v>
      </c>
      <c r="B8">
        <v>0.77573000000000003</v>
      </c>
      <c r="C8">
        <v>0.77652500000000002</v>
      </c>
      <c r="D8">
        <v>0.779582</v>
      </c>
      <c r="E8">
        <v>0.79983000000000004</v>
      </c>
      <c r="F8">
        <v>0.77446999999999999</v>
      </c>
      <c r="G8">
        <v>0.84977499999999995</v>
      </c>
      <c r="H8">
        <v>0.84917799999999999</v>
      </c>
      <c r="I8" t="s">
        <v>15</v>
      </c>
      <c r="J8">
        <f t="shared" si="1"/>
        <v>2.6407999999999987E-2</v>
      </c>
      <c r="K8">
        <f t="shared" si="2"/>
        <v>2.5612999999999997E-2</v>
      </c>
      <c r="L8">
        <f t="shared" si="3"/>
        <v>2.255600000000002E-2</v>
      </c>
      <c r="M8">
        <f t="shared" si="4"/>
        <v>2.3079999999999767E-3</v>
      </c>
      <c r="N8">
        <f t="shared" si="5"/>
        <v>2.7668000000000026E-2</v>
      </c>
      <c r="O8">
        <f t="shared" si="6"/>
        <v>-4.7636999999999929E-2</v>
      </c>
      <c r="P8">
        <f t="shared" si="7"/>
        <v>-4.7039999999999971E-2</v>
      </c>
    </row>
    <row r="9" spans="1:16" x14ac:dyDescent="0.25">
      <c r="A9">
        <v>650.93200000000002</v>
      </c>
      <c r="B9">
        <v>649.01599999999996</v>
      </c>
      <c r="C9">
        <v>654.81600000000003</v>
      </c>
      <c r="D9">
        <v>727.26199999999994</v>
      </c>
      <c r="E9">
        <v>676.37099999999998</v>
      </c>
      <c r="F9">
        <v>680.33</v>
      </c>
      <c r="G9">
        <v>607.83100000000002</v>
      </c>
      <c r="H9">
        <v>958.48500000000001</v>
      </c>
      <c r="I9" t="s">
        <v>16</v>
      </c>
      <c r="J9">
        <f t="shared" si="1"/>
        <v>1.9160000000000537</v>
      </c>
      <c r="K9">
        <f t="shared" si="2"/>
        <v>-3.8840000000000146</v>
      </c>
      <c r="L9">
        <f t="shared" si="3"/>
        <v>-76.329999999999927</v>
      </c>
      <c r="M9">
        <f t="shared" si="4"/>
        <v>-25.438999999999965</v>
      </c>
      <c r="N9">
        <f t="shared" si="5"/>
        <v>-29.398000000000025</v>
      </c>
      <c r="O9">
        <f t="shared" si="6"/>
        <v>43.100999999999999</v>
      </c>
      <c r="P9">
        <f t="shared" si="7"/>
        <v>-307.553</v>
      </c>
    </row>
    <row r="10" spans="1:16" x14ac:dyDescent="0.25">
      <c r="A10">
        <v>165.16</v>
      </c>
      <c r="B10">
        <v>167.09700000000001</v>
      </c>
      <c r="C10">
        <v>167.065</v>
      </c>
      <c r="D10">
        <v>261.07600000000002</v>
      </c>
      <c r="E10">
        <v>118.09</v>
      </c>
      <c r="F10">
        <v>118.033</v>
      </c>
      <c r="G10">
        <v>147.50200000000001</v>
      </c>
      <c r="H10">
        <v>133.649</v>
      </c>
      <c r="I10" t="s">
        <v>17</v>
      </c>
      <c r="J10">
        <f t="shared" si="1"/>
        <v>-1.9370000000000118</v>
      </c>
      <c r="K10">
        <f t="shared" si="2"/>
        <v>-1.9050000000000011</v>
      </c>
      <c r="L10">
        <f t="shared" si="3"/>
        <v>-95.916000000000025</v>
      </c>
      <c r="M10">
        <f t="shared" si="4"/>
        <v>47.069999999999993</v>
      </c>
      <c r="N10">
        <f t="shared" si="5"/>
        <v>47.126999999999995</v>
      </c>
      <c r="O10">
        <f t="shared" si="6"/>
        <v>17.657999999999987</v>
      </c>
      <c r="P10">
        <f t="shared" si="7"/>
        <v>31.510999999999996</v>
      </c>
    </row>
    <row r="11" spans="1:16" x14ac:dyDescent="0.25">
      <c r="A11">
        <v>0.75365899999999997</v>
      </c>
      <c r="B11">
        <v>0.73352300000000004</v>
      </c>
      <c r="C11">
        <v>0.75044500000000003</v>
      </c>
      <c r="D11">
        <v>0.69778700000000005</v>
      </c>
      <c r="E11">
        <v>0.71640199999999998</v>
      </c>
      <c r="F11">
        <v>0.76306399999999996</v>
      </c>
      <c r="G11">
        <v>0.76173599999999997</v>
      </c>
      <c r="H11">
        <v>0.75401399999999996</v>
      </c>
      <c r="I11" t="s">
        <v>18</v>
      </c>
      <c r="J11">
        <f t="shared" si="1"/>
        <v>2.0135999999999932E-2</v>
      </c>
      <c r="K11">
        <f t="shared" si="2"/>
        <v>3.2139999999999391E-3</v>
      </c>
      <c r="L11">
        <f t="shared" si="3"/>
        <v>5.5871999999999922E-2</v>
      </c>
      <c r="M11">
        <f t="shared" si="4"/>
        <v>3.7256999999999985E-2</v>
      </c>
      <c r="N11">
        <f t="shared" si="5"/>
        <v>-9.4049999999999967E-3</v>
      </c>
      <c r="O11">
        <f t="shared" si="6"/>
        <v>-8.0770000000000008E-3</v>
      </c>
      <c r="P11">
        <f t="shared" si="7"/>
        <v>-3.5499999999999421E-4</v>
      </c>
    </row>
    <row r="12" spans="1:16" x14ac:dyDescent="0.25">
      <c r="A12">
        <v>560.82899999999995</v>
      </c>
      <c r="B12">
        <v>558.89599999999996</v>
      </c>
      <c r="C12">
        <v>570.55999999999995</v>
      </c>
      <c r="D12">
        <v>652.88300000000004</v>
      </c>
      <c r="E12">
        <v>576.48900000000003</v>
      </c>
      <c r="F12">
        <v>580.37900000000002</v>
      </c>
      <c r="G12">
        <v>521.59699999999998</v>
      </c>
      <c r="H12">
        <v>870.38400000000001</v>
      </c>
      <c r="I12" t="s">
        <v>19</v>
      </c>
      <c r="J12">
        <f t="shared" si="1"/>
        <v>1.9329999999999927</v>
      </c>
      <c r="K12">
        <f t="shared" si="2"/>
        <v>-9.7309999999999945</v>
      </c>
      <c r="L12">
        <f t="shared" si="3"/>
        <v>-92.054000000000087</v>
      </c>
      <c r="M12">
        <f t="shared" si="4"/>
        <v>-15.660000000000082</v>
      </c>
      <c r="N12">
        <f t="shared" si="5"/>
        <v>-19.550000000000068</v>
      </c>
      <c r="O12">
        <f t="shared" si="6"/>
        <v>39.231999999999971</v>
      </c>
      <c r="P12">
        <f t="shared" si="7"/>
        <v>-309.55500000000006</v>
      </c>
    </row>
    <row r="13" spans="1:16" x14ac:dyDescent="0.25">
      <c r="A13">
        <v>178.768</v>
      </c>
      <c r="B13">
        <v>178.75299999999999</v>
      </c>
      <c r="C13">
        <v>217.965</v>
      </c>
      <c r="D13">
        <v>194.49299999999999</v>
      </c>
      <c r="E13">
        <v>145.4</v>
      </c>
      <c r="F13">
        <v>145.47800000000001</v>
      </c>
      <c r="G13">
        <v>163.02600000000001</v>
      </c>
      <c r="H13">
        <v>147.49199999999999</v>
      </c>
      <c r="I13" t="s">
        <v>23</v>
      </c>
      <c r="J13">
        <f t="shared" si="1"/>
        <v>1.5000000000014779E-2</v>
      </c>
      <c r="K13">
        <f t="shared" si="2"/>
        <v>-39.197000000000003</v>
      </c>
      <c r="L13">
        <f t="shared" si="3"/>
        <v>-15.724999999999994</v>
      </c>
      <c r="M13">
        <f t="shared" si="4"/>
        <v>33.367999999999995</v>
      </c>
      <c r="N13">
        <f t="shared" si="5"/>
        <v>33.289999999999992</v>
      </c>
      <c r="O13">
        <f t="shared" si="6"/>
        <v>15.74199999999999</v>
      </c>
      <c r="P13">
        <f t="shared" si="7"/>
        <v>31.27600000000001</v>
      </c>
    </row>
    <row r="14" spans="1:16" x14ac:dyDescent="0.25">
      <c r="A14">
        <v>0.74370199999999997</v>
      </c>
      <c r="B14">
        <v>0.76998800000000001</v>
      </c>
      <c r="C14">
        <v>0.65286900000000003</v>
      </c>
      <c r="D14">
        <v>0.66538799999999998</v>
      </c>
      <c r="E14">
        <v>0.70179400000000003</v>
      </c>
      <c r="F14">
        <v>0.69803000000000004</v>
      </c>
      <c r="G14">
        <v>0.67374100000000003</v>
      </c>
      <c r="H14">
        <v>0.73690199999999995</v>
      </c>
      <c r="I14" t="s">
        <v>24</v>
      </c>
      <c r="J14">
        <f t="shared" si="1"/>
        <v>-2.6286000000000032E-2</v>
      </c>
      <c r="K14">
        <f t="shared" si="2"/>
        <v>9.0832999999999942E-2</v>
      </c>
      <c r="L14">
        <f t="shared" si="3"/>
        <v>7.8313999999999995E-2</v>
      </c>
      <c r="M14">
        <f t="shared" si="4"/>
        <v>4.1907999999999945E-2</v>
      </c>
      <c r="N14">
        <f t="shared" si="5"/>
        <v>4.5671999999999935E-2</v>
      </c>
      <c r="O14">
        <f t="shared" si="6"/>
        <v>6.996099999999994E-2</v>
      </c>
      <c r="P14">
        <f t="shared" si="7"/>
        <v>6.8000000000000282E-3</v>
      </c>
    </row>
    <row r="15" spans="1:16" x14ac:dyDescent="0.25">
      <c r="A15">
        <v>474.59300000000002</v>
      </c>
      <c r="B15">
        <v>474.56200000000001</v>
      </c>
      <c r="C15">
        <v>478.55799999999999</v>
      </c>
      <c r="D15">
        <v>570.64800000000002</v>
      </c>
      <c r="E15">
        <v>486.33800000000002</v>
      </c>
      <c r="F15">
        <v>490.26100000000002</v>
      </c>
      <c r="G15">
        <v>427.56599999999997</v>
      </c>
      <c r="H15">
        <v>780.21100000000001</v>
      </c>
      <c r="I15" t="s">
        <v>25</v>
      </c>
      <c r="J15">
        <f t="shared" si="1"/>
        <v>3.1000000000005912E-2</v>
      </c>
      <c r="K15">
        <f t="shared" si="2"/>
        <v>-3.964999999999975</v>
      </c>
      <c r="L15">
        <f t="shared" si="3"/>
        <v>-96.055000000000007</v>
      </c>
      <c r="M15">
        <f t="shared" si="4"/>
        <v>-11.745000000000005</v>
      </c>
      <c r="N15">
        <f t="shared" si="5"/>
        <v>-15.668000000000006</v>
      </c>
      <c r="O15">
        <f t="shared" si="6"/>
        <v>47.027000000000044</v>
      </c>
      <c r="P15">
        <f t="shared" si="7"/>
        <v>-305.61799999999999</v>
      </c>
    </row>
    <row r="16" spans="1:16" x14ac:dyDescent="0.25">
      <c r="A16">
        <v>180.82599999999999</v>
      </c>
      <c r="B16">
        <v>180.81700000000001</v>
      </c>
      <c r="C16">
        <v>243.495</v>
      </c>
      <c r="D16">
        <v>149.31399999999999</v>
      </c>
      <c r="E16">
        <v>167.017</v>
      </c>
      <c r="F16">
        <v>167.10499999999999</v>
      </c>
      <c r="G16">
        <v>176.77099999999999</v>
      </c>
      <c r="H16">
        <v>167.03200000000001</v>
      </c>
      <c r="I16" t="s">
        <v>28</v>
      </c>
      <c r="J16">
        <f t="shared" si="1"/>
        <v>8.9999999999861302E-3</v>
      </c>
      <c r="K16">
        <f t="shared" si="2"/>
        <v>-62.669000000000011</v>
      </c>
      <c r="L16">
        <f t="shared" si="3"/>
        <v>31.512</v>
      </c>
      <c r="M16">
        <f t="shared" si="4"/>
        <v>13.808999999999997</v>
      </c>
      <c r="N16">
        <f t="shared" si="5"/>
        <v>13.721000000000004</v>
      </c>
      <c r="O16">
        <f t="shared" si="6"/>
        <v>4.0550000000000068</v>
      </c>
      <c r="P16">
        <f t="shared" si="7"/>
        <v>13.793999999999983</v>
      </c>
    </row>
    <row r="17" spans="1:16" x14ac:dyDescent="0.25">
      <c r="A17">
        <v>0.78642400000000001</v>
      </c>
      <c r="B17">
        <v>0.78077099999999999</v>
      </c>
      <c r="C17">
        <v>0.48508600000000002</v>
      </c>
      <c r="D17">
        <v>0.81891400000000003</v>
      </c>
      <c r="E17">
        <v>0.75271299999999997</v>
      </c>
      <c r="F17">
        <v>0.75065800000000005</v>
      </c>
      <c r="G17">
        <v>0.78649199999999997</v>
      </c>
      <c r="H17">
        <v>0.60479899999999998</v>
      </c>
      <c r="I17" t="s">
        <v>29</v>
      </c>
      <c r="J17">
        <f t="shared" si="1"/>
        <v>5.6530000000000191E-3</v>
      </c>
      <c r="K17">
        <f t="shared" si="2"/>
        <v>0.30133799999999999</v>
      </c>
      <c r="L17">
        <f t="shared" si="3"/>
        <v>-3.2490000000000019E-2</v>
      </c>
      <c r="M17">
        <f t="shared" si="4"/>
        <v>3.3711000000000046E-2</v>
      </c>
      <c r="N17">
        <f t="shared" si="5"/>
        <v>3.5765999999999964E-2</v>
      </c>
      <c r="O17">
        <f t="shared" si="6"/>
        <v>-6.7999999999956984E-5</v>
      </c>
      <c r="P17">
        <f t="shared" si="7"/>
        <v>0.18162500000000004</v>
      </c>
    </row>
    <row r="18" spans="1:16" x14ac:dyDescent="0.25">
      <c r="A18">
        <v>789.96699999999998</v>
      </c>
      <c r="B18">
        <v>788.024</v>
      </c>
      <c r="C18">
        <v>782.20699999999999</v>
      </c>
      <c r="D18">
        <v>799.803</v>
      </c>
      <c r="E18">
        <v>823.35599999999999</v>
      </c>
      <c r="F18">
        <v>823.29399999999998</v>
      </c>
      <c r="G18">
        <v>745.053</v>
      </c>
      <c r="H18">
        <v>1074.1199999999999</v>
      </c>
      <c r="I18" t="s">
        <v>26</v>
      </c>
      <c r="J18">
        <f t="shared" si="1"/>
        <v>1.9429999999999836</v>
      </c>
      <c r="K18">
        <f t="shared" si="2"/>
        <v>7.7599999999999909</v>
      </c>
      <c r="L18">
        <f t="shared" si="3"/>
        <v>-9.8360000000000127</v>
      </c>
      <c r="M18">
        <f t="shared" si="4"/>
        <v>-33.38900000000001</v>
      </c>
      <c r="N18">
        <f t="shared" si="5"/>
        <v>-33.326999999999998</v>
      </c>
      <c r="O18">
        <f t="shared" si="6"/>
        <v>44.913999999999987</v>
      </c>
      <c r="P18">
        <f t="shared" si="7"/>
        <v>-284.15299999999991</v>
      </c>
    </row>
    <row r="19" spans="1:16" x14ac:dyDescent="0.25">
      <c r="A19">
        <v>165.06899999999999</v>
      </c>
      <c r="B19">
        <v>167.012</v>
      </c>
      <c r="C19">
        <v>174.822</v>
      </c>
      <c r="D19">
        <v>335.54199999999997</v>
      </c>
      <c r="E19">
        <v>102.389</v>
      </c>
      <c r="F19">
        <v>102.438</v>
      </c>
      <c r="G19">
        <v>137.67500000000001</v>
      </c>
      <c r="H19">
        <v>131.709</v>
      </c>
      <c r="I19" t="s">
        <v>31</v>
      </c>
      <c r="J19">
        <f t="shared" si="1"/>
        <v>-1.9430000000000121</v>
      </c>
      <c r="K19">
        <f t="shared" si="2"/>
        <v>-9.7530000000000143</v>
      </c>
      <c r="L19">
        <f t="shared" si="3"/>
        <v>-170.47299999999998</v>
      </c>
      <c r="M19">
        <f t="shared" si="4"/>
        <v>62.679999999999993</v>
      </c>
      <c r="N19">
        <f t="shared" si="5"/>
        <v>62.630999999999986</v>
      </c>
      <c r="O19">
        <f t="shared" si="6"/>
        <v>27.393999999999977</v>
      </c>
      <c r="P19">
        <f t="shared" si="7"/>
        <v>33.359999999999985</v>
      </c>
    </row>
    <row r="20" spans="1:16" x14ac:dyDescent="0.25">
      <c r="A20">
        <v>0.70142099999999996</v>
      </c>
      <c r="B20">
        <v>0.68317000000000005</v>
      </c>
      <c r="C20">
        <v>0.70195600000000002</v>
      </c>
      <c r="D20">
        <v>0.64309899999999998</v>
      </c>
      <c r="E20">
        <v>0.75777899999999998</v>
      </c>
      <c r="F20">
        <v>0.73558000000000001</v>
      </c>
      <c r="G20">
        <v>0.68832800000000005</v>
      </c>
      <c r="H20">
        <v>0.76398299999999997</v>
      </c>
      <c r="I20" t="s">
        <v>32</v>
      </c>
      <c r="J20">
        <f t="shared" si="1"/>
        <v>1.8250999999999906E-2</v>
      </c>
      <c r="K20">
        <f t="shared" si="2"/>
        <v>-5.350000000000632E-4</v>
      </c>
      <c r="L20">
        <f t="shared" si="3"/>
        <v>5.8321999999999985E-2</v>
      </c>
      <c r="M20">
        <f t="shared" si="4"/>
        <v>-5.6358000000000019E-2</v>
      </c>
      <c r="N20">
        <f t="shared" si="5"/>
        <v>-3.415900000000005E-2</v>
      </c>
      <c r="O20">
        <f t="shared" si="6"/>
        <v>1.309299999999991E-2</v>
      </c>
      <c r="P20">
        <f t="shared" si="7"/>
        <v>-6.2562000000000006E-2</v>
      </c>
    </row>
    <row r="21" spans="1:16" x14ac:dyDescent="0.25">
      <c r="A21">
        <v>878.21400000000006</v>
      </c>
      <c r="B21">
        <v>878.17600000000004</v>
      </c>
      <c r="C21">
        <v>860.57500000000005</v>
      </c>
      <c r="D21">
        <v>837.07600000000002</v>
      </c>
      <c r="E21">
        <v>921.28599999999994</v>
      </c>
      <c r="F21">
        <v>917.38199999999995</v>
      </c>
      <c r="G21">
        <v>838.97900000000004</v>
      </c>
      <c r="H21">
        <v>1156.4000000000001</v>
      </c>
      <c r="I21" t="s">
        <v>21</v>
      </c>
      <c r="J21">
        <f t="shared" si="1"/>
        <v>3.8000000000010914E-2</v>
      </c>
      <c r="K21">
        <f t="shared" si="2"/>
        <v>17.63900000000001</v>
      </c>
      <c r="L21">
        <f t="shared" si="3"/>
        <v>41.138000000000034</v>
      </c>
      <c r="M21">
        <f t="shared" si="4"/>
        <v>-43.071999999999889</v>
      </c>
      <c r="N21">
        <f t="shared" si="5"/>
        <v>-39.167999999999893</v>
      </c>
      <c r="O21">
        <f t="shared" si="6"/>
        <v>39.235000000000014</v>
      </c>
      <c r="P21">
        <f t="shared" si="7"/>
        <v>-278.18600000000004</v>
      </c>
    </row>
    <row r="22" spans="1:16" x14ac:dyDescent="0.25">
      <c r="A22">
        <v>165.17</v>
      </c>
      <c r="B22">
        <v>178.767</v>
      </c>
      <c r="C22">
        <v>221.86699999999999</v>
      </c>
      <c r="D22">
        <v>366.85700000000003</v>
      </c>
      <c r="E22">
        <v>104.398</v>
      </c>
      <c r="F22">
        <v>110.242</v>
      </c>
      <c r="G22">
        <v>131.70099999999999</v>
      </c>
      <c r="H22">
        <v>133.71299999999999</v>
      </c>
      <c r="I22" t="s">
        <v>33</v>
      </c>
      <c r="J22">
        <f t="shared" si="1"/>
        <v>-13.597000000000008</v>
      </c>
      <c r="K22">
        <f t="shared" si="2"/>
        <v>-56.697000000000003</v>
      </c>
      <c r="L22">
        <f t="shared" si="3"/>
        <v>-201.68700000000004</v>
      </c>
      <c r="M22">
        <f t="shared" si="4"/>
        <v>60.771999999999991</v>
      </c>
      <c r="N22">
        <f t="shared" si="5"/>
        <v>54.927999999999983</v>
      </c>
      <c r="O22">
        <f t="shared" si="6"/>
        <v>33.468999999999994</v>
      </c>
      <c r="P22">
        <f t="shared" si="7"/>
        <v>31.456999999999994</v>
      </c>
    </row>
    <row r="23" spans="1:16" x14ac:dyDescent="0.25">
      <c r="A23">
        <v>0.69424699999999995</v>
      </c>
      <c r="B23">
        <v>0.68401999999999996</v>
      </c>
      <c r="C23">
        <v>0.68320999999999998</v>
      </c>
      <c r="D23">
        <v>0.83510499999999999</v>
      </c>
      <c r="E23">
        <v>0.73847300000000005</v>
      </c>
      <c r="F23">
        <v>0.72891099999999998</v>
      </c>
      <c r="G23">
        <v>0.63160000000000005</v>
      </c>
      <c r="H23">
        <v>0.72558999999999996</v>
      </c>
      <c r="I23" t="s">
        <v>22</v>
      </c>
      <c r="J23">
        <f t="shared" si="1"/>
        <v>1.0226999999999986E-2</v>
      </c>
      <c r="K23">
        <f t="shared" si="2"/>
        <v>1.1036999999999964E-2</v>
      </c>
      <c r="L23">
        <f t="shared" si="3"/>
        <v>-0.14085800000000004</v>
      </c>
      <c r="M23">
        <f t="shared" si="4"/>
        <v>-4.4226000000000099E-2</v>
      </c>
      <c r="N23">
        <f t="shared" si="5"/>
        <v>-3.4664000000000028E-2</v>
      </c>
      <c r="O23">
        <f t="shared" si="6"/>
        <v>6.2646999999999897E-2</v>
      </c>
      <c r="P23">
        <f t="shared" si="7"/>
        <v>-3.134300000000001E-2</v>
      </c>
    </row>
    <row r="24" spans="1:16" x14ac:dyDescent="0.25">
      <c r="A24">
        <v>964.37800000000004</v>
      </c>
      <c r="B24">
        <v>962.37300000000005</v>
      </c>
      <c r="C24">
        <v>948.73</v>
      </c>
      <c r="D24">
        <v>807.61699999999996</v>
      </c>
      <c r="E24">
        <v>1027.07</v>
      </c>
      <c r="F24">
        <v>1021.19</v>
      </c>
      <c r="G24">
        <v>919.327</v>
      </c>
      <c r="H24">
        <v>1244.57</v>
      </c>
      <c r="I24" t="s">
        <v>27</v>
      </c>
      <c r="J24">
        <f t="shared" si="1"/>
        <v>2.0049999999999955</v>
      </c>
      <c r="K24">
        <f t="shared" si="2"/>
        <v>15.648000000000025</v>
      </c>
      <c r="L24">
        <f t="shared" si="3"/>
        <v>156.76100000000008</v>
      </c>
      <c r="M24">
        <f t="shared" si="4"/>
        <v>-62.691999999999894</v>
      </c>
      <c r="N24">
        <f t="shared" si="5"/>
        <v>-56.812000000000012</v>
      </c>
      <c r="O24">
        <f t="shared" si="6"/>
        <v>45.051000000000045</v>
      </c>
      <c r="P24">
        <f t="shared" si="7"/>
        <v>-280.19199999999989</v>
      </c>
    </row>
    <row r="25" spans="1:16" x14ac:dyDescent="0.25">
      <c r="A25">
        <v>167.01400000000001</v>
      </c>
      <c r="B25">
        <v>178.85599999999999</v>
      </c>
      <c r="C25">
        <v>257.16899999999998</v>
      </c>
      <c r="D25">
        <v>302.16699999999997</v>
      </c>
      <c r="E25">
        <v>118.039</v>
      </c>
      <c r="F25">
        <v>118.086</v>
      </c>
      <c r="G25">
        <v>131.74</v>
      </c>
      <c r="H25">
        <v>143.47399999999999</v>
      </c>
      <c r="I25" t="s">
        <v>30</v>
      </c>
      <c r="J25">
        <f t="shared" si="1"/>
        <v>-11.841999999999985</v>
      </c>
      <c r="K25">
        <f t="shared" si="2"/>
        <v>-90.154999999999973</v>
      </c>
      <c r="L25">
        <f t="shared" si="3"/>
        <v>-135.15299999999996</v>
      </c>
      <c r="M25">
        <f t="shared" si="4"/>
        <v>48.975000000000009</v>
      </c>
      <c r="N25">
        <f t="shared" si="5"/>
        <v>48.928000000000011</v>
      </c>
      <c r="O25">
        <f t="shared" si="6"/>
        <v>35.274000000000001</v>
      </c>
      <c r="P25">
        <f t="shared" si="7"/>
        <v>23.54000000000002</v>
      </c>
    </row>
    <row r="26" spans="1:16" x14ac:dyDescent="0.25">
      <c r="A26">
        <v>0.71772800000000003</v>
      </c>
      <c r="B26">
        <v>0.69217799999999996</v>
      </c>
      <c r="C26">
        <v>0.50754500000000002</v>
      </c>
      <c r="D26">
        <v>0.61542699999999995</v>
      </c>
      <c r="E26">
        <v>0.581901</v>
      </c>
      <c r="F26">
        <v>0.74059600000000003</v>
      </c>
      <c r="G26">
        <v>0.21667600000000001</v>
      </c>
      <c r="H26">
        <v>0.47331699999999999</v>
      </c>
      <c r="I26" t="s">
        <v>20</v>
      </c>
      <c r="J26">
        <f t="shared" si="1"/>
        <v>2.5550000000000073E-2</v>
      </c>
      <c r="K26">
        <f t="shared" si="2"/>
        <v>0.21018300000000001</v>
      </c>
      <c r="L26">
        <f t="shared" si="3"/>
        <v>0.10230100000000009</v>
      </c>
      <c r="M26">
        <f t="shared" si="4"/>
        <v>0.13582700000000003</v>
      </c>
      <c r="N26">
        <f t="shared" si="5"/>
        <v>-2.2867999999999999E-2</v>
      </c>
      <c r="O26">
        <f t="shared" si="6"/>
        <v>0.50105200000000005</v>
      </c>
      <c r="P26">
        <f t="shared" si="7"/>
        <v>0.24441100000000004</v>
      </c>
    </row>
    <row r="27" spans="1:16" x14ac:dyDescent="0.25">
      <c r="A27">
        <v>713.71100000000001</v>
      </c>
      <c r="B27">
        <v>713.65700000000004</v>
      </c>
      <c r="C27">
        <v>715.59500000000003</v>
      </c>
      <c r="D27">
        <v>656.79300000000001</v>
      </c>
      <c r="E27">
        <v>774.38199999999995</v>
      </c>
      <c r="F27">
        <v>774.27200000000005</v>
      </c>
      <c r="G27">
        <v>686.19</v>
      </c>
      <c r="H27">
        <v>1025.2</v>
      </c>
      <c r="I27" t="s">
        <v>34</v>
      </c>
      <c r="J27">
        <f t="shared" si="1"/>
        <v>5.3999999999973625E-2</v>
      </c>
      <c r="K27">
        <f t="shared" si="2"/>
        <v>-1.8840000000000146</v>
      </c>
      <c r="L27">
        <f t="shared" si="3"/>
        <v>56.918000000000006</v>
      </c>
      <c r="M27">
        <f t="shared" si="4"/>
        <v>-60.670999999999935</v>
      </c>
      <c r="N27">
        <f t="shared" si="5"/>
        <v>-60.561000000000035</v>
      </c>
      <c r="O27">
        <f t="shared" si="6"/>
        <v>27.520999999999958</v>
      </c>
      <c r="P27">
        <f t="shared" si="7"/>
        <v>-311.48900000000003</v>
      </c>
    </row>
    <row r="28" spans="1:16" x14ac:dyDescent="0.25">
      <c r="A28">
        <v>378.59300000000002</v>
      </c>
      <c r="B28">
        <v>382.476</v>
      </c>
      <c r="C28">
        <v>380.54399999999998</v>
      </c>
      <c r="D28">
        <v>445.149</v>
      </c>
      <c r="E28">
        <v>339.46199999999999</v>
      </c>
      <c r="F28">
        <v>337.476</v>
      </c>
      <c r="G28">
        <v>351.166</v>
      </c>
      <c r="H28">
        <v>319.87799999999999</v>
      </c>
      <c r="I28" t="s">
        <v>35</v>
      </c>
      <c r="J28">
        <f t="shared" si="1"/>
        <v>-3.8829999999999814</v>
      </c>
      <c r="K28">
        <f t="shared" si="2"/>
        <v>-1.950999999999965</v>
      </c>
      <c r="L28">
        <f t="shared" si="3"/>
        <v>-66.555999999999983</v>
      </c>
      <c r="M28">
        <f t="shared" si="4"/>
        <v>39.131000000000029</v>
      </c>
      <c r="N28">
        <f t="shared" si="5"/>
        <v>41.117000000000019</v>
      </c>
      <c r="O28">
        <f t="shared" si="6"/>
        <v>27.427000000000021</v>
      </c>
      <c r="P28">
        <f t="shared" si="7"/>
        <v>58.715000000000032</v>
      </c>
    </row>
    <row r="29" spans="1:16" x14ac:dyDescent="0.25">
      <c r="A29">
        <v>0.64360200000000001</v>
      </c>
      <c r="B29">
        <v>0.68919200000000003</v>
      </c>
      <c r="C29">
        <v>0.65341899999999997</v>
      </c>
      <c r="D29">
        <v>0.67753200000000002</v>
      </c>
      <c r="E29">
        <v>0.632718</v>
      </c>
      <c r="F29">
        <v>0.61369899999999999</v>
      </c>
      <c r="G29">
        <v>0.66086999999999996</v>
      </c>
      <c r="H29">
        <v>0.72236900000000004</v>
      </c>
      <c r="I29" t="s">
        <v>36</v>
      </c>
      <c r="J29">
        <f t="shared" si="1"/>
        <v>-4.5590000000000019E-2</v>
      </c>
      <c r="K29">
        <f t="shared" si="2"/>
        <v>-9.8169999999999646E-3</v>
      </c>
      <c r="L29">
        <f t="shared" si="3"/>
        <v>-3.3930000000000016E-2</v>
      </c>
      <c r="M29">
        <f t="shared" si="4"/>
        <v>1.0884000000000005E-2</v>
      </c>
      <c r="N29">
        <f t="shared" si="5"/>
        <v>2.9903000000000013E-2</v>
      </c>
      <c r="O29">
        <f t="shared" si="6"/>
        <v>-1.726799999999995E-2</v>
      </c>
      <c r="P29">
        <f t="shared" si="7"/>
        <v>-7.8767000000000031E-2</v>
      </c>
    </row>
    <row r="30" spans="1:16" x14ac:dyDescent="0.25">
      <c r="A30">
        <v>676.37699999999995</v>
      </c>
      <c r="B30">
        <v>676.351</v>
      </c>
      <c r="C30">
        <v>678.37</v>
      </c>
      <c r="D30">
        <v>617.553</v>
      </c>
      <c r="E30">
        <v>729.38400000000001</v>
      </c>
      <c r="F30">
        <v>729.30200000000002</v>
      </c>
      <c r="G30">
        <v>648.92700000000002</v>
      </c>
      <c r="H30">
        <v>991.78499999999997</v>
      </c>
      <c r="I30" t="s">
        <v>37</v>
      </c>
      <c r="J30">
        <f t="shared" si="1"/>
        <v>2.5999999999953616E-2</v>
      </c>
      <c r="K30">
        <f t="shared" si="2"/>
        <v>-1.9930000000000518</v>
      </c>
      <c r="L30">
        <f t="shared" si="3"/>
        <v>58.823999999999955</v>
      </c>
      <c r="M30">
        <f t="shared" si="4"/>
        <v>-53.007000000000062</v>
      </c>
      <c r="N30">
        <f t="shared" si="5"/>
        <v>-52.925000000000068</v>
      </c>
      <c r="O30">
        <f t="shared" si="6"/>
        <v>27.449999999999932</v>
      </c>
      <c r="P30">
        <f t="shared" si="7"/>
        <v>-315.40800000000002</v>
      </c>
    </row>
    <row r="31" spans="1:16" x14ac:dyDescent="0.25">
      <c r="A31">
        <v>374.70699999999999</v>
      </c>
      <c r="B31">
        <v>378.61700000000002</v>
      </c>
      <c r="C31">
        <v>378.58300000000003</v>
      </c>
      <c r="D31">
        <v>431.50900000000001</v>
      </c>
      <c r="E31">
        <v>343.37</v>
      </c>
      <c r="F31">
        <v>337.51600000000002</v>
      </c>
      <c r="G31">
        <v>353.09899999999999</v>
      </c>
      <c r="H31">
        <v>321.79199999999997</v>
      </c>
      <c r="I31" t="s">
        <v>38</v>
      </c>
      <c r="J31">
        <f t="shared" si="1"/>
        <v>-3.910000000000025</v>
      </c>
      <c r="K31">
        <f t="shared" si="2"/>
        <v>-3.8760000000000332</v>
      </c>
      <c r="L31">
        <f t="shared" si="3"/>
        <v>-56.802000000000021</v>
      </c>
      <c r="M31">
        <f t="shared" si="4"/>
        <v>31.336999999999989</v>
      </c>
      <c r="N31">
        <f t="shared" si="5"/>
        <v>37.190999999999974</v>
      </c>
      <c r="O31">
        <f t="shared" si="6"/>
        <v>21.608000000000004</v>
      </c>
      <c r="P31">
        <f t="shared" si="7"/>
        <v>52.91500000000002</v>
      </c>
    </row>
    <row r="32" spans="1:16" x14ac:dyDescent="0.25">
      <c r="A32">
        <v>0.59419</v>
      </c>
      <c r="B32">
        <v>0.60881700000000005</v>
      </c>
      <c r="C32">
        <v>0.61836800000000003</v>
      </c>
      <c r="D32">
        <v>0.62570000000000003</v>
      </c>
      <c r="E32">
        <v>0.57193300000000002</v>
      </c>
      <c r="F32">
        <v>0.59043800000000002</v>
      </c>
      <c r="G32">
        <v>0.65881599999999996</v>
      </c>
      <c r="H32">
        <v>0.66209200000000001</v>
      </c>
      <c r="I32" t="s">
        <v>39</v>
      </c>
      <c r="J32">
        <f t="shared" si="1"/>
        <v>-1.4627000000000057E-2</v>
      </c>
      <c r="K32">
        <f t="shared" si="2"/>
        <v>-2.4178000000000033E-2</v>
      </c>
      <c r="L32">
        <f t="shared" si="3"/>
        <v>-3.1510000000000038E-2</v>
      </c>
      <c r="M32">
        <f t="shared" si="4"/>
        <v>2.2256999999999971E-2</v>
      </c>
      <c r="N32">
        <f t="shared" si="5"/>
        <v>3.7519999999999776E-3</v>
      </c>
      <c r="O32">
        <f t="shared" si="6"/>
        <v>-6.4625999999999961E-2</v>
      </c>
      <c r="P32">
        <f t="shared" si="7"/>
        <v>-6.7902000000000018E-2</v>
      </c>
    </row>
    <row r="33" spans="1:16" x14ac:dyDescent="0.25">
      <c r="A33">
        <v>678.36900000000003</v>
      </c>
      <c r="B33">
        <v>678.35699999999997</v>
      </c>
      <c r="C33">
        <v>680.30100000000004</v>
      </c>
      <c r="D33">
        <v>537.27700000000004</v>
      </c>
      <c r="E33">
        <v>760.61699999999996</v>
      </c>
      <c r="F33">
        <v>758.70699999999999</v>
      </c>
      <c r="G33">
        <v>660.68499999999995</v>
      </c>
      <c r="H33">
        <v>981.98500000000001</v>
      </c>
      <c r="I33" t="s">
        <v>40</v>
      </c>
      <c r="J33">
        <f t="shared" si="1"/>
        <v>1.2000000000057298E-2</v>
      </c>
      <c r="K33">
        <f t="shared" si="2"/>
        <v>-1.9320000000000164</v>
      </c>
      <c r="L33">
        <f t="shared" si="3"/>
        <v>141.09199999999998</v>
      </c>
      <c r="M33">
        <f t="shared" si="4"/>
        <v>-82.247999999999934</v>
      </c>
      <c r="N33">
        <f t="shared" si="5"/>
        <v>-80.337999999999965</v>
      </c>
      <c r="O33">
        <f t="shared" si="6"/>
        <v>17.684000000000083</v>
      </c>
      <c r="P33">
        <f t="shared" si="7"/>
        <v>-303.61599999999999</v>
      </c>
    </row>
    <row r="34" spans="1:16" x14ac:dyDescent="0.25">
      <c r="A34">
        <v>511.87200000000001</v>
      </c>
      <c r="B34">
        <v>509.91</v>
      </c>
      <c r="C34">
        <v>511.87099999999998</v>
      </c>
      <c r="D34">
        <v>529.48</v>
      </c>
      <c r="E34">
        <v>492.154</v>
      </c>
      <c r="F34">
        <v>490.291</v>
      </c>
      <c r="G34">
        <v>488.30700000000002</v>
      </c>
      <c r="H34">
        <v>443.28899999999999</v>
      </c>
      <c r="I34" t="s">
        <v>41</v>
      </c>
      <c r="J34">
        <f t="shared" si="1"/>
        <v>1.9619999999999891</v>
      </c>
      <c r="K34">
        <f t="shared" si="2"/>
        <v>1.0000000000331966E-3</v>
      </c>
      <c r="L34">
        <f t="shared" si="3"/>
        <v>-17.608000000000004</v>
      </c>
      <c r="M34">
        <f t="shared" si="4"/>
        <v>19.718000000000018</v>
      </c>
      <c r="N34">
        <f t="shared" si="5"/>
        <v>21.581000000000017</v>
      </c>
      <c r="O34">
        <f t="shared" si="6"/>
        <v>23.564999999999998</v>
      </c>
      <c r="P34">
        <f t="shared" si="7"/>
        <v>68.583000000000027</v>
      </c>
    </row>
    <row r="35" spans="1:16" x14ac:dyDescent="0.25">
      <c r="A35">
        <v>0.74879799999999996</v>
      </c>
      <c r="B35">
        <v>0.76797800000000005</v>
      </c>
      <c r="C35">
        <v>0.79186599999999996</v>
      </c>
      <c r="D35">
        <v>0.77563199999999999</v>
      </c>
      <c r="E35">
        <v>0.78752</v>
      </c>
      <c r="F35">
        <v>0.76374900000000001</v>
      </c>
      <c r="G35">
        <v>0.73443000000000003</v>
      </c>
      <c r="H35">
        <v>0.76745200000000002</v>
      </c>
      <c r="I35" t="s">
        <v>42</v>
      </c>
      <c r="J35">
        <f t="shared" si="1"/>
        <v>-1.9180000000000086E-2</v>
      </c>
      <c r="K35">
        <f t="shared" si="2"/>
        <v>-4.3067999999999995E-2</v>
      </c>
      <c r="L35">
        <f t="shared" si="3"/>
        <v>-2.6834000000000024E-2</v>
      </c>
      <c r="M35">
        <f t="shared" si="4"/>
        <v>-3.8722000000000034E-2</v>
      </c>
      <c r="N35">
        <f t="shared" si="5"/>
        <v>-1.4951000000000048E-2</v>
      </c>
      <c r="O35">
        <f t="shared" si="6"/>
        <v>1.4367999999999936E-2</v>
      </c>
      <c r="P35">
        <f t="shared" si="7"/>
        <v>-1.8654000000000059E-2</v>
      </c>
    </row>
    <row r="36" spans="1:16" x14ac:dyDescent="0.25">
      <c r="A36">
        <v>668.56899999999996</v>
      </c>
      <c r="B36">
        <v>666.70799999999997</v>
      </c>
      <c r="C36">
        <v>668.54899999999998</v>
      </c>
      <c r="D36">
        <v>543.14800000000002</v>
      </c>
      <c r="E36">
        <v>772.36</v>
      </c>
      <c r="F36">
        <v>770.44899999999996</v>
      </c>
      <c r="G36">
        <v>658.74199999999996</v>
      </c>
      <c r="H36">
        <v>970.23199999999997</v>
      </c>
      <c r="I36" t="s">
        <v>43</v>
      </c>
      <c r="J36">
        <f t="shared" si="1"/>
        <v>1.86099999999999</v>
      </c>
      <c r="K36">
        <f t="shared" si="2"/>
        <v>1.999999999998181E-2</v>
      </c>
      <c r="L36">
        <f t="shared" si="3"/>
        <v>125.42099999999994</v>
      </c>
      <c r="M36">
        <f t="shared" si="4"/>
        <v>-103.79100000000005</v>
      </c>
      <c r="N36">
        <f t="shared" si="5"/>
        <v>-101.88</v>
      </c>
      <c r="O36">
        <f t="shared" si="6"/>
        <v>9.8269999999999982</v>
      </c>
      <c r="P36">
        <f t="shared" si="7"/>
        <v>-301.66300000000001</v>
      </c>
    </row>
    <row r="37" spans="1:16" x14ac:dyDescent="0.25">
      <c r="A37">
        <v>647.00900000000001</v>
      </c>
      <c r="B37">
        <v>643.11900000000003</v>
      </c>
      <c r="C37">
        <v>647.01499999999999</v>
      </c>
      <c r="D37">
        <v>652.93299999999999</v>
      </c>
      <c r="E37">
        <v>617.62400000000002</v>
      </c>
      <c r="F37">
        <v>617.673</v>
      </c>
      <c r="G37">
        <v>609.77</v>
      </c>
      <c r="H37">
        <v>556.9</v>
      </c>
      <c r="I37" t="s">
        <v>44</v>
      </c>
      <c r="J37">
        <f t="shared" si="1"/>
        <v>3.8899999999999864</v>
      </c>
      <c r="K37">
        <f t="shared" si="2"/>
        <v>-5.9999999999718057E-3</v>
      </c>
      <c r="L37">
        <f t="shared" si="3"/>
        <v>-5.9239999999999782</v>
      </c>
      <c r="M37">
        <f t="shared" si="4"/>
        <v>29.384999999999991</v>
      </c>
      <c r="N37">
        <f t="shared" si="5"/>
        <v>29.336000000000013</v>
      </c>
      <c r="O37">
        <f t="shared" si="6"/>
        <v>37.239000000000033</v>
      </c>
      <c r="P37">
        <f t="shared" si="7"/>
        <v>90.109000000000037</v>
      </c>
    </row>
    <row r="38" spans="1:16" x14ac:dyDescent="0.25">
      <c r="A38">
        <v>0.80158799999999997</v>
      </c>
      <c r="B38">
        <v>0.79622800000000005</v>
      </c>
      <c r="C38">
        <v>0.81182299999999996</v>
      </c>
      <c r="D38">
        <v>0.78481199999999995</v>
      </c>
      <c r="E38">
        <v>0.80124200000000001</v>
      </c>
      <c r="F38">
        <v>0.80550100000000002</v>
      </c>
      <c r="G38">
        <v>0.77571100000000004</v>
      </c>
      <c r="H38">
        <v>0.79457900000000004</v>
      </c>
      <c r="I38" t="s">
        <v>45</v>
      </c>
      <c r="J38">
        <f t="shared" si="1"/>
        <v>5.3599999999999204E-3</v>
      </c>
      <c r="K38">
        <f t="shared" si="2"/>
        <v>-1.0234999999999994E-2</v>
      </c>
      <c r="L38">
        <f t="shared" si="3"/>
        <v>1.6776000000000013E-2</v>
      </c>
      <c r="M38">
        <f t="shared" si="4"/>
        <v>3.4599999999995745E-4</v>
      </c>
      <c r="N38">
        <f t="shared" si="5"/>
        <v>-3.9130000000000553E-3</v>
      </c>
      <c r="O38">
        <f t="shared" si="6"/>
        <v>2.5876999999999928E-2</v>
      </c>
      <c r="P38">
        <f t="shared" si="7"/>
        <v>7.008999999999932E-3</v>
      </c>
    </row>
    <row r="39" spans="1:16" x14ac:dyDescent="0.25">
      <c r="A39">
        <v>758.596</v>
      </c>
      <c r="B39">
        <v>756.75599999999997</v>
      </c>
      <c r="C39">
        <v>758.63</v>
      </c>
      <c r="D39">
        <v>697.91600000000005</v>
      </c>
      <c r="E39">
        <v>819.39</v>
      </c>
      <c r="F39">
        <v>815.48599999999999</v>
      </c>
      <c r="G39">
        <v>727.41399999999999</v>
      </c>
      <c r="H39">
        <v>1060.3800000000001</v>
      </c>
      <c r="I39" t="s">
        <v>46</v>
      </c>
      <c r="J39">
        <f t="shared" si="1"/>
        <v>1.8400000000000318</v>
      </c>
      <c r="K39">
        <f t="shared" si="2"/>
        <v>-3.3999999999991815E-2</v>
      </c>
      <c r="L39">
        <f t="shared" si="3"/>
        <v>60.67999999999995</v>
      </c>
      <c r="M39">
        <f t="shared" si="4"/>
        <v>-60.793999999999983</v>
      </c>
      <c r="N39">
        <f t="shared" si="5"/>
        <v>-56.889999999999986</v>
      </c>
      <c r="O39">
        <f t="shared" si="6"/>
        <v>31.182000000000016</v>
      </c>
      <c r="P39">
        <f t="shared" si="7"/>
        <v>-301.78400000000011</v>
      </c>
    </row>
    <row r="40" spans="1:16" x14ac:dyDescent="0.25">
      <c r="A40">
        <v>380.55099999999999</v>
      </c>
      <c r="B40">
        <v>382.54899999999998</v>
      </c>
      <c r="C40">
        <v>380.58600000000001</v>
      </c>
      <c r="D40">
        <v>453.08300000000003</v>
      </c>
      <c r="E40">
        <v>337.476</v>
      </c>
      <c r="F40">
        <v>335.52600000000001</v>
      </c>
      <c r="G40">
        <v>351.12900000000002</v>
      </c>
      <c r="H40">
        <v>319.82400000000001</v>
      </c>
      <c r="I40" t="s">
        <v>47</v>
      </c>
      <c r="J40">
        <f t="shared" si="1"/>
        <v>-1.9979999999999905</v>
      </c>
      <c r="K40">
        <f t="shared" si="2"/>
        <v>-3.5000000000025011E-2</v>
      </c>
      <c r="L40">
        <f t="shared" si="3"/>
        <v>-72.532000000000039</v>
      </c>
      <c r="M40">
        <f t="shared" si="4"/>
        <v>43.074999999999989</v>
      </c>
      <c r="N40">
        <f t="shared" si="5"/>
        <v>45.024999999999977</v>
      </c>
      <c r="O40">
        <f t="shared" si="6"/>
        <v>29.421999999999969</v>
      </c>
      <c r="P40">
        <f t="shared" si="7"/>
        <v>60.726999999999975</v>
      </c>
    </row>
    <row r="41" spans="1:16" x14ac:dyDescent="0.25">
      <c r="A41">
        <v>0.63197599999999998</v>
      </c>
      <c r="B41">
        <v>0.65973400000000004</v>
      </c>
      <c r="C41">
        <v>0.65073300000000001</v>
      </c>
      <c r="D41">
        <v>0.65434800000000004</v>
      </c>
      <c r="E41">
        <v>0.61451699999999998</v>
      </c>
      <c r="F41">
        <v>0.56797600000000004</v>
      </c>
      <c r="G41">
        <v>0.67704299999999995</v>
      </c>
      <c r="H41">
        <v>0.68037400000000003</v>
      </c>
      <c r="I41" t="s">
        <v>48</v>
      </c>
      <c r="J41">
        <f t="shared" si="1"/>
        <v>-2.775800000000006E-2</v>
      </c>
      <c r="K41">
        <f t="shared" si="2"/>
        <v>-1.8757000000000024E-2</v>
      </c>
      <c r="L41">
        <f t="shared" si="3"/>
        <v>-2.2372000000000059E-2</v>
      </c>
      <c r="M41">
        <f t="shared" si="4"/>
        <v>1.7459000000000002E-2</v>
      </c>
      <c r="N41">
        <f t="shared" si="5"/>
        <v>6.3999999999999946E-2</v>
      </c>
      <c r="O41">
        <f t="shared" si="6"/>
        <v>-4.5066999999999968E-2</v>
      </c>
      <c r="P41">
        <f t="shared" si="7"/>
        <v>-4.8398000000000052E-2</v>
      </c>
    </row>
    <row r="42" spans="1:16" x14ac:dyDescent="0.25">
      <c r="A42">
        <v>743.08</v>
      </c>
      <c r="B42">
        <v>743.01099999999997</v>
      </c>
      <c r="C42">
        <v>743.03599999999994</v>
      </c>
      <c r="D42">
        <v>776.25900000000001</v>
      </c>
      <c r="E42">
        <v>819.38599999999997</v>
      </c>
      <c r="F42">
        <v>817.45399999999995</v>
      </c>
      <c r="G42">
        <v>731.23500000000001</v>
      </c>
      <c r="H42">
        <v>1072.0899999999999</v>
      </c>
      <c r="I42" t="s">
        <v>49</v>
      </c>
      <c r="J42">
        <f t="shared" si="1"/>
        <v>6.9000000000073669E-2</v>
      </c>
      <c r="K42">
        <f t="shared" si="2"/>
        <v>4.4000000000096406E-2</v>
      </c>
      <c r="L42">
        <f t="shared" si="3"/>
        <v>-33.178999999999974</v>
      </c>
      <c r="M42">
        <f t="shared" si="4"/>
        <v>-76.305999999999926</v>
      </c>
      <c r="N42">
        <f t="shared" si="5"/>
        <v>-74.37399999999991</v>
      </c>
      <c r="O42">
        <f t="shared" si="6"/>
        <v>11.845000000000027</v>
      </c>
      <c r="P42">
        <f t="shared" si="7"/>
        <v>-329.00999999999988</v>
      </c>
    </row>
    <row r="43" spans="1:16" x14ac:dyDescent="0.25">
      <c r="A43">
        <v>515.78</v>
      </c>
      <c r="B43">
        <v>519.62199999999996</v>
      </c>
      <c r="C43">
        <v>519.65200000000004</v>
      </c>
      <c r="D43">
        <v>525.60599999999999</v>
      </c>
      <c r="E43">
        <v>478.584</v>
      </c>
      <c r="F43">
        <v>478.58300000000003</v>
      </c>
      <c r="G43">
        <v>478.53899999999999</v>
      </c>
      <c r="H43">
        <v>429.49200000000002</v>
      </c>
      <c r="I43" t="s">
        <v>50</v>
      </c>
      <c r="J43">
        <f t="shared" si="1"/>
        <v>-3.8419999999999845</v>
      </c>
      <c r="K43">
        <f t="shared" si="2"/>
        <v>-3.8720000000000709</v>
      </c>
      <c r="L43">
        <f t="shared" si="3"/>
        <v>-9.8260000000000218</v>
      </c>
      <c r="M43">
        <f t="shared" si="4"/>
        <v>37.19599999999997</v>
      </c>
      <c r="N43">
        <f t="shared" si="5"/>
        <v>37.196999999999946</v>
      </c>
      <c r="O43">
        <f t="shared" si="6"/>
        <v>37.240999999999985</v>
      </c>
      <c r="P43">
        <f t="shared" si="7"/>
        <v>86.287999999999954</v>
      </c>
    </row>
    <row r="44" spans="1:16" x14ac:dyDescent="0.25">
      <c r="A44">
        <v>0.75922599999999996</v>
      </c>
      <c r="B44">
        <v>0.76172799999999996</v>
      </c>
      <c r="C44">
        <v>0.75173999999999996</v>
      </c>
      <c r="D44">
        <v>0.84834799999999999</v>
      </c>
      <c r="E44">
        <v>0.75926000000000005</v>
      </c>
      <c r="F44">
        <v>0.73728800000000005</v>
      </c>
      <c r="G44">
        <v>0.75004000000000004</v>
      </c>
      <c r="H44">
        <v>0.77389699999999995</v>
      </c>
      <c r="I44" t="s">
        <v>51</v>
      </c>
      <c r="J44">
        <f t="shared" si="1"/>
        <v>-2.5020000000000042E-3</v>
      </c>
      <c r="K44">
        <f t="shared" si="2"/>
        <v>7.4859999999999927E-3</v>
      </c>
      <c r="L44">
        <f t="shared" si="3"/>
        <v>-8.9122000000000035E-2</v>
      </c>
      <c r="M44">
        <f t="shared" si="4"/>
        <v>-3.4000000000089514E-5</v>
      </c>
      <c r="N44">
        <f t="shared" si="5"/>
        <v>2.1937999999999902E-2</v>
      </c>
      <c r="O44">
        <f t="shared" si="6"/>
        <v>9.1859999999999165E-3</v>
      </c>
      <c r="P44">
        <f t="shared" si="7"/>
        <v>-1.467099999999999E-2</v>
      </c>
    </row>
    <row r="45" spans="1:16" x14ac:dyDescent="0.25">
      <c r="A45">
        <v>746.98500000000001</v>
      </c>
      <c r="B45">
        <v>746.92600000000004</v>
      </c>
      <c r="C45">
        <v>746.947</v>
      </c>
      <c r="D45">
        <v>748.85699999999997</v>
      </c>
      <c r="E45">
        <v>837.00199999999995</v>
      </c>
      <c r="F45">
        <v>836.97299999999996</v>
      </c>
      <c r="G45">
        <v>746.976</v>
      </c>
      <c r="H45">
        <v>1093.69</v>
      </c>
      <c r="I45" t="s">
        <v>52</v>
      </c>
      <c r="J45">
        <f t="shared" si="1"/>
        <v>5.8999999999969077E-2</v>
      </c>
      <c r="K45">
        <f t="shared" si="2"/>
        <v>3.8000000000010914E-2</v>
      </c>
      <c r="L45">
        <f t="shared" si="3"/>
        <v>-1.8719999999999573</v>
      </c>
      <c r="M45">
        <f t="shared" si="4"/>
        <v>-90.016999999999939</v>
      </c>
      <c r="N45">
        <f t="shared" si="5"/>
        <v>-89.987999999999943</v>
      </c>
      <c r="O45">
        <f t="shared" si="6"/>
        <v>9.0000000000145519E-3</v>
      </c>
      <c r="P45">
        <f t="shared" si="7"/>
        <v>-346.70500000000004</v>
      </c>
    </row>
    <row r="46" spans="1:16" x14ac:dyDescent="0.25">
      <c r="A46">
        <v>646.95600000000002</v>
      </c>
      <c r="B46">
        <v>646.95799999999997</v>
      </c>
      <c r="C46">
        <v>647.03</v>
      </c>
      <c r="D46">
        <v>648.98299999999995</v>
      </c>
      <c r="E46">
        <v>615.68200000000002</v>
      </c>
      <c r="F46">
        <v>613.70000000000005</v>
      </c>
      <c r="G46">
        <v>599.97699999999998</v>
      </c>
      <c r="H46">
        <v>539.22400000000005</v>
      </c>
      <c r="I46" t="s">
        <v>53</v>
      </c>
      <c r="J46">
        <f t="shared" si="1"/>
        <v>-1.9999999999527063E-3</v>
      </c>
      <c r="K46">
        <f t="shared" si="2"/>
        <v>-7.3999999999955435E-2</v>
      </c>
      <c r="L46">
        <f t="shared" si="3"/>
        <v>-2.02699999999993</v>
      </c>
      <c r="M46">
        <f t="shared" si="4"/>
        <v>31.274000000000001</v>
      </c>
      <c r="N46">
        <f t="shared" si="5"/>
        <v>33.255999999999972</v>
      </c>
      <c r="O46">
        <f t="shared" si="6"/>
        <v>46.979000000000042</v>
      </c>
      <c r="P46">
        <f t="shared" si="7"/>
        <v>107.73199999999997</v>
      </c>
    </row>
    <row r="47" spans="1:16" x14ac:dyDescent="0.25">
      <c r="A47">
        <v>0.77955200000000002</v>
      </c>
      <c r="B47">
        <v>0.78811799999999999</v>
      </c>
      <c r="C47">
        <v>0.79927099999999995</v>
      </c>
      <c r="D47">
        <v>0.79267500000000002</v>
      </c>
      <c r="E47">
        <v>0.80735100000000004</v>
      </c>
      <c r="F47">
        <v>0.77826899999999999</v>
      </c>
      <c r="G47">
        <v>0.78360300000000005</v>
      </c>
      <c r="H47">
        <v>0.71121599999999996</v>
      </c>
      <c r="I47" t="s">
        <v>54</v>
      </c>
      <c r="J47">
        <f t="shared" si="1"/>
        <v>-8.5659999999999625E-3</v>
      </c>
      <c r="K47">
        <f t="shared" si="2"/>
        <v>-1.9718999999999931E-2</v>
      </c>
      <c r="L47">
        <f t="shared" si="3"/>
        <v>-1.3122999999999996E-2</v>
      </c>
      <c r="M47">
        <f t="shared" si="4"/>
        <v>-2.7799000000000018E-2</v>
      </c>
      <c r="N47">
        <f t="shared" si="5"/>
        <v>1.2830000000000341E-3</v>
      </c>
      <c r="O47">
        <f t="shared" si="6"/>
        <v>-4.0510000000000268E-3</v>
      </c>
      <c r="P47">
        <f t="shared" si="7"/>
        <v>6.8336000000000063E-2</v>
      </c>
    </row>
    <row r="48" spans="1:16" x14ac:dyDescent="0.25">
      <c r="A48">
        <v>698.03800000000001</v>
      </c>
      <c r="B48">
        <v>697.96400000000006</v>
      </c>
      <c r="C48">
        <v>699.90099999999995</v>
      </c>
      <c r="D48">
        <v>811.61900000000003</v>
      </c>
      <c r="E48">
        <v>717.58199999999999</v>
      </c>
      <c r="F48">
        <v>717.54300000000001</v>
      </c>
      <c r="G48">
        <v>650.846</v>
      </c>
      <c r="H48">
        <v>991.83</v>
      </c>
      <c r="I48" t="s">
        <v>55</v>
      </c>
      <c r="J48">
        <f t="shared" si="1"/>
        <v>7.3999999999955435E-2</v>
      </c>
      <c r="K48">
        <f t="shared" si="2"/>
        <v>-1.8629999999999427</v>
      </c>
      <c r="L48">
        <f t="shared" si="3"/>
        <v>-113.58100000000002</v>
      </c>
      <c r="M48">
        <f t="shared" si="4"/>
        <v>-19.543999999999983</v>
      </c>
      <c r="N48">
        <f t="shared" si="5"/>
        <v>-19.504999999999995</v>
      </c>
      <c r="O48">
        <f t="shared" si="6"/>
        <v>47.192000000000007</v>
      </c>
      <c r="P48">
        <f t="shared" si="7"/>
        <v>-293.79200000000003</v>
      </c>
    </row>
    <row r="49" spans="1:16" x14ac:dyDescent="0.25">
      <c r="A49">
        <v>84.716300000000004</v>
      </c>
      <c r="B49">
        <v>84.719300000000004</v>
      </c>
      <c r="C49">
        <v>84.645899999999997</v>
      </c>
      <c r="D49">
        <v>261.09199999999998</v>
      </c>
      <c r="E49">
        <v>25.99</v>
      </c>
      <c r="F49">
        <v>27.8979</v>
      </c>
      <c r="G49">
        <v>69.080200000000005</v>
      </c>
      <c r="H49">
        <v>61.203899999999997</v>
      </c>
      <c r="I49" t="s">
        <v>56</v>
      </c>
      <c r="J49">
        <f t="shared" si="1"/>
        <v>-3.0000000000001137E-3</v>
      </c>
      <c r="K49">
        <f t="shared" si="2"/>
        <v>7.0400000000006457E-2</v>
      </c>
      <c r="L49">
        <f t="shared" si="3"/>
        <v>-176.37569999999999</v>
      </c>
      <c r="M49">
        <f t="shared" si="4"/>
        <v>58.726300000000009</v>
      </c>
      <c r="N49">
        <f t="shared" si="5"/>
        <v>56.818400000000004</v>
      </c>
      <c r="O49">
        <f t="shared" si="6"/>
        <v>15.636099999999999</v>
      </c>
      <c r="P49">
        <f t="shared" si="7"/>
        <v>23.512400000000007</v>
      </c>
    </row>
    <row r="50" spans="1:16" x14ac:dyDescent="0.25">
      <c r="A50">
        <v>0.52332999999999996</v>
      </c>
      <c r="B50">
        <v>0.60040800000000005</v>
      </c>
      <c r="C50">
        <v>0.78885000000000005</v>
      </c>
      <c r="D50">
        <v>0.81617300000000004</v>
      </c>
      <c r="E50">
        <v>0.84987699999999999</v>
      </c>
      <c r="F50">
        <v>0.84384999999999999</v>
      </c>
      <c r="G50">
        <v>0.92896900000000004</v>
      </c>
      <c r="H50">
        <v>0.81986300000000001</v>
      </c>
      <c r="I50" t="s">
        <v>57</v>
      </c>
      <c r="J50">
        <f t="shared" si="1"/>
        <v>-7.7078000000000091E-2</v>
      </c>
      <c r="K50">
        <f t="shared" si="2"/>
        <v>-0.26552000000000009</v>
      </c>
      <c r="L50">
        <f t="shared" si="3"/>
        <v>-0.29284300000000008</v>
      </c>
      <c r="M50">
        <f t="shared" si="4"/>
        <v>-0.32654700000000003</v>
      </c>
      <c r="N50">
        <f t="shared" si="5"/>
        <v>-0.32052000000000003</v>
      </c>
      <c r="O50">
        <f t="shared" si="6"/>
        <v>-0.40563900000000008</v>
      </c>
      <c r="P50">
        <f t="shared" si="7"/>
        <v>-0.29653300000000005</v>
      </c>
    </row>
    <row r="51" spans="1:16" x14ac:dyDescent="0.25">
      <c r="A51">
        <v>727.33299999999997</v>
      </c>
      <c r="B51">
        <v>727.28300000000002</v>
      </c>
      <c r="C51">
        <v>729.25199999999995</v>
      </c>
      <c r="D51">
        <v>835.11900000000003</v>
      </c>
      <c r="E51">
        <v>746.97500000000002</v>
      </c>
      <c r="F51">
        <v>746.91499999999996</v>
      </c>
      <c r="G51">
        <v>678.34100000000001</v>
      </c>
      <c r="H51">
        <v>1011.47</v>
      </c>
      <c r="I51" t="s">
        <v>58</v>
      </c>
      <c r="J51">
        <f t="shared" si="1"/>
        <v>4.9999999999954525E-2</v>
      </c>
      <c r="K51">
        <f t="shared" si="2"/>
        <v>-1.9189999999999827</v>
      </c>
      <c r="L51">
        <f t="shared" si="3"/>
        <v>-107.78600000000006</v>
      </c>
      <c r="M51">
        <f t="shared" si="4"/>
        <v>-19.642000000000053</v>
      </c>
      <c r="N51">
        <f t="shared" si="5"/>
        <v>-19.581999999999994</v>
      </c>
      <c r="O51">
        <f t="shared" si="6"/>
        <v>48.991999999999962</v>
      </c>
      <c r="P51">
        <f t="shared" si="7"/>
        <v>-284.13700000000006</v>
      </c>
    </row>
    <row r="52" spans="1:16" x14ac:dyDescent="0.25">
      <c r="A52">
        <v>84.786000000000001</v>
      </c>
      <c r="B52">
        <v>84.761899999999997</v>
      </c>
      <c r="C52">
        <v>84.676000000000002</v>
      </c>
      <c r="D52">
        <v>272.81</v>
      </c>
      <c r="E52">
        <v>23.947800000000001</v>
      </c>
      <c r="F52">
        <v>24.006499999999999</v>
      </c>
      <c r="G52">
        <v>67.114199999999997</v>
      </c>
      <c r="H52">
        <v>55.468299999999999</v>
      </c>
      <c r="I52" t="s">
        <v>59</v>
      </c>
      <c r="J52">
        <f t="shared" si="1"/>
        <v>2.4100000000004229E-2</v>
      </c>
      <c r="K52">
        <f t="shared" si="2"/>
        <v>0.10999999999999943</v>
      </c>
      <c r="L52">
        <f t="shared" si="3"/>
        <v>-188.024</v>
      </c>
      <c r="M52">
        <f t="shared" si="4"/>
        <v>60.838200000000001</v>
      </c>
      <c r="N52">
        <f t="shared" si="5"/>
        <v>60.779499999999999</v>
      </c>
      <c r="O52">
        <f t="shared" si="6"/>
        <v>17.671800000000005</v>
      </c>
      <c r="P52">
        <f t="shared" si="7"/>
        <v>29.317700000000002</v>
      </c>
    </row>
    <row r="53" spans="1:16" x14ac:dyDescent="0.25">
      <c r="A53">
        <v>0.54555100000000001</v>
      </c>
      <c r="B53">
        <v>0.55164100000000005</v>
      </c>
      <c r="C53">
        <v>0.80884699999999998</v>
      </c>
      <c r="D53">
        <v>0.88710999999999995</v>
      </c>
      <c r="E53">
        <v>0.89538200000000001</v>
      </c>
      <c r="F53">
        <v>0.90598900000000004</v>
      </c>
      <c r="G53">
        <v>0.88422400000000001</v>
      </c>
      <c r="H53">
        <v>0.88076600000000005</v>
      </c>
      <c r="I53" t="s">
        <v>60</v>
      </c>
      <c r="J53">
        <f t="shared" si="1"/>
        <v>-6.0900000000000398E-3</v>
      </c>
      <c r="K53">
        <f t="shared" si="2"/>
        <v>-0.26329599999999997</v>
      </c>
      <c r="L53">
        <f t="shared" si="3"/>
        <v>-0.34155899999999995</v>
      </c>
      <c r="M53">
        <f t="shared" si="4"/>
        <v>-0.349831</v>
      </c>
      <c r="N53">
        <f t="shared" si="5"/>
        <v>-0.36043800000000004</v>
      </c>
      <c r="O53">
        <f t="shared" si="6"/>
        <v>-0.338673</v>
      </c>
      <c r="P53">
        <f t="shared" si="7"/>
        <v>-0.33521500000000004</v>
      </c>
    </row>
    <row r="54" spans="1:16" x14ac:dyDescent="0.25">
      <c r="A54">
        <v>682.28599999999994</v>
      </c>
      <c r="B54">
        <v>682.21799999999996</v>
      </c>
      <c r="C54">
        <v>682.34500000000003</v>
      </c>
      <c r="D54">
        <v>788.01800000000003</v>
      </c>
      <c r="E54">
        <v>703.81</v>
      </c>
      <c r="F54">
        <v>705.74699999999996</v>
      </c>
      <c r="G54">
        <v>633.35400000000004</v>
      </c>
      <c r="H54">
        <v>978.10599999999999</v>
      </c>
      <c r="I54" t="s">
        <v>61</v>
      </c>
      <c r="J54">
        <f t="shared" si="1"/>
        <v>6.7999999999983629E-2</v>
      </c>
      <c r="K54">
        <f t="shared" si="2"/>
        <v>-5.9000000000082764E-2</v>
      </c>
      <c r="L54">
        <f t="shared" si="3"/>
        <v>-105.73200000000008</v>
      </c>
      <c r="M54">
        <f t="shared" si="4"/>
        <v>-21.524000000000001</v>
      </c>
      <c r="N54">
        <f t="shared" si="5"/>
        <v>-23.461000000000013</v>
      </c>
      <c r="O54">
        <f t="shared" si="6"/>
        <v>48.931999999999903</v>
      </c>
      <c r="P54">
        <f t="shared" si="7"/>
        <v>-295.82000000000005</v>
      </c>
    </row>
    <row r="55" spans="1:16" x14ac:dyDescent="0.25">
      <c r="A55">
        <v>96.521100000000004</v>
      </c>
      <c r="B55">
        <v>100.419</v>
      </c>
      <c r="C55">
        <v>98.448400000000007</v>
      </c>
      <c r="D55">
        <v>251.233</v>
      </c>
      <c r="E55">
        <v>41.610700000000001</v>
      </c>
      <c r="F55">
        <v>43.603000000000002</v>
      </c>
      <c r="G55">
        <v>78.833399999999997</v>
      </c>
      <c r="H55">
        <v>71.093999999999994</v>
      </c>
      <c r="I55" t="s">
        <v>62</v>
      </c>
      <c r="J55">
        <f t="shared" si="1"/>
        <v>-3.8978999999999928</v>
      </c>
      <c r="K55">
        <f t="shared" si="2"/>
        <v>-1.9273000000000025</v>
      </c>
      <c r="L55">
        <f t="shared" si="3"/>
        <v>-154.71190000000001</v>
      </c>
      <c r="M55">
        <f t="shared" si="4"/>
        <v>54.910400000000003</v>
      </c>
      <c r="N55">
        <f t="shared" si="5"/>
        <v>52.918100000000003</v>
      </c>
      <c r="O55">
        <f t="shared" si="6"/>
        <v>17.687700000000007</v>
      </c>
      <c r="P55">
        <f t="shared" si="7"/>
        <v>25.42710000000001</v>
      </c>
    </row>
    <row r="56" spans="1:16" x14ac:dyDescent="0.25">
      <c r="A56">
        <v>0.36899599999999999</v>
      </c>
      <c r="B56">
        <v>0.52902000000000005</v>
      </c>
      <c r="C56">
        <v>0.73235099999999997</v>
      </c>
      <c r="D56">
        <v>0.64242100000000002</v>
      </c>
      <c r="E56">
        <v>0.637791</v>
      </c>
      <c r="F56">
        <v>0.60937600000000003</v>
      </c>
      <c r="G56">
        <v>0.83226100000000003</v>
      </c>
      <c r="H56">
        <v>0.63228200000000001</v>
      </c>
      <c r="I56" t="s">
        <v>63</v>
      </c>
      <c r="J56">
        <f t="shared" si="1"/>
        <v>-0.16002400000000006</v>
      </c>
      <c r="K56">
        <f t="shared" si="2"/>
        <v>-0.36335499999999998</v>
      </c>
      <c r="L56">
        <f t="shared" si="3"/>
        <v>-0.27342500000000003</v>
      </c>
      <c r="M56">
        <f t="shared" si="4"/>
        <v>-0.26879500000000001</v>
      </c>
      <c r="N56">
        <f t="shared" si="5"/>
        <v>-0.24038000000000004</v>
      </c>
      <c r="O56">
        <f t="shared" si="6"/>
        <v>-0.46326500000000004</v>
      </c>
      <c r="P56">
        <f t="shared" si="7"/>
        <v>-0.26328600000000002</v>
      </c>
    </row>
    <row r="57" spans="1:16" x14ac:dyDescent="0.25">
      <c r="A57">
        <v>745.00099999999998</v>
      </c>
      <c r="B57">
        <v>744.99</v>
      </c>
      <c r="C57">
        <v>748.86099999999999</v>
      </c>
      <c r="D57">
        <v>842.94200000000001</v>
      </c>
      <c r="E57">
        <v>776.25099999999998</v>
      </c>
      <c r="F57">
        <v>776.23699999999997</v>
      </c>
      <c r="G57">
        <v>697.976</v>
      </c>
      <c r="H57">
        <v>1031.03</v>
      </c>
      <c r="I57" t="s">
        <v>64</v>
      </c>
      <c r="J57">
        <f t="shared" si="1"/>
        <v>1.0999999999967258E-2</v>
      </c>
      <c r="K57">
        <f t="shared" si="2"/>
        <v>-3.8600000000000136</v>
      </c>
      <c r="L57">
        <f t="shared" si="3"/>
        <v>-97.941000000000031</v>
      </c>
      <c r="M57">
        <f t="shared" si="4"/>
        <v>-31.25</v>
      </c>
      <c r="N57">
        <f t="shared" si="5"/>
        <v>-31.23599999999999</v>
      </c>
      <c r="O57">
        <f t="shared" si="6"/>
        <v>47.024999999999977</v>
      </c>
      <c r="P57">
        <f t="shared" si="7"/>
        <v>-286.029</v>
      </c>
    </row>
    <row r="58" spans="1:16" x14ac:dyDescent="0.25">
      <c r="A58">
        <v>100.351</v>
      </c>
      <c r="B58">
        <v>102.32299999999999</v>
      </c>
      <c r="C58">
        <v>98.4251</v>
      </c>
      <c r="D58">
        <v>282.64400000000001</v>
      </c>
      <c r="E58">
        <v>35.698</v>
      </c>
      <c r="F58">
        <v>35.707500000000003</v>
      </c>
      <c r="G58">
        <v>71.084800000000001</v>
      </c>
      <c r="H58">
        <v>67.119500000000002</v>
      </c>
      <c r="I58" t="s">
        <v>65</v>
      </c>
      <c r="J58">
        <f t="shared" si="1"/>
        <v>-1.9719999999999942</v>
      </c>
      <c r="K58">
        <f t="shared" si="2"/>
        <v>1.9258999999999986</v>
      </c>
      <c r="L58">
        <f t="shared" si="3"/>
        <v>-182.29300000000001</v>
      </c>
      <c r="M58">
        <f t="shared" si="4"/>
        <v>64.652999999999992</v>
      </c>
      <c r="N58">
        <f t="shared" si="5"/>
        <v>64.643499999999989</v>
      </c>
      <c r="O58">
        <f t="shared" si="6"/>
        <v>29.266199999999998</v>
      </c>
      <c r="P58">
        <f t="shared" si="7"/>
        <v>33.231499999999997</v>
      </c>
    </row>
    <row r="59" spans="1:16" x14ac:dyDescent="0.25">
      <c r="A59">
        <v>0.40589799999999998</v>
      </c>
      <c r="B59">
        <v>0.47462900000000002</v>
      </c>
      <c r="C59">
        <v>0.692357</v>
      </c>
      <c r="D59">
        <v>0.18451600000000001</v>
      </c>
      <c r="E59">
        <v>0.84407100000000002</v>
      </c>
      <c r="F59">
        <v>0.85055899999999995</v>
      </c>
      <c r="G59">
        <v>0.90031099999999997</v>
      </c>
      <c r="H59">
        <v>0.77769699999999997</v>
      </c>
      <c r="I59" t="s">
        <v>66</v>
      </c>
      <c r="J59">
        <f t="shared" si="1"/>
        <v>-6.8731000000000042E-2</v>
      </c>
      <c r="K59">
        <f t="shared" si="2"/>
        <v>-0.28645900000000002</v>
      </c>
      <c r="L59">
        <f t="shared" si="3"/>
        <v>0.22138199999999997</v>
      </c>
      <c r="M59">
        <f t="shared" si="4"/>
        <v>-0.43817300000000003</v>
      </c>
      <c r="N59">
        <f t="shared" si="5"/>
        <v>-0.44466099999999997</v>
      </c>
      <c r="O59">
        <f t="shared" si="6"/>
        <v>-0.49441299999999999</v>
      </c>
      <c r="P59">
        <f t="shared" si="7"/>
        <v>-0.37179899999999999</v>
      </c>
    </row>
    <row r="60" spans="1:16" x14ac:dyDescent="0.25">
      <c r="A60">
        <v>792.07399999999996</v>
      </c>
      <c r="B60">
        <v>793.93200000000002</v>
      </c>
      <c r="C60">
        <v>792.05799999999999</v>
      </c>
      <c r="D60">
        <v>795.95</v>
      </c>
      <c r="E60">
        <v>885.98599999999999</v>
      </c>
      <c r="F60">
        <v>886.02599999999995</v>
      </c>
      <c r="G60">
        <v>792.00199999999995</v>
      </c>
      <c r="H60">
        <v>1123.0899999999999</v>
      </c>
      <c r="I60" t="s">
        <v>67</v>
      </c>
      <c r="J60">
        <f t="shared" si="1"/>
        <v>-1.8580000000000609</v>
      </c>
      <c r="K60">
        <f t="shared" si="2"/>
        <v>1.5999999999962711E-2</v>
      </c>
      <c r="L60">
        <f t="shared" si="3"/>
        <v>-3.87600000000009</v>
      </c>
      <c r="M60">
        <f t="shared" si="4"/>
        <v>-93.912000000000035</v>
      </c>
      <c r="N60">
        <f t="shared" si="5"/>
        <v>-93.951999999999998</v>
      </c>
      <c r="O60">
        <f t="shared" si="6"/>
        <v>7.2000000000002728E-2</v>
      </c>
      <c r="P60">
        <f t="shared" si="7"/>
        <v>-331.01599999999996</v>
      </c>
    </row>
    <row r="61" spans="1:16" x14ac:dyDescent="0.25">
      <c r="A61">
        <v>674.42499999999995</v>
      </c>
      <c r="B61">
        <v>674.44299999999998</v>
      </c>
      <c r="C61">
        <v>674.42899999999997</v>
      </c>
      <c r="D61">
        <v>676.41800000000001</v>
      </c>
      <c r="E61">
        <v>635.29300000000001</v>
      </c>
      <c r="F61">
        <v>635.27099999999996</v>
      </c>
      <c r="G61">
        <v>621.56899999999996</v>
      </c>
      <c r="H61">
        <v>558.90700000000004</v>
      </c>
      <c r="I61" t="s">
        <v>68</v>
      </c>
      <c r="J61">
        <f t="shared" si="1"/>
        <v>-1.8000000000029104E-2</v>
      </c>
      <c r="K61">
        <f t="shared" si="2"/>
        <v>-4.0000000000190994E-3</v>
      </c>
      <c r="L61">
        <f t="shared" si="3"/>
        <v>-1.9930000000000518</v>
      </c>
      <c r="M61">
        <f t="shared" si="4"/>
        <v>39.131999999999948</v>
      </c>
      <c r="N61">
        <f t="shared" si="5"/>
        <v>39.153999999999996</v>
      </c>
      <c r="O61">
        <f t="shared" si="6"/>
        <v>52.855999999999995</v>
      </c>
      <c r="P61">
        <f t="shared" si="7"/>
        <v>115.51799999999992</v>
      </c>
    </row>
    <row r="62" spans="1:16" x14ac:dyDescent="0.25">
      <c r="A62">
        <v>0.69181300000000001</v>
      </c>
      <c r="B62">
        <v>0.70001800000000003</v>
      </c>
      <c r="C62">
        <v>0.71443500000000004</v>
      </c>
      <c r="D62">
        <v>0.71687199999999995</v>
      </c>
      <c r="E62">
        <v>0.75453599999999998</v>
      </c>
      <c r="F62">
        <v>0.74541800000000003</v>
      </c>
      <c r="G62">
        <v>0.73882700000000001</v>
      </c>
      <c r="H62">
        <v>0.54489600000000005</v>
      </c>
      <c r="I62" t="s">
        <v>69</v>
      </c>
      <c r="J62">
        <f t="shared" si="1"/>
        <v>-8.2050000000000178E-3</v>
      </c>
      <c r="K62">
        <f t="shared" si="2"/>
        <v>-2.2622000000000031E-2</v>
      </c>
      <c r="L62">
        <f t="shared" si="3"/>
        <v>-2.5058999999999942E-2</v>
      </c>
      <c r="M62">
        <f t="shared" si="4"/>
        <v>-6.2722999999999973E-2</v>
      </c>
      <c r="N62">
        <f t="shared" si="5"/>
        <v>-5.3605000000000014E-2</v>
      </c>
      <c r="O62">
        <f t="shared" si="6"/>
        <v>-4.7014E-2</v>
      </c>
      <c r="P62">
        <f t="shared" si="7"/>
        <v>0.14691699999999996</v>
      </c>
    </row>
    <row r="63" spans="1:16" x14ac:dyDescent="0.25">
      <c r="A63">
        <v>793.91700000000003</v>
      </c>
      <c r="B63">
        <v>793.92399999999998</v>
      </c>
      <c r="C63">
        <v>792.05200000000002</v>
      </c>
      <c r="D63">
        <v>793.96400000000006</v>
      </c>
      <c r="E63">
        <v>884.09299999999996</v>
      </c>
      <c r="F63">
        <v>885.96600000000001</v>
      </c>
      <c r="G63">
        <v>793.91399999999999</v>
      </c>
      <c r="H63">
        <v>1128.92</v>
      </c>
      <c r="I63" t="s">
        <v>70</v>
      </c>
      <c r="J63">
        <f t="shared" si="1"/>
        <v>-6.9999999999481588E-3</v>
      </c>
      <c r="K63">
        <f t="shared" si="2"/>
        <v>1.8650000000000091</v>
      </c>
      <c r="L63">
        <f t="shared" si="3"/>
        <v>-4.7000000000025466E-2</v>
      </c>
      <c r="M63">
        <f t="shared" si="4"/>
        <v>-90.175999999999931</v>
      </c>
      <c r="N63">
        <f t="shared" si="5"/>
        <v>-92.048999999999978</v>
      </c>
      <c r="O63">
        <f t="shared" si="6"/>
        <v>3.0000000000427463E-3</v>
      </c>
      <c r="P63">
        <f t="shared" si="7"/>
        <v>-335.00300000000004</v>
      </c>
    </row>
    <row r="64" spans="1:16" x14ac:dyDescent="0.25">
      <c r="A64">
        <v>666.53700000000003</v>
      </c>
      <c r="B64">
        <v>666.55700000000002</v>
      </c>
      <c r="C64">
        <v>666.54</v>
      </c>
      <c r="D64">
        <v>666.63499999999999</v>
      </c>
      <c r="E64">
        <v>631.32399999999996</v>
      </c>
      <c r="F64">
        <v>633.20600000000002</v>
      </c>
      <c r="G64">
        <v>615.69399999999996</v>
      </c>
      <c r="H64">
        <v>554.87699999999995</v>
      </c>
      <c r="I64" t="s">
        <v>71</v>
      </c>
      <c r="J64">
        <f t="shared" si="1"/>
        <v>-1.999999999998181E-2</v>
      </c>
      <c r="K64">
        <f t="shared" si="2"/>
        <v>-2.9999999999290594E-3</v>
      </c>
      <c r="L64">
        <f t="shared" si="3"/>
        <v>-9.7999999999956344E-2</v>
      </c>
      <c r="M64">
        <f t="shared" si="4"/>
        <v>35.213000000000079</v>
      </c>
      <c r="N64">
        <f t="shared" si="5"/>
        <v>33.331000000000017</v>
      </c>
      <c r="O64">
        <f t="shared" si="6"/>
        <v>50.843000000000075</v>
      </c>
      <c r="P64">
        <f t="shared" si="7"/>
        <v>111.66000000000008</v>
      </c>
    </row>
    <row r="65" spans="1:16" x14ac:dyDescent="0.25">
      <c r="A65">
        <v>0.72303600000000001</v>
      </c>
      <c r="B65">
        <v>0.70496000000000003</v>
      </c>
      <c r="C65">
        <v>0.71594100000000005</v>
      </c>
      <c r="D65">
        <v>0.70528199999999996</v>
      </c>
      <c r="E65">
        <v>0.679311</v>
      </c>
      <c r="F65">
        <v>0.65073199999999998</v>
      </c>
      <c r="G65">
        <v>0.71026400000000001</v>
      </c>
      <c r="H65">
        <v>0.58846100000000001</v>
      </c>
      <c r="I65" t="s">
        <v>72</v>
      </c>
      <c r="J65">
        <f t="shared" si="1"/>
        <v>1.8075999999999981E-2</v>
      </c>
      <c r="K65">
        <f t="shared" si="2"/>
        <v>7.0949999999999624E-3</v>
      </c>
      <c r="L65">
        <f t="shared" si="3"/>
        <v>1.7754000000000048E-2</v>
      </c>
      <c r="M65">
        <f t="shared" si="4"/>
        <v>4.3725000000000014E-2</v>
      </c>
      <c r="N65">
        <f t="shared" si="5"/>
        <v>7.2304000000000035E-2</v>
      </c>
      <c r="O65">
        <f t="shared" si="6"/>
        <v>1.2772000000000006E-2</v>
      </c>
      <c r="P65">
        <f t="shared" si="7"/>
        <v>0.134575</v>
      </c>
    </row>
    <row r="66" spans="1:16" x14ac:dyDescent="0.25">
      <c r="A66">
        <v>739.08900000000006</v>
      </c>
      <c r="B66">
        <v>739.05200000000002</v>
      </c>
      <c r="C66">
        <v>739.07</v>
      </c>
      <c r="D66">
        <v>733.24900000000002</v>
      </c>
      <c r="E66">
        <v>823.36</v>
      </c>
      <c r="F66">
        <v>823.41399999999999</v>
      </c>
      <c r="G66">
        <v>741.06299999999999</v>
      </c>
      <c r="H66">
        <v>1089.72</v>
      </c>
      <c r="I66" t="s">
        <v>73</v>
      </c>
      <c r="J66">
        <f t="shared" si="1"/>
        <v>3.7000000000034561E-2</v>
      </c>
      <c r="K66">
        <f t="shared" si="2"/>
        <v>1.9000000000005457E-2</v>
      </c>
      <c r="L66">
        <f t="shared" si="3"/>
        <v>5.8400000000000318</v>
      </c>
      <c r="M66">
        <f t="shared" si="4"/>
        <v>-84.270999999999958</v>
      </c>
      <c r="N66">
        <f t="shared" si="5"/>
        <v>-84.324999999999932</v>
      </c>
      <c r="O66">
        <f t="shared" si="6"/>
        <v>-1.9739999999999327</v>
      </c>
      <c r="P66">
        <f t="shared" si="7"/>
        <v>-350.63099999999997</v>
      </c>
    </row>
    <row r="67" spans="1:16" x14ac:dyDescent="0.25">
      <c r="A67">
        <v>654.82299999999998</v>
      </c>
      <c r="B67">
        <v>654.83299999999997</v>
      </c>
      <c r="C67">
        <v>656.79399999999998</v>
      </c>
      <c r="D67">
        <v>658.73400000000004</v>
      </c>
      <c r="E67">
        <v>629.37599999999998</v>
      </c>
      <c r="F67">
        <v>625.47199999999998</v>
      </c>
      <c r="G67">
        <v>609.76199999999994</v>
      </c>
      <c r="H67">
        <v>551.00699999999995</v>
      </c>
      <c r="I67" t="s">
        <v>74</v>
      </c>
      <c r="J67">
        <f t="shared" si="1"/>
        <v>-9.9999999999909051E-3</v>
      </c>
      <c r="K67">
        <f t="shared" si="2"/>
        <v>-1.9710000000000036</v>
      </c>
      <c r="L67">
        <f t="shared" si="3"/>
        <v>-3.9110000000000582</v>
      </c>
      <c r="M67">
        <f t="shared" si="4"/>
        <v>25.447000000000003</v>
      </c>
      <c r="N67">
        <f t="shared" si="5"/>
        <v>29.350999999999999</v>
      </c>
      <c r="O67">
        <f t="shared" si="6"/>
        <v>45.061000000000035</v>
      </c>
      <c r="P67">
        <f t="shared" si="7"/>
        <v>103.81600000000003</v>
      </c>
    </row>
    <row r="68" spans="1:16" x14ac:dyDescent="0.25">
      <c r="A68">
        <v>0.74023499999999998</v>
      </c>
      <c r="B68">
        <v>0.76500800000000002</v>
      </c>
      <c r="C68">
        <v>0.76185599999999998</v>
      </c>
      <c r="D68">
        <v>0.65843700000000005</v>
      </c>
      <c r="E68">
        <v>0.70917399999999997</v>
      </c>
      <c r="F68">
        <v>0.71169099999999996</v>
      </c>
      <c r="G68">
        <v>0.717144</v>
      </c>
      <c r="H68">
        <v>0.55037499999999995</v>
      </c>
      <c r="I68" t="s">
        <v>75</v>
      </c>
      <c r="J68">
        <f t="shared" ref="J68:J77" si="8">$A68-B68</f>
        <v>-2.4773000000000045E-2</v>
      </c>
      <c r="K68">
        <f t="shared" ref="K68:K77" si="9">$A68-C68</f>
        <v>-2.1621000000000001E-2</v>
      </c>
      <c r="L68">
        <f t="shared" ref="L68:L77" si="10">$A68-D68</f>
        <v>8.1797999999999926E-2</v>
      </c>
      <c r="M68">
        <f t="shared" ref="M68:M77" si="11">$A68-E68</f>
        <v>3.1061000000000005E-2</v>
      </c>
      <c r="N68">
        <f t="shared" ref="N68:N77" si="12">$A68-F68</f>
        <v>2.8544000000000014E-2</v>
      </c>
      <c r="O68">
        <f t="shared" ref="O68:O77" si="13">$A68-G68</f>
        <v>2.3090999999999973E-2</v>
      </c>
      <c r="P68">
        <f t="shared" ref="P68:P77" si="14">$A68-H68</f>
        <v>0.18986000000000003</v>
      </c>
    </row>
    <row r="69" spans="1:16" x14ac:dyDescent="0.25">
      <c r="A69">
        <v>621.55399999999997</v>
      </c>
      <c r="B69">
        <v>625.44100000000003</v>
      </c>
      <c r="C69">
        <v>623.50900000000001</v>
      </c>
      <c r="D69">
        <v>505.94499999999999</v>
      </c>
      <c r="E69">
        <v>721.47400000000005</v>
      </c>
      <c r="F69">
        <v>723.37400000000002</v>
      </c>
      <c r="G69">
        <v>631.28099999999995</v>
      </c>
      <c r="H69">
        <v>935.029</v>
      </c>
      <c r="I69" t="s">
        <v>76</v>
      </c>
      <c r="J69">
        <f t="shared" si="8"/>
        <v>-3.8870000000000573</v>
      </c>
      <c r="K69">
        <f t="shared" si="9"/>
        <v>-1.9550000000000409</v>
      </c>
      <c r="L69">
        <f t="shared" si="10"/>
        <v>115.60899999999998</v>
      </c>
      <c r="M69">
        <f t="shared" si="11"/>
        <v>-99.920000000000073</v>
      </c>
      <c r="N69">
        <f t="shared" si="12"/>
        <v>-101.82000000000005</v>
      </c>
      <c r="O69">
        <f t="shared" si="13"/>
        <v>-9.7269999999999754</v>
      </c>
      <c r="P69">
        <f t="shared" si="14"/>
        <v>-313.47500000000002</v>
      </c>
    </row>
    <row r="70" spans="1:16" x14ac:dyDescent="0.25">
      <c r="A70">
        <v>668.53099999999995</v>
      </c>
      <c r="B70">
        <v>666.64599999999996</v>
      </c>
      <c r="C70">
        <v>666.68</v>
      </c>
      <c r="D70">
        <v>680.35500000000002</v>
      </c>
      <c r="E70">
        <v>652.89200000000005</v>
      </c>
      <c r="F70">
        <v>652.86500000000001</v>
      </c>
      <c r="G70">
        <v>639.20799999999997</v>
      </c>
      <c r="H70">
        <v>588.25300000000004</v>
      </c>
      <c r="I70" t="s">
        <v>77</v>
      </c>
      <c r="J70">
        <f t="shared" si="8"/>
        <v>1.8849999999999909</v>
      </c>
      <c r="K70">
        <f t="shared" si="9"/>
        <v>1.8509999999999991</v>
      </c>
      <c r="L70">
        <f t="shared" si="10"/>
        <v>-11.824000000000069</v>
      </c>
      <c r="M70">
        <f t="shared" si="11"/>
        <v>15.638999999999896</v>
      </c>
      <c r="N70">
        <f t="shared" si="12"/>
        <v>15.66599999999994</v>
      </c>
      <c r="O70">
        <f t="shared" si="13"/>
        <v>29.322999999999979</v>
      </c>
      <c r="P70">
        <f t="shared" si="14"/>
        <v>80.277999999999906</v>
      </c>
    </row>
    <row r="71" spans="1:16" x14ac:dyDescent="0.25">
      <c r="A71">
        <v>0.61766100000000002</v>
      </c>
      <c r="B71">
        <v>0.58848800000000001</v>
      </c>
      <c r="C71">
        <v>0.65962500000000002</v>
      </c>
      <c r="D71">
        <v>0.66818999999999995</v>
      </c>
      <c r="E71">
        <v>0.54127800000000004</v>
      </c>
      <c r="F71">
        <v>0.63519099999999995</v>
      </c>
      <c r="G71">
        <v>0.65561999999999998</v>
      </c>
      <c r="H71">
        <v>0.72309800000000002</v>
      </c>
      <c r="I71" t="s">
        <v>78</v>
      </c>
      <c r="J71">
        <f t="shared" si="8"/>
        <v>2.9173000000000004E-2</v>
      </c>
      <c r="K71">
        <f t="shared" si="9"/>
        <v>-4.1964000000000001E-2</v>
      </c>
      <c r="L71">
        <f t="shared" si="10"/>
        <v>-5.0528999999999935E-2</v>
      </c>
      <c r="M71">
        <f t="shared" si="11"/>
        <v>7.6382999999999979E-2</v>
      </c>
      <c r="N71">
        <f t="shared" si="12"/>
        <v>-1.7529999999999935E-2</v>
      </c>
      <c r="O71">
        <f t="shared" si="13"/>
        <v>-3.7958999999999965E-2</v>
      </c>
      <c r="P71">
        <f t="shared" si="14"/>
        <v>-0.105437</v>
      </c>
    </row>
    <row r="72" spans="1:16" x14ac:dyDescent="0.25">
      <c r="A72">
        <v>621.55399999999997</v>
      </c>
      <c r="B72">
        <v>623.51</v>
      </c>
      <c r="C72">
        <v>623.48599999999999</v>
      </c>
      <c r="D72">
        <v>505.89</v>
      </c>
      <c r="E72">
        <v>719.52099999999996</v>
      </c>
      <c r="F72">
        <v>719.52</v>
      </c>
      <c r="G72">
        <v>621.59100000000001</v>
      </c>
      <c r="H72">
        <v>933.01199999999994</v>
      </c>
      <c r="I72" t="s">
        <v>79</v>
      </c>
      <c r="J72">
        <f t="shared" si="8"/>
        <v>-1.9560000000000173</v>
      </c>
      <c r="K72">
        <f t="shared" si="9"/>
        <v>-1.9320000000000164</v>
      </c>
      <c r="L72">
        <f t="shared" si="10"/>
        <v>115.66399999999999</v>
      </c>
      <c r="M72">
        <f t="shared" si="11"/>
        <v>-97.966999999999985</v>
      </c>
      <c r="N72">
        <f t="shared" si="12"/>
        <v>-97.966000000000008</v>
      </c>
      <c r="O72">
        <f t="shared" si="13"/>
        <v>-3.7000000000034561E-2</v>
      </c>
      <c r="P72">
        <f t="shared" si="14"/>
        <v>-311.45799999999997</v>
      </c>
    </row>
    <row r="73" spans="1:16" x14ac:dyDescent="0.25">
      <c r="A73">
        <v>664.56399999999996</v>
      </c>
      <c r="B73">
        <v>662.64800000000002</v>
      </c>
      <c r="C73">
        <v>662.70299999999997</v>
      </c>
      <c r="D73">
        <v>670.553</v>
      </c>
      <c r="E73">
        <v>648.88900000000001</v>
      </c>
      <c r="F73">
        <v>648.95699999999999</v>
      </c>
      <c r="G73">
        <v>633.33900000000006</v>
      </c>
      <c r="H73">
        <v>582.32899999999995</v>
      </c>
      <c r="I73" t="s">
        <v>80</v>
      </c>
      <c r="J73">
        <f t="shared" si="8"/>
        <v>1.91599999999994</v>
      </c>
      <c r="K73">
        <f t="shared" si="9"/>
        <v>1.86099999999999</v>
      </c>
      <c r="L73">
        <f t="shared" si="10"/>
        <v>-5.9890000000000327</v>
      </c>
      <c r="M73">
        <f t="shared" si="11"/>
        <v>15.674999999999955</v>
      </c>
      <c r="N73">
        <f t="shared" si="12"/>
        <v>15.606999999999971</v>
      </c>
      <c r="O73">
        <f t="shared" si="13"/>
        <v>31.224999999999909</v>
      </c>
      <c r="P73">
        <f t="shared" si="14"/>
        <v>82.235000000000014</v>
      </c>
    </row>
    <row r="74" spans="1:16" x14ac:dyDescent="0.25">
      <c r="A74">
        <v>0.58572999999999997</v>
      </c>
      <c r="B74">
        <v>0.56035500000000005</v>
      </c>
      <c r="C74">
        <v>0.62133499999999997</v>
      </c>
      <c r="D74">
        <v>0.596688</v>
      </c>
      <c r="E74">
        <v>0.51428300000000005</v>
      </c>
      <c r="F74">
        <v>0.55261000000000005</v>
      </c>
      <c r="G74">
        <v>0.705098</v>
      </c>
      <c r="H74">
        <v>0.67081900000000005</v>
      </c>
      <c r="I74" t="s">
        <v>81</v>
      </c>
      <c r="J74">
        <f t="shared" si="8"/>
        <v>2.5374999999999925E-2</v>
      </c>
      <c r="K74">
        <f t="shared" si="9"/>
        <v>-3.5604999999999998E-2</v>
      </c>
      <c r="L74">
        <f t="shared" si="10"/>
        <v>-1.0958000000000023E-2</v>
      </c>
      <c r="M74">
        <f t="shared" si="11"/>
        <v>7.1446999999999927E-2</v>
      </c>
      <c r="N74">
        <f t="shared" si="12"/>
        <v>3.3119999999999927E-2</v>
      </c>
      <c r="O74">
        <f t="shared" si="13"/>
        <v>-0.11936800000000003</v>
      </c>
      <c r="P74">
        <f t="shared" si="14"/>
        <v>-8.5089000000000081E-2</v>
      </c>
    </row>
    <row r="75" spans="1:16" x14ac:dyDescent="0.25">
      <c r="A75">
        <v>680.33399999999995</v>
      </c>
      <c r="B75">
        <v>680.298</v>
      </c>
      <c r="C75">
        <v>680.30700000000002</v>
      </c>
      <c r="D75">
        <v>554.99</v>
      </c>
      <c r="E75">
        <v>780.24900000000002</v>
      </c>
      <c r="F75">
        <v>780.21900000000005</v>
      </c>
      <c r="G75">
        <v>666.60799999999995</v>
      </c>
      <c r="H75">
        <v>978.13199999999995</v>
      </c>
      <c r="I75" t="s">
        <v>82</v>
      </c>
      <c r="J75">
        <f t="shared" si="8"/>
        <v>3.5999999999944521E-2</v>
      </c>
      <c r="K75">
        <f t="shared" si="9"/>
        <v>2.6999999999929969E-2</v>
      </c>
      <c r="L75">
        <f t="shared" si="10"/>
        <v>125.34399999999994</v>
      </c>
      <c r="M75">
        <f t="shared" si="11"/>
        <v>-99.915000000000077</v>
      </c>
      <c r="N75">
        <f t="shared" si="12"/>
        <v>-99.885000000000105</v>
      </c>
      <c r="O75">
        <f t="shared" si="13"/>
        <v>13.725999999999999</v>
      </c>
      <c r="P75">
        <f t="shared" si="14"/>
        <v>-297.798</v>
      </c>
    </row>
    <row r="76" spans="1:16" x14ac:dyDescent="0.25">
      <c r="A76">
        <v>656.80399999999997</v>
      </c>
      <c r="B76">
        <v>652.904</v>
      </c>
      <c r="C76">
        <v>656.79399999999998</v>
      </c>
      <c r="D76">
        <v>664.71400000000006</v>
      </c>
      <c r="E76">
        <v>627.41800000000001</v>
      </c>
      <c r="F76">
        <v>629.40800000000002</v>
      </c>
      <c r="G76">
        <v>619.524</v>
      </c>
      <c r="H76">
        <v>570.52800000000002</v>
      </c>
      <c r="I76" t="s">
        <v>83</v>
      </c>
      <c r="J76">
        <f t="shared" si="8"/>
        <v>3.8999999999999773</v>
      </c>
      <c r="K76">
        <f t="shared" si="9"/>
        <v>9.9999999999909051E-3</v>
      </c>
      <c r="L76">
        <f t="shared" si="10"/>
        <v>-7.9100000000000819</v>
      </c>
      <c r="M76">
        <f t="shared" si="11"/>
        <v>29.385999999999967</v>
      </c>
      <c r="N76">
        <f t="shared" si="12"/>
        <v>27.395999999999958</v>
      </c>
      <c r="O76">
        <f t="shared" si="13"/>
        <v>37.279999999999973</v>
      </c>
      <c r="P76">
        <f t="shared" si="14"/>
        <v>86.275999999999954</v>
      </c>
    </row>
    <row r="77" spans="1:16" x14ac:dyDescent="0.25">
      <c r="A77">
        <v>0.74240600000000001</v>
      </c>
      <c r="B77">
        <v>0.75016400000000005</v>
      </c>
      <c r="C77">
        <v>0.736205</v>
      </c>
      <c r="D77">
        <v>0.70047599999999999</v>
      </c>
      <c r="E77">
        <v>0.73902199999999996</v>
      </c>
      <c r="F77">
        <v>0.73785800000000001</v>
      </c>
      <c r="G77">
        <v>0.779366</v>
      </c>
      <c r="H77">
        <v>0.71020899999999998</v>
      </c>
      <c r="I77" t="s">
        <v>84</v>
      </c>
      <c r="J77">
        <f t="shared" si="8"/>
        <v>-7.7580000000000426E-3</v>
      </c>
      <c r="K77">
        <f t="shared" si="9"/>
        <v>6.2010000000000121E-3</v>
      </c>
      <c r="L77">
        <f t="shared" si="10"/>
        <v>4.1930000000000023E-2</v>
      </c>
      <c r="M77">
        <f t="shared" si="11"/>
        <v>3.3840000000000536E-3</v>
      </c>
      <c r="N77">
        <f t="shared" si="12"/>
        <v>4.5479999999999965E-3</v>
      </c>
      <c r="O77">
        <f t="shared" si="13"/>
        <v>-3.6959999999999993E-2</v>
      </c>
      <c r="P77">
        <f t="shared" si="14"/>
        <v>3.2197000000000031E-2</v>
      </c>
    </row>
    <row r="79" spans="1:16" x14ac:dyDescent="0.25">
      <c r="A79">
        <f t="shared" ref="A79:H79" si="15">AVERAGE(A3:A77)</f>
        <v>359.23782725333336</v>
      </c>
      <c r="B79">
        <f t="shared" si="15"/>
        <v>359.65446177333337</v>
      </c>
      <c r="C79">
        <f t="shared" si="15"/>
        <v>362.79885516000019</v>
      </c>
      <c r="D79">
        <f t="shared" si="15"/>
        <v>382.65072193333339</v>
      </c>
      <c r="E79">
        <f t="shared" si="15"/>
        <v>364.86699122666681</v>
      </c>
      <c r="F79">
        <f t="shared" si="15"/>
        <v>364.84122637333331</v>
      </c>
      <c r="G79">
        <f t="shared" si="15"/>
        <v>340.86122132000003</v>
      </c>
      <c r="H79">
        <f t="shared" si="15"/>
        <v>442.21001585333329</v>
      </c>
      <c r="J79">
        <f>AVERAGE(J3:J77)</f>
        <v>-0.41663452000000117</v>
      </c>
      <c r="K79">
        <f t="shared" ref="K79:P79" si="16">AVERAGE(K3:K77)</f>
        <v>-3.5610279066666672</v>
      </c>
      <c r="L79">
        <f t="shared" si="16"/>
        <v>-23.412894680000001</v>
      </c>
      <c r="M79">
        <f t="shared" si="16"/>
        <v>-5.6291639733333323</v>
      </c>
      <c r="N79">
        <f t="shared" si="16"/>
        <v>-5.6033991200000024</v>
      </c>
      <c r="O79">
        <f t="shared" si="16"/>
        <v>18.376605933333341</v>
      </c>
      <c r="P79">
        <f t="shared" si="16"/>
        <v>-82.972188599999996</v>
      </c>
    </row>
    <row r="80" spans="1:16" x14ac:dyDescent="0.25">
      <c r="A80">
        <f t="shared" ref="A80:H80" si="17">(A79*100)/$A$79</f>
        <v>100</v>
      </c>
      <c r="B80">
        <f>(B79*100)/$A$79</f>
        <v>100.11597735215847</v>
      </c>
      <c r="C80">
        <f t="shared" si="17"/>
        <v>100.9912730888876</v>
      </c>
      <c r="D80">
        <f t="shared" si="17"/>
        <v>106.51738010415293</v>
      </c>
      <c r="E80">
        <f t="shared" si="17"/>
        <v>101.56697417317463</v>
      </c>
      <c r="F80">
        <f t="shared" si="17"/>
        <v>101.55980208510961</v>
      </c>
      <c r="G80">
        <f t="shared" si="17"/>
        <v>94.884557098611396</v>
      </c>
      <c r="H80">
        <f t="shared" si="17"/>
        <v>123.09672932674995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topLeftCell="B1" zoomScale="106" zoomScaleNormal="106" workbookViewId="0">
      <selection activeCell="K37" sqref="K37"/>
    </sheetView>
  </sheetViews>
  <sheetFormatPr defaultColWidth="15.42578125" defaultRowHeight="15" x14ac:dyDescent="0.25"/>
  <sheetData>
    <row r="1" spans="1:16" x14ac:dyDescent="0.25">
      <c r="A1" t="s">
        <v>6</v>
      </c>
      <c r="J1" t="s">
        <v>9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7</v>
      </c>
      <c r="P2" t="s">
        <v>8</v>
      </c>
    </row>
    <row r="3" spans="1:16" x14ac:dyDescent="0.25">
      <c r="A3">
        <v>713.54899999999998</v>
      </c>
      <c r="B3">
        <v>711.70799999999997</v>
      </c>
      <c r="C3">
        <v>713.68299999999999</v>
      </c>
      <c r="D3">
        <v>821.39300000000003</v>
      </c>
      <c r="E3">
        <v>733.25400000000002</v>
      </c>
      <c r="F3">
        <v>733.20500000000004</v>
      </c>
      <c r="G3">
        <v>664.66399999999999</v>
      </c>
      <c r="H3">
        <v>1003.55</v>
      </c>
      <c r="I3" t="s">
        <v>10</v>
      </c>
      <c r="J3">
        <f>$A3-B3</f>
        <v>1.8410000000000082</v>
      </c>
      <c r="K3">
        <f t="shared" ref="K3:P13" si="0">$A3-C3</f>
        <v>-0.13400000000001455</v>
      </c>
      <c r="L3">
        <f t="shared" si="0"/>
        <v>-107.84400000000005</v>
      </c>
      <c r="M3">
        <f t="shared" si="0"/>
        <v>-19.705000000000041</v>
      </c>
      <c r="N3">
        <f t="shared" si="0"/>
        <v>-19.656000000000063</v>
      </c>
      <c r="O3">
        <f t="shared" si="0"/>
        <v>48.884999999999991</v>
      </c>
      <c r="P3">
        <f t="shared" si="0"/>
        <v>-290.00099999999998</v>
      </c>
    </row>
    <row r="4" spans="1:16" x14ac:dyDescent="0.25">
      <c r="A4">
        <v>94.573700000000002</v>
      </c>
      <c r="B4">
        <v>94.517099999999999</v>
      </c>
      <c r="C4">
        <v>94.520799999999994</v>
      </c>
      <c r="D4">
        <v>278.673</v>
      </c>
      <c r="E4">
        <v>37.775100000000002</v>
      </c>
      <c r="F4">
        <v>37.814500000000002</v>
      </c>
      <c r="G4">
        <v>80.821700000000007</v>
      </c>
      <c r="H4">
        <v>69.140299999999996</v>
      </c>
      <c r="I4" t="s">
        <v>11</v>
      </c>
      <c r="J4">
        <f t="shared" ref="J4:P36" si="1">$A4-B4</f>
        <v>5.6600000000003092E-2</v>
      </c>
      <c r="K4">
        <f t="shared" si="0"/>
        <v>5.2900000000008163E-2</v>
      </c>
      <c r="L4">
        <f t="shared" si="0"/>
        <v>-184.0993</v>
      </c>
      <c r="M4">
        <f t="shared" si="0"/>
        <v>56.7986</v>
      </c>
      <c r="N4">
        <f t="shared" si="0"/>
        <v>56.7592</v>
      </c>
      <c r="O4">
        <f t="shared" si="0"/>
        <v>13.751999999999995</v>
      </c>
      <c r="P4">
        <f t="shared" si="0"/>
        <v>25.433400000000006</v>
      </c>
    </row>
    <row r="5" spans="1:16" x14ac:dyDescent="0.25">
      <c r="A5">
        <v>717.58900000000006</v>
      </c>
      <c r="B5">
        <v>717.52599999999995</v>
      </c>
      <c r="C5">
        <v>719.49599999999998</v>
      </c>
      <c r="D5">
        <v>760.65899999999999</v>
      </c>
      <c r="E5">
        <v>746.98299999999995</v>
      </c>
      <c r="F5">
        <v>750.81399999999996</v>
      </c>
      <c r="G5">
        <v>680.26099999999997</v>
      </c>
      <c r="H5">
        <v>1015.35</v>
      </c>
      <c r="I5" t="s">
        <v>13</v>
      </c>
      <c r="J5">
        <f t="shared" si="1"/>
        <v>6.3000000000101863E-2</v>
      </c>
      <c r="K5">
        <f t="shared" si="0"/>
        <v>-1.9069999999999254</v>
      </c>
      <c r="L5">
        <f t="shared" si="0"/>
        <v>-43.069999999999936</v>
      </c>
      <c r="M5">
        <f t="shared" si="0"/>
        <v>-29.393999999999892</v>
      </c>
      <c r="N5">
        <f t="shared" si="0"/>
        <v>-33.224999999999909</v>
      </c>
      <c r="O5">
        <f t="shared" si="0"/>
        <v>37.328000000000088</v>
      </c>
      <c r="P5">
        <f t="shared" si="0"/>
        <v>-297.76099999999997</v>
      </c>
    </row>
    <row r="6" spans="1:16" x14ac:dyDescent="0.25">
      <c r="A6">
        <v>165.12200000000001</v>
      </c>
      <c r="B6">
        <v>167.06800000000001</v>
      </c>
      <c r="C6">
        <v>169.02600000000001</v>
      </c>
      <c r="D6">
        <v>298.28399999999999</v>
      </c>
      <c r="E6">
        <v>114.07299999999999</v>
      </c>
      <c r="F6">
        <v>114.08199999999999</v>
      </c>
      <c r="G6">
        <v>147.34800000000001</v>
      </c>
      <c r="H6">
        <v>131.79300000000001</v>
      </c>
      <c r="I6" t="s">
        <v>14</v>
      </c>
      <c r="J6">
        <f t="shared" si="1"/>
        <v>-1.945999999999998</v>
      </c>
      <c r="K6">
        <f t="shared" si="0"/>
        <v>-3.9039999999999964</v>
      </c>
      <c r="L6">
        <f t="shared" si="0"/>
        <v>-133.16199999999998</v>
      </c>
      <c r="M6">
        <f t="shared" si="0"/>
        <v>51.049000000000021</v>
      </c>
      <c r="N6">
        <f t="shared" si="0"/>
        <v>51.04000000000002</v>
      </c>
      <c r="O6">
        <f t="shared" si="0"/>
        <v>17.774000000000001</v>
      </c>
      <c r="P6">
        <f t="shared" si="0"/>
        <v>33.329000000000008</v>
      </c>
    </row>
    <row r="7" spans="1:16" x14ac:dyDescent="0.25">
      <c r="A7">
        <v>650.93200000000002</v>
      </c>
      <c r="B7">
        <v>649.01599999999996</v>
      </c>
      <c r="C7">
        <v>654.81600000000003</v>
      </c>
      <c r="D7">
        <v>727.26199999999994</v>
      </c>
      <c r="E7">
        <v>676.37099999999998</v>
      </c>
      <c r="F7">
        <v>680.33</v>
      </c>
      <c r="G7">
        <v>607.83100000000002</v>
      </c>
      <c r="H7">
        <v>958.48500000000001</v>
      </c>
      <c r="I7" t="s">
        <v>16</v>
      </c>
      <c r="J7">
        <f t="shared" si="1"/>
        <v>1.9160000000000537</v>
      </c>
      <c r="K7">
        <f t="shared" si="0"/>
        <v>-3.8840000000000146</v>
      </c>
      <c r="L7">
        <f t="shared" si="0"/>
        <v>-76.329999999999927</v>
      </c>
      <c r="M7">
        <f t="shared" si="0"/>
        <v>-25.438999999999965</v>
      </c>
      <c r="N7">
        <f t="shared" si="0"/>
        <v>-29.398000000000025</v>
      </c>
      <c r="O7">
        <f t="shared" si="0"/>
        <v>43.100999999999999</v>
      </c>
      <c r="P7">
        <f t="shared" si="0"/>
        <v>-307.553</v>
      </c>
    </row>
    <row r="8" spans="1:16" x14ac:dyDescent="0.25">
      <c r="A8">
        <v>165.16</v>
      </c>
      <c r="B8">
        <v>167.09700000000001</v>
      </c>
      <c r="C8">
        <v>167.065</v>
      </c>
      <c r="D8">
        <v>261.07600000000002</v>
      </c>
      <c r="E8">
        <v>118.09</v>
      </c>
      <c r="F8">
        <v>118.033</v>
      </c>
      <c r="G8">
        <v>147.50200000000001</v>
      </c>
      <c r="H8">
        <v>133.649</v>
      </c>
      <c r="I8" t="s">
        <v>17</v>
      </c>
      <c r="J8">
        <f t="shared" si="1"/>
        <v>-1.9370000000000118</v>
      </c>
      <c r="K8">
        <f t="shared" si="0"/>
        <v>-1.9050000000000011</v>
      </c>
      <c r="L8">
        <f t="shared" si="0"/>
        <v>-95.916000000000025</v>
      </c>
      <c r="M8">
        <f t="shared" si="0"/>
        <v>47.069999999999993</v>
      </c>
      <c r="N8">
        <f t="shared" si="0"/>
        <v>47.126999999999995</v>
      </c>
      <c r="O8">
        <f t="shared" si="0"/>
        <v>17.657999999999987</v>
      </c>
      <c r="P8">
        <f t="shared" si="0"/>
        <v>31.510999999999996</v>
      </c>
    </row>
    <row r="9" spans="1:16" x14ac:dyDescent="0.25">
      <c r="A9">
        <v>560.82899999999995</v>
      </c>
      <c r="B9">
        <v>558.89599999999996</v>
      </c>
      <c r="C9">
        <v>570.55999999999995</v>
      </c>
      <c r="D9">
        <v>652.88300000000004</v>
      </c>
      <c r="E9">
        <v>576.48900000000003</v>
      </c>
      <c r="F9">
        <v>580.37900000000002</v>
      </c>
      <c r="G9">
        <v>521.59699999999998</v>
      </c>
      <c r="H9">
        <v>870.38400000000001</v>
      </c>
      <c r="I9" t="s">
        <v>19</v>
      </c>
      <c r="J9">
        <f t="shared" si="1"/>
        <v>1.9329999999999927</v>
      </c>
      <c r="K9">
        <f t="shared" si="0"/>
        <v>-9.7309999999999945</v>
      </c>
      <c r="L9">
        <f t="shared" si="0"/>
        <v>-92.054000000000087</v>
      </c>
      <c r="M9">
        <f t="shared" si="0"/>
        <v>-15.660000000000082</v>
      </c>
      <c r="N9">
        <f t="shared" si="0"/>
        <v>-19.550000000000068</v>
      </c>
      <c r="O9">
        <f t="shared" si="0"/>
        <v>39.231999999999971</v>
      </c>
      <c r="P9">
        <f t="shared" si="0"/>
        <v>-309.55500000000006</v>
      </c>
    </row>
    <row r="10" spans="1:16" x14ac:dyDescent="0.25">
      <c r="A10">
        <v>178.768</v>
      </c>
      <c r="B10">
        <v>178.75299999999999</v>
      </c>
      <c r="C10">
        <v>217.965</v>
      </c>
      <c r="D10">
        <v>194.49299999999999</v>
      </c>
      <c r="E10">
        <v>145.4</v>
      </c>
      <c r="F10">
        <v>145.47800000000001</v>
      </c>
      <c r="G10">
        <v>163.02600000000001</v>
      </c>
      <c r="H10">
        <v>147.49199999999999</v>
      </c>
      <c r="I10" t="s">
        <v>23</v>
      </c>
      <c r="J10">
        <f t="shared" si="1"/>
        <v>1.5000000000014779E-2</v>
      </c>
      <c r="K10">
        <f t="shared" si="0"/>
        <v>-39.197000000000003</v>
      </c>
      <c r="L10">
        <f t="shared" si="0"/>
        <v>-15.724999999999994</v>
      </c>
      <c r="M10">
        <f t="shared" si="0"/>
        <v>33.367999999999995</v>
      </c>
      <c r="N10">
        <f t="shared" si="0"/>
        <v>33.289999999999992</v>
      </c>
      <c r="O10">
        <f t="shared" si="0"/>
        <v>15.74199999999999</v>
      </c>
      <c r="P10">
        <f t="shared" si="0"/>
        <v>31.27600000000001</v>
      </c>
    </row>
    <row r="11" spans="1:16" x14ac:dyDescent="0.25">
      <c r="A11">
        <v>474.59300000000002</v>
      </c>
      <c r="B11">
        <v>474.56200000000001</v>
      </c>
      <c r="C11">
        <v>478.55799999999999</v>
      </c>
      <c r="D11">
        <v>570.64800000000002</v>
      </c>
      <c r="E11">
        <v>486.33800000000002</v>
      </c>
      <c r="F11">
        <v>490.26100000000002</v>
      </c>
      <c r="G11">
        <v>427.56599999999997</v>
      </c>
      <c r="H11">
        <v>780.21100000000001</v>
      </c>
      <c r="I11" t="s">
        <v>25</v>
      </c>
      <c r="J11">
        <f t="shared" si="1"/>
        <v>3.1000000000005912E-2</v>
      </c>
      <c r="K11">
        <f t="shared" si="0"/>
        <v>-3.964999999999975</v>
      </c>
      <c r="L11">
        <f t="shared" si="0"/>
        <v>-96.055000000000007</v>
      </c>
      <c r="M11">
        <f t="shared" si="0"/>
        <v>-11.745000000000005</v>
      </c>
      <c r="N11">
        <f t="shared" si="0"/>
        <v>-15.668000000000006</v>
      </c>
      <c r="O11">
        <f t="shared" si="0"/>
        <v>47.027000000000044</v>
      </c>
      <c r="P11">
        <f t="shared" si="0"/>
        <v>-305.61799999999999</v>
      </c>
    </row>
    <row r="12" spans="1:16" x14ac:dyDescent="0.25">
      <c r="A12">
        <v>180.82599999999999</v>
      </c>
      <c r="B12">
        <v>180.81700000000001</v>
      </c>
      <c r="C12">
        <v>243.495</v>
      </c>
      <c r="D12">
        <v>149.31399999999999</v>
      </c>
      <c r="E12">
        <v>167.017</v>
      </c>
      <c r="F12">
        <v>167.10499999999999</v>
      </c>
      <c r="G12">
        <v>176.77099999999999</v>
      </c>
      <c r="H12">
        <v>167.03200000000001</v>
      </c>
      <c r="I12" t="s">
        <v>28</v>
      </c>
      <c r="J12">
        <f t="shared" si="1"/>
        <v>8.9999999999861302E-3</v>
      </c>
      <c r="K12">
        <f t="shared" si="0"/>
        <v>-62.669000000000011</v>
      </c>
      <c r="L12">
        <f t="shared" si="0"/>
        <v>31.512</v>
      </c>
      <c r="M12">
        <f t="shared" si="0"/>
        <v>13.808999999999997</v>
      </c>
      <c r="N12">
        <f t="shared" si="0"/>
        <v>13.721000000000004</v>
      </c>
      <c r="O12">
        <f t="shared" si="0"/>
        <v>4.0550000000000068</v>
      </c>
      <c r="P12">
        <f t="shared" si="0"/>
        <v>13.793999999999983</v>
      </c>
    </row>
    <row r="13" spans="1:16" x14ac:dyDescent="0.25">
      <c r="A13">
        <v>789.96699999999998</v>
      </c>
      <c r="B13">
        <v>788.024</v>
      </c>
      <c r="C13">
        <v>782.20699999999999</v>
      </c>
      <c r="D13">
        <v>799.803</v>
      </c>
      <c r="E13">
        <v>823.35599999999999</v>
      </c>
      <c r="F13">
        <v>823.29399999999998</v>
      </c>
      <c r="G13">
        <v>745.053</v>
      </c>
      <c r="H13">
        <v>1074.1199999999999</v>
      </c>
      <c r="I13" t="s">
        <v>26</v>
      </c>
      <c r="J13">
        <f t="shared" si="1"/>
        <v>1.9429999999999836</v>
      </c>
      <c r="K13">
        <f t="shared" si="0"/>
        <v>7.7599999999999909</v>
      </c>
      <c r="L13">
        <f t="shared" si="0"/>
        <v>-9.8360000000000127</v>
      </c>
      <c r="M13">
        <f t="shared" si="0"/>
        <v>-33.38900000000001</v>
      </c>
      <c r="N13">
        <f t="shared" si="0"/>
        <v>-33.326999999999998</v>
      </c>
      <c r="O13">
        <f t="shared" si="0"/>
        <v>44.913999999999987</v>
      </c>
      <c r="P13">
        <f t="shared" si="0"/>
        <v>-284.15299999999991</v>
      </c>
    </row>
    <row r="14" spans="1:16" x14ac:dyDescent="0.25">
      <c r="A14">
        <v>165.06899999999999</v>
      </c>
      <c r="B14">
        <v>167.012</v>
      </c>
      <c r="C14">
        <v>174.822</v>
      </c>
      <c r="D14">
        <v>335.54199999999997</v>
      </c>
      <c r="E14">
        <v>102.389</v>
      </c>
      <c r="F14">
        <v>102.438</v>
      </c>
      <c r="G14">
        <v>137.67500000000001</v>
      </c>
      <c r="H14">
        <v>131.709</v>
      </c>
      <c r="I14" t="s">
        <v>31</v>
      </c>
      <c r="J14">
        <f t="shared" si="1"/>
        <v>-1.9430000000000121</v>
      </c>
      <c r="K14">
        <f t="shared" si="1"/>
        <v>-9.7530000000000143</v>
      </c>
      <c r="L14">
        <f t="shared" si="1"/>
        <v>-170.47299999999998</v>
      </c>
      <c r="M14">
        <f t="shared" si="1"/>
        <v>62.679999999999993</v>
      </c>
      <c r="N14">
        <f t="shared" si="1"/>
        <v>62.630999999999986</v>
      </c>
      <c r="O14">
        <f t="shared" si="1"/>
        <v>27.393999999999977</v>
      </c>
      <c r="P14">
        <f t="shared" si="1"/>
        <v>33.359999999999985</v>
      </c>
    </row>
    <row r="15" spans="1:16" x14ac:dyDescent="0.25">
      <c r="A15">
        <v>878.21400000000006</v>
      </c>
      <c r="B15">
        <v>878.17600000000004</v>
      </c>
      <c r="C15">
        <v>860.57500000000005</v>
      </c>
      <c r="D15">
        <v>837.07600000000002</v>
      </c>
      <c r="E15">
        <v>921.28599999999994</v>
      </c>
      <c r="F15">
        <v>917.38199999999995</v>
      </c>
      <c r="G15">
        <v>838.97900000000004</v>
      </c>
      <c r="H15">
        <v>1156.4000000000001</v>
      </c>
      <c r="I15" t="s">
        <v>21</v>
      </c>
      <c r="J15">
        <f t="shared" si="1"/>
        <v>3.8000000000010914E-2</v>
      </c>
      <c r="K15">
        <f t="shared" si="1"/>
        <v>17.63900000000001</v>
      </c>
      <c r="L15">
        <f t="shared" si="1"/>
        <v>41.138000000000034</v>
      </c>
      <c r="M15">
        <f t="shared" si="1"/>
        <v>-43.071999999999889</v>
      </c>
      <c r="N15">
        <f t="shared" si="1"/>
        <v>-39.167999999999893</v>
      </c>
      <c r="O15">
        <f t="shared" si="1"/>
        <v>39.235000000000014</v>
      </c>
      <c r="P15">
        <f t="shared" si="1"/>
        <v>-278.18600000000004</v>
      </c>
    </row>
    <row r="16" spans="1:16" x14ac:dyDescent="0.25">
      <c r="A16">
        <v>165.17</v>
      </c>
      <c r="B16">
        <v>178.767</v>
      </c>
      <c r="C16">
        <v>221.86699999999999</v>
      </c>
      <c r="D16">
        <v>366.85700000000003</v>
      </c>
      <c r="E16">
        <v>104.398</v>
      </c>
      <c r="F16">
        <v>110.242</v>
      </c>
      <c r="G16">
        <v>131.70099999999999</v>
      </c>
      <c r="H16">
        <v>133.71299999999999</v>
      </c>
      <c r="I16" t="s">
        <v>33</v>
      </c>
      <c r="J16">
        <f t="shared" si="1"/>
        <v>-13.597000000000008</v>
      </c>
      <c r="K16">
        <f t="shared" si="1"/>
        <v>-56.697000000000003</v>
      </c>
      <c r="L16">
        <f t="shared" si="1"/>
        <v>-201.68700000000004</v>
      </c>
      <c r="M16">
        <f t="shared" si="1"/>
        <v>60.771999999999991</v>
      </c>
      <c r="N16">
        <f t="shared" si="1"/>
        <v>54.927999999999983</v>
      </c>
      <c r="O16">
        <f t="shared" si="1"/>
        <v>33.468999999999994</v>
      </c>
      <c r="P16">
        <f t="shared" si="1"/>
        <v>31.456999999999994</v>
      </c>
    </row>
    <row r="17" spans="1:16" x14ac:dyDescent="0.25">
      <c r="A17">
        <v>964.37800000000004</v>
      </c>
      <c r="B17">
        <v>962.37300000000005</v>
      </c>
      <c r="C17">
        <v>948.73</v>
      </c>
      <c r="D17">
        <v>807.61699999999996</v>
      </c>
      <c r="E17">
        <v>1027.07</v>
      </c>
      <c r="F17">
        <v>1021.19</v>
      </c>
      <c r="G17">
        <v>919.327</v>
      </c>
      <c r="H17">
        <v>1244.57</v>
      </c>
      <c r="I17" t="s">
        <v>27</v>
      </c>
      <c r="J17">
        <f t="shared" si="1"/>
        <v>2.0049999999999955</v>
      </c>
      <c r="K17">
        <f t="shared" si="1"/>
        <v>15.648000000000025</v>
      </c>
      <c r="L17">
        <f t="shared" si="1"/>
        <v>156.76100000000008</v>
      </c>
      <c r="M17">
        <f t="shared" si="1"/>
        <v>-62.691999999999894</v>
      </c>
      <c r="N17">
        <f t="shared" si="1"/>
        <v>-56.812000000000012</v>
      </c>
      <c r="O17">
        <f t="shared" si="1"/>
        <v>45.051000000000045</v>
      </c>
      <c r="P17">
        <f t="shared" si="1"/>
        <v>-280.19199999999989</v>
      </c>
    </row>
    <row r="18" spans="1:16" x14ac:dyDescent="0.25">
      <c r="A18">
        <v>167.01400000000001</v>
      </c>
      <c r="B18">
        <v>178.85599999999999</v>
      </c>
      <c r="C18">
        <v>257.16899999999998</v>
      </c>
      <c r="D18">
        <v>302.16699999999997</v>
      </c>
      <c r="E18">
        <v>118.039</v>
      </c>
      <c r="F18">
        <v>118.086</v>
      </c>
      <c r="G18">
        <v>131.74</v>
      </c>
      <c r="H18">
        <v>143.47399999999999</v>
      </c>
      <c r="I18" t="s">
        <v>30</v>
      </c>
      <c r="J18">
        <f t="shared" si="1"/>
        <v>-11.841999999999985</v>
      </c>
      <c r="K18">
        <f t="shared" si="1"/>
        <v>-90.154999999999973</v>
      </c>
      <c r="L18">
        <f t="shared" si="1"/>
        <v>-135.15299999999996</v>
      </c>
      <c r="M18">
        <f t="shared" si="1"/>
        <v>48.975000000000009</v>
      </c>
      <c r="N18">
        <f t="shared" si="1"/>
        <v>48.928000000000011</v>
      </c>
      <c r="O18">
        <f t="shared" si="1"/>
        <v>35.274000000000001</v>
      </c>
      <c r="P18">
        <f t="shared" si="1"/>
        <v>23.54000000000002</v>
      </c>
    </row>
    <row r="19" spans="1:16" x14ac:dyDescent="0.25">
      <c r="A19">
        <v>713.71100000000001</v>
      </c>
      <c r="B19">
        <v>713.65700000000004</v>
      </c>
      <c r="C19">
        <v>715.59500000000003</v>
      </c>
      <c r="D19">
        <v>656.79300000000001</v>
      </c>
      <c r="E19">
        <v>774.38199999999995</v>
      </c>
      <c r="F19">
        <v>774.27200000000005</v>
      </c>
      <c r="G19">
        <v>686.19</v>
      </c>
      <c r="H19">
        <v>1025.2</v>
      </c>
      <c r="I19" t="s">
        <v>34</v>
      </c>
      <c r="J19">
        <f t="shared" si="1"/>
        <v>5.3999999999973625E-2</v>
      </c>
      <c r="K19">
        <f t="shared" si="1"/>
        <v>-1.8840000000000146</v>
      </c>
      <c r="L19">
        <f t="shared" si="1"/>
        <v>56.918000000000006</v>
      </c>
      <c r="M19">
        <f t="shared" si="1"/>
        <v>-60.670999999999935</v>
      </c>
      <c r="N19">
        <f t="shared" si="1"/>
        <v>-60.561000000000035</v>
      </c>
      <c r="O19">
        <f t="shared" si="1"/>
        <v>27.520999999999958</v>
      </c>
      <c r="P19">
        <f t="shared" si="1"/>
        <v>-311.48900000000003</v>
      </c>
    </row>
    <row r="20" spans="1:16" x14ac:dyDescent="0.25">
      <c r="A20">
        <v>378.59300000000002</v>
      </c>
      <c r="B20">
        <v>382.476</v>
      </c>
      <c r="C20">
        <v>380.54399999999998</v>
      </c>
      <c r="D20">
        <v>445.149</v>
      </c>
      <c r="E20">
        <v>339.46199999999999</v>
      </c>
      <c r="F20">
        <v>337.476</v>
      </c>
      <c r="G20">
        <v>351.166</v>
      </c>
      <c r="H20">
        <v>319.87799999999999</v>
      </c>
      <c r="I20" t="s">
        <v>35</v>
      </c>
      <c r="J20">
        <f t="shared" si="1"/>
        <v>-3.8829999999999814</v>
      </c>
      <c r="K20">
        <f t="shared" si="1"/>
        <v>-1.950999999999965</v>
      </c>
      <c r="L20">
        <f t="shared" si="1"/>
        <v>-66.555999999999983</v>
      </c>
      <c r="M20">
        <f t="shared" si="1"/>
        <v>39.131000000000029</v>
      </c>
      <c r="N20">
        <f t="shared" si="1"/>
        <v>41.117000000000019</v>
      </c>
      <c r="O20">
        <f t="shared" si="1"/>
        <v>27.427000000000021</v>
      </c>
      <c r="P20">
        <f t="shared" si="1"/>
        <v>58.715000000000032</v>
      </c>
    </row>
    <row r="21" spans="1:16" x14ac:dyDescent="0.25">
      <c r="A21">
        <v>676.37699999999995</v>
      </c>
      <c r="B21">
        <v>676.351</v>
      </c>
      <c r="C21">
        <v>678.37</v>
      </c>
      <c r="D21">
        <v>617.553</v>
      </c>
      <c r="E21">
        <v>729.38400000000001</v>
      </c>
      <c r="F21">
        <v>729.30200000000002</v>
      </c>
      <c r="G21">
        <v>648.92700000000002</v>
      </c>
      <c r="H21">
        <v>991.78499999999997</v>
      </c>
      <c r="I21" t="s">
        <v>37</v>
      </c>
      <c r="J21">
        <f t="shared" si="1"/>
        <v>2.5999999999953616E-2</v>
      </c>
      <c r="K21">
        <f t="shared" si="1"/>
        <v>-1.9930000000000518</v>
      </c>
      <c r="L21">
        <f t="shared" si="1"/>
        <v>58.823999999999955</v>
      </c>
      <c r="M21">
        <f t="shared" si="1"/>
        <v>-53.007000000000062</v>
      </c>
      <c r="N21">
        <f t="shared" si="1"/>
        <v>-52.925000000000068</v>
      </c>
      <c r="O21">
        <f t="shared" si="1"/>
        <v>27.449999999999932</v>
      </c>
      <c r="P21">
        <f t="shared" si="1"/>
        <v>-315.40800000000002</v>
      </c>
    </row>
    <row r="22" spans="1:16" x14ac:dyDescent="0.25">
      <c r="A22">
        <v>374.70699999999999</v>
      </c>
      <c r="B22">
        <v>378.61700000000002</v>
      </c>
      <c r="C22">
        <v>378.58300000000003</v>
      </c>
      <c r="D22">
        <v>431.50900000000001</v>
      </c>
      <c r="E22">
        <v>343.37</v>
      </c>
      <c r="F22">
        <v>337.51600000000002</v>
      </c>
      <c r="G22">
        <v>353.09899999999999</v>
      </c>
      <c r="H22">
        <v>321.79199999999997</v>
      </c>
      <c r="I22" t="s">
        <v>38</v>
      </c>
      <c r="J22">
        <f t="shared" si="1"/>
        <v>-3.910000000000025</v>
      </c>
      <c r="K22">
        <f t="shared" si="1"/>
        <v>-3.8760000000000332</v>
      </c>
      <c r="L22">
        <f t="shared" si="1"/>
        <v>-56.802000000000021</v>
      </c>
      <c r="M22">
        <f t="shared" si="1"/>
        <v>31.336999999999989</v>
      </c>
      <c r="N22">
        <f t="shared" si="1"/>
        <v>37.190999999999974</v>
      </c>
      <c r="O22">
        <f t="shared" si="1"/>
        <v>21.608000000000004</v>
      </c>
      <c r="P22">
        <f t="shared" si="1"/>
        <v>52.91500000000002</v>
      </c>
    </row>
    <row r="23" spans="1:16" x14ac:dyDescent="0.25">
      <c r="A23">
        <v>678.36900000000003</v>
      </c>
      <c r="B23">
        <v>678.35699999999997</v>
      </c>
      <c r="C23">
        <v>680.30100000000004</v>
      </c>
      <c r="D23">
        <v>537.27700000000004</v>
      </c>
      <c r="E23">
        <v>760.61699999999996</v>
      </c>
      <c r="F23">
        <v>758.70699999999999</v>
      </c>
      <c r="G23">
        <v>660.68499999999995</v>
      </c>
      <c r="H23">
        <v>981.98500000000001</v>
      </c>
      <c r="I23" t="s">
        <v>40</v>
      </c>
      <c r="J23">
        <f t="shared" si="1"/>
        <v>1.2000000000057298E-2</v>
      </c>
      <c r="K23">
        <f t="shared" si="1"/>
        <v>-1.9320000000000164</v>
      </c>
      <c r="L23">
        <f t="shared" si="1"/>
        <v>141.09199999999998</v>
      </c>
      <c r="M23">
        <f t="shared" si="1"/>
        <v>-82.247999999999934</v>
      </c>
      <c r="N23">
        <f t="shared" si="1"/>
        <v>-80.337999999999965</v>
      </c>
      <c r="O23">
        <f t="shared" si="1"/>
        <v>17.684000000000083</v>
      </c>
      <c r="P23">
        <f t="shared" si="1"/>
        <v>-303.61599999999999</v>
      </c>
    </row>
    <row r="24" spans="1:16" x14ac:dyDescent="0.25">
      <c r="A24">
        <v>511.87200000000001</v>
      </c>
      <c r="B24">
        <v>509.91</v>
      </c>
      <c r="C24">
        <v>511.87099999999998</v>
      </c>
      <c r="D24">
        <v>529.48</v>
      </c>
      <c r="E24">
        <v>492.154</v>
      </c>
      <c r="F24">
        <v>490.291</v>
      </c>
      <c r="G24">
        <v>488.30700000000002</v>
      </c>
      <c r="H24">
        <v>443.28899999999999</v>
      </c>
      <c r="I24" t="s">
        <v>41</v>
      </c>
      <c r="J24">
        <f t="shared" si="1"/>
        <v>1.9619999999999891</v>
      </c>
      <c r="K24">
        <f t="shared" si="1"/>
        <v>1.0000000000331966E-3</v>
      </c>
      <c r="L24">
        <f t="shared" si="1"/>
        <v>-17.608000000000004</v>
      </c>
      <c r="M24">
        <f t="shared" si="1"/>
        <v>19.718000000000018</v>
      </c>
      <c r="N24">
        <f t="shared" si="1"/>
        <v>21.581000000000017</v>
      </c>
      <c r="O24">
        <f t="shared" si="1"/>
        <v>23.564999999999998</v>
      </c>
      <c r="P24">
        <f t="shared" si="1"/>
        <v>68.583000000000027</v>
      </c>
    </row>
    <row r="25" spans="1:16" x14ac:dyDescent="0.25">
      <c r="A25">
        <v>668.56899999999996</v>
      </c>
      <c r="B25">
        <v>666.70799999999997</v>
      </c>
      <c r="C25">
        <v>668.54899999999998</v>
      </c>
      <c r="D25">
        <v>543.14800000000002</v>
      </c>
      <c r="E25">
        <v>772.36</v>
      </c>
      <c r="F25">
        <v>770.44899999999996</v>
      </c>
      <c r="G25">
        <v>658.74199999999996</v>
      </c>
      <c r="H25">
        <v>970.23199999999997</v>
      </c>
      <c r="I25" t="s">
        <v>43</v>
      </c>
      <c r="J25">
        <f t="shared" si="1"/>
        <v>1.86099999999999</v>
      </c>
      <c r="K25">
        <f t="shared" si="1"/>
        <v>1.999999999998181E-2</v>
      </c>
      <c r="L25">
        <f t="shared" si="1"/>
        <v>125.42099999999994</v>
      </c>
      <c r="M25">
        <f t="shared" si="1"/>
        <v>-103.79100000000005</v>
      </c>
      <c r="N25">
        <f t="shared" si="1"/>
        <v>-101.88</v>
      </c>
      <c r="O25">
        <f t="shared" si="1"/>
        <v>9.8269999999999982</v>
      </c>
      <c r="P25">
        <f t="shared" si="1"/>
        <v>-301.66300000000001</v>
      </c>
    </row>
    <row r="26" spans="1:16" x14ac:dyDescent="0.25">
      <c r="A26">
        <v>647.00900000000001</v>
      </c>
      <c r="B26">
        <v>643.11900000000003</v>
      </c>
      <c r="C26">
        <v>647.01499999999999</v>
      </c>
      <c r="D26">
        <v>652.93299999999999</v>
      </c>
      <c r="E26">
        <v>617.62400000000002</v>
      </c>
      <c r="F26">
        <v>617.673</v>
      </c>
      <c r="G26">
        <v>609.77</v>
      </c>
      <c r="H26">
        <v>556.9</v>
      </c>
      <c r="I26" t="s">
        <v>44</v>
      </c>
      <c r="J26">
        <f t="shared" si="1"/>
        <v>3.8899999999999864</v>
      </c>
      <c r="K26">
        <f t="shared" si="1"/>
        <v>-5.9999999999718057E-3</v>
      </c>
      <c r="L26">
        <f t="shared" si="1"/>
        <v>-5.9239999999999782</v>
      </c>
      <c r="M26">
        <f t="shared" si="1"/>
        <v>29.384999999999991</v>
      </c>
      <c r="N26">
        <f t="shared" si="1"/>
        <v>29.336000000000013</v>
      </c>
      <c r="O26">
        <f t="shared" si="1"/>
        <v>37.239000000000033</v>
      </c>
      <c r="P26">
        <f t="shared" si="1"/>
        <v>90.109000000000037</v>
      </c>
    </row>
    <row r="27" spans="1:16" x14ac:dyDescent="0.25">
      <c r="A27">
        <v>758.596</v>
      </c>
      <c r="B27">
        <v>756.75599999999997</v>
      </c>
      <c r="C27">
        <v>758.63</v>
      </c>
      <c r="D27">
        <v>697.91600000000005</v>
      </c>
      <c r="E27">
        <v>819.39</v>
      </c>
      <c r="F27">
        <v>815.48599999999999</v>
      </c>
      <c r="G27">
        <v>727.41399999999999</v>
      </c>
      <c r="H27">
        <v>1060.3800000000001</v>
      </c>
      <c r="I27" t="s">
        <v>46</v>
      </c>
      <c r="J27">
        <f t="shared" si="1"/>
        <v>1.8400000000000318</v>
      </c>
      <c r="K27">
        <f t="shared" si="1"/>
        <v>-3.3999999999991815E-2</v>
      </c>
      <c r="L27">
        <f t="shared" si="1"/>
        <v>60.67999999999995</v>
      </c>
      <c r="M27">
        <f t="shared" si="1"/>
        <v>-60.793999999999983</v>
      </c>
      <c r="N27">
        <f t="shared" si="1"/>
        <v>-56.889999999999986</v>
      </c>
      <c r="O27">
        <f t="shared" si="1"/>
        <v>31.182000000000016</v>
      </c>
      <c r="P27">
        <f t="shared" si="1"/>
        <v>-301.78400000000011</v>
      </c>
    </row>
    <row r="28" spans="1:16" x14ac:dyDescent="0.25">
      <c r="A28">
        <v>380.55099999999999</v>
      </c>
      <c r="B28">
        <v>382.54899999999998</v>
      </c>
      <c r="C28">
        <v>380.58600000000001</v>
      </c>
      <c r="D28">
        <v>453.08300000000003</v>
      </c>
      <c r="E28">
        <v>337.476</v>
      </c>
      <c r="F28">
        <v>335.52600000000001</v>
      </c>
      <c r="G28">
        <v>351.12900000000002</v>
      </c>
      <c r="H28">
        <v>319.82400000000001</v>
      </c>
      <c r="I28" t="s">
        <v>47</v>
      </c>
      <c r="J28">
        <f t="shared" si="1"/>
        <v>-1.9979999999999905</v>
      </c>
      <c r="K28">
        <f t="shared" si="1"/>
        <v>-3.5000000000025011E-2</v>
      </c>
      <c r="L28">
        <f t="shared" si="1"/>
        <v>-72.532000000000039</v>
      </c>
      <c r="M28">
        <f t="shared" si="1"/>
        <v>43.074999999999989</v>
      </c>
      <c r="N28">
        <f t="shared" si="1"/>
        <v>45.024999999999977</v>
      </c>
      <c r="O28">
        <f t="shared" si="1"/>
        <v>29.421999999999969</v>
      </c>
      <c r="P28">
        <f t="shared" si="1"/>
        <v>60.726999999999975</v>
      </c>
    </row>
    <row r="29" spans="1:16" x14ac:dyDescent="0.25">
      <c r="A29">
        <v>743.08</v>
      </c>
      <c r="B29">
        <v>743.01099999999997</v>
      </c>
      <c r="C29">
        <v>743.03599999999994</v>
      </c>
      <c r="D29">
        <v>776.25900000000001</v>
      </c>
      <c r="E29">
        <v>819.38599999999997</v>
      </c>
      <c r="F29">
        <v>817.45399999999995</v>
      </c>
      <c r="G29">
        <v>731.23500000000001</v>
      </c>
      <c r="H29">
        <v>1072.0899999999999</v>
      </c>
      <c r="I29" t="s">
        <v>49</v>
      </c>
      <c r="J29">
        <f t="shared" si="1"/>
        <v>6.9000000000073669E-2</v>
      </c>
      <c r="K29">
        <f t="shared" si="1"/>
        <v>4.4000000000096406E-2</v>
      </c>
      <c r="L29">
        <f t="shared" si="1"/>
        <v>-33.178999999999974</v>
      </c>
      <c r="M29">
        <f t="shared" si="1"/>
        <v>-76.305999999999926</v>
      </c>
      <c r="N29">
        <f t="shared" si="1"/>
        <v>-74.37399999999991</v>
      </c>
      <c r="O29">
        <f t="shared" si="1"/>
        <v>11.845000000000027</v>
      </c>
      <c r="P29">
        <f t="shared" si="1"/>
        <v>-329.00999999999988</v>
      </c>
    </row>
    <row r="30" spans="1:16" x14ac:dyDescent="0.25">
      <c r="A30">
        <v>515.78</v>
      </c>
      <c r="B30">
        <v>519.62199999999996</v>
      </c>
      <c r="C30">
        <v>519.65200000000004</v>
      </c>
      <c r="D30">
        <v>525.60599999999999</v>
      </c>
      <c r="E30">
        <v>478.584</v>
      </c>
      <c r="F30">
        <v>478.58300000000003</v>
      </c>
      <c r="G30">
        <v>478.53899999999999</v>
      </c>
      <c r="H30">
        <v>429.49200000000002</v>
      </c>
      <c r="I30" t="s">
        <v>50</v>
      </c>
      <c r="J30">
        <f t="shared" si="1"/>
        <v>-3.8419999999999845</v>
      </c>
      <c r="K30">
        <f t="shared" si="1"/>
        <v>-3.8720000000000709</v>
      </c>
      <c r="L30">
        <f t="shared" si="1"/>
        <v>-9.8260000000000218</v>
      </c>
      <c r="M30">
        <f t="shared" si="1"/>
        <v>37.19599999999997</v>
      </c>
      <c r="N30">
        <f t="shared" si="1"/>
        <v>37.196999999999946</v>
      </c>
      <c r="O30">
        <f t="shared" si="1"/>
        <v>37.240999999999985</v>
      </c>
      <c r="P30">
        <f t="shared" si="1"/>
        <v>86.287999999999954</v>
      </c>
    </row>
    <row r="31" spans="1:16" x14ac:dyDescent="0.25">
      <c r="A31">
        <v>746.98500000000001</v>
      </c>
      <c r="B31">
        <v>746.92600000000004</v>
      </c>
      <c r="C31">
        <v>746.947</v>
      </c>
      <c r="D31">
        <v>748.85699999999997</v>
      </c>
      <c r="E31">
        <v>837.00199999999995</v>
      </c>
      <c r="F31">
        <v>836.97299999999996</v>
      </c>
      <c r="G31">
        <v>746.976</v>
      </c>
      <c r="H31">
        <v>1093.69</v>
      </c>
      <c r="I31" t="s">
        <v>52</v>
      </c>
      <c r="J31">
        <f t="shared" si="1"/>
        <v>5.8999999999969077E-2</v>
      </c>
      <c r="K31">
        <f t="shared" si="1"/>
        <v>3.8000000000010914E-2</v>
      </c>
      <c r="L31">
        <f t="shared" si="1"/>
        <v>-1.8719999999999573</v>
      </c>
      <c r="M31">
        <f t="shared" si="1"/>
        <v>-90.016999999999939</v>
      </c>
      <c r="N31">
        <f t="shared" si="1"/>
        <v>-89.987999999999943</v>
      </c>
      <c r="O31">
        <f t="shared" si="1"/>
        <v>9.0000000000145519E-3</v>
      </c>
      <c r="P31">
        <f t="shared" si="1"/>
        <v>-346.70500000000004</v>
      </c>
    </row>
    <row r="32" spans="1:16" x14ac:dyDescent="0.25">
      <c r="A32">
        <v>646.95600000000002</v>
      </c>
      <c r="B32">
        <v>646.95799999999997</v>
      </c>
      <c r="C32">
        <v>647.03</v>
      </c>
      <c r="D32">
        <v>648.98299999999995</v>
      </c>
      <c r="E32">
        <v>615.68200000000002</v>
      </c>
      <c r="F32">
        <v>613.70000000000005</v>
      </c>
      <c r="G32">
        <v>599.97699999999998</v>
      </c>
      <c r="H32">
        <v>539.22400000000005</v>
      </c>
      <c r="I32" t="s">
        <v>53</v>
      </c>
      <c r="J32">
        <f t="shared" si="1"/>
        <v>-1.9999999999527063E-3</v>
      </c>
      <c r="K32">
        <f t="shared" si="1"/>
        <v>-7.3999999999955435E-2</v>
      </c>
      <c r="L32">
        <f t="shared" si="1"/>
        <v>-2.02699999999993</v>
      </c>
      <c r="M32">
        <f t="shared" si="1"/>
        <v>31.274000000000001</v>
      </c>
      <c r="N32">
        <f t="shared" si="1"/>
        <v>33.255999999999972</v>
      </c>
      <c r="O32">
        <f t="shared" si="1"/>
        <v>46.979000000000042</v>
      </c>
      <c r="P32">
        <f t="shared" si="1"/>
        <v>107.73199999999997</v>
      </c>
    </row>
    <row r="33" spans="1:16" x14ac:dyDescent="0.25">
      <c r="A33">
        <v>698.03800000000001</v>
      </c>
      <c r="B33">
        <v>697.96400000000006</v>
      </c>
      <c r="C33">
        <v>699.90099999999995</v>
      </c>
      <c r="D33">
        <v>811.61900000000003</v>
      </c>
      <c r="E33">
        <v>717.58199999999999</v>
      </c>
      <c r="F33">
        <v>717.54300000000001</v>
      </c>
      <c r="G33">
        <v>650.846</v>
      </c>
      <c r="H33">
        <v>991.83</v>
      </c>
      <c r="I33" t="s">
        <v>55</v>
      </c>
      <c r="J33">
        <f t="shared" si="1"/>
        <v>7.3999999999955435E-2</v>
      </c>
      <c r="K33">
        <f t="shared" si="1"/>
        <v>-1.8629999999999427</v>
      </c>
      <c r="L33">
        <f t="shared" si="1"/>
        <v>-113.58100000000002</v>
      </c>
      <c r="M33">
        <f t="shared" si="1"/>
        <v>-19.543999999999983</v>
      </c>
      <c r="N33">
        <f t="shared" si="1"/>
        <v>-19.504999999999995</v>
      </c>
      <c r="O33">
        <f t="shared" si="1"/>
        <v>47.192000000000007</v>
      </c>
      <c r="P33">
        <f t="shared" si="1"/>
        <v>-293.79200000000003</v>
      </c>
    </row>
    <row r="34" spans="1:16" x14ac:dyDescent="0.25">
      <c r="A34">
        <v>84.716300000000004</v>
      </c>
      <c r="B34">
        <v>84.719300000000004</v>
      </c>
      <c r="C34">
        <v>84.645899999999997</v>
      </c>
      <c r="D34">
        <v>261.09199999999998</v>
      </c>
      <c r="E34">
        <v>25.99</v>
      </c>
      <c r="F34">
        <v>27.8979</v>
      </c>
      <c r="G34">
        <v>69.080200000000005</v>
      </c>
      <c r="H34">
        <v>61.203899999999997</v>
      </c>
      <c r="I34" t="s">
        <v>56</v>
      </c>
      <c r="J34">
        <f t="shared" si="1"/>
        <v>-3.0000000000001137E-3</v>
      </c>
      <c r="K34">
        <f t="shared" si="1"/>
        <v>7.0400000000006457E-2</v>
      </c>
      <c r="L34">
        <f t="shared" si="1"/>
        <v>-176.37569999999999</v>
      </c>
      <c r="M34">
        <f t="shared" si="1"/>
        <v>58.726300000000009</v>
      </c>
      <c r="N34">
        <f t="shared" si="1"/>
        <v>56.818400000000004</v>
      </c>
      <c r="O34">
        <f t="shared" si="1"/>
        <v>15.636099999999999</v>
      </c>
      <c r="P34">
        <f t="shared" si="1"/>
        <v>23.512400000000007</v>
      </c>
    </row>
    <row r="35" spans="1:16" x14ac:dyDescent="0.25">
      <c r="A35">
        <v>727.33299999999997</v>
      </c>
      <c r="B35">
        <v>727.28300000000002</v>
      </c>
      <c r="C35">
        <v>729.25199999999995</v>
      </c>
      <c r="D35">
        <v>835.11900000000003</v>
      </c>
      <c r="E35">
        <v>746.97500000000002</v>
      </c>
      <c r="F35">
        <v>746.91499999999996</v>
      </c>
      <c r="G35">
        <v>678.34100000000001</v>
      </c>
      <c r="H35">
        <v>1011.47</v>
      </c>
      <c r="I35" t="s">
        <v>58</v>
      </c>
      <c r="J35">
        <f t="shared" si="1"/>
        <v>4.9999999999954525E-2</v>
      </c>
      <c r="K35">
        <f t="shared" si="1"/>
        <v>-1.9189999999999827</v>
      </c>
      <c r="L35">
        <f t="shared" si="1"/>
        <v>-107.78600000000006</v>
      </c>
      <c r="M35">
        <f t="shared" si="1"/>
        <v>-19.642000000000053</v>
      </c>
      <c r="N35">
        <f t="shared" si="1"/>
        <v>-19.581999999999994</v>
      </c>
      <c r="O35">
        <f t="shared" si="1"/>
        <v>48.991999999999962</v>
      </c>
      <c r="P35">
        <f t="shared" si="1"/>
        <v>-284.13700000000006</v>
      </c>
    </row>
    <row r="36" spans="1:16" x14ac:dyDescent="0.25">
      <c r="A36">
        <v>84.786000000000001</v>
      </c>
      <c r="B36">
        <v>84.761899999999997</v>
      </c>
      <c r="C36">
        <v>84.676000000000002</v>
      </c>
      <c r="D36">
        <v>272.81</v>
      </c>
      <c r="E36">
        <v>23.947800000000001</v>
      </c>
      <c r="F36">
        <v>24.006499999999999</v>
      </c>
      <c r="G36">
        <v>67.114199999999997</v>
      </c>
      <c r="H36">
        <v>55.468299999999999</v>
      </c>
      <c r="I36" t="s">
        <v>59</v>
      </c>
      <c r="J36">
        <f t="shared" si="1"/>
        <v>2.4100000000004229E-2</v>
      </c>
      <c r="K36">
        <f t="shared" si="1"/>
        <v>0.10999999999999943</v>
      </c>
      <c r="L36">
        <f t="shared" si="1"/>
        <v>-188.024</v>
      </c>
      <c r="M36">
        <f t="shared" si="1"/>
        <v>60.838200000000001</v>
      </c>
      <c r="N36">
        <f t="shared" si="1"/>
        <v>60.779499999999999</v>
      </c>
      <c r="O36">
        <f t="shared" si="1"/>
        <v>17.671800000000005</v>
      </c>
      <c r="P36">
        <f t="shared" si="1"/>
        <v>29.317700000000002</v>
      </c>
    </row>
    <row r="37" spans="1:16" x14ac:dyDescent="0.25">
      <c r="A37">
        <v>682.28599999999994</v>
      </c>
      <c r="B37">
        <v>682.21799999999996</v>
      </c>
      <c r="C37">
        <v>682.34500000000003</v>
      </c>
      <c r="D37">
        <v>788.01800000000003</v>
      </c>
      <c r="E37">
        <v>703.81</v>
      </c>
      <c r="F37">
        <v>705.74699999999996</v>
      </c>
      <c r="G37">
        <v>633.35400000000004</v>
      </c>
      <c r="H37">
        <v>978.10599999999999</v>
      </c>
      <c r="I37" t="s">
        <v>61</v>
      </c>
      <c r="J37">
        <f t="shared" ref="J37:K52" si="2">$A37-B37</f>
        <v>6.7999999999983629E-2</v>
      </c>
      <c r="K37">
        <f t="shared" si="2"/>
        <v>-5.9000000000082764E-2</v>
      </c>
      <c r="L37">
        <f t="shared" ref="L37:P52" si="3">$A37-D37</f>
        <v>-105.73200000000008</v>
      </c>
      <c r="M37">
        <f t="shared" si="3"/>
        <v>-21.524000000000001</v>
      </c>
      <c r="N37">
        <f t="shared" si="3"/>
        <v>-23.461000000000013</v>
      </c>
      <c r="O37">
        <f t="shared" si="3"/>
        <v>48.931999999999903</v>
      </c>
      <c r="P37">
        <f t="shared" si="3"/>
        <v>-295.82000000000005</v>
      </c>
    </row>
    <row r="38" spans="1:16" x14ac:dyDescent="0.25">
      <c r="A38">
        <v>96.521100000000004</v>
      </c>
      <c r="B38">
        <v>100.419</v>
      </c>
      <c r="C38">
        <v>98.448400000000007</v>
      </c>
      <c r="D38">
        <v>251.233</v>
      </c>
      <c r="E38">
        <v>41.610700000000001</v>
      </c>
      <c r="F38">
        <v>43.603000000000002</v>
      </c>
      <c r="G38">
        <v>78.833399999999997</v>
      </c>
      <c r="H38">
        <v>71.093999999999994</v>
      </c>
      <c r="I38" t="s">
        <v>62</v>
      </c>
      <c r="J38">
        <f t="shared" si="2"/>
        <v>-3.8978999999999928</v>
      </c>
      <c r="K38">
        <f t="shared" si="2"/>
        <v>-1.9273000000000025</v>
      </c>
      <c r="L38">
        <f t="shared" si="3"/>
        <v>-154.71190000000001</v>
      </c>
      <c r="M38">
        <f t="shared" si="3"/>
        <v>54.910400000000003</v>
      </c>
      <c r="N38">
        <f t="shared" si="3"/>
        <v>52.918100000000003</v>
      </c>
      <c r="O38">
        <f t="shared" si="3"/>
        <v>17.687700000000007</v>
      </c>
      <c r="P38">
        <f t="shared" si="3"/>
        <v>25.42710000000001</v>
      </c>
    </row>
    <row r="39" spans="1:16" x14ac:dyDescent="0.25">
      <c r="A39">
        <v>745.00099999999998</v>
      </c>
      <c r="B39">
        <v>744.99</v>
      </c>
      <c r="C39">
        <v>748.86099999999999</v>
      </c>
      <c r="D39">
        <v>842.94200000000001</v>
      </c>
      <c r="E39">
        <v>776.25099999999998</v>
      </c>
      <c r="F39">
        <v>776.23699999999997</v>
      </c>
      <c r="G39">
        <v>697.976</v>
      </c>
      <c r="H39">
        <v>1031.03</v>
      </c>
      <c r="I39" t="s">
        <v>64</v>
      </c>
      <c r="J39">
        <f t="shared" si="2"/>
        <v>1.0999999999967258E-2</v>
      </c>
      <c r="K39">
        <f t="shared" si="2"/>
        <v>-3.8600000000000136</v>
      </c>
      <c r="L39">
        <f t="shared" si="3"/>
        <v>-97.941000000000031</v>
      </c>
      <c r="M39">
        <f t="shared" si="3"/>
        <v>-31.25</v>
      </c>
      <c r="N39">
        <f t="shared" si="3"/>
        <v>-31.23599999999999</v>
      </c>
      <c r="O39">
        <f t="shared" si="3"/>
        <v>47.024999999999977</v>
      </c>
      <c r="P39">
        <f t="shared" si="3"/>
        <v>-286.029</v>
      </c>
    </row>
    <row r="40" spans="1:16" x14ac:dyDescent="0.25">
      <c r="A40">
        <v>100.351</v>
      </c>
      <c r="B40">
        <v>102.32299999999999</v>
      </c>
      <c r="C40">
        <v>98.4251</v>
      </c>
      <c r="D40">
        <v>282.64400000000001</v>
      </c>
      <c r="E40">
        <v>35.698</v>
      </c>
      <c r="F40">
        <v>35.707500000000003</v>
      </c>
      <c r="G40">
        <v>71.084800000000001</v>
      </c>
      <c r="H40">
        <v>67.119500000000002</v>
      </c>
      <c r="I40" t="s">
        <v>65</v>
      </c>
      <c r="J40">
        <f t="shared" si="2"/>
        <v>-1.9719999999999942</v>
      </c>
      <c r="K40">
        <f t="shared" si="2"/>
        <v>1.9258999999999986</v>
      </c>
      <c r="L40">
        <f t="shared" si="3"/>
        <v>-182.29300000000001</v>
      </c>
      <c r="M40">
        <f t="shared" si="3"/>
        <v>64.652999999999992</v>
      </c>
      <c r="N40">
        <f t="shared" si="3"/>
        <v>64.643499999999989</v>
      </c>
      <c r="O40">
        <f t="shared" si="3"/>
        <v>29.266199999999998</v>
      </c>
      <c r="P40">
        <f t="shared" si="3"/>
        <v>33.231499999999997</v>
      </c>
    </row>
    <row r="41" spans="1:16" x14ac:dyDescent="0.25">
      <c r="A41">
        <v>792.07399999999996</v>
      </c>
      <c r="B41">
        <v>793.93200000000002</v>
      </c>
      <c r="C41">
        <v>792.05799999999999</v>
      </c>
      <c r="D41">
        <v>795.95</v>
      </c>
      <c r="E41">
        <v>885.98599999999999</v>
      </c>
      <c r="F41">
        <v>886.02599999999995</v>
      </c>
      <c r="G41">
        <v>792.00199999999995</v>
      </c>
      <c r="H41">
        <v>1123.0899999999999</v>
      </c>
      <c r="I41" t="s">
        <v>67</v>
      </c>
      <c r="J41">
        <f t="shared" si="2"/>
        <v>-1.8580000000000609</v>
      </c>
      <c r="K41">
        <f t="shared" si="2"/>
        <v>1.5999999999962711E-2</v>
      </c>
      <c r="L41">
        <f t="shared" si="3"/>
        <v>-3.87600000000009</v>
      </c>
      <c r="M41">
        <f t="shared" si="3"/>
        <v>-93.912000000000035</v>
      </c>
      <c r="N41">
        <f t="shared" si="3"/>
        <v>-93.951999999999998</v>
      </c>
      <c r="O41">
        <f t="shared" si="3"/>
        <v>7.2000000000002728E-2</v>
      </c>
      <c r="P41">
        <f t="shared" si="3"/>
        <v>-331.01599999999996</v>
      </c>
    </row>
    <row r="42" spans="1:16" x14ac:dyDescent="0.25">
      <c r="A42">
        <v>674.42499999999995</v>
      </c>
      <c r="B42">
        <v>674.44299999999998</v>
      </c>
      <c r="C42">
        <v>674.42899999999997</v>
      </c>
      <c r="D42">
        <v>676.41800000000001</v>
      </c>
      <c r="E42">
        <v>635.29300000000001</v>
      </c>
      <c r="F42">
        <v>635.27099999999996</v>
      </c>
      <c r="G42">
        <v>621.56899999999996</v>
      </c>
      <c r="H42">
        <v>558.90700000000004</v>
      </c>
      <c r="I42" t="s">
        <v>68</v>
      </c>
      <c r="J42">
        <f t="shared" si="2"/>
        <v>-1.8000000000029104E-2</v>
      </c>
      <c r="K42">
        <f t="shared" si="2"/>
        <v>-4.0000000000190994E-3</v>
      </c>
      <c r="L42">
        <f t="shared" si="3"/>
        <v>-1.9930000000000518</v>
      </c>
      <c r="M42">
        <f t="shared" si="3"/>
        <v>39.131999999999948</v>
      </c>
      <c r="N42">
        <f t="shared" si="3"/>
        <v>39.153999999999996</v>
      </c>
      <c r="O42">
        <f t="shared" si="3"/>
        <v>52.855999999999995</v>
      </c>
      <c r="P42">
        <f t="shared" si="3"/>
        <v>115.51799999999992</v>
      </c>
    </row>
    <row r="43" spans="1:16" x14ac:dyDescent="0.25">
      <c r="A43">
        <v>793.91700000000003</v>
      </c>
      <c r="B43">
        <v>793.92399999999998</v>
      </c>
      <c r="C43">
        <v>792.05200000000002</v>
      </c>
      <c r="D43">
        <v>793.96400000000006</v>
      </c>
      <c r="E43">
        <v>884.09299999999996</v>
      </c>
      <c r="F43">
        <v>885.96600000000001</v>
      </c>
      <c r="G43">
        <v>793.91399999999999</v>
      </c>
      <c r="H43">
        <v>1128.92</v>
      </c>
      <c r="I43" t="s">
        <v>70</v>
      </c>
      <c r="J43">
        <f t="shared" si="2"/>
        <v>-6.9999999999481588E-3</v>
      </c>
      <c r="K43">
        <f t="shared" si="2"/>
        <v>1.8650000000000091</v>
      </c>
      <c r="L43">
        <f t="shared" si="3"/>
        <v>-4.7000000000025466E-2</v>
      </c>
      <c r="M43">
        <f t="shared" si="3"/>
        <v>-90.175999999999931</v>
      </c>
      <c r="N43">
        <f t="shared" si="3"/>
        <v>-92.048999999999978</v>
      </c>
      <c r="O43">
        <f t="shared" si="3"/>
        <v>3.0000000000427463E-3</v>
      </c>
      <c r="P43">
        <f t="shared" si="3"/>
        <v>-335.00300000000004</v>
      </c>
    </row>
    <row r="44" spans="1:16" x14ac:dyDescent="0.25">
      <c r="A44">
        <v>666.53700000000003</v>
      </c>
      <c r="B44">
        <v>666.55700000000002</v>
      </c>
      <c r="C44">
        <v>666.54</v>
      </c>
      <c r="D44">
        <v>666.63499999999999</v>
      </c>
      <c r="E44">
        <v>631.32399999999996</v>
      </c>
      <c r="F44">
        <v>633.20600000000002</v>
      </c>
      <c r="G44">
        <v>615.69399999999996</v>
      </c>
      <c r="H44">
        <v>554.87699999999995</v>
      </c>
      <c r="I44" t="s">
        <v>71</v>
      </c>
      <c r="J44">
        <f t="shared" si="2"/>
        <v>-1.999999999998181E-2</v>
      </c>
      <c r="K44">
        <f t="shared" si="2"/>
        <v>-2.9999999999290594E-3</v>
      </c>
      <c r="L44">
        <f t="shared" si="3"/>
        <v>-9.7999999999956344E-2</v>
      </c>
      <c r="M44">
        <f t="shared" si="3"/>
        <v>35.213000000000079</v>
      </c>
      <c r="N44">
        <f t="shared" si="3"/>
        <v>33.331000000000017</v>
      </c>
      <c r="O44">
        <f t="shared" si="3"/>
        <v>50.843000000000075</v>
      </c>
      <c r="P44">
        <f t="shared" si="3"/>
        <v>111.66000000000008</v>
      </c>
    </row>
    <row r="45" spans="1:16" x14ac:dyDescent="0.25">
      <c r="A45">
        <v>739.08900000000006</v>
      </c>
      <c r="B45">
        <v>739.05200000000002</v>
      </c>
      <c r="C45">
        <v>739.07</v>
      </c>
      <c r="D45">
        <v>733.24900000000002</v>
      </c>
      <c r="E45">
        <v>823.36</v>
      </c>
      <c r="F45">
        <v>823.41399999999999</v>
      </c>
      <c r="G45">
        <v>741.06299999999999</v>
      </c>
      <c r="H45">
        <v>1089.72</v>
      </c>
      <c r="I45" t="s">
        <v>73</v>
      </c>
      <c r="J45">
        <f t="shared" si="2"/>
        <v>3.7000000000034561E-2</v>
      </c>
      <c r="K45">
        <f t="shared" si="2"/>
        <v>1.9000000000005457E-2</v>
      </c>
      <c r="L45">
        <f t="shared" si="3"/>
        <v>5.8400000000000318</v>
      </c>
      <c r="M45">
        <f t="shared" si="3"/>
        <v>-84.270999999999958</v>
      </c>
      <c r="N45">
        <f t="shared" si="3"/>
        <v>-84.324999999999932</v>
      </c>
      <c r="O45">
        <f t="shared" si="3"/>
        <v>-1.9739999999999327</v>
      </c>
      <c r="P45">
        <f t="shared" si="3"/>
        <v>-350.63099999999997</v>
      </c>
    </row>
    <row r="46" spans="1:16" x14ac:dyDescent="0.25">
      <c r="A46">
        <v>654.82299999999998</v>
      </c>
      <c r="B46">
        <v>654.83299999999997</v>
      </c>
      <c r="C46">
        <v>656.79399999999998</v>
      </c>
      <c r="D46">
        <v>658.73400000000004</v>
      </c>
      <c r="E46">
        <v>629.37599999999998</v>
      </c>
      <c r="F46">
        <v>625.47199999999998</v>
      </c>
      <c r="G46">
        <v>609.76199999999994</v>
      </c>
      <c r="H46">
        <v>551.00699999999995</v>
      </c>
      <c r="I46" t="s">
        <v>74</v>
      </c>
      <c r="J46">
        <f t="shared" si="2"/>
        <v>-9.9999999999909051E-3</v>
      </c>
      <c r="K46">
        <f t="shared" si="2"/>
        <v>-1.9710000000000036</v>
      </c>
      <c r="L46">
        <f t="shared" si="3"/>
        <v>-3.9110000000000582</v>
      </c>
      <c r="M46">
        <f t="shared" si="3"/>
        <v>25.447000000000003</v>
      </c>
      <c r="N46">
        <f t="shared" si="3"/>
        <v>29.350999999999999</v>
      </c>
      <c r="O46">
        <f t="shared" si="3"/>
        <v>45.061000000000035</v>
      </c>
      <c r="P46">
        <f t="shared" si="3"/>
        <v>103.81600000000003</v>
      </c>
    </row>
    <row r="47" spans="1:16" x14ac:dyDescent="0.25">
      <c r="A47">
        <v>621.55399999999997</v>
      </c>
      <c r="B47">
        <v>625.44100000000003</v>
      </c>
      <c r="C47">
        <v>623.50900000000001</v>
      </c>
      <c r="D47">
        <v>505.94499999999999</v>
      </c>
      <c r="E47">
        <v>721.47400000000005</v>
      </c>
      <c r="F47">
        <v>723.37400000000002</v>
      </c>
      <c r="G47">
        <v>631.28099999999995</v>
      </c>
      <c r="H47">
        <v>935.029</v>
      </c>
      <c r="I47" t="s">
        <v>76</v>
      </c>
      <c r="J47">
        <f t="shared" si="2"/>
        <v>-3.8870000000000573</v>
      </c>
      <c r="K47">
        <f t="shared" si="2"/>
        <v>-1.9550000000000409</v>
      </c>
      <c r="L47">
        <f t="shared" si="3"/>
        <v>115.60899999999998</v>
      </c>
      <c r="M47">
        <f t="shared" si="3"/>
        <v>-99.920000000000073</v>
      </c>
      <c r="N47">
        <f t="shared" si="3"/>
        <v>-101.82000000000005</v>
      </c>
      <c r="O47">
        <f t="shared" si="3"/>
        <v>-9.7269999999999754</v>
      </c>
      <c r="P47">
        <f t="shared" si="3"/>
        <v>-313.47500000000002</v>
      </c>
    </row>
    <row r="48" spans="1:16" x14ac:dyDescent="0.25">
      <c r="A48">
        <v>668.53099999999995</v>
      </c>
      <c r="B48">
        <v>666.64599999999996</v>
      </c>
      <c r="C48">
        <v>666.68</v>
      </c>
      <c r="D48">
        <v>680.35500000000002</v>
      </c>
      <c r="E48">
        <v>652.89200000000005</v>
      </c>
      <c r="F48">
        <v>652.86500000000001</v>
      </c>
      <c r="G48">
        <v>639.20799999999997</v>
      </c>
      <c r="H48">
        <v>588.25300000000004</v>
      </c>
      <c r="I48" t="s">
        <v>77</v>
      </c>
      <c r="J48">
        <f t="shared" si="2"/>
        <v>1.8849999999999909</v>
      </c>
      <c r="K48">
        <f t="shared" si="2"/>
        <v>1.8509999999999991</v>
      </c>
      <c r="L48">
        <f t="shared" si="3"/>
        <v>-11.824000000000069</v>
      </c>
      <c r="M48">
        <f t="shared" si="3"/>
        <v>15.638999999999896</v>
      </c>
      <c r="N48">
        <f t="shared" si="3"/>
        <v>15.66599999999994</v>
      </c>
      <c r="O48">
        <f t="shared" si="3"/>
        <v>29.322999999999979</v>
      </c>
      <c r="P48">
        <f t="shared" si="3"/>
        <v>80.277999999999906</v>
      </c>
    </row>
    <row r="49" spans="1:16" x14ac:dyDescent="0.25">
      <c r="A49">
        <v>621.55399999999997</v>
      </c>
      <c r="B49">
        <v>623.51</v>
      </c>
      <c r="C49">
        <v>623.48599999999999</v>
      </c>
      <c r="D49">
        <v>505.89</v>
      </c>
      <c r="E49">
        <v>719.52099999999996</v>
      </c>
      <c r="F49">
        <v>719.52</v>
      </c>
      <c r="G49">
        <v>621.59100000000001</v>
      </c>
      <c r="H49">
        <v>933.01199999999994</v>
      </c>
      <c r="I49" t="s">
        <v>79</v>
      </c>
      <c r="J49">
        <f t="shared" si="2"/>
        <v>-1.9560000000000173</v>
      </c>
      <c r="K49">
        <f t="shared" si="2"/>
        <v>-1.9320000000000164</v>
      </c>
      <c r="L49">
        <f t="shared" si="3"/>
        <v>115.66399999999999</v>
      </c>
      <c r="M49">
        <f t="shared" si="3"/>
        <v>-97.966999999999985</v>
      </c>
      <c r="N49">
        <f t="shared" si="3"/>
        <v>-97.966000000000008</v>
      </c>
      <c r="O49">
        <f t="shared" si="3"/>
        <v>-3.7000000000034561E-2</v>
      </c>
      <c r="P49">
        <f t="shared" si="3"/>
        <v>-311.45799999999997</v>
      </c>
    </row>
    <row r="50" spans="1:16" x14ac:dyDescent="0.25">
      <c r="A50">
        <v>664.56399999999996</v>
      </c>
      <c r="B50">
        <v>662.64800000000002</v>
      </c>
      <c r="C50">
        <v>662.70299999999997</v>
      </c>
      <c r="D50">
        <v>670.553</v>
      </c>
      <c r="E50">
        <v>648.88900000000001</v>
      </c>
      <c r="F50">
        <v>648.95699999999999</v>
      </c>
      <c r="G50">
        <v>633.33900000000006</v>
      </c>
      <c r="H50">
        <v>582.32899999999995</v>
      </c>
      <c r="I50" t="s">
        <v>80</v>
      </c>
      <c r="J50">
        <f t="shared" si="2"/>
        <v>1.91599999999994</v>
      </c>
      <c r="K50">
        <f t="shared" si="2"/>
        <v>1.86099999999999</v>
      </c>
      <c r="L50">
        <f t="shared" si="3"/>
        <v>-5.9890000000000327</v>
      </c>
      <c r="M50">
        <f t="shared" si="3"/>
        <v>15.674999999999955</v>
      </c>
      <c r="N50">
        <f t="shared" si="3"/>
        <v>15.606999999999971</v>
      </c>
      <c r="O50">
        <f t="shared" si="3"/>
        <v>31.224999999999909</v>
      </c>
      <c r="P50">
        <f t="shared" si="3"/>
        <v>82.235000000000014</v>
      </c>
    </row>
    <row r="51" spans="1:16" x14ac:dyDescent="0.25">
      <c r="A51">
        <v>680.33399999999995</v>
      </c>
      <c r="B51">
        <v>680.298</v>
      </c>
      <c r="C51">
        <v>680.30700000000002</v>
      </c>
      <c r="D51">
        <v>554.99</v>
      </c>
      <c r="E51">
        <v>780.24900000000002</v>
      </c>
      <c r="F51">
        <v>780.21900000000005</v>
      </c>
      <c r="G51">
        <v>666.60799999999995</v>
      </c>
      <c r="H51">
        <v>978.13199999999995</v>
      </c>
      <c r="I51" t="s">
        <v>82</v>
      </c>
      <c r="J51">
        <f t="shared" si="2"/>
        <v>3.5999999999944521E-2</v>
      </c>
      <c r="K51">
        <f t="shared" si="2"/>
        <v>2.6999999999929969E-2</v>
      </c>
      <c r="L51">
        <f t="shared" si="3"/>
        <v>125.34399999999994</v>
      </c>
      <c r="M51">
        <f t="shared" si="3"/>
        <v>-99.915000000000077</v>
      </c>
      <c r="N51">
        <f t="shared" si="3"/>
        <v>-99.885000000000105</v>
      </c>
      <c r="O51">
        <f t="shared" si="3"/>
        <v>13.725999999999999</v>
      </c>
      <c r="P51">
        <f t="shared" si="3"/>
        <v>-297.798</v>
      </c>
    </row>
    <row r="52" spans="1:16" x14ac:dyDescent="0.25">
      <c r="A52">
        <v>656.80399999999997</v>
      </c>
      <c r="B52">
        <v>652.904</v>
      </c>
      <c r="C52">
        <v>656.79399999999998</v>
      </c>
      <c r="D52">
        <v>664.71400000000006</v>
      </c>
      <c r="E52">
        <v>627.41800000000001</v>
      </c>
      <c r="F52">
        <v>629.40800000000002</v>
      </c>
      <c r="G52">
        <v>619.524</v>
      </c>
      <c r="H52">
        <v>570.52800000000002</v>
      </c>
      <c r="I52" t="s">
        <v>83</v>
      </c>
      <c r="J52">
        <f t="shared" si="2"/>
        <v>3.8999999999999773</v>
      </c>
      <c r="K52">
        <f t="shared" si="2"/>
        <v>9.9999999999909051E-3</v>
      </c>
      <c r="L52">
        <f t="shared" si="3"/>
        <v>-7.9100000000000819</v>
      </c>
      <c r="M52">
        <f t="shared" si="3"/>
        <v>29.385999999999967</v>
      </c>
      <c r="N52">
        <f t="shared" si="3"/>
        <v>27.395999999999958</v>
      </c>
      <c r="O52">
        <f t="shared" si="3"/>
        <v>37.279999999999973</v>
      </c>
      <c r="P52">
        <f t="shared" si="3"/>
        <v>86.275999999999954</v>
      </c>
    </row>
    <row r="54" spans="1:16" x14ac:dyDescent="0.25">
      <c r="A54">
        <f t="shared" ref="A54:H54" si="4">AVERAGE(A3:A52)</f>
        <v>538.52294199999994</v>
      </c>
      <c r="B54">
        <f t="shared" si="4"/>
        <v>539.14102600000001</v>
      </c>
      <c r="C54">
        <f t="shared" si="4"/>
        <v>543.84480400000018</v>
      </c>
      <c r="D54">
        <f t="shared" si="4"/>
        <v>573.62333999999998</v>
      </c>
      <c r="E54">
        <f t="shared" si="4"/>
        <v>546.93881200000021</v>
      </c>
      <c r="F54">
        <f t="shared" si="4"/>
        <v>546.89792800000009</v>
      </c>
      <c r="G54">
        <f t="shared" si="4"/>
        <v>510.92406600000004</v>
      </c>
      <c r="H54">
        <f t="shared" si="4"/>
        <v>662.95918000000006</v>
      </c>
      <c r="J54">
        <f t="shared" ref="J54:P54" si="5">AVERAGE(J3:J52)</f>
        <v>-0.61808400000000174</v>
      </c>
      <c r="K54">
        <f t="shared" si="5"/>
        <v>-5.3218619999999994</v>
      </c>
      <c r="L54">
        <f t="shared" si="5"/>
        <v>-35.10039800000002</v>
      </c>
      <c r="M54">
        <f t="shared" si="5"/>
        <v>-8.4158699999999964</v>
      </c>
      <c r="N54">
        <f t="shared" si="5"/>
        <v>-8.3749860000000034</v>
      </c>
      <c r="O54">
        <f t="shared" si="5"/>
        <v>27.598875999999997</v>
      </c>
      <c r="P54">
        <f t="shared" si="5"/>
        <v>-124.43623800000002</v>
      </c>
    </row>
    <row r="55" spans="1:16" x14ac:dyDescent="0.25">
      <c r="A55">
        <f t="shared" ref="A55:H55" si="6">(A54*100)/$A$54</f>
        <v>100</v>
      </c>
      <c r="B55">
        <f>(B54*100)/$A$54</f>
        <v>100.11477394030875</v>
      </c>
      <c r="C55">
        <f t="shared" si="6"/>
        <v>100.98823310669654</v>
      </c>
      <c r="D55">
        <f t="shared" si="6"/>
        <v>106.51790207296312</v>
      </c>
      <c r="E55">
        <f t="shared" si="6"/>
        <v>101.56276907511959</v>
      </c>
      <c r="F55">
        <f t="shared" si="6"/>
        <v>101.55517719800324</v>
      </c>
      <c r="G55">
        <f t="shared" si="6"/>
        <v>94.875078878255124</v>
      </c>
      <c r="H55">
        <f t="shared" si="6"/>
        <v>123.10695205256457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3"/>
  <sheetViews>
    <sheetView topLeftCell="C1" zoomScale="95" zoomScaleNormal="95" zoomScaleSheetLayoutView="66" workbookViewId="0">
      <selection activeCell="L54" sqref="L54"/>
    </sheetView>
  </sheetViews>
  <sheetFormatPr defaultColWidth="15.42578125" defaultRowHeight="15" x14ac:dyDescent="0.25"/>
  <sheetData>
    <row r="1" spans="1:30" x14ac:dyDescent="0.25">
      <c r="B1">
        <f>A17-B17</f>
        <v>2.0049999999999955</v>
      </c>
      <c r="C1">
        <f>A18-B18</f>
        <v>-11.841999999999985</v>
      </c>
      <c r="X1" t="s">
        <v>9</v>
      </c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8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7</v>
      </c>
      <c r="Q2" t="s">
        <v>8</v>
      </c>
      <c r="R2" t="s">
        <v>85</v>
      </c>
      <c r="X2" t="s">
        <v>1</v>
      </c>
      <c r="Y2" t="s">
        <v>2</v>
      </c>
      <c r="Z2" t="s">
        <v>3</v>
      </c>
      <c r="AA2" t="s">
        <v>4</v>
      </c>
      <c r="AB2" t="s">
        <v>5</v>
      </c>
      <c r="AC2" t="s">
        <v>7</v>
      </c>
      <c r="AD2" t="s">
        <v>8</v>
      </c>
    </row>
    <row r="3" spans="1:30" x14ac:dyDescent="0.25">
      <c r="A3">
        <v>713.54899999999998</v>
      </c>
      <c r="B3">
        <v>711.70799999999997</v>
      </c>
      <c r="C3">
        <v>713.68299999999999</v>
      </c>
      <c r="D3">
        <v>821.39300000000003</v>
      </c>
      <c r="E3">
        <v>733.25400000000002</v>
      </c>
      <c r="F3">
        <v>733.20500000000004</v>
      </c>
      <c r="G3">
        <v>664.66399999999999</v>
      </c>
      <c r="H3">
        <v>1003.55</v>
      </c>
      <c r="I3" t="s">
        <v>10</v>
      </c>
      <c r="J3">
        <v>713.54899999999998</v>
      </c>
      <c r="K3">
        <f>K54+B3</f>
        <v>713.71299999999997</v>
      </c>
      <c r="L3">
        <f t="shared" ref="L3:Q3" si="0">L54+C3</f>
        <v>729.33100000000002</v>
      </c>
      <c r="M3">
        <f t="shared" si="0"/>
        <v>978.15400000000011</v>
      </c>
      <c r="N3">
        <f t="shared" si="0"/>
        <v>670.56200000000013</v>
      </c>
      <c r="O3">
        <f t="shared" si="0"/>
        <v>676.39300000000003</v>
      </c>
      <c r="P3">
        <f t="shared" si="0"/>
        <v>709.71500000000003</v>
      </c>
      <c r="Q3">
        <f t="shared" si="0"/>
        <v>723.35800000000006</v>
      </c>
      <c r="X3">
        <f t="shared" ref="X3:X34" si="1">$A3-B3</f>
        <v>1.8410000000000082</v>
      </c>
      <c r="Y3">
        <f t="shared" ref="Y3:Y34" si="2">$A3-C3</f>
        <v>-0.13400000000001455</v>
      </c>
      <c r="Z3">
        <f t="shared" ref="Z3:Z34" si="3">$A3-D3</f>
        <v>-107.84400000000005</v>
      </c>
      <c r="AA3">
        <f t="shared" ref="AA3:AA34" si="4">$A3-E3</f>
        <v>-19.705000000000041</v>
      </c>
      <c r="AB3">
        <f t="shared" ref="AB3:AB34" si="5">$A3-F3</f>
        <v>-19.656000000000063</v>
      </c>
      <c r="AC3">
        <f t="shared" ref="AC3:AC34" si="6">$A3-G3</f>
        <v>48.884999999999991</v>
      </c>
      <c r="AD3">
        <f t="shared" ref="AD3:AD34" si="7">$A3-H3</f>
        <v>-290.00099999999998</v>
      </c>
    </row>
    <row r="4" spans="1:30" x14ac:dyDescent="0.25">
      <c r="A4">
        <v>94.573700000000002</v>
      </c>
      <c r="B4">
        <v>94.517099999999999</v>
      </c>
      <c r="C4">
        <v>94.520799999999994</v>
      </c>
      <c r="D4">
        <v>278.673</v>
      </c>
      <c r="E4">
        <v>37.775100000000002</v>
      </c>
      <c r="F4">
        <v>37.814500000000002</v>
      </c>
      <c r="G4">
        <v>80.821700000000007</v>
      </c>
      <c r="H4">
        <v>69.140299999999996</v>
      </c>
      <c r="I4" t="s">
        <v>11</v>
      </c>
      <c r="J4">
        <v>94.573700000000002</v>
      </c>
      <c r="K4">
        <f>K55+B4</f>
        <v>82.675100000000015</v>
      </c>
      <c r="L4">
        <f t="shared" ref="L4:Q4" si="8">L55+C4</f>
        <v>4.3658000000000214</v>
      </c>
      <c r="M4">
        <f t="shared" si="8"/>
        <v>143.52000000000004</v>
      </c>
      <c r="N4">
        <f t="shared" si="8"/>
        <v>86.750100000000003</v>
      </c>
      <c r="O4">
        <f t="shared" si="8"/>
        <v>86.742500000000007</v>
      </c>
      <c r="P4">
        <f t="shared" si="8"/>
        <v>116.09570000000001</v>
      </c>
      <c r="Q4">
        <f t="shared" si="8"/>
        <v>92.680300000000017</v>
      </c>
      <c r="X4">
        <f t="shared" si="1"/>
        <v>5.6600000000003092E-2</v>
      </c>
      <c r="Y4">
        <f t="shared" si="2"/>
        <v>5.2900000000008163E-2</v>
      </c>
      <c r="Z4">
        <f t="shared" si="3"/>
        <v>-184.0993</v>
      </c>
      <c r="AA4">
        <f t="shared" si="4"/>
        <v>56.7986</v>
      </c>
      <c r="AB4">
        <f t="shared" si="5"/>
        <v>56.7592</v>
      </c>
      <c r="AC4">
        <f t="shared" si="6"/>
        <v>13.751999999999995</v>
      </c>
      <c r="AD4">
        <f t="shared" si="7"/>
        <v>25.433400000000006</v>
      </c>
    </row>
    <row r="5" spans="1:30" x14ac:dyDescent="0.25">
      <c r="A5">
        <v>717.58900000000006</v>
      </c>
      <c r="B5">
        <v>717.52599999999995</v>
      </c>
      <c r="C5">
        <v>719.49599999999998</v>
      </c>
      <c r="D5">
        <v>760.65899999999999</v>
      </c>
      <c r="E5">
        <v>746.98299999999995</v>
      </c>
      <c r="F5">
        <v>750.81399999999996</v>
      </c>
      <c r="G5">
        <v>680.26099999999997</v>
      </c>
      <c r="H5">
        <v>1015.35</v>
      </c>
      <c r="I5" t="s">
        <v>13</v>
      </c>
      <c r="J5">
        <v>717.58900000000006</v>
      </c>
      <c r="K5">
        <f>$K$54+B5</f>
        <v>719.53099999999995</v>
      </c>
      <c r="L5">
        <f>$L$54+C5</f>
        <v>735.14400000000001</v>
      </c>
      <c r="M5">
        <f>$M$54+D5</f>
        <v>917.42000000000007</v>
      </c>
      <c r="N5">
        <f>$N$54+E5</f>
        <v>684.29100000000005</v>
      </c>
      <c r="O5">
        <f>$O$54+F5</f>
        <v>694.00199999999995</v>
      </c>
      <c r="P5">
        <f>$P$54+G5</f>
        <v>725.31200000000001</v>
      </c>
      <c r="Q5">
        <f>$Q$54+H5</f>
        <v>735.15800000000013</v>
      </c>
      <c r="X5">
        <f t="shared" si="1"/>
        <v>6.3000000000101863E-2</v>
      </c>
      <c r="Y5">
        <f t="shared" si="2"/>
        <v>-1.9069999999999254</v>
      </c>
      <c r="Z5">
        <f t="shared" si="3"/>
        <v>-43.069999999999936</v>
      </c>
      <c r="AA5">
        <f t="shared" si="4"/>
        <v>-29.393999999999892</v>
      </c>
      <c r="AB5">
        <f t="shared" si="5"/>
        <v>-33.224999999999909</v>
      </c>
      <c r="AC5">
        <f t="shared" si="6"/>
        <v>37.328000000000088</v>
      </c>
      <c r="AD5">
        <f t="shared" si="7"/>
        <v>-297.76099999999997</v>
      </c>
    </row>
    <row r="6" spans="1:30" x14ac:dyDescent="0.25">
      <c r="A6">
        <v>165.12200000000001</v>
      </c>
      <c r="B6">
        <v>167.06800000000001</v>
      </c>
      <c r="C6">
        <v>169.02600000000001</v>
      </c>
      <c r="D6">
        <v>298.28399999999999</v>
      </c>
      <c r="E6">
        <v>114.07299999999999</v>
      </c>
      <c r="F6">
        <v>114.08199999999999</v>
      </c>
      <c r="G6">
        <v>147.34800000000001</v>
      </c>
      <c r="H6">
        <v>131.79300000000001</v>
      </c>
      <c r="I6" t="s">
        <v>14</v>
      </c>
      <c r="J6">
        <v>165.12200000000001</v>
      </c>
      <c r="K6">
        <f>$K$55+B6</f>
        <v>155.22600000000003</v>
      </c>
      <c r="L6">
        <f>$L$55+C6</f>
        <v>78.871000000000038</v>
      </c>
      <c r="M6">
        <f>$M$55+D6</f>
        <v>163.13100000000003</v>
      </c>
      <c r="N6">
        <f>$N$55+E6</f>
        <v>163.048</v>
      </c>
      <c r="O6">
        <f>$O$55+F6</f>
        <v>163.01</v>
      </c>
      <c r="P6">
        <f>$P$55+G6</f>
        <v>182.62200000000001</v>
      </c>
      <c r="Q6">
        <f>$Q$55+H6</f>
        <v>155.33300000000003</v>
      </c>
      <c r="X6">
        <f t="shared" si="1"/>
        <v>-1.945999999999998</v>
      </c>
      <c r="Y6">
        <f t="shared" si="2"/>
        <v>-3.9039999999999964</v>
      </c>
      <c r="Z6">
        <f t="shared" si="3"/>
        <v>-133.16199999999998</v>
      </c>
      <c r="AA6">
        <f t="shared" si="4"/>
        <v>51.049000000000021</v>
      </c>
      <c r="AB6">
        <f t="shared" si="5"/>
        <v>51.04000000000002</v>
      </c>
      <c r="AC6">
        <f t="shared" si="6"/>
        <v>17.774000000000001</v>
      </c>
      <c r="AD6">
        <f t="shared" si="7"/>
        <v>33.329000000000008</v>
      </c>
    </row>
    <row r="7" spans="1:30" x14ac:dyDescent="0.25">
      <c r="A7">
        <v>650.93200000000002</v>
      </c>
      <c r="B7">
        <v>649.01599999999996</v>
      </c>
      <c r="C7">
        <v>654.81600000000003</v>
      </c>
      <c r="D7">
        <v>727.26199999999994</v>
      </c>
      <c r="E7">
        <v>676.37099999999998</v>
      </c>
      <c r="F7">
        <v>680.33</v>
      </c>
      <c r="G7">
        <v>607.83100000000002</v>
      </c>
      <c r="H7">
        <v>958.48500000000001</v>
      </c>
      <c r="I7" t="s">
        <v>16</v>
      </c>
      <c r="J7">
        <v>650.93200000000002</v>
      </c>
      <c r="K7">
        <f>$K$54+B7</f>
        <v>651.02099999999996</v>
      </c>
      <c r="L7">
        <f>$L$54+C7</f>
        <v>670.46400000000006</v>
      </c>
      <c r="M7">
        <f>$M$54+D7</f>
        <v>884.02300000000002</v>
      </c>
      <c r="N7">
        <f>$N$54+E7</f>
        <v>613.67900000000009</v>
      </c>
      <c r="O7">
        <f>$O$54+F7</f>
        <v>623.51800000000003</v>
      </c>
      <c r="P7">
        <f>$P$54+G7</f>
        <v>652.88200000000006</v>
      </c>
      <c r="Q7">
        <f>$Q$54+H7</f>
        <v>678.29300000000012</v>
      </c>
      <c r="X7">
        <f t="shared" si="1"/>
        <v>1.9160000000000537</v>
      </c>
      <c r="Y7">
        <f t="shared" si="2"/>
        <v>-3.8840000000000146</v>
      </c>
      <c r="Z7">
        <f t="shared" si="3"/>
        <v>-76.329999999999927</v>
      </c>
      <c r="AA7">
        <f t="shared" si="4"/>
        <v>-25.438999999999965</v>
      </c>
      <c r="AB7">
        <f t="shared" si="5"/>
        <v>-29.398000000000025</v>
      </c>
      <c r="AC7">
        <f t="shared" si="6"/>
        <v>43.100999999999999</v>
      </c>
      <c r="AD7">
        <f t="shared" si="7"/>
        <v>-307.553</v>
      </c>
    </row>
    <row r="8" spans="1:30" x14ac:dyDescent="0.25">
      <c r="A8">
        <v>165.16</v>
      </c>
      <c r="B8">
        <v>167.09700000000001</v>
      </c>
      <c r="C8">
        <v>167.065</v>
      </c>
      <c r="D8">
        <v>261.07600000000002</v>
      </c>
      <c r="E8">
        <v>118.09</v>
      </c>
      <c r="F8">
        <v>118.033</v>
      </c>
      <c r="G8">
        <v>147.50200000000001</v>
      </c>
      <c r="H8">
        <v>133.649</v>
      </c>
      <c r="I8" t="s">
        <v>17</v>
      </c>
      <c r="J8">
        <v>165.16</v>
      </c>
      <c r="K8">
        <f>$K$55+B8</f>
        <v>155.25500000000002</v>
      </c>
      <c r="L8">
        <f>$L$55+C8</f>
        <v>76.910000000000025</v>
      </c>
      <c r="M8">
        <f>$M$55+D8</f>
        <v>125.92300000000006</v>
      </c>
      <c r="N8">
        <f>$N$55+E8</f>
        <v>167.065</v>
      </c>
      <c r="O8">
        <f>$O$55+F8</f>
        <v>166.96100000000001</v>
      </c>
      <c r="P8">
        <f>$P$55+G8</f>
        <v>182.77600000000001</v>
      </c>
      <c r="Q8">
        <f>$Q$55+H8</f>
        <v>157.18900000000002</v>
      </c>
      <c r="X8">
        <f t="shared" si="1"/>
        <v>-1.9370000000000118</v>
      </c>
      <c r="Y8">
        <f t="shared" si="2"/>
        <v>-1.9050000000000011</v>
      </c>
      <c r="Z8">
        <f t="shared" si="3"/>
        <v>-95.916000000000025</v>
      </c>
      <c r="AA8">
        <f t="shared" si="4"/>
        <v>47.069999999999993</v>
      </c>
      <c r="AB8">
        <f t="shared" si="5"/>
        <v>47.126999999999995</v>
      </c>
      <c r="AC8">
        <f t="shared" si="6"/>
        <v>17.657999999999987</v>
      </c>
      <c r="AD8">
        <f t="shared" si="7"/>
        <v>31.510999999999996</v>
      </c>
    </row>
    <row r="9" spans="1:30" x14ac:dyDescent="0.25">
      <c r="A9">
        <v>560.82899999999995</v>
      </c>
      <c r="B9">
        <v>558.89599999999996</v>
      </c>
      <c r="C9">
        <v>570.55999999999995</v>
      </c>
      <c r="D9">
        <v>652.88300000000004</v>
      </c>
      <c r="E9">
        <v>576.48900000000003</v>
      </c>
      <c r="F9">
        <v>580.37900000000002</v>
      </c>
      <c r="G9">
        <v>521.59699999999998</v>
      </c>
      <c r="H9">
        <v>870.38400000000001</v>
      </c>
      <c r="I9" t="s">
        <v>19</v>
      </c>
      <c r="J9">
        <v>560.82899999999995</v>
      </c>
      <c r="K9">
        <f>$K$54+B9</f>
        <v>560.90099999999995</v>
      </c>
      <c r="L9">
        <f>$L$54+C9</f>
        <v>586.20799999999997</v>
      </c>
      <c r="M9">
        <f>$M$54+D9</f>
        <v>809.64400000000012</v>
      </c>
      <c r="N9">
        <f>$N$54+E9</f>
        <v>513.79700000000014</v>
      </c>
      <c r="O9">
        <f>$O$54+F9</f>
        <v>523.56700000000001</v>
      </c>
      <c r="P9">
        <f>$P$54+G9</f>
        <v>566.64800000000002</v>
      </c>
      <c r="Q9">
        <f>$Q$54+H9</f>
        <v>590.19200000000012</v>
      </c>
      <c r="X9">
        <f t="shared" si="1"/>
        <v>1.9329999999999927</v>
      </c>
      <c r="Y9">
        <f t="shared" si="2"/>
        <v>-9.7309999999999945</v>
      </c>
      <c r="Z9">
        <f t="shared" si="3"/>
        <v>-92.054000000000087</v>
      </c>
      <c r="AA9">
        <f t="shared" si="4"/>
        <v>-15.660000000000082</v>
      </c>
      <c r="AB9">
        <f t="shared" si="5"/>
        <v>-19.550000000000068</v>
      </c>
      <c r="AC9">
        <f t="shared" si="6"/>
        <v>39.231999999999971</v>
      </c>
      <c r="AD9">
        <f t="shared" si="7"/>
        <v>-309.55500000000006</v>
      </c>
    </row>
    <row r="10" spans="1:30" x14ac:dyDescent="0.25">
      <c r="A10">
        <v>178.768</v>
      </c>
      <c r="B10">
        <v>178.75299999999999</v>
      </c>
      <c r="C10">
        <v>217.965</v>
      </c>
      <c r="D10">
        <v>194.49299999999999</v>
      </c>
      <c r="E10">
        <v>145.4</v>
      </c>
      <c r="F10">
        <v>145.47800000000001</v>
      </c>
      <c r="G10">
        <v>163.02600000000001</v>
      </c>
      <c r="H10">
        <v>147.49199999999999</v>
      </c>
      <c r="I10" t="s">
        <v>23</v>
      </c>
      <c r="J10">
        <v>178.768</v>
      </c>
      <c r="K10">
        <f>$K$55+B10</f>
        <v>166.911</v>
      </c>
      <c r="L10">
        <f>$L$55+C10</f>
        <v>127.81000000000003</v>
      </c>
      <c r="M10">
        <f>$M$55+D10</f>
        <v>59.340000000000032</v>
      </c>
      <c r="N10">
        <f>$N$55+E10</f>
        <v>194.375</v>
      </c>
      <c r="O10">
        <f>$O$55+F10</f>
        <v>194.40600000000001</v>
      </c>
      <c r="P10">
        <f>$P$55+G10</f>
        <v>198.3</v>
      </c>
      <c r="Q10">
        <f>$Q$55+H10</f>
        <v>171.03200000000001</v>
      </c>
      <c r="X10">
        <f t="shared" si="1"/>
        <v>1.5000000000014779E-2</v>
      </c>
      <c r="Y10">
        <f t="shared" si="2"/>
        <v>-39.197000000000003</v>
      </c>
      <c r="Z10">
        <f t="shared" si="3"/>
        <v>-15.724999999999994</v>
      </c>
      <c r="AA10">
        <f t="shared" si="4"/>
        <v>33.367999999999995</v>
      </c>
      <c r="AB10">
        <f t="shared" si="5"/>
        <v>33.289999999999992</v>
      </c>
      <c r="AC10">
        <f t="shared" si="6"/>
        <v>15.74199999999999</v>
      </c>
      <c r="AD10">
        <f t="shared" si="7"/>
        <v>31.27600000000001</v>
      </c>
    </row>
    <row r="11" spans="1:30" x14ac:dyDescent="0.25">
      <c r="A11">
        <v>474.59300000000002</v>
      </c>
      <c r="B11">
        <v>474.56200000000001</v>
      </c>
      <c r="C11">
        <v>478.55799999999999</v>
      </c>
      <c r="D11">
        <v>570.64800000000002</v>
      </c>
      <c r="E11">
        <v>486.33800000000002</v>
      </c>
      <c r="F11">
        <v>490.26100000000002</v>
      </c>
      <c r="G11">
        <v>427.56599999999997</v>
      </c>
      <c r="H11">
        <v>780.21100000000001</v>
      </c>
      <c r="I11" t="s">
        <v>25</v>
      </c>
      <c r="J11">
        <v>474.59300000000002</v>
      </c>
      <c r="K11">
        <f>$K$54+B11</f>
        <v>476.56700000000001</v>
      </c>
      <c r="L11">
        <f>$L$54+C11</f>
        <v>494.20600000000002</v>
      </c>
      <c r="M11">
        <f>$M$54+D11</f>
        <v>727.40900000000011</v>
      </c>
      <c r="N11">
        <f>$N$54+E11</f>
        <v>423.64600000000013</v>
      </c>
      <c r="O11">
        <f>$O$54+F11</f>
        <v>433.44900000000001</v>
      </c>
      <c r="P11">
        <f>$P$54+G11</f>
        <v>472.61699999999996</v>
      </c>
      <c r="Q11">
        <f>$Q$54+H11</f>
        <v>500.01900000000012</v>
      </c>
      <c r="X11">
        <f t="shared" si="1"/>
        <v>3.1000000000005912E-2</v>
      </c>
      <c r="Y11">
        <f t="shared" si="2"/>
        <v>-3.964999999999975</v>
      </c>
      <c r="Z11">
        <f t="shared" si="3"/>
        <v>-96.055000000000007</v>
      </c>
      <c r="AA11">
        <f t="shared" si="4"/>
        <v>-11.745000000000005</v>
      </c>
      <c r="AB11">
        <f t="shared" si="5"/>
        <v>-15.668000000000006</v>
      </c>
      <c r="AC11">
        <f t="shared" si="6"/>
        <v>47.027000000000044</v>
      </c>
      <c r="AD11">
        <f t="shared" si="7"/>
        <v>-305.61799999999999</v>
      </c>
    </row>
    <row r="12" spans="1:30" x14ac:dyDescent="0.25">
      <c r="A12">
        <v>180.82599999999999</v>
      </c>
      <c r="B12">
        <v>180.81700000000001</v>
      </c>
      <c r="C12">
        <v>243.495</v>
      </c>
      <c r="D12">
        <v>149.31399999999999</v>
      </c>
      <c r="E12">
        <v>167.017</v>
      </c>
      <c r="F12">
        <v>167.10499999999999</v>
      </c>
      <c r="G12">
        <v>176.77099999999999</v>
      </c>
      <c r="H12">
        <v>167.03200000000001</v>
      </c>
      <c r="I12" t="s">
        <v>28</v>
      </c>
      <c r="J12">
        <v>180.82599999999999</v>
      </c>
      <c r="K12">
        <f>$K$55+B12</f>
        <v>168.97500000000002</v>
      </c>
      <c r="L12">
        <f>$L$55+C12</f>
        <v>153.34000000000003</v>
      </c>
      <c r="M12">
        <f>$M$55+D12</f>
        <v>14.16100000000003</v>
      </c>
      <c r="N12">
        <f>$N$55+E12</f>
        <v>215.99200000000002</v>
      </c>
      <c r="O12">
        <f>$O$55+F12</f>
        <v>216.03300000000002</v>
      </c>
      <c r="P12">
        <f>$P$55+G12</f>
        <v>212.04499999999999</v>
      </c>
      <c r="Q12">
        <f>$Q$55+H12</f>
        <v>190.57200000000003</v>
      </c>
      <c r="X12">
        <f t="shared" si="1"/>
        <v>8.9999999999861302E-3</v>
      </c>
      <c r="Y12">
        <f t="shared" si="2"/>
        <v>-62.669000000000011</v>
      </c>
      <c r="Z12">
        <f t="shared" si="3"/>
        <v>31.512</v>
      </c>
      <c r="AA12">
        <f t="shared" si="4"/>
        <v>13.808999999999997</v>
      </c>
      <c r="AB12">
        <f t="shared" si="5"/>
        <v>13.721000000000004</v>
      </c>
      <c r="AC12">
        <f t="shared" si="6"/>
        <v>4.0550000000000068</v>
      </c>
      <c r="AD12">
        <f t="shared" si="7"/>
        <v>13.793999999999983</v>
      </c>
    </row>
    <row r="13" spans="1:30" x14ac:dyDescent="0.25">
      <c r="A13">
        <v>789.96699999999998</v>
      </c>
      <c r="B13">
        <v>788.024</v>
      </c>
      <c r="C13">
        <v>782.20699999999999</v>
      </c>
      <c r="D13">
        <v>799.803</v>
      </c>
      <c r="E13">
        <v>823.35599999999999</v>
      </c>
      <c r="F13">
        <v>823.29399999999998</v>
      </c>
      <c r="G13">
        <v>745.053</v>
      </c>
      <c r="H13">
        <v>1074.1199999999999</v>
      </c>
      <c r="I13" t="s">
        <v>26</v>
      </c>
      <c r="J13">
        <v>789.96699999999998</v>
      </c>
      <c r="K13">
        <f>$K$54+B13</f>
        <v>790.029</v>
      </c>
      <c r="L13">
        <f>$L$54+C13</f>
        <v>797.85500000000002</v>
      </c>
      <c r="M13">
        <f>$M$54+D13</f>
        <v>956.56400000000008</v>
      </c>
      <c r="N13">
        <f>$N$54+E13</f>
        <v>760.6640000000001</v>
      </c>
      <c r="O13">
        <f>$O$54+F13</f>
        <v>766.48199999999997</v>
      </c>
      <c r="P13">
        <f>$P$54+G13</f>
        <v>790.10400000000004</v>
      </c>
      <c r="Q13">
        <f>$Q$54+H13</f>
        <v>793.928</v>
      </c>
      <c r="X13">
        <f t="shared" si="1"/>
        <v>1.9429999999999836</v>
      </c>
      <c r="Y13">
        <f t="shared" si="2"/>
        <v>7.7599999999999909</v>
      </c>
      <c r="Z13">
        <f t="shared" si="3"/>
        <v>-9.8360000000000127</v>
      </c>
      <c r="AA13">
        <f t="shared" si="4"/>
        <v>-33.38900000000001</v>
      </c>
      <c r="AB13">
        <f t="shared" si="5"/>
        <v>-33.326999999999998</v>
      </c>
      <c r="AC13">
        <f t="shared" si="6"/>
        <v>44.913999999999987</v>
      </c>
      <c r="AD13">
        <f t="shared" si="7"/>
        <v>-284.15299999999991</v>
      </c>
    </row>
    <row r="14" spans="1:30" x14ac:dyDescent="0.25">
      <c r="A14">
        <v>165.06899999999999</v>
      </c>
      <c r="B14">
        <v>167.012</v>
      </c>
      <c r="C14">
        <v>174.822</v>
      </c>
      <c r="D14">
        <v>335.54199999999997</v>
      </c>
      <c r="E14">
        <v>102.389</v>
      </c>
      <c r="F14">
        <v>102.438</v>
      </c>
      <c r="G14">
        <v>137.67500000000001</v>
      </c>
      <c r="H14">
        <v>131.709</v>
      </c>
      <c r="I14" t="s">
        <v>31</v>
      </c>
      <c r="J14">
        <v>165.06899999999999</v>
      </c>
      <c r="K14">
        <f>$K$55+B14</f>
        <v>155.17000000000002</v>
      </c>
      <c r="L14">
        <f>$L$55+C14</f>
        <v>84.66700000000003</v>
      </c>
      <c r="M14">
        <f>$M$55+D14</f>
        <v>200.38900000000001</v>
      </c>
      <c r="N14">
        <f>$N$55+E14</f>
        <v>151.364</v>
      </c>
      <c r="O14">
        <f>$O$55+F14</f>
        <v>151.36600000000001</v>
      </c>
      <c r="P14">
        <f>$P$55+G14</f>
        <v>172.94900000000001</v>
      </c>
      <c r="Q14">
        <f>$Q$55+H14</f>
        <v>155.24900000000002</v>
      </c>
      <c r="X14">
        <f t="shared" si="1"/>
        <v>-1.9430000000000121</v>
      </c>
      <c r="Y14">
        <f t="shared" si="2"/>
        <v>-9.7530000000000143</v>
      </c>
      <c r="Z14">
        <f t="shared" si="3"/>
        <v>-170.47299999999998</v>
      </c>
      <c r="AA14">
        <f t="shared" si="4"/>
        <v>62.679999999999993</v>
      </c>
      <c r="AB14">
        <f t="shared" si="5"/>
        <v>62.630999999999986</v>
      </c>
      <c r="AC14">
        <f t="shared" si="6"/>
        <v>27.393999999999977</v>
      </c>
      <c r="AD14">
        <f t="shared" si="7"/>
        <v>33.359999999999985</v>
      </c>
    </row>
    <row r="15" spans="1:30" x14ac:dyDescent="0.25">
      <c r="A15">
        <v>878.21400000000006</v>
      </c>
      <c r="B15">
        <v>878.17600000000004</v>
      </c>
      <c r="C15">
        <v>860.57500000000005</v>
      </c>
      <c r="D15">
        <v>837.07600000000002</v>
      </c>
      <c r="E15">
        <v>921.28599999999994</v>
      </c>
      <c r="F15">
        <v>917.38199999999995</v>
      </c>
      <c r="G15">
        <v>838.97900000000004</v>
      </c>
      <c r="H15">
        <v>1156.4000000000001</v>
      </c>
      <c r="I15" t="s">
        <v>21</v>
      </c>
      <c r="J15">
        <v>878.21400000000006</v>
      </c>
      <c r="K15">
        <f>$K$54+B15</f>
        <v>880.18100000000004</v>
      </c>
      <c r="L15">
        <f>$L$54+C15</f>
        <v>876.22300000000007</v>
      </c>
      <c r="M15">
        <f>$M$54+D15</f>
        <v>993.8370000000001</v>
      </c>
      <c r="N15">
        <f>$N$54+E15</f>
        <v>858.59400000000005</v>
      </c>
      <c r="O15">
        <f>$O$54+F15</f>
        <v>860.56999999999994</v>
      </c>
      <c r="P15">
        <f>$P$54+G15</f>
        <v>884.03000000000009</v>
      </c>
      <c r="Q15">
        <f>$Q$54+H15</f>
        <v>876.2080000000002</v>
      </c>
      <c r="X15">
        <f t="shared" si="1"/>
        <v>3.8000000000010914E-2</v>
      </c>
      <c r="Y15">
        <f t="shared" si="2"/>
        <v>17.63900000000001</v>
      </c>
      <c r="Z15">
        <f t="shared" si="3"/>
        <v>41.138000000000034</v>
      </c>
      <c r="AA15">
        <f t="shared" si="4"/>
        <v>-43.071999999999889</v>
      </c>
      <c r="AB15">
        <f t="shared" si="5"/>
        <v>-39.167999999999893</v>
      </c>
      <c r="AC15">
        <f t="shared" si="6"/>
        <v>39.235000000000014</v>
      </c>
      <c r="AD15">
        <f t="shared" si="7"/>
        <v>-278.18600000000004</v>
      </c>
    </row>
    <row r="16" spans="1:30" x14ac:dyDescent="0.25">
      <c r="A16">
        <v>165.17</v>
      </c>
      <c r="B16">
        <v>178.767</v>
      </c>
      <c r="C16">
        <v>221.86699999999999</v>
      </c>
      <c r="D16">
        <v>366.85700000000003</v>
      </c>
      <c r="E16">
        <v>104.398</v>
      </c>
      <c r="F16">
        <v>110.242</v>
      </c>
      <c r="G16">
        <v>131.70099999999999</v>
      </c>
      <c r="H16">
        <v>133.71299999999999</v>
      </c>
      <c r="I16" t="s">
        <v>33</v>
      </c>
      <c r="J16">
        <v>165.17</v>
      </c>
      <c r="K16">
        <f>$K$55+B16</f>
        <v>166.92500000000001</v>
      </c>
      <c r="L16">
        <f>$L$55+C16</f>
        <v>131.71200000000002</v>
      </c>
      <c r="M16">
        <f>$M$55+D16</f>
        <v>231.70400000000006</v>
      </c>
      <c r="N16">
        <f>$N$55+E16</f>
        <v>153.37299999999999</v>
      </c>
      <c r="O16">
        <f>$O$55+F16</f>
        <v>159.17000000000002</v>
      </c>
      <c r="P16">
        <f>$P$55+G16</f>
        <v>166.97499999999999</v>
      </c>
      <c r="Q16">
        <f>$Q$55+H16</f>
        <v>157.25300000000001</v>
      </c>
      <c r="X16">
        <f t="shared" si="1"/>
        <v>-13.597000000000008</v>
      </c>
      <c r="Y16">
        <f t="shared" si="2"/>
        <v>-56.697000000000003</v>
      </c>
      <c r="Z16">
        <f t="shared" si="3"/>
        <v>-201.68700000000004</v>
      </c>
      <c r="AA16">
        <f t="shared" si="4"/>
        <v>60.771999999999991</v>
      </c>
      <c r="AB16">
        <f t="shared" si="5"/>
        <v>54.927999999999983</v>
      </c>
      <c r="AC16">
        <f t="shared" si="6"/>
        <v>33.468999999999994</v>
      </c>
      <c r="AD16">
        <f t="shared" si="7"/>
        <v>31.456999999999994</v>
      </c>
    </row>
    <row r="17" spans="1:30" x14ac:dyDescent="0.25">
      <c r="A17">
        <v>964.37800000000004</v>
      </c>
      <c r="B17">
        <v>962.37300000000005</v>
      </c>
      <c r="C17">
        <v>948.73</v>
      </c>
      <c r="D17">
        <v>807.61699999999996</v>
      </c>
      <c r="E17">
        <v>1027.07</v>
      </c>
      <c r="F17">
        <v>1021.19</v>
      </c>
      <c r="G17">
        <v>919.327</v>
      </c>
      <c r="H17">
        <v>1244.57</v>
      </c>
      <c r="I17" t="s">
        <v>27</v>
      </c>
      <c r="J17">
        <v>964.37800000000004</v>
      </c>
      <c r="K17">
        <f>$K$54+B17</f>
        <v>964.37800000000004</v>
      </c>
      <c r="L17">
        <f>$L$54+C17</f>
        <v>964.37800000000004</v>
      </c>
      <c r="M17">
        <f>$M$54+D17</f>
        <v>964.37800000000004</v>
      </c>
      <c r="N17">
        <f>$N$54+E17</f>
        <v>964.37800000000004</v>
      </c>
      <c r="O17">
        <f>$O$54+F17</f>
        <v>964.37800000000004</v>
      </c>
      <c r="P17">
        <f>$P$54+G17</f>
        <v>964.37800000000004</v>
      </c>
      <c r="Q17">
        <f>$Q$54+H17</f>
        <v>964.37800000000004</v>
      </c>
      <c r="X17">
        <f t="shared" si="1"/>
        <v>2.0049999999999955</v>
      </c>
      <c r="Y17">
        <f t="shared" si="2"/>
        <v>15.648000000000025</v>
      </c>
      <c r="Z17">
        <f t="shared" si="3"/>
        <v>156.76100000000008</v>
      </c>
      <c r="AA17">
        <f t="shared" si="4"/>
        <v>-62.691999999999894</v>
      </c>
      <c r="AB17">
        <f t="shared" si="5"/>
        <v>-56.812000000000012</v>
      </c>
      <c r="AC17">
        <f t="shared" si="6"/>
        <v>45.051000000000045</v>
      </c>
      <c r="AD17">
        <f t="shared" si="7"/>
        <v>-280.19199999999989</v>
      </c>
    </row>
    <row r="18" spans="1:30" x14ac:dyDescent="0.25">
      <c r="A18">
        <v>167.01400000000001</v>
      </c>
      <c r="B18">
        <v>178.85599999999999</v>
      </c>
      <c r="C18">
        <v>257.16899999999998</v>
      </c>
      <c r="D18">
        <v>302.16699999999997</v>
      </c>
      <c r="E18">
        <v>118.039</v>
      </c>
      <c r="F18">
        <v>118.086</v>
      </c>
      <c r="G18">
        <v>131.74</v>
      </c>
      <c r="H18">
        <v>143.47399999999999</v>
      </c>
      <c r="I18" t="s">
        <v>30</v>
      </c>
      <c r="J18">
        <v>167.01400000000001</v>
      </c>
      <c r="K18">
        <f>$K$55+B18</f>
        <v>167.01400000000001</v>
      </c>
      <c r="L18">
        <f>$L$55+C18</f>
        <v>167.01400000000001</v>
      </c>
      <c r="M18">
        <f>$M$55+D18</f>
        <v>167.01400000000001</v>
      </c>
      <c r="N18">
        <f>$N$55+E18</f>
        <v>167.01400000000001</v>
      </c>
      <c r="O18">
        <f>$O$55+F18</f>
        <v>167.01400000000001</v>
      </c>
      <c r="P18">
        <f>$P$55+G18</f>
        <v>167.01400000000001</v>
      </c>
      <c r="Q18">
        <f>$Q$55+H18</f>
        <v>167.01400000000001</v>
      </c>
      <c r="X18">
        <f t="shared" si="1"/>
        <v>-11.841999999999985</v>
      </c>
      <c r="Y18">
        <f t="shared" si="2"/>
        <v>-90.154999999999973</v>
      </c>
      <c r="Z18">
        <f t="shared" si="3"/>
        <v>-135.15299999999996</v>
      </c>
      <c r="AA18">
        <f t="shared" si="4"/>
        <v>48.975000000000009</v>
      </c>
      <c r="AB18">
        <f t="shared" si="5"/>
        <v>48.928000000000011</v>
      </c>
      <c r="AC18">
        <f t="shared" si="6"/>
        <v>35.274000000000001</v>
      </c>
      <c r="AD18">
        <f t="shared" si="7"/>
        <v>23.54000000000002</v>
      </c>
    </row>
    <row r="19" spans="1:30" x14ac:dyDescent="0.25">
      <c r="A19">
        <v>713.71100000000001</v>
      </c>
      <c r="B19">
        <v>713.65700000000004</v>
      </c>
      <c r="C19">
        <v>715.59500000000003</v>
      </c>
      <c r="D19">
        <v>656.79300000000001</v>
      </c>
      <c r="E19">
        <v>774.38199999999995</v>
      </c>
      <c r="F19">
        <v>774.27200000000005</v>
      </c>
      <c r="G19">
        <v>686.19</v>
      </c>
      <c r="H19">
        <v>1025.2</v>
      </c>
      <c r="I19" t="s">
        <v>34</v>
      </c>
      <c r="J19">
        <v>713.71100000000001</v>
      </c>
      <c r="K19">
        <f>$K$54+B19</f>
        <v>715.66200000000003</v>
      </c>
      <c r="L19">
        <f>$L$54+C19</f>
        <v>731.24300000000005</v>
      </c>
      <c r="M19">
        <f>$M$54+D19</f>
        <v>813.55400000000009</v>
      </c>
      <c r="N19">
        <f>$N$54+E19</f>
        <v>711.69</v>
      </c>
      <c r="O19">
        <f>$O$54+F19</f>
        <v>717.46</v>
      </c>
      <c r="P19">
        <f>$P$54+G19</f>
        <v>731.2410000000001</v>
      </c>
      <c r="Q19">
        <f>$Q$54+H19</f>
        <v>745.00800000000015</v>
      </c>
      <c r="X19">
        <f t="shared" si="1"/>
        <v>5.3999999999973625E-2</v>
      </c>
      <c r="Y19">
        <f t="shared" si="2"/>
        <v>-1.8840000000000146</v>
      </c>
      <c r="Z19">
        <f t="shared" si="3"/>
        <v>56.918000000000006</v>
      </c>
      <c r="AA19">
        <f t="shared" si="4"/>
        <v>-60.670999999999935</v>
      </c>
      <c r="AB19">
        <f t="shared" si="5"/>
        <v>-60.561000000000035</v>
      </c>
      <c r="AC19">
        <f t="shared" si="6"/>
        <v>27.520999999999958</v>
      </c>
      <c r="AD19">
        <f t="shared" si="7"/>
        <v>-311.48900000000003</v>
      </c>
    </row>
    <row r="20" spans="1:30" x14ac:dyDescent="0.25">
      <c r="A20">
        <v>378.59300000000002</v>
      </c>
      <c r="B20">
        <v>382.476</v>
      </c>
      <c r="C20">
        <v>380.54399999999998</v>
      </c>
      <c r="D20">
        <v>445.149</v>
      </c>
      <c r="E20">
        <v>339.46199999999999</v>
      </c>
      <c r="F20">
        <v>337.476</v>
      </c>
      <c r="G20">
        <v>351.166</v>
      </c>
      <c r="H20">
        <v>319.87799999999999</v>
      </c>
      <c r="I20" t="s">
        <v>35</v>
      </c>
      <c r="J20">
        <v>378.59300000000002</v>
      </c>
      <c r="K20">
        <f>$K$55+B20</f>
        <v>370.63400000000001</v>
      </c>
      <c r="L20">
        <f>$L$55+C20</f>
        <v>290.38900000000001</v>
      </c>
      <c r="M20">
        <f>$M$55+D20</f>
        <v>309.99600000000004</v>
      </c>
      <c r="N20">
        <f>$N$55+E20</f>
        <v>388.43700000000001</v>
      </c>
      <c r="O20">
        <f>$O$55+F20</f>
        <v>386.404</v>
      </c>
      <c r="P20">
        <f>$P$55+G20</f>
        <v>386.44</v>
      </c>
      <c r="Q20">
        <f>$Q$55+H20</f>
        <v>343.41800000000001</v>
      </c>
      <c r="X20">
        <f t="shared" si="1"/>
        <v>-3.8829999999999814</v>
      </c>
      <c r="Y20">
        <f t="shared" si="2"/>
        <v>-1.950999999999965</v>
      </c>
      <c r="Z20">
        <f t="shared" si="3"/>
        <v>-66.555999999999983</v>
      </c>
      <c r="AA20">
        <f t="shared" si="4"/>
        <v>39.131000000000029</v>
      </c>
      <c r="AB20">
        <f t="shared" si="5"/>
        <v>41.117000000000019</v>
      </c>
      <c r="AC20">
        <f t="shared" si="6"/>
        <v>27.427000000000021</v>
      </c>
      <c r="AD20">
        <f t="shared" si="7"/>
        <v>58.715000000000032</v>
      </c>
    </row>
    <row r="21" spans="1:30" x14ac:dyDescent="0.25">
      <c r="A21">
        <v>676.37699999999995</v>
      </c>
      <c r="B21">
        <v>676.351</v>
      </c>
      <c r="C21">
        <v>678.37</v>
      </c>
      <c r="D21">
        <v>617.553</v>
      </c>
      <c r="E21">
        <v>729.38400000000001</v>
      </c>
      <c r="F21">
        <v>729.30200000000002</v>
      </c>
      <c r="G21">
        <v>648.92700000000002</v>
      </c>
      <c r="H21">
        <v>991.78499999999997</v>
      </c>
      <c r="I21" t="s">
        <v>37</v>
      </c>
      <c r="J21">
        <v>676.37699999999995</v>
      </c>
      <c r="K21">
        <f>$K$54+B21</f>
        <v>678.35599999999999</v>
      </c>
      <c r="L21">
        <f>$L$54+C21</f>
        <v>694.01800000000003</v>
      </c>
      <c r="M21">
        <f>$M$54+D21</f>
        <v>774.31400000000008</v>
      </c>
      <c r="N21">
        <f>$N$54+E21</f>
        <v>666.69200000000012</v>
      </c>
      <c r="O21">
        <f>$O$54+F21</f>
        <v>672.49</v>
      </c>
      <c r="P21">
        <f>$P$54+G21</f>
        <v>693.97800000000007</v>
      </c>
      <c r="Q21">
        <f>$Q$54+H21</f>
        <v>711.59300000000007</v>
      </c>
      <c r="X21">
        <f t="shared" si="1"/>
        <v>2.5999999999953616E-2</v>
      </c>
      <c r="Y21">
        <f t="shared" si="2"/>
        <v>-1.9930000000000518</v>
      </c>
      <c r="Z21">
        <f t="shared" si="3"/>
        <v>58.823999999999955</v>
      </c>
      <c r="AA21">
        <f t="shared" si="4"/>
        <v>-53.007000000000062</v>
      </c>
      <c r="AB21">
        <f t="shared" si="5"/>
        <v>-52.925000000000068</v>
      </c>
      <c r="AC21">
        <f t="shared" si="6"/>
        <v>27.449999999999932</v>
      </c>
      <c r="AD21">
        <f t="shared" si="7"/>
        <v>-315.40800000000002</v>
      </c>
    </row>
    <row r="22" spans="1:30" x14ac:dyDescent="0.25">
      <c r="A22">
        <v>374.70699999999999</v>
      </c>
      <c r="B22">
        <v>378.61700000000002</v>
      </c>
      <c r="C22">
        <v>378.58300000000003</v>
      </c>
      <c r="D22">
        <v>431.50900000000001</v>
      </c>
      <c r="E22">
        <v>343.37</v>
      </c>
      <c r="F22">
        <v>337.51600000000002</v>
      </c>
      <c r="G22">
        <v>353.09899999999999</v>
      </c>
      <c r="H22">
        <v>321.79199999999997</v>
      </c>
      <c r="I22" t="s">
        <v>38</v>
      </c>
      <c r="J22">
        <v>374.70699999999999</v>
      </c>
      <c r="K22">
        <f>$K$55+B22</f>
        <v>366.77500000000003</v>
      </c>
      <c r="L22">
        <f>$L$55+C22</f>
        <v>288.42800000000005</v>
      </c>
      <c r="M22">
        <f>$M$55+D22</f>
        <v>296.35600000000005</v>
      </c>
      <c r="N22">
        <f>$N$55+E22</f>
        <v>392.34500000000003</v>
      </c>
      <c r="O22">
        <f>$O$55+F22</f>
        <v>386.44400000000002</v>
      </c>
      <c r="P22">
        <f>$P$55+G22</f>
        <v>388.37299999999999</v>
      </c>
      <c r="Q22">
        <f>$Q$55+H22</f>
        <v>345.33199999999999</v>
      </c>
      <c r="X22">
        <f t="shared" si="1"/>
        <v>-3.910000000000025</v>
      </c>
      <c r="Y22">
        <f t="shared" si="2"/>
        <v>-3.8760000000000332</v>
      </c>
      <c r="Z22">
        <f t="shared" si="3"/>
        <v>-56.802000000000021</v>
      </c>
      <c r="AA22">
        <f t="shared" si="4"/>
        <v>31.336999999999989</v>
      </c>
      <c r="AB22">
        <f t="shared" si="5"/>
        <v>37.190999999999974</v>
      </c>
      <c r="AC22">
        <f t="shared" si="6"/>
        <v>21.608000000000004</v>
      </c>
      <c r="AD22">
        <f t="shared" si="7"/>
        <v>52.91500000000002</v>
      </c>
    </row>
    <row r="23" spans="1:30" x14ac:dyDescent="0.25">
      <c r="A23">
        <v>678.36900000000003</v>
      </c>
      <c r="B23">
        <v>678.35699999999997</v>
      </c>
      <c r="C23">
        <v>680.30100000000004</v>
      </c>
      <c r="D23">
        <v>537.27700000000004</v>
      </c>
      <c r="E23">
        <v>760.61699999999996</v>
      </c>
      <c r="F23">
        <v>758.70699999999999</v>
      </c>
      <c r="G23">
        <v>660.68499999999995</v>
      </c>
      <c r="H23">
        <v>981.98500000000001</v>
      </c>
      <c r="I23" t="s">
        <v>40</v>
      </c>
      <c r="J23">
        <v>678.36900000000003</v>
      </c>
      <c r="K23">
        <f>$K$54+B23</f>
        <v>680.36199999999997</v>
      </c>
      <c r="L23">
        <f>$L$54+C23</f>
        <v>695.94900000000007</v>
      </c>
      <c r="M23">
        <f>$M$54+D23</f>
        <v>694.03800000000012</v>
      </c>
      <c r="N23">
        <f>$N$54+E23</f>
        <v>697.92500000000007</v>
      </c>
      <c r="O23">
        <f>$O$54+F23</f>
        <v>701.89499999999998</v>
      </c>
      <c r="P23">
        <f>$P$54+G23</f>
        <v>705.73599999999999</v>
      </c>
      <c r="Q23">
        <f>$Q$54+H23</f>
        <v>701.79300000000012</v>
      </c>
      <c r="X23">
        <f t="shared" si="1"/>
        <v>1.2000000000057298E-2</v>
      </c>
      <c r="Y23">
        <f t="shared" si="2"/>
        <v>-1.9320000000000164</v>
      </c>
      <c r="Z23">
        <f t="shared" si="3"/>
        <v>141.09199999999998</v>
      </c>
      <c r="AA23">
        <f t="shared" si="4"/>
        <v>-82.247999999999934</v>
      </c>
      <c r="AB23">
        <f t="shared" si="5"/>
        <v>-80.337999999999965</v>
      </c>
      <c r="AC23">
        <f t="shared" si="6"/>
        <v>17.684000000000083</v>
      </c>
      <c r="AD23">
        <f t="shared" si="7"/>
        <v>-303.61599999999999</v>
      </c>
    </row>
    <row r="24" spans="1:30" x14ac:dyDescent="0.25">
      <c r="A24">
        <v>511.87200000000001</v>
      </c>
      <c r="B24">
        <v>509.91</v>
      </c>
      <c r="C24">
        <v>511.87099999999998</v>
      </c>
      <c r="D24">
        <v>529.48</v>
      </c>
      <c r="E24">
        <v>492.154</v>
      </c>
      <c r="F24">
        <v>490.291</v>
      </c>
      <c r="G24">
        <v>488.30700000000002</v>
      </c>
      <c r="H24">
        <v>443.28899999999999</v>
      </c>
      <c r="I24" t="s">
        <v>41</v>
      </c>
      <c r="J24">
        <v>511.87200000000001</v>
      </c>
      <c r="K24">
        <f>$K$55+B24</f>
        <v>498.06800000000004</v>
      </c>
      <c r="L24">
        <f>$L$55+C24</f>
        <v>421.71600000000001</v>
      </c>
      <c r="M24">
        <f>$M$55+D24</f>
        <v>394.32700000000006</v>
      </c>
      <c r="N24">
        <f>$N$55+E24</f>
        <v>541.12900000000002</v>
      </c>
      <c r="O24">
        <f>$O$55+F24</f>
        <v>539.21900000000005</v>
      </c>
      <c r="P24">
        <f>$P$55+G24</f>
        <v>523.58100000000002</v>
      </c>
      <c r="Q24">
        <f>$Q$55+H24</f>
        <v>466.82900000000001</v>
      </c>
      <c r="X24">
        <f t="shared" si="1"/>
        <v>1.9619999999999891</v>
      </c>
      <c r="Y24">
        <f t="shared" si="2"/>
        <v>1.0000000000331966E-3</v>
      </c>
      <c r="Z24">
        <f t="shared" si="3"/>
        <v>-17.608000000000004</v>
      </c>
      <c r="AA24">
        <f t="shared" si="4"/>
        <v>19.718000000000018</v>
      </c>
      <c r="AB24">
        <f t="shared" si="5"/>
        <v>21.581000000000017</v>
      </c>
      <c r="AC24">
        <f t="shared" si="6"/>
        <v>23.564999999999998</v>
      </c>
      <c r="AD24">
        <f t="shared" si="7"/>
        <v>68.583000000000027</v>
      </c>
    </row>
    <row r="25" spans="1:30" x14ac:dyDescent="0.25">
      <c r="A25">
        <v>668.56899999999996</v>
      </c>
      <c r="B25">
        <v>666.70799999999997</v>
      </c>
      <c r="C25">
        <v>668.54899999999998</v>
      </c>
      <c r="D25">
        <v>543.14800000000002</v>
      </c>
      <c r="E25">
        <v>772.36</v>
      </c>
      <c r="F25">
        <v>770.44899999999996</v>
      </c>
      <c r="G25">
        <v>658.74199999999996</v>
      </c>
      <c r="H25">
        <v>970.23199999999997</v>
      </c>
      <c r="I25" t="s">
        <v>43</v>
      </c>
      <c r="J25">
        <v>668.56899999999996</v>
      </c>
      <c r="K25">
        <f>$K$54+B25</f>
        <v>668.71299999999997</v>
      </c>
      <c r="L25">
        <f>$L$54+C25</f>
        <v>684.197</v>
      </c>
      <c r="M25">
        <f>$M$54+D25</f>
        <v>699.90900000000011</v>
      </c>
      <c r="N25">
        <f>$N$54+E25</f>
        <v>709.66800000000012</v>
      </c>
      <c r="O25">
        <f>$O$54+F25</f>
        <v>713.63699999999994</v>
      </c>
      <c r="P25">
        <f>$P$54+G25</f>
        <v>703.79300000000001</v>
      </c>
      <c r="Q25">
        <f>$Q$54+H25</f>
        <v>690.04000000000008</v>
      </c>
      <c r="X25">
        <f t="shared" si="1"/>
        <v>1.86099999999999</v>
      </c>
      <c r="Y25">
        <f t="shared" si="2"/>
        <v>1.999999999998181E-2</v>
      </c>
      <c r="Z25">
        <f t="shared" si="3"/>
        <v>125.42099999999994</v>
      </c>
      <c r="AA25">
        <f t="shared" si="4"/>
        <v>-103.79100000000005</v>
      </c>
      <c r="AB25">
        <f t="shared" si="5"/>
        <v>-101.88</v>
      </c>
      <c r="AC25">
        <f t="shared" si="6"/>
        <v>9.8269999999999982</v>
      </c>
      <c r="AD25">
        <f t="shared" si="7"/>
        <v>-301.66300000000001</v>
      </c>
    </row>
    <row r="26" spans="1:30" x14ac:dyDescent="0.25">
      <c r="A26">
        <v>647.00900000000001</v>
      </c>
      <c r="B26">
        <v>643.11900000000003</v>
      </c>
      <c r="C26">
        <v>647.01499999999999</v>
      </c>
      <c r="D26">
        <v>652.93299999999999</v>
      </c>
      <c r="E26">
        <v>617.62400000000002</v>
      </c>
      <c r="F26">
        <v>617.673</v>
      </c>
      <c r="G26">
        <v>609.77</v>
      </c>
      <c r="H26">
        <v>556.9</v>
      </c>
      <c r="I26" t="s">
        <v>44</v>
      </c>
      <c r="J26">
        <v>647.00900000000001</v>
      </c>
      <c r="K26">
        <f>$K$55+B26</f>
        <v>631.27700000000004</v>
      </c>
      <c r="L26">
        <f>$L$55+C26</f>
        <v>556.86</v>
      </c>
      <c r="M26">
        <f>$M$55+D26</f>
        <v>517.78</v>
      </c>
      <c r="N26">
        <f>$N$55+E26</f>
        <v>666.59900000000005</v>
      </c>
      <c r="O26">
        <f>$O$55+F26</f>
        <v>666.601</v>
      </c>
      <c r="P26">
        <f>$P$55+G26</f>
        <v>645.04399999999998</v>
      </c>
      <c r="Q26">
        <f>$Q$55+H26</f>
        <v>580.44000000000005</v>
      </c>
      <c r="X26">
        <f t="shared" si="1"/>
        <v>3.8899999999999864</v>
      </c>
      <c r="Y26">
        <f t="shared" si="2"/>
        <v>-5.9999999999718057E-3</v>
      </c>
      <c r="Z26">
        <f t="shared" si="3"/>
        <v>-5.9239999999999782</v>
      </c>
      <c r="AA26">
        <f t="shared" si="4"/>
        <v>29.384999999999991</v>
      </c>
      <c r="AB26">
        <f t="shared" si="5"/>
        <v>29.336000000000013</v>
      </c>
      <c r="AC26">
        <f t="shared" si="6"/>
        <v>37.239000000000033</v>
      </c>
      <c r="AD26">
        <f t="shared" si="7"/>
        <v>90.109000000000037</v>
      </c>
    </row>
    <row r="27" spans="1:30" x14ac:dyDescent="0.25">
      <c r="A27">
        <v>758.596</v>
      </c>
      <c r="B27">
        <v>756.75599999999997</v>
      </c>
      <c r="C27">
        <v>758.63</v>
      </c>
      <c r="D27">
        <v>697.91600000000005</v>
      </c>
      <c r="E27">
        <v>819.39</v>
      </c>
      <c r="F27">
        <v>815.48599999999999</v>
      </c>
      <c r="G27">
        <v>727.41399999999999</v>
      </c>
      <c r="H27">
        <v>1060.3800000000001</v>
      </c>
      <c r="I27" t="s">
        <v>46</v>
      </c>
      <c r="J27">
        <v>758.596</v>
      </c>
      <c r="K27">
        <f>$K$54+B27</f>
        <v>758.76099999999997</v>
      </c>
      <c r="L27">
        <f>$L$54+C27</f>
        <v>774.27800000000002</v>
      </c>
      <c r="M27">
        <f>$M$54+D27</f>
        <v>854.67700000000013</v>
      </c>
      <c r="N27">
        <f>$N$54+E27</f>
        <v>756.69800000000009</v>
      </c>
      <c r="O27">
        <f>$O$54+F27</f>
        <v>758.67399999999998</v>
      </c>
      <c r="P27">
        <f>$P$54+G27</f>
        <v>772.46500000000003</v>
      </c>
      <c r="Q27">
        <f>$Q$54+H27</f>
        <v>780.18800000000022</v>
      </c>
      <c r="X27">
        <f t="shared" si="1"/>
        <v>1.8400000000000318</v>
      </c>
      <c r="Y27">
        <f t="shared" si="2"/>
        <v>-3.3999999999991815E-2</v>
      </c>
      <c r="Z27">
        <f t="shared" si="3"/>
        <v>60.67999999999995</v>
      </c>
      <c r="AA27">
        <f t="shared" si="4"/>
        <v>-60.793999999999983</v>
      </c>
      <c r="AB27">
        <f t="shared" si="5"/>
        <v>-56.889999999999986</v>
      </c>
      <c r="AC27">
        <f t="shared" si="6"/>
        <v>31.182000000000016</v>
      </c>
      <c r="AD27">
        <f t="shared" si="7"/>
        <v>-301.78400000000011</v>
      </c>
    </row>
    <row r="28" spans="1:30" x14ac:dyDescent="0.25">
      <c r="A28">
        <v>380.55099999999999</v>
      </c>
      <c r="B28">
        <v>382.54899999999998</v>
      </c>
      <c r="C28">
        <v>380.58600000000001</v>
      </c>
      <c r="D28">
        <v>453.08300000000003</v>
      </c>
      <c r="E28">
        <v>337.476</v>
      </c>
      <c r="F28">
        <v>335.52600000000001</v>
      </c>
      <c r="G28">
        <v>351.12900000000002</v>
      </c>
      <c r="H28">
        <v>319.82400000000001</v>
      </c>
      <c r="I28" t="s">
        <v>47</v>
      </c>
      <c r="J28">
        <v>380.55099999999999</v>
      </c>
      <c r="K28">
        <f>$K$55+B28</f>
        <v>370.70699999999999</v>
      </c>
      <c r="L28">
        <f>$L$55+C28</f>
        <v>290.43100000000004</v>
      </c>
      <c r="M28">
        <f>$M$55+D28</f>
        <v>317.93000000000006</v>
      </c>
      <c r="N28">
        <f>$N$55+E28</f>
        <v>386.45100000000002</v>
      </c>
      <c r="O28">
        <f>$O$55+F28</f>
        <v>384.45400000000001</v>
      </c>
      <c r="P28">
        <f>$P$55+G28</f>
        <v>386.40300000000002</v>
      </c>
      <c r="Q28">
        <f>$Q$55+H28</f>
        <v>343.36400000000003</v>
      </c>
      <c r="X28">
        <f t="shared" si="1"/>
        <v>-1.9979999999999905</v>
      </c>
      <c r="Y28">
        <f t="shared" si="2"/>
        <v>-3.5000000000025011E-2</v>
      </c>
      <c r="Z28">
        <f t="shared" si="3"/>
        <v>-72.532000000000039</v>
      </c>
      <c r="AA28">
        <f t="shared" si="4"/>
        <v>43.074999999999989</v>
      </c>
      <c r="AB28">
        <f t="shared" si="5"/>
        <v>45.024999999999977</v>
      </c>
      <c r="AC28">
        <f t="shared" si="6"/>
        <v>29.421999999999969</v>
      </c>
      <c r="AD28">
        <f t="shared" si="7"/>
        <v>60.726999999999975</v>
      </c>
    </row>
    <row r="29" spans="1:30" x14ac:dyDescent="0.25">
      <c r="A29">
        <v>743.08</v>
      </c>
      <c r="B29">
        <v>743.01099999999997</v>
      </c>
      <c r="C29">
        <v>743.03599999999994</v>
      </c>
      <c r="D29">
        <v>776.25900000000001</v>
      </c>
      <c r="E29">
        <v>819.38599999999997</v>
      </c>
      <c r="F29">
        <v>817.45399999999995</v>
      </c>
      <c r="G29">
        <v>731.23500000000001</v>
      </c>
      <c r="H29">
        <v>1072.0899999999999</v>
      </c>
      <c r="I29" t="s">
        <v>49</v>
      </c>
      <c r="J29">
        <v>743.08</v>
      </c>
      <c r="K29">
        <f>$K$54+B29</f>
        <v>745.01599999999996</v>
      </c>
      <c r="L29">
        <f>$L$54+C29</f>
        <v>758.68399999999997</v>
      </c>
      <c r="M29">
        <f>$M$54+D29</f>
        <v>933.0200000000001</v>
      </c>
      <c r="N29">
        <f>$N$54+E29</f>
        <v>756.69400000000007</v>
      </c>
      <c r="O29">
        <f>$O$54+F29</f>
        <v>760.64199999999994</v>
      </c>
      <c r="P29">
        <f>$P$54+G29</f>
        <v>776.28600000000006</v>
      </c>
      <c r="Q29">
        <f>$Q$54+H29</f>
        <v>791.89800000000002</v>
      </c>
      <c r="X29">
        <f t="shared" si="1"/>
        <v>6.9000000000073669E-2</v>
      </c>
      <c r="Y29">
        <f t="shared" si="2"/>
        <v>4.4000000000096406E-2</v>
      </c>
      <c r="Z29">
        <f t="shared" si="3"/>
        <v>-33.178999999999974</v>
      </c>
      <c r="AA29">
        <f t="shared" si="4"/>
        <v>-76.305999999999926</v>
      </c>
      <c r="AB29">
        <f t="shared" si="5"/>
        <v>-74.37399999999991</v>
      </c>
      <c r="AC29">
        <f t="shared" si="6"/>
        <v>11.845000000000027</v>
      </c>
      <c r="AD29">
        <f t="shared" si="7"/>
        <v>-329.00999999999988</v>
      </c>
    </row>
    <row r="30" spans="1:30" x14ac:dyDescent="0.25">
      <c r="A30">
        <v>515.78</v>
      </c>
      <c r="B30">
        <v>519.62199999999996</v>
      </c>
      <c r="C30">
        <v>519.65200000000004</v>
      </c>
      <c r="D30">
        <v>525.60599999999999</v>
      </c>
      <c r="E30">
        <v>478.584</v>
      </c>
      <c r="F30">
        <v>478.58300000000003</v>
      </c>
      <c r="G30">
        <v>478.53899999999999</v>
      </c>
      <c r="H30">
        <v>429.49200000000002</v>
      </c>
      <c r="I30" t="s">
        <v>50</v>
      </c>
      <c r="J30">
        <v>515.78</v>
      </c>
      <c r="K30">
        <f>$K$55+B30</f>
        <v>507.78</v>
      </c>
      <c r="L30">
        <f>$L$55+C30</f>
        <v>429.49700000000007</v>
      </c>
      <c r="M30">
        <f>$M$55+D30</f>
        <v>390.45300000000003</v>
      </c>
      <c r="N30">
        <f>$N$55+E30</f>
        <v>527.55899999999997</v>
      </c>
      <c r="O30">
        <f>$O$55+F30</f>
        <v>527.51100000000008</v>
      </c>
      <c r="P30">
        <f>$P$55+G30</f>
        <v>513.81299999999999</v>
      </c>
      <c r="Q30">
        <f>$Q$55+H30</f>
        <v>453.03200000000004</v>
      </c>
      <c r="X30">
        <f t="shared" si="1"/>
        <v>-3.8419999999999845</v>
      </c>
      <c r="Y30">
        <f t="shared" si="2"/>
        <v>-3.8720000000000709</v>
      </c>
      <c r="Z30">
        <f t="shared" si="3"/>
        <v>-9.8260000000000218</v>
      </c>
      <c r="AA30">
        <f t="shared" si="4"/>
        <v>37.19599999999997</v>
      </c>
      <c r="AB30">
        <f t="shared" si="5"/>
        <v>37.196999999999946</v>
      </c>
      <c r="AC30">
        <f t="shared" si="6"/>
        <v>37.240999999999985</v>
      </c>
      <c r="AD30">
        <f t="shared" si="7"/>
        <v>86.287999999999954</v>
      </c>
    </row>
    <row r="31" spans="1:30" x14ac:dyDescent="0.25">
      <c r="A31">
        <v>746.98500000000001</v>
      </c>
      <c r="B31">
        <v>746.92600000000004</v>
      </c>
      <c r="C31">
        <v>746.947</v>
      </c>
      <c r="D31">
        <v>748.85699999999997</v>
      </c>
      <c r="E31">
        <v>837.00199999999995</v>
      </c>
      <c r="F31">
        <v>836.97299999999996</v>
      </c>
      <c r="G31">
        <v>746.976</v>
      </c>
      <c r="H31">
        <v>1093.69</v>
      </c>
      <c r="I31" t="s">
        <v>52</v>
      </c>
      <c r="J31">
        <v>746.98500000000001</v>
      </c>
      <c r="K31">
        <f>$K$54+B31</f>
        <v>748.93100000000004</v>
      </c>
      <c r="L31">
        <f>$L$54+C31</f>
        <v>762.59500000000003</v>
      </c>
      <c r="M31">
        <f>$M$54+D31</f>
        <v>905.61800000000005</v>
      </c>
      <c r="N31">
        <f>$N$54+E31</f>
        <v>774.31000000000006</v>
      </c>
      <c r="O31">
        <f>$O$54+F31</f>
        <v>780.16099999999994</v>
      </c>
      <c r="P31">
        <f>$P$54+G31</f>
        <v>792.02700000000004</v>
      </c>
      <c r="Q31">
        <f>$Q$54+H31</f>
        <v>813.49800000000016</v>
      </c>
      <c r="X31">
        <f t="shared" si="1"/>
        <v>5.8999999999969077E-2</v>
      </c>
      <c r="Y31">
        <f t="shared" si="2"/>
        <v>3.8000000000010914E-2</v>
      </c>
      <c r="Z31">
        <f t="shared" si="3"/>
        <v>-1.8719999999999573</v>
      </c>
      <c r="AA31">
        <f t="shared" si="4"/>
        <v>-90.016999999999939</v>
      </c>
      <c r="AB31">
        <f t="shared" si="5"/>
        <v>-89.987999999999943</v>
      </c>
      <c r="AC31">
        <f t="shared" si="6"/>
        <v>9.0000000000145519E-3</v>
      </c>
      <c r="AD31">
        <f t="shared" si="7"/>
        <v>-346.70500000000004</v>
      </c>
    </row>
    <row r="32" spans="1:30" x14ac:dyDescent="0.25">
      <c r="A32">
        <v>646.95600000000002</v>
      </c>
      <c r="B32">
        <v>646.95799999999997</v>
      </c>
      <c r="C32">
        <v>647.03</v>
      </c>
      <c r="D32">
        <v>648.98299999999995</v>
      </c>
      <c r="E32">
        <v>615.68200000000002</v>
      </c>
      <c r="F32">
        <v>613.70000000000005</v>
      </c>
      <c r="G32">
        <v>599.97699999999998</v>
      </c>
      <c r="H32">
        <v>539.22400000000005</v>
      </c>
      <c r="I32" t="s">
        <v>53</v>
      </c>
      <c r="J32">
        <v>646.95600000000002</v>
      </c>
      <c r="K32">
        <f>$K$55+B32</f>
        <v>635.11599999999999</v>
      </c>
      <c r="L32">
        <f>$L$55+C32</f>
        <v>556.875</v>
      </c>
      <c r="M32">
        <f>$M$55+D32</f>
        <v>513.82999999999993</v>
      </c>
      <c r="N32">
        <f>$N$55+E32</f>
        <v>664.65700000000004</v>
      </c>
      <c r="O32">
        <f>$O$55+F32</f>
        <v>662.62800000000004</v>
      </c>
      <c r="P32">
        <f>$P$55+G32</f>
        <v>635.25099999999998</v>
      </c>
      <c r="Q32">
        <f>$Q$55+H32</f>
        <v>562.76400000000012</v>
      </c>
      <c r="X32">
        <f t="shared" si="1"/>
        <v>-1.9999999999527063E-3</v>
      </c>
      <c r="Y32">
        <f t="shared" si="2"/>
        <v>-7.3999999999955435E-2</v>
      </c>
      <c r="Z32">
        <f t="shared" si="3"/>
        <v>-2.02699999999993</v>
      </c>
      <c r="AA32">
        <f t="shared" si="4"/>
        <v>31.274000000000001</v>
      </c>
      <c r="AB32">
        <f t="shared" si="5"/>
        <v>33.255999999999972</v>
      </c>
      <c r="AC32">
        <f t="shared" si="6"/>
        <v>46.979000000000042</v>
      </c>
      <c r="AD32">
        <f t="shared" si="7"/>
        <v>107.73199999999997</v>
      </c>
    </row>
    <row r="33" spans="1:30" x14ac:dyDescent="0.25">
      <c r="A33">
        <v>698.03800000000001</v>
      </c>
      <c r="B33">
        <v>697.96400000000006</v>
      </c>
      <c r="C33">
        <v>699.90099999999995</v>
      </c>
      <c r="D33">
        <v>811.61900000000003</v>
      </c>
      <c r="E33">
        <v>717.58199999999999</v>
      </c>
      <c r="F33">
        <v>717.54300000000001</v>
      </c>
      <c r="G33">
        <v>650.846</v>
      </c>
      <c r="H33">
        <v>991.83</v>
      </c>
      <c r="I33" t="s">
        <v>55</v>
      </c>
      <c r="J33">
        <v>698.03800000000001</v>
      </c>
      <c r="K33">
        <f>$K$54+B33</f>
        <v>699.96900000000005</v>
      </c>
      <c r="L33">
        <f>$L$54+C33</f>
        <v>715.54899999999998</v>
      </c>
      <c r="M33">
        <f>$M$54+D33</f>
        <v>968.38000000000011</v>
      </c>
      <c r="N33">
        <f>$N$54+E33</f>
        <v>654.8900000000001</v>
      </c>
      <c r="O33">
        <f>$O$54+F33</f>
        <v>660.73099999999999</v>
      </c>
      <c r="P33">
        <f>$P$54+G33</f>
        <v>695.89700000000005</v>
      </c>
      <c r="Q33">
        <f>$Q$54+H33</f>
        <v>711.63800000000015</v>
      </c>
      <c r="X33">
        <f t="shared" si="1"/>
        <v>7.3999999999955435E-2</v>
      </c>
      <c r="Y33">
        <f t="shared" si="2"/>
        <v>-1.8629999999999427</v>
      </c>
      <c r="Z33">
        <f t="shared" si="3"/>
        <v>-113.58100000000002</v>
      </c>
      <c r="AA33">
        <f t="shared" si="4"/>
        <v>-19.543999999999983</v>
      </c>
      <c r="AB33">
        <f t="shared" si="5"/>
        <v>-19.504999999999995</v>
      </c>
      <c r="AC33">
        <f t="shared" si="6"/>
        <v>47.192000000000007</v>
      </c>
      <c r="AD33">
        <f t="shared" si="7"/>
        <v>-293.79200000000003</v>
      </c>
    </row>
    <row r="34" spans="1:30" x14ac:dyDescent="0.25">
      <c r="A34">
        <v>84.716300000000004</v>
      </c>
      <c r="B34">
        <v>84.719300000000004</v>
      </c>
      <c r="C34">
        <v>84.645899999999997</v>
      </c>
      <c r="D34">
        <v>261.09199999999998</v>
      </c>
      <c r="E34">
        <v>25.99</v>
      </c>
      <c r="F34">
        <v>27.8979</v>
      </c>
      <c r="G34">
        <v>69.080200000000005</v>
      </c>
      <c r="H34">
        <v>61.203899999999997</v>
      </c>
      <c r="I34" t="s">
        <v>56</v>
      </c>
      <c r="J34">
        <v>84.716300000000004</v>
      </c>
      <c r="K34">
        <f>$K$55+B34</f>
        <v>72.87730000000002</v>
      </c>
      <c r="L34">
        <f>$L$55+C34</f>
        <v>-5.5090999999999752</v>
      </c>
      <c r="M34">
        <f>$M$55+D34</f>
        <v>125.93900000000002</v>
      </c>
      <c r="N34">
        <f>$N$55+E34</f>
        <v>74.965000000000003</v>
      </c>
      <c r="O34">
        <f>$O$55+F34</f>
        <v>76.825900000000019</v>
      </c>
      <c r="P34">
        <f>$P$55+G34</f>
        <v>104.35420000000001</v>
      </c>
      <c r="Q34">
        <f>$Q$55+H34</f>
        <v>84.743900000000025</v>
      </c>
      <c r="X34">
        <f t="shared" si="1"/>
        <v>-3.0000000000001137E-3</v>
      </c>
      <c r="Y34">
        <f t="shared" si="2"/>
        <v>7.0400000000006457E-2</v>
      </c>
      <c r="Z34">
        <f t="shared" si="3"/>
        <v>-176.37569999999999</v>
      </c>
      <c r="AA34">
        <f t="shared" si="4"/>
        <v>58.726300000000009</v>
      </c>
      <c r="AB34">
        <f t="shared" si="5"/>
        <v>56.818400000000004</v>
      </c>
      <c r="AC34">
        <f t="shared" si="6"/>
        <v>15.636099999999999</v>
      </c>
      <c r="AD34">
        <f t="shared" si="7"/>
        <v>23.512400000000007</v>
      </c>
    </row>
    <row r="35" spans="1:30" x14ac:dyDescent="0.25">
      <c r="A35">
        <v>727.33299999999997</v>
      </c>
      <c r="B35">
        <v>727.28300000000002</v>
      </c>
      <c r="C35">
        <v>729.25199999999995</v>
      </c>
      <c r="D35">
        <v>835.11900000000003</v>
      </c>
      <c r="E35">
        <v>746.97500000000002</v>
      </c>
      <c r="F35">
        <v>746.91499999999996</v>
      </c>
      <c r="G35">
        <v>678.34100000000001</v>
      </c>
      <c r="H35">
        <v>1011.47</v>
      </c>
      <c r="I35" t="s">
        <v>58</v>
      </c>
      <c r="J35">
        <v>727.33299999999997</v>
      </c>
      <c r="K35">
        <f>$K$54+B35</f>
        <v>729.28800000000001</v>
      </c>
      <c r="L35">
        <f>$L$54+C35</f>
        <v>744.9</v>
      </c>
      <c r="M35">
        <f>$M$54+D35</f>
        <v>991.88000000000011</v>
      </c>
      <c r="N35">
        <f>$N$54+E35</f>
        <v>684.28300000000013</v>
      </c>
      <c r="O35">
        <f>$O$54+F35</f>
        <v>690.10299999999995</v>
      </c>
      <c r="P35">
        <f>$P$54+G35</f>
        <v>723.39200000000005</v>
      </c>
      <c r="Q35">
        <f>$Q$54+H35</f>
        <v>731.27800000000013</v>
      </c>
      <c r="X35">
        <f t="shared" ref="X35:X52" si="9">$A35-B35</f>
        <v>4.9999999999954525E-2</v>
      </c>
      <c r="Y35">
        <f t="shared" ref="Y35:Y52" si="10">$A35-C35</f>
        <v>-1.9189999999999827</v>
      </c>
      <c r="Z35">
        <f t="shared" ref="Z35:Z52" si="11">$A35-D35</f>
        <v>-107.78600000000006</v>
      </c>
      <c r="AA35">
        <f t="shared" ref="AA35:AA52" si="12">$A35-E35</f>
        <v>-19.642000000000053</v>
      </c>
      <c r="AB35">
        <f t="shared" ref="AB35:AB52" si="13">$A35-F35</f>
        <v>-19.581999999999994</v>
      </c>
      <c r="AC35">
        <f t="shared" ref="AC35:AC52" si="14">$A35-G35</f>
        <v>48.991999999999962</v>
      </c>
      <c r="AD35">
        <f t="shared" ref="AD35:AD52" si="15">$A35-H35</f>
        <v>-284.13700000000006</v>
      </c>
    </row>
    <row r="36" spans="1:30" x14ac:dyDescent="0.25">
      <c r="A36">
        <v>84.786000000000001</v>
      </c>
      <c r="B36">
        <v>84.761899999999997</v>
      </c>
      <c r="C36">
        <v>84.676000000000002</v>
      </c>
      <c r="D36">
        <v>272.81</v>
      </c>
      <c r="E36">
        <v>23.947800000000001</v>
      </c>
      <c r="F36">
        <v>24.006499999999999</v>
      </c>
      <c r="G36">
        <v>67.114199999999997</v>
      </c>
      <c r="H36">
        <v>55.468299999999999</v>
      </c>
      <c r="I36" t="s">
        <v>59</v>
      </c>
      <c r="J36">
        <v>84.786000000000001</v>
      </c>
      <c r="K36">
        <f>$K$55+B36</f>
        <v>72.919900000000013</v>
      </c>
      <c r="L36">
        <f>$L$55+C36</f>
        <v>-5.4789999999999708</v>
      </c>
      <c r="M36">
        <f>$M$55+D36</f>
        <v>137.65700000000004</v>
      </c>
      <c r="N36">
        <f>$N$55+E36</f>
        <v>72.922800000000009</v>
      </c>
      <c r="O36">
        <f>$O$55+F36</f>
        <v>72.934500000000014</v>
      </c>
      <c r="P36">
        <f>$P$55+G36</f>
        <v>102.3882</v>
      </c>
      <c r="Q36">
        <f>$Q$55+H36</f>
        <v>79.00830000000002</v>
      </c>
      <c r="X36">
        <f t="shared" si="9"/>
        <v>2.4100000000004229E-2</v>
      </c>
      <c r="Y36">
        <f t="shared" si="10"/>
        <v>0.10999999999999943</v>
      </c>
      <c r="Z36">
        <f t="shared" si="11"/>
        <v>-188.024</v>
      </c>
      <c r="AA36">
        <f t="shared" si="12"/>
        <v>60.838200000000001</v>
      </c>
      <c r="AB36">
        <f t="shared" si="13"/>
        <v>60.779499999999999</v>
      </c>
      <c r="AC36">
        <f t="shared" si="14"/>
        <v>17.671800000000005</v>
      </c>
      <c r="AD36">
        <f t="shared" si="15"/>
        <v>29.317700000000002</v>
      </c>
    </row>
    <row r="37" spans="1:30" x14ac:dyDescent="0.25">
      <c r="A37">
        <v>682.28599999999994</v>
      </c>
      <c r="B37">
        <v>682.21799999999996</v>
      </c>
      <c r="C37">
        <v>682.34500000000003</v>
      </c>
      <c r="D37">
        <v>788.01800000000003</v>
      </c>
      <c r="E37">
        <v>703.81</v>
      </c>
      <c r="F37">
        <v>705.74699999999996</v>
      </c>
      <c r="G37">
        <v>633.35400000000004</v>
      </c>
      <c r="H37">
        <v>978.10599999999999</v>
      </c>
      <c r="I37" t="s">
        <v>61</v>
      </c>
      <c r="J37">
        <v>682.28599999999994</v>
      </c>
      <c r="K37">
        <f>$K$54+B37</f>
        <v>684.22299999999996</v>
      </c>
      <c r="L37">
        <f>$L$54+C37</f>
        <v>697.99300000000005</v>
      </c>
      <c r="M37">
        <f>$M$54+D37</f>
        <v>944.77900000000011</v>
      </c>
      <c r="N37">
        <f>$N$54+E37</f>
        <v>641.11800000000005</v>
      </c>
      <c r="O37">
        <f>$O$54+F37</f>
        <v>648.93499999999995</v>
      </c>
      <c r="P37">
        <f>$P$54+G37</f>
        <v>678.40500000000009</v>
      </c>
      <c r="Q37">
        <f>$Q$54+H37</f>
        <v>697.9140000000001</v>
      </c>
      <c r="X37">
        <f t="shared" si="9"/>
        <v>6.7999999999983629E-2</v>
      </c>
      <c r="Y37">
        <f t="shared" si="10"/>
        <v>-5.9000000000082764E-2</v>
      </c>
      <c r="Z37">
        <f t="shared" si="11"/>
        <v>-105.73200000000008</v>
      </c>
      <c r="AA37">
        <f t="shared" si="12"/>
        <v>-21.524000000000001</v>
      </c>
      <c r="AB37">
        <f t="shared" si="13"/>
        <v>-23.461000000000013</v>
      </c>
      <c r="AC37">
        <f t="shared" si="14"/>
        <v>48.931999999999903</v>
      </c>
      <c r="AD37">
        <f t="shared" si="15"/>
        <v>-295.82000000000005</v>
      </c>
    </row>
    <row r="38" spans="1:30" x14ac:dyDescent="0.25">
      <c r="A38">
        <v>96.521100000000004</v>
      </c>
      <c r="B38">
        <v>100.419</v>
      </c>
      <c r="C38">
        <v>98.448400000000007</v>
      </c>
      <c r="D38">
        <v>251.233</v>
      </c>
      <c r="E38">
        <v>41.610700000000001</v>
      </c>
      <c r="F38">
        <v>43.603000000000002</v>
      </c>
      <c r="G38">
        <v>78.833399999999997</v>
      </c>
      <c r="H38">
        <v>71.093999999999994</v>
      </c>
      <c r="I38" t="s">
        <v>62</v>
      </c>
      <c r="J38">
        <v>96.521100000000004</v>
      </c>
      <c r="K38">
        <f>$K$55+B38</f>
        <v>88.577000000000012</v>
      </c>
      <c r="L38">
        <f>$L$55+C38</f>
        <v>8.2934000000000339</v>
      </c>
      <c r="M38">
        <f>$M$55+D38</f>
        <v>116.08000000000004</v>
      </c>
      <c r="N38">
        <f>$N$55+E38</f>
        <v>90.585700000000003</v>
      </c>
      <c r="O38">
        <f>$O$55+F38</f>
        <v>92.531000000000006</v>
      </c>
      <c r="P38">
        <f>$P$55+G38</f>
        <v>114.1074</v>
      </c>
      <c r="Q38">
        <f>$Q$55+H38</f>
        <v>94.634000000000015</v>
      </c>
      <c r="X38">
        <f t="shared" si="9"/>
        <v>-3.8978999999999928</v>
      </c>
      <c r="Y38">
        <f t="shared" si="10"/>
        <v>-1.9273000000000025</v>
      </c>
      <c r="Z38">
        <f t="shared" si="11"/>
        <v>-154.71190000000001</v>
      </c>
      <c r="AA38">
        <f t="shared" si="12"/>
        <v>54.910400000000003</v>
      </c>
      <c r="AB38">
        <f t="shared" si="13"/>
        <v>52.918100000000003</v>
      </c>
      <c r="AC38">
        <f t="shared" si="14"/>
        <v>17.687700000000007</v>
      </c>
      <c r="AD38">
        <f t="shared" si="15"/>
        <v>25.42710000000001</v>
      </c>
    </row>
    <row r="39" spans="1:30" x14ac:dyDescent="0.25">
      <c r="A39">
        <v>745.00099999999998</v>
      </c>
      <c r="B39">
        <v>744.99</v>
      </c>
      <c r="C39">
        <v>748.86099999999999</v>
      </c>
      <c r="D39">
        <v>842.94200000000001</v>
      </c>
      <c r="E39">
        <v>776.25099999999998</v>
      </c>
      <c r="F39">
        <v>776.23699999999997</v>
      </c>
      <c r="G39">
        <v>697.976</v>
      </c>
      <c r="H39">
        <v>1031.03</v>
      </c>
      <c r="I39" t="s">
        <v>64</v>
      </c>
      <c r="J39">
        <v>745.00099999999998</v>
      </c>
      <c r="K39">
        <f>$K$54+B39</f>
        <v>746.995</v>
      </c>
      <c r="L39">
        <f>$L$54+C39</f>
        <v>764.50900000000001</v>
      </c>
      <c r="M39">
        <f>$M$54+D39</f>
        <v>999.70300000000009</v>
      </c>
      <c r="N39">
        <f>$N$54+E39</f>
        <v>713.55900000000008</v>
      </c>
      <c r="O39">
        <f>$O$54+F39</f>
        <v>719.42499999999995</v>
      </c>
      <c r="P39">
        <f>$P$54+G39</f>
        <v>743.02700000000004</v>
      </c>
      <c r="Q39">
        <f>$Q$54+H39</f>
        <v>750.83800000000008</v>
      </c>
      <c r="X39">
        <f t="shared" si="9"/>
        <v>1.0999999999967258E-2</v>
      </c>
      <c r="Y39">
        <f t="shared" si="10"/>
        <v>-3.8600000000000136</v>
      </c>
      <c r="Z39">
        <f t="shared" si="11"/>
        <v>-97.941000000000031</v>
      </c>
      <c r="AA39">
        <f t="shared" si="12"/>
        <v>-31.25</v>
      </c>
      <c r="AB39">
        <f t="shared" si="13"/>
        <v>-31.23599999999999</v>
      </c>
      <c r="AC39">
        <f t="shared" si="14"/>
        <v>47.024999999999977</v>
      </c>
      <c r="AD39">
        <f t="shared" si="15"/>
        <v>-286.029</v>
      </c>
    </row>
    <row r="40" spans="1:30" x14ac:dyDescent="0.25">
      <c r="A40">
        <v>100.351</v>
      </c>
      <c r="B40">
        <v>102.32299999999999</v>
      </c>
      <c r="C40">
        <v>98.4251</v>
      </c>
      <c r="D40">
        <v>282.64400000000001</v>
      </c>
      <c r="E40">
        <v>35.698</v>
      </c>
      <c r="F40">
        <v>35.707500000000003</v>
      </c>
      <c r="G40">
        <v>71.084800000000001</v>
      </c>
      <c r="H40">
        <v>67.119500000000002</v>
      </c>
      <c r="I40" t="s">
        <v>65</v>
      </c>
      <c r="J40">
        <v>100.351</v>
      </c>
      <c r="K40">
        <f>$K$55+B40</f>
        <v>90.481000000000009</v>
      </c>
      <c r="L40">
        <f>$L$55+C40</f>
        <v>8.2701000000000278</v>
      </c>
      <c r="M40">
        <f>$M$55+D40</f>
        <v>147.49100000000004</v>
      </c>
      <c r="N40">
        <f>$N$55+E40</f>
        <v>84.673000000000002</v>
      </c>
      <c r="O40">
        <f>$O$55+F40</f>
        <v>84.635500000000008</v>
      </c>
      <c r="P40">
        <f>$P$55+G40</f>
        <v>106.3588</v>
      </c>
      <c r="Q40">
        <f>$Q$55+H40</f>
        <v>90.659500000000023</v>
      </c>
      <c r="X40">
        <f t="shared" si="9"/>
        <v>-1.9719999999999942</v>
      </c>
      <c r="Y40">
        <f t="shared" si="10"/>
        <v>1.9258999999999986</v>
      </c>
      <c r="Z40">
        <f t="shared" si="11"/>
        <v>-182.29300000000001</v>
      </c>
      <c r="AA40">
        <f t="shared" si="12"/>
        <v>64.652999999999992</v>
      </c>
      <c r="AB40">
        <f t="shared" si="13"/>
        <v>64.643499999999989</v>
      </c>
      <c r="AC40">
        <f t="shared" si="14"/>
        <v>29.266199999999998</v>
      </c>
      <c r="AD40">
        <f t="shared" si="15"/>
        <v>33.231499999999997</v>
      </c>
    </row>
    <row r="41" spans="1:30" x14ac:dyDescent="0.25">
      <c r="A41">
        <v>792.07399999999996</v>
      </c>
      <c r="B41">
        <v>793.93200000000002</v>
      </c>
      <c r="C41">
        <v>792.05799999999999</v>
      </c>
      <c r="D41">
        <v>795.95</v>
      </c>
      <c r="E41">
        <v>885.98599999999999</v>
      </c>
      <c r="F41">
        <v>886.02599999999995</v>
      </c>
      <c r="G41">
        <v>792.00199999999995</v>
      </c>
      <c r="H41">
        <v>1123.0899999999999</v>
      </c>
      <c r="I41" t="s">
        <v>67</v>
      </c>
      <c r="J41">
        <v>792.07399999999996</v>
      </c>
      <c r="K41">
        <f>$K$54+B41</f>
        <v>795.93700000000001</v>
      </c>
      <c r="L41">
        <f>$L$54+C41</f>
        <v>807.70600000000002</v>
      </c>
      <c r="M41">
        <f>$M$54+D41</f>
        <v>952.71100000000013</v>
      </c>
      <c r="N41">
        <f>$N$54+E41</f>
        <v>823.2940000000001</v>
      </c>
      <c r="O41">
        <f>$O$54+F41</f>
        <v>829.21399999999994</v>
      </c>
      <c r="P41">
        <f>$P$54+G41</f>
        <v>837.053</v>
      </c>
      <c r="Q41">
        <f>$Q$54+H41</f>
        <v>842.89800000000002</v>
      </c>
      <c r="X41">
        <f t="shared" si="9"/>
        <v>-1.8580000000000609</v>
      </c>
      <c r="Y41">
        <f t="shared" si="10"/>
        <v>1.5999999999962711E-2</v>
      </c>
      <c r="Z41">
        <f t="shared" si="11"/>
        <v>-3.87600000000009</v>
      </c>
      <c r="AA41">
        <f t="shared" si="12"/>
        <v>-93.912000000000035</v>
      </c>
      <c r="AB41">
        <f t="shared" si="13"/>
        <v>-93.951999999999998</v>
      </c>
      <c r="AC41">
        <f t="shared" si="14"/>
        <v>7.2000000000002728E-2</v>
      </c>
      <c r="AD41">
        <f t="shared" si="15"/>
        <v>-331.01599999999996</v>
      </c>
    </row>
    <row r="42" spans="1:30" x14ac:dyDescent="0.25">
      <c r="A42">
        <v>674.42499999999995</v>
      </c>
      <c r="B42">
        <v>674.44299999999998</v>
      </c>
      <c r="C42">
        <v>674.42899999999997</v>
      </c>
      <c r="D42">
        <v>676.41800000000001</v>
      </c>
      <c r="E42">
        <v>635.29300000000001</v>
      </c>
      <c r="F42">
        <v>635.27099999999996</v>
      </c>
      <c r="G42">
        <v>621.56899999999996</v>
      </c>
      <c r="H42">
        <v>558.90700000000004</v>
      </c>
      <c r="I42" t="s">
        <v>68</v>
      </c>
      <c r="J42">
        <v>674.42499999999995</v>
      </c>
      <c r="K42">
        <f>$K$55+B42</f>
        <v>662.601</v>
      </c>
      <c r="L42">
        <f>$L$55+C42</f>
        <v>584.274</v>
      </c>
      <c r="M42">
        <f>$M$55+D42</f>
        <v>541.2650000000001</v>
      </c>
      <c r="N42">
        <f>$N$55+E42</f>
        <v>684.26800000000003</v>
      </c>
      <c r="O42">
        <f>$O$55+F42</f>
        <v>684.19899999999996</v>
      </c>
      <c r="P42">
        <f>$P$55+G42</f>
        <v>656.84299999999996</v>
      </c>
      <c r="Q42">
        <f>$Q$55+H42</f>
        <v>582.44700000000012</v>
      </c>
      <c r="X42">
        <f t="shared" si="9"/>
        <v>-1.8000000000029104E-2</v>
      </c>
      <c r="Y42">
        <f t="shared" si="10"/>
        <v>-4.0000000000190994E-3</v>
      </c>
      <c r="Z42">
        <f t="shared" si="11"/>
        <v>-1.9930000000000518</v>
      </c>
      <c r="AA42">
        <f t="shared" si="12"/>
        <v>39.131999999999948</v>
      </c>
      <c r="AB42">
        <f t="shared" si="13"/>
        <v>39.153999999999996</v>
      </c>
      <c r="AC42">
        <f t="shared" si="14"/>
        <v>52.855999999999995</v>
      </c>
      <c r="AD42">
        <f t="shared" si="15"/>
        <v>115.51799999999992</v>
      </c>
    </row>
    <row r="43" spans="1:30" x14ac:dyDescent="0.25">
      <c r="A43">
        <v>793.91700000000003</v>
      </c>
      <c r="B43">
        <v>793.92399999999998</v>
      </c>
      <c r="C43">
        <v>792.05200000000002</v>
      </c>
      <c r="D43">
        <v>793.96400000000006</v>
      </c>
      <c r="E43">
        <v>884.09299999999996</v>
      </c>
      <c r="F43">
        <v>885.96600000000001</v>
      </c>
      <c r="G43">
        <v>793.91399999999999</v>
      </c>
      <c r="H43">
        <v>1128.92</v>
      </c>
      <c r="I43" t="s">
        <v>70</v>
      </c>
      <c r="J43">
        <v>793.91700000000003</v>
      </c>
      <c r="K43">
        <f>$K$54+B43</f>
        <v>795.92899999999997</v>
      </c>
      <c r="L43">
        <f>$L$54+C43</f>
        <v>807.7</v>
      </c>
      <c r="M43">
        <f>$M$54+D43</f>
        <v>950.72500000000014</v>
      </c>
      <c r="N43">
        <f>$N$54+E43</f>
        <v>821.40100000000007</v>
      </c>
      <c r="O43">
        <f>$O$54+F43</f>
        <v>829.154</v>
      </c>
      <c r="P43">
        <f>$P$54+G43</f>
        <v>838.96500000000003</v>
      </c>
      <c r="Q43">
        <f>$Q$54+H43</f>
        <v>848.72800000000018</v>
      </c>
      <c r="X43">
        <f t="shared" si="9"/>
        <v>-6.9999999999481588E-3</v>
      </c>
      <c r="Y43">
        <f t="shared" si="10"/>
        <v>1.8650000000000091</v>
      </c>
      <c r="Z43">
        <f t="shared" si="11"/>
        <v>-4.7000000000025466E-2</v>
      </c>
      <c r="AA43">
        <f t="shared" si="12"/>
        <v>-90.175999999999931</v>
      </c>
      <c r="AB43">
        <f t="shared" si="13"/>
        <v>-92.048999999999978</v>
      </c>
      <c r="AC43">
        <f t="shared" si="14"/>
        <v>3.0000000000427463E-3</v>
      </c>
      <c r="AD43">
        <f t="shared" si="15"/>
        <v>-335.00300000000004</v>
      </c>
    </row>
    <row r="44" spans="1:30" x14ac:dyDescent="0.25">
      <c r="A44">
        <v>666.53700000000003</v>
      </c>
      <c r="B44">
        <v>666.55700000000002</v>
      </c>
      <c r="C44">
        <v>666.54</v>
      </c>
      <c r="D44">
        <v>666.63499999999999</v>
      </c>
      <c r="E44">
        <v>631.32399999999996</v>
      </c>
      <c r="F44">
        <v>633.20600000000002</v>
      </c>
      <c r="G44">
        <v>615.69399999999996</v>
      </c>
      <c r="H44">
        <v>554.87699999999995</v>
      </c>
      <c r="I44" t="s">
        <v>71</v>
      </c>
      <c r="J44">
        <v>666.53700000000003</v>
      </c>
      <c r="K44">
        <f>$K$55+B44</f>
        <v>654.71500000000003</v>
      </c>
      <c r="L44">
        <f>$L$55+C44</f>
        <v>576.38499999999999</v>
      </c>
      <c r="M44">
        <f>$M$55+D44</f>
        <v>531.48199999999997</v>
      </c>
      <c r="N44">
        <f>$N$55+E44</f>
        <v>680.29899999999998</v>
      </c>
      <c r="O44">
        <f>$O$55+F44</f>
        <v>682.13400000000001</v>
      </c>
      <c r="P44">
        <f>$P$55+G44</f>
        <v>650.96799999999996</v>
      </c>
      <c r="Q44">
        <f>$Q$55+H44</f>
        <v>578.41699999999992</v>
      </c>
      <c r="X44">
        <f t="shared" si="9"/>
        <v>-1.999999999998181E-2</v>
      </c>
      <c r="Y44">
        <f t="shared" si="10"/>
        <v>-2.9999999999290594E-3</v>
      </c>
      <c r="Z44">
        <f t="shared" si="11"/>
        <v>-9.7999999999956344E-2</v>
      </c>
      <c r="AA44">
        <f t="shared" si="12"/>
        <v>35.213000000000079</v>
      </c>
      <c r="AB44">
        <f t="shared" si="13"/>
        <v>33.331000000000017</v>
      </c>
      <c r="AC44">
        <f t="shared" si="14"/>
        <v>50.843000000000075</v>
      </c>
      <c r="AD44">
        <f t="shared" si="15"/>
        <v>111.66000000000008</v>
      </c>
    </row>
    <row r="45" spans="1:30" x14ac:dyDescent="0.25">
      <c r="A45">
        <v>739.08900000000006</v>
      </c>
      <c r="B45">
        <v>739.05200000000002</v>
      </c>
      <c r="C45">
        <v>739.07</v>
      </c>
      <c r="D45">
        <v>733.24900000000002</v>
      </c>
      <c r="E45">
        <v>823.36</v>
      </c>
      <c r="F45">
        <v>823.41399999999999</v>
      </c>
      <c r="G45">
        <v>741.06299999999999</v>
      </c>
      <c r="H45">
        <v>1089.72</v>
      </c>
      <c r="I45" t="s">
        <v>73</v>
      </c>
      <c r="J45">
        <v>739.08900000000006</v>
      </c>
      <c r="K45">
        <f>$K$54+B45</f>
        <v>741.05700000000002</v>
      </c>
      <c r="L45">
        <f>$L$54+C45</f>
        <v>754.71800000000007</v>
      </c>
      <c r="M45">
        <f>$M$54+D45</f>
        <v>890.0100000000001</v>
      </c>
      <c r="N45">
        <f>$N$54+E45</f>
        <v>760.66800000000012</v>
      </c>
      <c r="O45">
        <f>$O$54+F45</f>
        <v>766.60199999999998</v>
      </c>
      <c r="P45">
        <f>$P$54+G45</f>
        <v>786.11400000000003</v>
      </c>
      <c r="Q45">
        <f>$Q$54+H45</f>
        <v>809.52800000000013</v>
      </c>
      <c r="X45">
        <f t="shared" si="9"/>
        <v>3.7000000000034561E-2</v>
      </c>
      <c r="Y45">
        <f t="shared" si="10"/>
        <v>1.9000000000005457E-2</v>
      </c>
      <c r="Z45">
        <f t="shared" si="11"/>
        <v>5.8400000000000318</v>
      </c>
      <c r="AA45">
        <f t="shared" si="12"/>
        <v>-84.270999999999958</v>
      </c>
      <c r="AB45">
        <f t="shared" si="13"/>
        <v>-84.324999999999932</v>
      </c>
      <c r="AC45">
        <f t="shared" si="14"/>
        <v>-1.9739999999999327</v>
      </c>
      <c r="AD45">
        <f t="shared" si="15"/>
        <v>-350.63099999999997</v>
      </c>
    </row>
    <row r="46" spans="1:30" x14ac:dyDescent="0.25">
      <c r="A46">
        <v>654.82299999999998</v>
      </c>
      <c r="B46">
        <v>654.83299999999997</v>
      </c>
      <c r="C46">
        <v>656.79399999999998</v>
      </c>
      <c r="D46">
        <v>658.73400000000004</v>
      </c>
      <c r="E46">
        <v>629.37599999999998</v>
      </c>
      <c r="F46">
        <v>625.47199999999998</v>
      </c>
      <c r="G46">
        <v>609.76199999999994</v>
      </c>
      <c r="H46">
        <v>551.00699999999995</v>
      </c>
      <c r="I46" t="s">
        <v>74</v>
      </c>
      <c r="J46">
        <v>654.82299999999998</v>
      </c>
      <c r="K46">
        <f>$K$55+B46</f>
        <v>642.99099999999999</v>
      </c>
      <c r="L46">
        <f>$L$55+C46</f>
        <v>566.63900000000001</v>
      </c>
      <c r="M46">
        <f>$M$55+D46</f>
        <v>523.58100000000013</v>
      </c>
      <c r="N46">
        <f>$N$55+E46</f>
        <v>678.351</v>
      </c>
      <c r="O46">
        <f>$O$55+F46</f>
        <v>674.4</v>
      </c>
      <c r="P46">
        <f>$P$55+G46</f>
        <v>645.03599999999994</v>
      </c>
      <c r="Q46">
        <f>$Q$55+H46</f>
        <v>574.54700000000003</v>
      </c>
      <c r="X46">
        <f t="shared" si="9"/>
        <v>-9.9999999999909051E-3</v>
      </c>
      <c r="Y46">
        <f t="shared" si="10"/>
        <v>-1.9710000000000036</v>
      </c>
      <c r="Z46">
        <f t="shared" si="11"/>
        <v>-3.9110000000000582</v>
      </c>
      <c r="AA46">
        <f t="shared" si="12"/>
        <v>25.447000000000003</v>
      </c>
      <c r="AB46">
        <f t="shared" si="13"/>
        <v>29.350999999999999</v>
      </c>
      <c r="AC46">
        <f t="shared" si="14"/>
        <v>45.061000000000035</v>
      </c>
      <c r="AD46">
        <f t="shared" si="15"/>
        <v>103.81600000000003</v>
      </c>
    </row>
    <row r="47" spans="1:30" x14ac:dyDescent="0.25">
      <c r="A47">
        <v>621.55399999999997</v>
      </c>
      <c r="B47">
        <v>625.44100000000003</v>
      </c>
      <c r="C47">
        <v>623.50900000000001</v>
      </c>
      <c r="D47">
        <v>505.94499999999999</v>
      </c>
      <c r="E47">
        <v>721.47400000000005</v>
      </c>
      <c r="F47">
        <v>723.37400000000002</v>
      </c>
      <c r="G47">
        <v>631.28099999999995</v>
      </c>
      <c r="H47">
        <v>935.029</v>
      </c>
      <c r="I47" t="s">
        <v>76</v>
      </c>
      <c r="J47">
        <v>621.55399999999997</v>
      </c>
      <c r="K47">
        <f>$K$54+B47</f>
        <v>627.44600000000003</v>
      </c>
      <c r="L47">
        <f>$L$54+C47</f>
        <v>639.15700000000004</v>
      </c>
      <c r="M47">
        <f>$M$54+D47</f>
        <v>662.70600000000013</v>
      </c>
      <c r="N47">
        <f>$N$54+E47</f>
        <v>658.78200000000015</v>
      </c>
      <c r="O47">
        <f>$O$54+F47</f>
        <v>666.56200000000001</v>
      </c>
      <c r="P47">
        <f>$P$54+G47</f>
        <v>676.33199999999999</v>
      </c>
      <c r="Q47">
        <f>$Q$54+H47</f>
        <v>654.8370000000001</v>
      </c>
      <c r="X47">
        <f t="shared" si="9"/>
        <v>-3.8870000000000573</v>
      </c>
      <c r="Y47">
        <f t="shared" si="10"/>
        <v>-1.9550000000000409</v>
      </c>
      <c r="Z47">
        <f t="shared" si="11"/>
        <v>115.60899999999998</v>
      </c>
      <c r="AA47">
        <f t="shared" si="12"/>
        <v>-99.920000000000073</v>
      </c>
      <c r="AB47">
        <f t="shared" si="13"/>
        <v>-101.82000000000005</v>
      </c>
      <c r="AC47">
        <f t="shared" si="14"/>
        <v>-9.7269999999999754</v>
      </c>
      <c r="AD47">
        <f t="shared" si="15"/>
        <v>-313.47500000000002</v>
      </c>
    </row>
    <row r="48" spans="1:30" x14ac:dyDescent="0.25">
      <c r="A48">
        <v>668.53099999999995</v>
      </c>
      <c r="B48">
        <v>666.64599999999996</v>
      </c>
      <c r="C48">
        <v>666.68</v>
      </c>
      <c r="D48">
        <v>680.35500000000002</v>
      </c>
      <c r="E48">
        <v>652.89200000000005</v>
      </c>
      <c r="F48">
        <v>652.86500000000001</v>
      </c>
      <c r="G48">
        <v>639.20799999999997</v>
      </c>
      <c r="H48">
        <v>588.25300000000004</v>
      </c>
      <c r="I48" t="s">
        <v>77</v>
      </c>
      <c r="J48">
        <v>668.53099999999995</v>
      </c>
      <c r="K48">
        <f>$K$55+B48</f>
        <v>654.80399999999997</v>
      </c>
      <c r="L48">
        <f>$L$55+C48</f>
        <v>576.52499999999998</v>
      </c>
      <c r="M48">
        <f>$M$55+D48</f>
        <v>545.202</v>
      </c>
      <c r="N48">
        <f>$N$55+E48</f>
        <v>701.86700000000008</v>
      </c>
      <c r="O48">
        <f>$O$55+F48</f>
        <v>701.79300000000001</v>
      </c>
      <c r="P48">
        <f>$P$55+G48</f>
        <v>674.48199999999997</v>
      </c>
      <c r="Q48">
        <f>$Q$55+H48</f>
        <v>611.79300000000012</v>
      </c>
      <c r="X48">
        <f t="shared" si="9"/>
        <v>1.8849999999999909</v>
      </c>
      <c r="Y48">
        <f t="shared" si="10"/>
        <v>1.8509999999999991</v>
      </c>
      <c r="Z48">
        <f t="shared" si="11"/>
        <v>-11.824000000000069</v>
      </c>
      <c r="AA48">
        <f t="shared" si="12"/>
        <v>15.638999999999896</v>
      </c>
      <c r="AB48">
        <f t="shared" si="13"/>
        <v>15.66599999999994</v>
      </c>
      <c r="AC48">
        <f t="shared" si="14"/>
        <v>29.322999999999979</v>
      </c>
      <c r="AD48">
        <f t="shared" si="15"/>
        <v>80.277999999999906</v>
      </c>
    </row>
    <row r="49" spans="1:30" x14ac:dyDescent="0.25">
      <c r="A49">
        <v>621.55399999999997</v>
      </c>
      <c r="B49">
        <v>623.51</v>
      </c>
      <c r="C49">
        <v>623.48599999999999</v>
      </c>
      <c r="D49">
        <v>505.89</v>
      </c>
      <c r="E49">
        <v>719.52099999999996</v>
      </c>
      <c r="F49">
        <v>719.52</v>
      </c>
      <c r="G49">
        <v>621.59100000000001</v>
      </c>
      <c r="H49">
        <v>933.01199999999994</v>
      </c>
      <c r="I49" t="s">
        <v>79</v>
      </c>
      <c r="J49">
        <v>621.55399999999997</v>
      </c>
      <c r="K49">
        <f>$K$54+B49</f>
        <v>625.51499999999999</v>
      </c>
      <c r="L49">
        <f>$L$54+C49</f>
        <v>639.13400000000001</v>
      </c>
      <c r="M49">
        <f>$M$54+D49</f>
        <v>662.65100000000007</v>
      </c>
      <c r="N49">
        <f>$N$54+E49</f>
        <v>656.82900000000006</v>
      </c>
      <c r="O49">
        <f>$O$54+F49</f>
        <v>662.70799999999997</v>
      </c>
      <c r="P49">
        <f>$P$54+G49</f>
        <v>666.64200000000005</v>
      </c>
      <c r="Q49">
        <f>$Q$54+H49</f>
        <v>652.82000000000005</v>
      </c>
      <c r="X49">
        <f t="shared" si="9"/>
        <v>-1.9560000000000173</v>
      </c>
      <c r="Y49">
        <f t="shared" si="10"/>
        <v>-1.9320000000000164</v>
      </c>
      <c r="Z49">
        <f t="shared" si="11"/>
        <v>115.66399999999999</v>
      </c>
      <c r="AA49">
        <f t="shared" si="12"/>
        <v>-97.966999999999985</v>
      </c>
      <c r="AB49">
        <f t="shared" si="13"/>
        <v>-97.966000000000008</v>
      </c>
      <c r="AC49">
        <f t="shared" si="14"/>
        <v>-3.7000000000034561E-2</v>
      </c>
      <c r="AD49">
        <f t="shared" si="15"/>
        <v>-311.45799999999997</v>
      </c>
    </row>
    <row r="50" spans="1:30" x14ac:dyDescent="0.25">
      <c r="A50">
        <v>664.56399999999996</v>
      </c>
      <c r="B50">
        <v>662.64800000000002</v>
      </c>
      <c r="C50">
        <v>662.70299999999997</v>
      </c>
      <c r="D50">
        <v>670.553</v>
      </c>
      <c r="E50">
        <v>648.88900000000001</v>
      </c>
      <c r="F50">
        <v>648.95699999999999</v>
      </c>
      <c r="G50">
        <v>633.33900000000006</v>
      </c>
      <c r="H50">
        <v>582.32899999999995</v>
      </c>
      <c r="I50" t="s">
        <v>80</v>
      </c>
      <c r="J50">
        <v>664.56399999999996</v>
      </c>
      <c r="K50">
        <f>$K$55+B50</f>
        <v>650.80600000000004</v>
      </c>
      <c r="L50">
        <f>$L$55+C50</f>
        <v>572.548</v>
      </c>
      <c r="M50">
        <f>$M$55+D50</f>
        <v>535.40000000000009</v>
      </c>
      <c r="N50">
        <f>$N$55+E50</f>
        <v>697.86400000000003</v>
      </c>
      <c r="O50">
        <f>$O$55+F50</f>
        <v>697.88499999999999</v>
      </c>
      <c r="P50">
        <f>$P$55+G50</f>
        <v>668.61300000000006</v>
      </c>
      <c r="Q50">
        <f>$Q$55+H50</f>
        <v>605.86899999999991</v>
      </c>
      <c r="X50">
        <f t="shared" si="9"/>
        <v>1.91599999999994</v>
      </c>
      <c r="Y50">
        <f t="shared" si="10"/>
        <v>1.86099999999999</v>
      </c>
      <c r="Z50">
        <f t="shared" si="11"/>
        <v>-5.9890000000000327</v>
      </c>
      <c r="AA50">
        <f t="shared" si="12"/>
        <v>15.674999999999955</v>
      </c>
      <c r="AB50">
        <f t="shared" si="13"/>
        <v>15.606999999999971</v>
      </c>
      <c r="AC50">
        <f t="shared" si="14"/>
        <v>31.224999999999909</v>
      </c>
      <c r="AD50">
        <f t="shared" si="15"/>
        <v>82.235000000000014</v>
      </c>
    </row>
    <row r="51" spans="1:30" x14ac:dyDescent="0.25">
      <c r="A51">
        <v>680.33399999999995</v>
      </c>
      <c r="B51">
        <v>680.298</v>
      </c>
      <c r="C51">
        <v>680.30700000000002</v>
      </c>
      <c r="D51">
        <v>554.99</v>
      </c>
      <c r="E51">
        <v>780.24900000000002</v>
      </c>
      <c r="F51">
        <v>780.21900000000005</v>
      </c>
      <c r="G51">
        <v>666.60799999999995</v>
      </c>
      <c r="H51">
        <v>978.13199999999995</v>
      </c>
      <c r="I51" t="s">
        <v>82</v>
      </c>
      <c r="J51">
        <v>680.33399999999995</v>
      </c>
      <c r="K51">
        <f>$K$54+B51</f>
        <v>682.303</v>
      </c>
      <c r="L51">
        <f>$L$54+C51</f>
        <v>695.95500000000004</v>
      </c>
      <c r="M51">
        <f>$M$54+D51</f>
        <v>711.75100000000009</v>
      </c>
      <c r="N51">
        <f>$N$54+E51</f>
        <v>717.55700000000013</v>
      </c>
      <c r="O51">
        <f>$O$54+F51</f>
        <v>723.40700000000004</v>
      </c>
      <c r="P51">
        <f>$P$54+G51</f>
        <v>711.65899999999999</v>
      </c>
      <c r="Q51">
        <f>$Q$54+H51</f>
        <v>697.94</v>
      </c>
      <c r="X51">
        <f t="shared" si="9"/>
        <v>3.5999999999944521E-2</v>
      </c>
      <c r="Y51">
        <f t="shared" si="10"/>
        <v>2.6999999999929969E-2</v>
      </c>
      <c r="Z51">
        <f t="shared" si="11"/>
        <v>125.34399999999994</v>
      </c>
      <c r="AA51">
        <f t="shared" si="12"/>
        <v>-99.915000000000077</v>
      </c>
      <c r="AB51">
        <f t="shared" si="13"/>
        <v>-99.885000000000105</v>
      </c>
      <c r="AC51">
        <f t="shared" si="14"/>
        <v>13.725999999999999</v>
      </c>
      <c r="AD51">
        <f t="shared" si="15"/>
        <v>-297.798</v>
      </c>
    </row>
    <row r="52" spans="1:30" x14ac:dyDescent="0.25">
      <c r="A52">
        <v>656.80399999999997</v>
      </c>
      <c r="B52">
        <v>652.904</v>
      </c>
      <c r="C52">
        <v>656.79399999999998</v>
      </c>
      <c r="D52">
        <v>664.71400000000006</v>
      </c>
      <c r="E52">
        <v>627.41800000000001</v>
      </c>
      <c r="F52">
        <v>629.40800000000002</v>
      </c>
      <c r="G52">
        <v>619.524</v>
      </c>
      <c r="H52">
        <v>570.52800000000002</v>
      </c>
      <c r="I52" t="s">
        <v>83</v>
      </c>
      <c r="J52">
        <v>656.80399999999997</v>
      </c>
      <c r="K52">
        <f>$K$55+B52</f>
        <v>641.06200000000001</v>
      </c>
      <c r="L52">
        <f>$L$55+C52</f>
        <v>566.63900000000001</v>
      </c>
      <c r="M52">
        <f>$M$55+D52</f>
        <v>529.56100000000015</v>
      </c>
      <c r="N52">
        <f>$N$55+E52</f>
        <v>676.39300000000003</v>
      </c>
      <c r="O52">
        <f>$O$55+F52</f>
        <v>678.33600000000001</v>
      </c>
      <c r="P52">
        <f>$P$55+G52</f>
        <v>654.798</v>
      </c>
      <c r="Q52">
        <f>$Q$55+H52</f>
        <v>594.06799999999998</v>
      </c>
      <c r="X52">
        <f t="shared" si="9"/>
        <v>3.8999999999999773</v>
      </c>
      <c r="Y52">
        <f t="shared" si="10"/>
        <v>9.9999999999909051E-3</v>
      </c>
      <c r="Z52">
        <f t="shared" si="11"/>
        <v>-7.9100000000000819</v>
      </c>
      <c r="AA52">
        <f t="shared" si="12"/>
        <v>29.385999999999967</v>
      </c>
      <c r="AB52">
        <f t="shared" si="13"/>
        <v>27.395999999999958</v>
      </c>
      <c r="AC52">
        <f t="shared" si="14"/>
        <v>37.279999999999973</v>
      </c>
      <c r="AD52">
        <f t="shared" si="15"/>
        <v>86.275999999999954</v>
      </c>
    </row>
    <row r="54" spans="1:30" x14ac:dyDescent="0.25">
      <c r="A54">
        <f t="shared" ref="A54:H54" si="16">AVERAGE(A3:A52)</f>
        <v>538.52294199999994</v>
      </c>
      <c r="B54">
        <f t="shared" si="16"/>
        <v>539.14102600000001</v>
      </c>
      <c r="C54">
        <f t="shared" si="16"/>
        <v>543.84480400000018</v>
      </c>
      <c r="D54">
        <f t="shared" si="16"/>
        <v>573.62333999999998</v>
      </c>
      <c r="E54">
        <f t="shared" si="16"/>
        <v>546.93881200000021</v>
      </c>
      <c r="F54">
        <f t="shared" si="16"/>
        <v>546.89792800000009</v>
      </c>
      <c r="G54">
        <f t="shared" si="16"/>
        <v>510.92406600000004</v>
      </c>
      <c r="H54">
        <f t="shared" si="16"/>
        <v>662.95918000000006</v>
      </c>
      <c r="K54">
        <v>2.0049999999999955</v>
      </c>
      <c r="L54">
        <v>15.648000000000025</v>
      </c>
      <c r="M54">
        <v>156.76100000000008</v>
      </c>
      <c r="N54">
        <v>-62.691999999999894</v>
      </c>
      <c r="O54">
        <v>-56.812000000000012</v>
      </c>
      <c r="P54">
        <v>45.051000000000002</v>
      </c>
      <c r="Q54">
        <v>-280.19199999999989</v>
      </c>
      <c r="X54">
        <f t="shared" ref="X54:AD54" si="17">AVERAGE(X3:X52)</f>
        <v>-0.61808400000000174</v>
      </c>
      <c r="Y54">
        <f t="shared" si="17"/>
        <v>-5.3218619999999994</v>
      </c>
      <c r="Z54">
        <f t="shared" si="17"/>
        <v>-35.10039800000002</v>
      </c>
      <c r="AA54">
        <f t="shared" si="17"/>
        <v>-8.4158699999999964</v>
      </c>
      <c r="AB54">
        <f t="shared" si="17"/>
        <v>-8.3749860000000034</v>
      </c>
      <c r="AC54">
        <f t="shared" si="17"/>
        <v>27.598875999999997</v>
      </c>
      <c r="AD54">
        <f t="shared" si="17"/>
        <v>-124.43623800000002</v>
      </c>
    </row>
    <row r="55" spans="1:30" x14ac:dyDescent="0.25">
      <c r="A55">
        <f t="shared" ref="A55:H55" si="18">(A54*100)/$A$54</f>
        <v>100</v>
      </c>
      <c r="B55">
        <f>(B54*100)/$A$54</f>
        <v>100.11477394030875</v>
      </c>
      <c r="C55">
        <f t="shared" si="18"/>
        <v>100.98823310669654</v>
      </c>
      <c r="D55">
        <f t="shared" si="18"/>
        <v>106.51790207296312</v>
      </c>
      <c r="E55">
        <f t="shared" si="18"/>
        <v>101.56276907511959</v>
      </c>
      <c r="F55">
        <f t="shared" si="18"/>
        <v>101.55517719800324</v>
      </c>
      <c r="G55">
        <f t="shared" si="18"/>
        <v>94.875078878255124</v>
      </c>
      <c r="H55">
        <f t="shared" si="18"/>
        <v>123.10695205256457</v>
      </c>
      <c r="K55">
        <v>-11.841999999999985</v>
      </c>
      <c r="L55">
        <v>-90.154999999999973</v>
      </c>
      <c r="M55">
        <v>-135.15299999999996</v>
      </c>
      <c r="N55">
        <v>48.975000000000009</v>
      </c>
      <c r="O55">
        <v>48.928000000000011</v>
      </c>
      <c r="P55">
        <v>35.274000000000001</v>
      </c>
      <c r="Q55">
        <v>23.54000000000002</v>
      </c>
    </row>
    <row r="58" spans="1:30" x14ac:dyDescent="0.25">
      <c r="J58">
        <f t="shared" ref="J58:Q58" si="19">AVERAGE(J3:J52)</f>
        <v>538.52294199999994</v>
      </c>
      <c r="K58">
        <f t="shared" si="19"/>
        <v>534.22252600000002</v>
      </c>
      <c r="L58">
        <f t="shared" si="19"/>
        <v>506.59130400000009</v>
      </c>
      <c r="M58">
        <f t="shared" si="19"/>
        <v>584.42734000000007</v>
      </c>
      <c r="N58">
        <f t="shared" si="19"/>
        <v>540.08031199999994</v>
      </c>
      <c r="O58">
        <f t="shared" si="19"/>
        <v>542.95592799999997</v>
      </c>
      <c r="P58">
        <f t="shared" si="19"/>
        <v>551.08656600000006</v>
      </c>
      <c r="Q58">
        <f t="shared" si="19"/>
        <v>534.63318000000004</v>
      </c>
    </row>
    <row r="59" spans="1:30" x14ac:dyDescent="0.25">
      <c r="J59">
        <f t="shared" ref="J59:Q59" si="20">(J58*100)/$A$54</f>
        <v>100</v>
      </c>
      <c r="K59">
        <f t="shared" si="20"/>
        <v>99.201442377918241</v>
      </c>
      <c r="L59">
        <f t="shared" si="20"/>
        <v>94.070514826831669</v>
      </c>
      <c r="M59">
        <f t="shared" si="20"/>
        <v>108.52413043528239</v>
      </c>
      <c r="N59">
        <f t="shared" si="20"/>
        <v>100.28919287899159</v>
      </c>
      <c r="O59">
        <f t="shared" si="20"/>
        <v>100.82317495769755</v>
      </c>
      <c r="P59">
        <f t="shared" si="20"/>
        <v>102.33297841561598</v>
      </c>
      <c r="Q59">
        <f t="shared" si="20"/>
        <v>99.277697996383623</v>
      </c>
    </row>
    <row r="61" spans="1:30" x14ac:dyDescent="0.25">
      <c r="A61">
        <v>100</v>
      </c>
      <c r="B61">
        <v>99.201442377918241</v>
      </c>
      <c r="C61">
        <v>94.070514826831669</v>
      </c>
      <c r="D61">
        <v>108.52413043528239</v>
      </c>
      <c r="E61">
        <v>100.28919287899159</v>
      </c>
      <c r="F61">
        <v>100.82317495769755</v>
      </c>
      <c r="G61">
        <v>102.33297841561598</v>
      </c>
      <c r="H61">
        <v>99.277697996383623</v>
      </c>
    </row>
    <row r="63" spans="1:30" x14ac:dyDescent="0.25">
      <c r="A63">
        <f>ABS(A61-100)</f>
        <v>0</v>
      </c>
      <c r="B63">
        <f t="shared" ref="B63:H63" si="21">ABS(B61-100)</f>
        <v>0.79855762208175918</v>
      </c>
      <c r="C63">
        <f t="shared" si="21"/>
        <v>5.9294851731683309</v>
      </c>
      <c r="D63">
        <f t="shared" si="21"/>
        <v>8.5241304352823875</v>
      </c>
      <c r="E63">
        <f t="shared" si="21"/>
        <v>0.28919287899158519</v>
      </c>
      <c r="F63">
        <f t="shared" si="21"/>
        <v>0.82317495769754601</v>
      </c>
      <c r="G63">
        <f t="shared" si="21"/>
        <v>2.3329784156159832</v>
      </c>
      <c r="H63">
        <f t="shared" si="21"/>
        <v>0.72230200361637742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67"/>
  <sheetViews>
    <sheetView tabSelected="1" topLeftCell="H58" zoomScale="145" zoomScaleNormal="145" workbookViewId="0">
      <selection activeCell="Q74" sqref="Q74"/>
    </sheetView>
  </sheetViews>
  <sheetFormatPr defaultColWidth="15.28515625" defaultRowHeight="15" x14ac:dyDescent="0.25"/>
  <sheetData>
    <row r="1" spans="1:25" x14ac:dyDescent="0.25">
      <c r="A1" t="s">
        <v>138</v>
      </c>
      <c r="B1" t="s">
        <v>139</v>
      </c>
      <c r="C1" t="s">
        <v>143</v>
      </c>
      <c r="D1" t="s">
        <v>144</v>
      </c>
      <c r="E1" t="s">
        <v>140</v>
      </c>
      <c r="F1" t="s">
        <v>138</v>
      </c>
      <c r="G1" t="s">
        <v>141</v>
      </c>
      <c r="H1" t="s">
        <v>142</v>
      </c>
      <c r="I1" t="s">
        <v>146</v>
      </c>
      <c r="J1" t="s">
        <v>145</v>
      </c>
      <c r="K1" t="s">
        <v>86</v>
      </c>
      <c r="L1" t="s">
        <v>87</v>
      </c>
      <c r="M1" t="s">
        <v>2</v>
      </c>
      <c r="N1" t="s">
        <v>3</v>
      </c>
      <c r="O1" t="s">
        <v>4</v>
      </c>
      <c r="P1" t="s">
        <v>5</v>
      </c>
      <c r="Q1" t="s">
        <v>7</v>
      </c>
      <c r="R1" t="s">
        <v>8</v>
      </c>
      <c r="S1" t="s">
        <v>87</v>
      </c>
      <c r="T1" t="s">
        <v>2</v>
      </c>
      <c r="U1" t="s">
        <v>3</v>
      </c>
      <c r="V1" t="s">
        <v>4</v>
      </c>
      <c r="W1" t="s">
        <v>5</v>
      </c>
      <c r="X1" t="s">
        <v>7</v>
      </c>
      <c r="Y1" t="s">
        <v>8</v>
      </c>
    </row>
    <row r="2" spans="1:25" x14ac:dyDescent="0.25">
      <c r="A2" t="s">
        <v>88</v>
      </c>
      <c r="B2">
        <v>713.54899999999998</v>
      </c>
      <c r="C2">
        <v>713.71299999999997</v>
      </c>
      <c r="D2">
        <v>729.33100000000002</v>
      </c>
      <c r="E2">
        <v>978.15400000000011</v>
      </c>
      <c r="F2" t="s">
        <v>88</v>
      </c>
      <c r="G2">
        <v>670.56200000000013</v>
      </c>
      <c r="H2">
        <v>676.39300000000003</v>
      </c>
      <c r="I2">
        <v>709.71500000000003</v>
      </c>
      <c r="J2">
        <v>723.35800000000006</v>
      </c>
      <c r="K2">
        <f t="shared" ref="K2:K33" si="0">((100*B2)/$B2)</f>
        <v>100</v>
      </c>
      <c r="L2">
        <f t="shared" ref="L2:L33" si="1">((100*C2)/$B2)</f>
        <v>100.02298370539376</v>
      </c>
      <c r="M2">
        <f t="shared" ref="M2:M33" si="2">((100*D2)/$B2)</f>
        <v>102.21176121051253</v>
      </c>
      <c r="N2">
        <f t="shared" ref="N2:N33" si="3">((100*E2)/$B2)</f>
        <v>137.08294735189875</v>
      </c>
      <c r="O2">
        <f t="shared" ref="O2:O33" si="4">((100*G2)/$B2)</f>
        <v>93.975606440482736</v>
      </c>
      <c r="P2">
        <f t="shared" ref="P2:P33" si="5">((100*H2)/$B2)</f>
        <v>94.792789282866352</v>
      </c>
      <c r="Q2">
        <f t="shared" ref="Q2:Q33" si="6">((100*I2)/$B2)</f>
        <v>99.462685814148713</v>
      </c>
      <c r="R2">
        <f t="shared" ref="R2:R33" si="7">((100*J2)/$B2)</f>
        <v>101.374677842727</v>
      </c>
      <c r="S2">
        <f>L2/50</f>
        <v>2.0004596741078751</v>
      </c>
      <c r="T2">
        <f t="shared" ref="T2:Y17" si="8">M2/50</f>
        <v>2.0442352242102508</v>
      </c>
      <c r="U2">
        <f t="shared" si="8"/>
        <v>2.7416589470379749</v>
      </c>
      <c r="V2">
        <f t="shared" si="8"/>
        <v>1.8795121288096548</v>
      </c>
      <c r="W2">
        <f t="shared" si="8"/>
        <v>1.895855785657327</v>
      </c>
      <c r="X2">
        <f t="shared" si="8"/>
        <v>1.9892537162829742</v>
      </c>
      <c r="Y2">
        <f t="shared" si="8"/>
        <v>2.02749355685454</v>
      </c>
    </row>
    <row r="3" spans="1:25" x14ac:dyDescent="0.25">
      <c r="A3" t="s">
        <v>95</v>
      </c>
      <c r="B3">
        <v>94.573700000000002</v>
      </c>
      <c r="C3">
        <v>82.675100000000015</v>
      </c>
      <c r="D3">
        <v>4.3658000000000214</v>
      </c>
      <c r="E3">
        <v>143.52000000000004</v>
      </c>
      <c r="F3" t="s">
        <v>95</v>
      </c>
      <c r="G3">
        <v>86.750100000000003</v>
      </c>
      <c r="H3">
        <v>86.742500000000007</v>
      </c>
      <c r="I3">
        <v>116.09570000000001</v>
      </c>
      <c r="J3">
        <v>92.680300000000017</v>
      </c>
      <c r="K3">
        <f t="shared" si="0"/>
        <v>100</v>
      </c>
      <c r="L3">
        <f t="shared" si="1"/>
        <v>87.418700970777309</v>
      </c>
      <c r="M3">
        <f t="shared" si="2"/>
        <v>4.6162939591028174</v>
      </c>
      <c r="N3">
        <f t="shared" si="3"/>
        <v>151.75466329434084</v>
      </c>
      <c r="O3">
        <f t="shared" si="4"/>
        <v>91.727509867965409</v>
      </c>
      <c r="P3">
        <f t="shared" si="5"/>
        <v>91.719473807200103</v>
      </c>
      <c r="Q3">
        <f t="shared" si="6"/>
        <v>122.75685523565221</v>
      </c>
      <c r="R3">
        <f t="shared" si="7"/>
        <v>97.997963493021871</v>
      </c>
      <c r="S3">
        <f>L3/50</f>
        <v>1.7483740194155462</v>
      </c>
      <c r="T3">
        <f t="shared" ref="T3:Y3" si="9">M3/50</f>
        <v>9.2325879182056342E-2</v>
      </c>
      <c r="U3">
        <f t="shared" si="9"/>
        <v>3.0350932658868168</v>
      </c>
      <c r="V3">
        <f t="shared" si="9"/>
        <v>1.8345501973593081</v>
      </c>
      <c r="W3">
        <f t="shared" si="9"/>
        <v>1.8343894761440021</v>
      </c>
      <c r="X3">
        <f t="shared" si="9"/>
        <v>2.4551371047130441</v>
      </c>
      <c r="Y3">
        <f t="shared" si="9"/>
        <v>1.9599592698604373</v>
      </c>
    </row>
    <row r="4" spans="1:25" x14ac:dyDescent="0.25">
      <c r="A4" t="s">
        <v>90</v>
      </c>
      <c r="B4">
        <v>717.58900000000006</v>
      </c>
      <c r="C4">
        <v>719.53099999999995</v>
      </c>
      <c r="D4">
        <v>735.14400000000001</v>
      </c>
      <c r="E4">
        <v>917.42000000000007</v>
      </c>
      <c r="F4" t="s">
        <v>90</v>
      </c>
      <c r="G4">
        <v>684.29100000000005</v>
      </c>
      <c r="H4">
        <v>694.00199999999995</v>
      </c>
      <c r="I4">
        <v>725.31200000000001</v>
      </c>
      <c r="J4">
        <v>735.15800000000013</v>
      </c>
      <c r="K4">
        <f t="shared" si="0"/>
        <v>100</v>
      </c>
      <c r="L4">
        <f t="shared" si="1"/>
        <v>100.27062845166242</v>
      </c>
      <c r="M4">
        <f t="shared" si="2"/>
        <v>102.44638644126371</v>
      </c>
      <c r="N4">
        <f t="shared" si="3"/>
        <v>127.84755619163614</v>
      </c>
      <c r="O4">
        <f t="shared" si="4"/>
        <v>95.359739349404748</v>
      </c>
      <c r="P4">
        <f t="shared" si="5"/>
        <v>96.713020963253328</v>
      </c>
      <c r="Q4">
        <f t="shared" si="6"/>
        <v>101.07624280751237</v>
      </c>
      <c r="R4">
        <f t="shared" si="7"/>
        <v>102.44833741877316</v>
      </c>
      <c r="S4">
        <f t="shared" ref="S4:S51" si="10">L4/50</f>
        <v>2.0054125690332483</v>
      </c>
      <c r="T4">
        <f t="shared" si="8"/>
        <v>2.0489277288252743</v>
      </c>
      <c r="U4">
        <f t="shared" si="8"/>
        <v>2.5569511238327229</v>
      </c>
      <c r="V4">
        <f t="shared" si="8"/>
        <v>1.907194786988095</v>
      </c>
      <c r="W4">
        <f t="shared" si="8"/>
        <v>1.9342604192650665</v>
      </c>
      <c r="X4">
        <f t="shared" si="8"/>
        <v>2.0215248561502475</v>
      </c>
      <c r="Y4">
        <f t="shared" si="8"/>
        <v>2.0489667483754634</v>
      </c>
    </row>
    <row r="5" spans="1:25" x14ac:dyDescent="0.25">
      <c r="A5" t="s">
        <v>89</v>
      </c>
      <c r="B5">
        <v>165.12200000000001</v>
      </c>
      <c r="C5">
        <v>155.226</v>
      </c>
      <c r="D5">
        <v>78.871000000000038</v>
      </c>
      <c r="E5">
        <v>163.13100000000003</v>
      </c>
      <c r="F5" t="s">
        <v>89</v>
      </c>
      <c r="G5">
        <v>163.048</v>
      </c>
      <c r="H5">
        <v>163.01</v>
      </c>
      <c r="I5">
        <v>182.62200000000001</v>
      </c>
      <c r="J5">
        <v>155.33300000000003</v>
      </c>
      <c r="K5">
        <f t="shared" si="0"/>
        <v>100</v>
      </c>
      <c r="L5">
        <f t="shared" si="1"/>
        <v>94.006855537118</v>
      </c>
      <c r="M5">
        <f t="shared" si="2"/>
        <v>47.765288695631128</v>
      </c>
      <c r="N5">
        <f t="shared" si="3"/>
        <v>98.794224876152185</v>
      </c>
      <c r="O5">
        <f t="shared" si="4"/>
        <v>98.74395901212435</v>
      </c>
      <c r="P5">
        <f t="shared" si="5"/>
        <v>98.720945724979103</v>
      </c>
      <c r="Q5">
        <f t="shared" si="6"/>
        <v>110.59822434321289</v>
      </c>
      <c r="R5">
        <f t="shared" si="7"/>
        <v>94.071656108816526</v>
      </c>
      <c r="S5">
        <f t="shared" ref="S5:Y5" si="11">L5/50</f>
        <v>1.8801371107423599</v>
      </c>
      <c r="T5">
        <f t="shared" si="11"/>
        <v>0.9553057739126225</v>
      </c>
      <c r="U5">
        <f t="shared" si="11"/>
        <v>1.9758844975230436</v>
      </c>
      <c r="V5">
        <f t="shared" si="11"/>
        <v>1.974879180242487</v>
      </c>
      <c r="W5">
        <f t="shared" si="11"/>
        <v>1.9744189144995821</v>
      </c>
      <c r="X5">
        <f t="shared" si="11"/>
        <v>2.2119644868642578</v>
      </c>
      <c r="Y5">
        <f t="shared" si="11"/>
        <v>1.8814331221763305</v>
      </c>
    </row>
    <row r="6" spans="1:25" x14ac:dyDescent="0.25">
      <c r="A6" t="s">
        <v>92</v>
      </c>
      <c r="B6">
        <v>650.93200000000002</v>
      </c>
      <c r="C6">
        <v>651.02099999999996</v>
      </c>
      <c r="D6">
        <v>670.46400000000006</v>
      </c>
      <c r="E6">
        <v>884.02300000000002</v>
      </c>
      <c r="F6" t="s">
        <v>92</v>
      </c>
      <c r="G6">
        <v>613.67900000000009</v>
      </c>
      <c r="H6">
        <v>623.51800000000003</v>
      </c>
      <c r="I6">
        <v>652.88200000000006</v>
      </c>
      <c r="J6">
        <v>678.29300000000012</v>
      </c>
      <c r="K6">
        <f t="shared" si="0"/>
        <v>100</v>
      </c>
      <c r="L6">
        <f t="shared" si="1"/>
        <v>100.01367270313949</v>
      </c>
      <c r="M6">
        <f t="shared" si="2"/>
        <v>103.00062064854701</v>
      </c>
      <c r="N6">
        <f t="shared" si="3"/>
        <v>135.80880952234642</v>
      </c>
      <c r="O6">
        <f t="shared" si="4"/>
        <v>94.276975167913093</v>
      </c>
      <c r="P6">
        <f t="shared" si="5"/>
        <v>95.788500181278536</v>
      </c>
      <c r="Q6">
        <f t="shared" si="6"/>
        <v>100.2995704620452</v>
      </c>
      <c r="R6">
        <f t="shared" si="7"/>
        <v>104.20335764718898</v>
      </c>
      <c r="S6">
        <f t="shared" si="10"/>
        <v>2.00027345406279</v>
      </c>
      <c r="T6">
        <f t="shared" si="8"/>
        <v>2.0600124129709401</v>
      </c>
      <c r="U6">
        <f t="shared" si="8"/>
        <v>2.7161761904469284</v>
      </c>
      <c r="V6">
        <f t="shared" si="8"/>
        <v>1.8855395033582618</v>
      </c>
      <c r="W6">
        <f t="shared" si="8"/>
        <v>1.9157700036255707</v>
      </c>
      <c r="X6">
        <f t="shared" si="8"/>
        <v>2.0059914092409041</v>
      </c>
      <c r="Y6">
        <f t="shared" si="8"/>
        <v>2.0840671529437795</v>
      </c>
    </row>
    <row r="7" spans="1:25" x14ac:dyDescent="0.25">
      <c r="A7" t="s">
        <v>91</v>
      </c>
      <c r="B7">
        <v>165.16</v>
      </c>
      <c r="C7">
        <v>155.25500000000002</v>
      </c>
      <c r="D7">
        <v>76.910000000000025</v>
      </c>
      <c r="E7">
        <v>125.92300000000006</v>
      </c>
      <c r="F7" t="s">
        <v>91</v>
      </c>
      <c r="G7">
        <v>167.065</v>
      </c>
      <c r="H7">
        <v>166.96100000000001</v>
      </c>
      <c r="I7">
        <v>182.77600000000001</v>
      </c>
      <c r="J7">
        <v>157.18900000000002</v>
      </c>
      <c r="K7">
        <f t="shared" si="0"/>
        <v>100</v>
      </c>
      <c r="L7">
        <f t="shared" si="1"/>
        <v>94.002785178009219</v>
      </c>
      <c r="M7">
        <f t="shared" si="2"/>
        <v>46.566965366916946</v>
      </c>
      <c r="N7">
        <f t="shared" si="3"/>
        <v>76.243037054977037</v>
      </c>
      <c r="O7">
        <f t="shared" si="4"/>
        <v>101.15342697989828</v>
      </c>
      <c r="P7">
        <f t="shared" si="5"/>
        <v>101.0904577379511</v>
      </c>
      <c r="Q7">
        <f t="shared" si="6"/>
        <v>110.66602082828774</v>
      </c>
      <c r="R7">
        <f t="shared" si="7"/>
        <v>95.17377088883508</v>
      </c>
      <c r="S7">
        <f t="shared" si="10"/>
        <v>1.8800557035601844</v>
      </c>
      <c r="T7">
        <f t="shared" si="8"/>
        <v>0.93133930733833892</v>
      </c>
      <c r="U7">
        <f t="shared" si="8"/>
        <v>1.5248607410995407</v>
      </c>
      <c r="V7">
        <f t="shared" si="8"/>
        <v>2.0230685395979657</v>
      </c>
      <c r="W7">
        <f t="shared" si="8"/>
        <v>2.0218091547590218</v>
      </c>
      <c r="X7">
        <f t="shared" si="8"/>
        <v>2.2133204165657547</v>
      </c>
      <c r="Y7">
        <f t="shared" si="8"/>
        <v>1.9034754177767015</v>
      </c>
    </row>
    <row r="8" spans="1:25" x14ac:dyDescent="0.25">
      <c r="A8" t="s">
        <v>94</v>
      </c>
      <c r="B8">
        <v>560.82899999999995</v>
      </c>
      <c r="C8">
        <v>560.90099999999995</v>
      </c>
      <c r="D8">
        <v>586.20799999999997</v>
      </c>
      <c r="E8">
        <v>809.64400000000012</v>
      </c>
      <c r="F8" t="s">
        <v>94</v>
      </c>
      <c r="G8">
        <v>513.79700000000014</v>
      </c>
      <c r="H8">
        <v>523.56700000000001</v>
      </c>
      <c r="I8">
        <v>566.64800000000002</v>
      </c>
      <c r="J8">
        <v>590.19200000000012</v>
      </c>
      <c r="K8">
        <f t="shared" si="0"/>
        <v>100</v>
      </c>
      <c r="L8">
        <f t="shared" si="1"/>
        <v>100.01283813782811</v>
      </c>
      <c r="M8">
        <f t="shared" si="2"/>
        <v>104.52526527693824</v>
      </c>
      <c r="N8">
        <f t="shared" si="3"/>
        <v>144.3655731069542</v>
      </c>
      <c r="O8">
        <f t="shared" si="4"/>
        <v>91.613843078728124</v>
      </c>
      <c r="P8">
        <f t="shared" si="5"/>
        <v>93.355907059014427</v>
      </c>
      <c r="Q8">
        <f t="shared" si="6"/>
        <v>101.03757116696892</v>
      </c>
      <c r="R8">
        <f t="shared" si="7"/>
        <v>105.23564223676026</v>
      </c>
      <c r="S8">
        <f t="shared" si="10"/>
        <v>2.0002567627565622</v>
      </c>
      <c r="T8">
        <f t="shared" si="8"/>
        <v>2.0905053055387648</v>
      </c>
      <c r="U8">
        <f t="shared" si="8"/>
        <v>2.8873114621390839</v>
      </c>
      <c r="V8">
        <f t="shared" si="8"/>
        <v>1.8322768615745624</v>
      </c>
      <c r="W8">
        <f t="shared" si="8"/>
        <v>1.8671181411802886</v>
      </c>
      <c r="X8">
        <f t="shared" si="8"/>
        <v>2.0207514233393784</v>
      </c>
      <c r="Y8">
        <f t="shared" si="8"/>
        <v>2.104712844735205</v>
      </c>
    </row>
    <row r="9" spans="1:25" x14ac:dyDescent="0.25">
      <c r="A9" t="s">
        <v>93</v>
      </c>
      <c r="B9">
        <v>178.768</v>
      </c>
      <c r="C9">
        <v>166.911</v>
      </c>
      <c r="D9">
        <v>127.81000000000003</v>
      </c>
      <c r="E9">
        <v>59.340000000000032</v>
      </c>
      <c r="F9" t="s">
        <v>93</v>
      </c>
      <c r="G9">
        <v>194.375</v>
      </c>
      <c r="H9">
        <v>194.40600000000001</v>
      </c>
      <c r="I9">
        <v>198.3</v>
      </c>
      <c r="J9">
        <v>171.03200000000001</v>
      </c>
      <c r="K9">
        <f t="shared" si="0"/>
        <v>100</v>
      </c>
      <c r="L9">
        <f t="shared" si="1"/>
        <v>93.367381186789572</v>
      </c>
      <c r="M9">
        <f t="shared" si="2"/>
        <v>71.494898415823883</v>
      </c>
      <c r="N9">
        <f t="shared" si="3"/>
        <v>33.193860198693301</v>
      </c>
      <c r="O9">
        <f t="shared" si="4"/>
        <v>108.73030967510964</v>
      </c>
      <c r="P9">
        <f t="shared" si="5"/>
        <v>108.74765058623468</v>
      </c>
      <c r="Q9">
        <f t="shared" si="6"/>
        <v>110.92589277723083</v>
      </c>
      <c r="R9">
        <f t="shared" si="7"/>
        <v>95.672603597959366</v>
      </c>
      <c r="S9">
        <f t="shared" si="10"/>
        <v>1.8673476237357916</v>
      </c>
      <c r="T9">
        <f t="shared" si="8"/>
        <v>1.4298979683164776</v>
      </c>
      <c r="U9">
        <f t="shared" si="8"/>
        <v>0.66387720397386607</v>
      </c>
      <c r="V9">
        <f t="shared" si="8"/>
        <v>2.1746061935021928</v>
      </c>
      <c r="W9">
        <f t="shared" si="8"/>
        <v>2.1749530117246936</v>
      </c>
      <c r="X9">
        <f t="shared" si="8"/>
        <v>2.2185178555446168</v>
      </c>
      <c r="Y9">
        <f t="shared" si="8"/>
        <v>1.9134520719591874</v>
      </c>
    </row>
    <row r="10" spans="1:25" x14ac:dyDescent="0.25">
      <c r="A10" t="s">
        <v>96</v>
      </c>
      <c r="B10">
        <v>474.59300000000002</v>
      </c>
      <c r="C10">
        <v>476.56700000000001</v>
      </c>
      <c r="D10">
        <v>494.20600000000002</v>
      </c>
      <c r="E10">
        <v>727.40900000000011</v>
      </c>
      <c r="F10" t="s">
        <v>96</v>
      </c>
      <c r="G10">
        <v>423.64600000000013</v>
      </c>
      <c r="H10">
        <v>433.44900000000001</v>
      </c>
      <c r="I10">
        <v>472.61699999999996</v>
      </c>
      <c r="J10">
        <v>500.01900000000012</v>
      </c>
      <c r="K10">
        <f t="shared" si="0"/>
        <v>100</v>
      </c>
      <c r="L10">
        <f t="shared" si="1"/>
        <v>100.41593533827931</v>
      </c>
      <c r="M10">
        <f t="shared" si="2"/>
        <v>104.13259361178946</v>
      </c>
      <c r="N10">
        <f t="shared" si="3"/>
        <v>153.27006508734854</v>
      </c>
      <c r="O10">
        <f t="shared" si="4"/>
        <v>89.265117690315719</v>
      </c>
      <c r="P10">
        <f t="shared" si="5"/>
        <v>91.330677022206402</v>
      </c>
      <c r="Q10">
        <f t="shared" si="6"/>
        <v>99.583643248004066</v>
      </c>
      <c r="R10">
        <f t="shared" si="7"/>
        <v>105.35743257907303</v>
      </c>
      <c r="S10">
        <f t="shared" si="10"/>
        <v>2.0083187067655861</v>
      </c>
      <c r="T10">
        <f t="shared" si="8"/>
        <v>2.0826518722357892</v>
      </c>
      <c r="U10">
        <f t="shared" si="8"/>
        <v>3.065401301746971</v>
      </c>
      <c r="V10">
        <f t="shared" si="8"/>
        <v>1.7853023538063144</v>
      </c>
      <c r="W10">
        <f t="shared" si="8"/>
        <v>1.8266135404441279</v>
      </c>
      <c r="X10">
        <f t="shared" si="8"/>
        <v>1.9916728649600812</v>
      </c>
      <c r="Y10">
        <f t="shared" si="8"/>
        <v>2.1071486515814608</v>
      </c>
    </row>
    <row r="11" spans="1:25" x14ac:dyDescent="0.25">
      <c r="A11" t="s">
        <v>97</v>
      </c>
      <c r="B11">
        <v>180.82599999999999</v>
      </c>
      <c r="C11">
        <v>168.97500000000002</v>
      </c>
      <c r="D11">
        <v>153.34000000000003</v>
      </c>
      <c r="E11">
        <v>14.16100000000003</v>
      </c>
      <c r="F11" t="s">
        <v>97</v>
      </c>
      <c r="G11">
        <v>215.99200000000002</v>
      </c>
      <c r="H11">
        <v>216.03300000000002</v>
      </c>
      <c r="I11">
        <v>212.04499999999999</v>
      </c>
      <c r="J11">
        <v>190.57200000000003</v>
      </c>
      <c r="K11">
        <f t="shared" si="0"/>
        <v>100</v>
      </c>
      <c r="L11">
        <f t="shared" si="1"/>
        <v>93.446185836107659</v>
      </c>
      <c r="M11">
        <f t="shared" si="2"/>
        <v>84.799752248017455</v>
      </c>
      <c r="N11">
        <f t="shared" si="3"/>
        <v>7.831285324013157</v>
      </c>
      <c r="O11">
        <f t="shared" si="4"/>
        <v>119.4474245960205</v>
      </c>
      <c r="P11">
        <f t="shared" si="5"/>
        <v>119.47009832656811</v>
      </c>
      <c r="Q11">
        <f t="shared" si="6"/>
        <v>117.26466326745049</v>
      </c>
      <c r="R11">
        <f t="shared" si="7"/>
        <v>105.3897116565096</v>
      </c>
      <c r="S11">
        <f t="shared" si="10"/>
        <v>1.8689237167221533</v>
      </c>
      <c r="T11">
        <f t="shared" si="8"/>
        <v>1.6959950449603491</v>
      </c>
      <c r="U11">
        <f t="shared" si="8"/>
        <v>0.15662570648026314</v>
      </c>
      <c r="V11">
        <f t="shared" si="8"/>
        <v>2.3889484919204098</v>
      </c>
      <c r="W11">
        <f t="shared" si="8"/>
        <v>2.3894019665313619</v>
      </c>
      <c r="X11">
        <f t="shared" si="8"/>
        <v>2.3452932653490097</v>
      </c>
      <c r="Y11">
        <f t="shared" si="8"/>
        <v>2.1077942331301922</v>
      </c>
    </row>
    <row r="12" spans="1:25" x14ac:dyDescent="0.25">
      <c r="A12" t="s">
        <v>98</v>
      </c>
      <c r="B12">
        <v>789.96699999999998</v>
      </c>
      <c r="C12">
        <v>790.029</v>
      </c>
      <c r="D12">
        <v>797.85500000000002</v>
      </c>
      <c r="E12">
        <v>956.56400000000008</v>
      </c>
      <c r="F12" t="s">
        <v>98</v>
      </c>
      <c r="G12">
        <v>760.6640000000001</v>
      </c>
      <c r="H12">
        <v>766.48199999999997</v>
      </c>
      <c r="I12">
        <v>790.10400000000004</v>
      </c>
      <c r="J12">
        <v>793.928</v>
      </c>
      <c r="K12">
        <f t="shared" si="0"/>
        <v>100</v>
      </c>
      <c r="L12">
        <f t="shared" si="1"/>
        <v>100.00784842911159</v>
      </c>
      <c r="M12">
        <f t="shared" si="2"/>
        <v>100.99852272310109</v>
      </c>
      <c r="N12">
        <f t="shared" si="3"/>
        <v>121.08910878555687</v>
      </c>
      <c r="O12">
        <f t="shared" si="4"/>
        <v>96.290604544240466</v>
      </c>
      <c r="P12">
        <f t="shared" si="5"/>
        <v>97.027091005067305</v>
      </c>
      <c r="Q12">
        <f t="shared" si="6"/>
        <v>100.01734249658531</v>
      </c>
      <c r="R12">
        <f t="shared" si="7"/>
        <v>100.50141335017793</v>
      </c>
      <c r="S12">
        <f t="shared" si="10"/>
        <v>2.0001569685822318</v>
      </c>
      <c r="T12">
        <f t="shared" si="8"/>
        <v>2.0199704544620216</v>
      </c>
      <c r="U12">
        <f t="shared" si="8"/>
        <v>2.4217821757111375</v>
      </c>
      <c r="V12">
        <f t="shared" si="8"/>
        <v>1.9258120908848093</v>
      </c>
      <c r="W12">
        <f t="shared" si="8"/>
        <v>1.940541820101346</v>
      </c>
      <c r="X12">
        <f t="shared" si="8"/>
        <v>2.0003468499317063</v>
      </c>
      <c r="Y12">
        <f t="shared" si="8"/>
        <v>2.0100282670035585</v>
      </c>
    </row>
    <row r="13" spans="1:25" x14ac:dyDescent="0.25">
      <c r="A13" t="s">
        <v>99</v>
      </c>
      <c r="B13">
        <v>165.06899999999999</v>
      </c>
      <c r="C13">
        <v>155.17000000000002</v>
      </c>
      <c r="D13">
        <v>84.66700000000003</v>
      </c>
      <c r="E13">
        <v>200.38900000000001</v>
      </c>
      <c r="F13" t="s">
        <v>99</v>
      </c>
      <c r="G13">
        <v>151.364</v>
      </c>
      <c r="H13">
        <v>151.36600000000001</v>
      </c>
      <c r="I13">
        <v>172.94900000000001</v>
      </c>
      <c r="J13">
        <v>155.24900000000002</v>
      </c>
      <c r="K13">
        <f t="shared" si="0"/>
        <v>100</v>
      </c>
      <c r="L13">
        <f t="shared" si="1"/>
        <v>94.003113849359977</v>
      </c>
      <c r="M13">
        <f t="shared" si="2"/>
        <v>51.291884000024254</v>
      </c>
      <c r="N13">
        <f t="shared" si="3"/>
        <v>121.39711272255846</v>
      </c>
      <c r="O13">
        <f t="shared" si="4"/>
        <v>91.697411385541812</v>
      </c>
      <c r="P13">
        <f t="shared" si="5"/>
        <v>91.698623000078769</v>
      </c>
      <c r="Q13">
        <f t="shared" si="6"/>
        <v>104.7737612755878</v>
      </c>
      <c r="R13">
        <f t="shared" si="7"/>
        <v>94.05097262356955</v>
      </c>
      <c r="S13">
        <f t="shared" si="10"/>
        <v>1.8800622769871995</v>
      </c>
      <c r="T13">
        <f t="shared" si="8"/>
        <v>1.0258376800004851</v>
      </c>
      <c r="U13">
        <f t="shared" si="8"/>
        <v>2.4279422544511693</v>
      </c>
      <c r="V13">
        <f t="shared" si="8"/>
        <v>1.8339482277108363</v>
      </c>
      <c r="W13">
        <f t="shared" si="8"/>
        <v>1.8339724600015754</v>
      </c>
      <c r="X13">
        <f t="shared" si="8"/>
        <v>2.0954752255117559</v>
      </c>
      <c r="Y13">
        <f t="shared" si="8"/>
        <v>1.881019452471391</v>
      </c>
    </row>
    <row r="14" spans="1:25" x14ac:dyDescent="0.25">
      <c r="A14" t="s">
        <v>100</v>
      </c>
      <c r="B14">
        <v>878.21400000000006</v>
      </c>
      <c r="C14">
        <v>880.18100000000004</v>
      </c>
      <c r="D14">
        <v>876.22300000000007</v>
      </c>
      <c r="E14">
        <v>993.8370000000001</v>
      </c>
      <c r="F14" t="s">
        <v>100</v>
      </c>
      <c r="G14">
        <v>858.59400000000005</v>
      </c>
      <c r="H14">
        <v>860.56999999999994</v>
      </c>
      <c r="I14">
        <v>884.03000000000009</v>
      </c>
      <c r="J14">
        <v>876.2080000000002</v>
      </c>
      <c r="K14">
        <f t="shared" si="0"/>
        <v>100</v>
      </c>
      <c r="L14">
        <f t="shared" si="1"/>
        <v>100.22397729938261</v>
      </c>
      <c r="M14">
        <f t="shared" si="2"/>
        <v>99.773289881509513</v>
      </c>
      <c r="N14">
        <f t="shared" si="3"/>
        <v>113.165697654558</v>
      </c>
      <c r="O14">
        <f t="shared" si="4"/>
        <v>97.76592037931529</v>
      </c>
      <c r="P14">
        <f t="shared" si="5"/>
        <v>97.990922485863351</v>
      </c>
      <c r="Q14">
        <f t="shared" si="6"/>
        <v>100.66225316380746</v>
      </c>
      <c r="R14">
        <f t="shared" si="7"/>
        <v>99.771581869567115</v>
      </c>
      <c r="S14">
        <f t="shared" si="10"/>
        <v>2.0044795459876523</v>
      </c>
      <c r="T14">
        <f t="shared" si="8"/>
        <v>1.9954657976301902</v>
      </c>
      <c r="U14">
        <f t="shared" si="8"/>
        <v>2.2633139530911599</v>
      </c>
      <c r="V14">
        <f t="shared" si="8"/>
        <v>1.9553184075863057</v>
      </c>
      <c r="W14">
        <f t="shared" si="8"/>
        <v>1.959818449717267</v>
      </c>
      <c r="X14">
        <f t="shared" si="8"/>
        <v>2.0132450632761492</v>
      </c>
      <c r="Y14">
        <f t="shared" si="8"/>
        <v>1.9954316373913423</v>
      </c>
    </row>
    <row r="15" spans="1:25" x14ac:dyDescent="0.25">
      <c r="A15" t="s">
        <v>101</v>
      </c>
      <c r="B15">
        <v>165.17</v>
      </c>
      <c r="C15">
        <v>166.92500000000001</v>
      </c>
      <c r="D15">
        <v>131.71200000000002</v>
      </c>
      <c r="E15">
        <v>231.70400000000006</v>
      </c>
      <c r="F15" t="s">
        <v>101</v>
      </c>
      <c r="G15">
        <v>153.37299999999999</v>
      </c>
      <c r="H15">
        <v>159.17000000000002</v>
      </c>
      <c r="I15">
        <v>166.97499999999999</v>
      </c>
      <c r="J15">
        <v>157.25300000000001</v>
      </c>
      <c r="K15">
        <f t="shared" si="0"/>
        <v>100.00000000000001</v>
      </c>
      <c r="L15">
        <f t="shared" si="1"/>
        <v>101.06254162378157</v>
      </c>
      <c r="M15">
        <f t="shared" si="2"/>
        <v>79.743294787188972</v>
      </c>
      <c r="N15">
        <f t="shared" si="3"/>
        <v>140.28213355936313</v>
      </c>
      <c r="O15">
        <f t="shared" si="4"/>
        <v>92.857661802990862</v>
      </c>
      <c r="P15">
        <f t="shared" si="5"/>
        <v>96.36737906399469</v>
      </c>
      <c r="Q15">
        <f t="shared" si="6"/>
        <v>101.09281346491494</v>
      </c>
      <c r="R15">
        <f t="shared" si="7"/>
        <v>95.206756674940991</v>
      </c>
      <c r="S15">
        <f t="shared" si="10"/>
        <v>2.0212508324756313</v>
      </c>
      <c r="T15">
        <f t="shared" si="8"/>
        <v>1.5948658957437793</v>
      </c>
      <c r="U15">
        <f t="shared" si="8"/>
        <v>2.8056426711872628</v>
      </c>
      <c r="V15">
        <f t="shared" si="8"/>
        <v>1.8571532360598173</v>
      </c>
      <c r="W15">
        <f t="shared" si="8"/>
        <v>1.9273475812798937</v>
      </c>
      <c r="X15">
        <f t="shared" si="8"/>
        <v>2.0218562692982989</v>
      </c>
      <c r="Y15">
        <f t="shared" si="8"/>
        <v>1.9041351334988199</v>
      </c>
    </row>
    <row r="16" spans="1:25" x14ac:dyDescent="0.25">
      <c r="A16" t="s">
        <v>102</v>
      </c>
      <c r="B16">
        <v>964.37800000000004</v>
      </c>
      <c r="C16">
        <v>964.37800000000004</v>
      </c>
      <c r="D16">
        <v>964.37800000000004</v>
      </c>
      <c r="E16">
        <v>964.37800000000004</v>
      </c>
      <c r="F16" t="s">
        <v>102</v>
      </c>
      <c r="G16">
        <v>964.37800000000004</v>
      </c>
      <c r="H16">
        <v>964.37800000000004</v>
      </c>
      <c r="I16">
        <v>964.37800000000004</v>
      </c>
      <c r="J16">
        <v>964.37800000000004</v>
      </c>
      <c r="K16">
        <f t="shared" si="0"/>
        <v>100</v>
      </c>
      <c r="L16">
        <f t="shared" si="1"/>
        <v>100</v>
      </c>
      <c r="M16">
        <f t="shared" si="2"/>
        <v>100</v>
      </c>
      <c r="N16">
        <f t="shared" si="3"/>
        <v>100</v>
      </c>
      <c r="O16">
        <f t="shared" si="4"/>
        <v>100</v>
      </c>
      <c r="P16">
        <f t="shared" si="5"/>
        <v>100</v>
      </c>
      <c r="Q16">
        <f t="shared" si="6"/>
        <v>100</v>
      </c>
      <c r="R16">
        <f t="shared" si="7"/>
        <v>100</v>
      </c>
      <c r="S16">
        <f t="shared" si="10"/>
        <v>2</v>
      </c>
      <c r="T16">
        <f t="shared" si="8"/>
        <v>2</v>
      </c>
      <c r="U16">
        <f t="shared" si="8"/>
        <v>2</v>
      </c>
      <c r="V16">
        <f t="shared" si="8"/>
        <v>2</v>
      </c>
      <c r="W16">
        <f t="shared" si="8"/>
        <v>2</v>
      </c>
      <c r="X16">
        <f t="shared" si="8"/>
        <v>2</v>
      </c>
      <c r="Y16">
        <f t="shared" si="8"/>
        <v>2</v>
      </c>
    </row>
    <row r="17" spans="1:25" x14ac:dyDescent="0.25">
      <c r="A17" t="s">
        <v>103</v>
      </c>
      <c r="B17">
        <v>167.01400000000001</v>
      </c>
      <c r="C17">
        <v>167.01400000000001</v>
      </c>
      <c r="D17">
        <v>167.01400000000001</v>
      </c>
      <c r="E17">
        <v>167.01400000000001</v>
      </c>
      <c r="F17" t="s">
        <v>103</v>
      </c>
      <c r="G17">
        <v>167.01400000000001</v>
      </c>
      <c r="H17">
        <v>167.01400000000001</v>
      </c>
      <c r="I17">
        <v>167.01400000000001</v>
      </c>
      <c r="J17">
        <v>167.01400000000001</v>
      </c>
      <c r="K17">
        <f t="shared" si="0"/>
        <v>100</v>
      </c>
      <c r="L17">
        <f t="shared" si="1"/>
        <v>100</v>
      </c>
      <c r="M17">
        <f t="shared" si="2"/>
        <v>100</v>
      </c>
      <c r="N17">
        <f t="shared" si="3"/>
        <v>100</v>
      </c>
      <c r="O17">
        <f t="shared" si="4"/>
        <v>100</v>
      </c>
      <c r="P17">
        <f t="shared" si="5"/>
        <v>100</v>
      </c>
      <c r="Q17">
        <f t="shared" si="6"/>
        <v>100</v>
      </c>
      <c r="R17">
        <f t="shared" si="7"/>
        <v>100</v>
      </c>
      <c r="S17">
        <f t="shared" si="10"/>
        <v>2</v>
      </c>
      <c r="T17">
        <f t="shared" si="8"/>
        <v>2</v>
      </c>
      <c r="U17">
        <f t="shared" si="8"/>
        <v>2</v>
      </c>
      <c r="V17">
        <f t="shared" si="8"/>
        <v>2</v>
      </c>
      <c r="W17">
        <f t="shared" si="8"/>
        <v>2</v>
      </c>
      <c r="X17">
        <f t="shared" si="8"/>
        <v>2</v>
      </c>
      <c r="Y17">
        <f t="shared" si="8"/>
        <v>2</v>
      </c>
    </row>
    <row r="18" spans="1:25" x14ac:dyDescent="0.25">
      <c r="A18" t="s">
        <v>104</v>
      </c>
      <c r="B18">
        <v>713.71100000000001</v>
      </c>
      <c r="C18">
        <v>715.66200000000003</v>
      </c>
      <c r="D18">
        <v>731.24300000000005</v>
      </c>
      <c r="E18">
        <v>813.55400000000009</v>
      </c>
      <c r="F18" t="s">
        <v>104</v>
      </c>
      <c r="G18">
        <v>711.69</v>
      </c>
      <c r="H18">
        <v>717.46</v>
      </c>
      <c r="I18">
        <v>731.2410000000001</v>
      </c>
      <c r="J18">
        <v>745.00800000000015</v>
      </c>
      <c r="K18">
        <f t="shared" si="0"/>
        <v>100</v>
      </c>
      <c r="L18">
        <f t="shared" si="1"/>
        <v>100.27335994541207</v>
      </c>
      <c r="M18">
        <f t="shared" si="2"/>
        <v>102.45645646487164</v>
      </c>
      <c r="N18">
        <f t="shared" si="3"/>
        <v>113.98927577128559</v>
      </c>
      <c r="O18">
        <f t="shared" si="4"/>
        <v>99.716832163158472</v>
      </c>
      <c r="P18">
        <f t="shared" si="5"/>
        <v>100.52528264241408</v>
      </c>
      <c r="Q18">
        <f t="shared" si="6"/>
        <v>102.45617623940223</v>
      </c>
      <c r="R18">
        <f t="shared" si="7"/>
        <v>104.38510825810449</v>
      </c>
      <c r="S18">
        <f t="shared" si="10"/>
        <v>2.0054671989082413</v>
      </c>
      <c r="T18">
        <f t="shared" ref="T18:T51" si="12">M18/50</f>
        <v>2.0491291292974325</v>
      </c>
      <c r="U18">
        <f t="shared" ref="U18:U51" si="13">N18/50</f>
        <v>2.2797855154257118</v>
      </c>
      <c r="V18">
        <f t="shared" ref="V18:V51" si="14">O18/50</f>
        <v>1.9943366432631695</v>
      </c>
      <c r="W18">
        <f t="shared" ref="W18:W51" si="15">P18/50</f>
        <v>2.0105056528482819</v>
      </c>
      <c r="X18">
        <f t="shared" ref="X18:X51" si="16">Q18/50</f>
        <v>2.0491235247880444</v>
      </c>
      <c r="Y18">
        <f t="shared" ref="Y18:Y51" si="17">R18/50</f>
        <v>2.08770216516209</v>
      </c>
    </row>
    <row r="19" spans="1:25" x14ac:dyDescent="0.25">
      <c r="A19" t="s">
        <v>105</v>
      </c>
      <c r="B19">
        <v>378.59300000000002</v>
      </c>
      <c r="C19">
        <v>370.63400000000001</v>
      </c>
      <c r="D19">
        <v>290.38900000000001</v>
      </c>
      <c r="E19">
        <v>309.99600000000004</v>
      </c>
      <c r="F19" t="s">
        <v>105</v>
      </c>
      <c r="G19">
        <v>388.43700000000001</v>
      </c>
      <c r="H19">
        <v>386.404</v>
      </c>
      <c r="I19">
        <v>386.44</v>
      </c>
      <c r="J19">
        <v>343.41800000000001</v>
      </c>
      <c r="K19">
        <f t="shared" si="0"/>
        <v>100</v>
      </c>
      <c r="L19">
        <f t="shared" si="1"/>
        <v>97.897742430525653</v>
      </c>
      <c r="M19">
        <f t="shared" si="2"/>
        <v>76.702157726106933</v>
      </c>
      <c r="N19">
        <f t="shared" si="3"/>
        <v>81.881070172982604</v>
      </c>
      <c r="O19">
        <f t="shared" si="4"/>
        <v>102.60015372708952</v>
      </c>
      <c r="P19">
        <f t="shared" si="5"/>
        <v>102.06316545736451</v>
      </c>
      <c r="Q19">
        <f t="shared" si="6"/>
        <v>102.07267434949932</v>
      </c>
      <c r="R19">
        <f t="shared" si="7"/>
        <v>90.70901997659756</v>
      </c>
      <c r="S19">
        <f t="shared" si="10"/>
        <v>1.9579548486105132</v>
      </c>
      <c r="T19">
        <f t="shared" si="12"/>
        <v>1.5340431545221387</v>
      </c>
      <c r="U19">
        <f t="shared" si="13"/>
        <v>1.6376214034596521</v>
      </c>
      <c r="V19">
        <f t="shared" si="14"/>
        <v>2.0520030745417905</v>
      </c>
      <c r="W19">
        <f t="shared" si="15"/>
        <v>2.0412633091472903</v>
      </c>
      <c r="X19">
        <f t="shared" si="16"/>
        <v>2.0414534869899863</v>
      </c>
      <c r="Y19">
        <f t="shared" si="17"/>
        <v>1.8141803995319512</v>
      </c>
    </row>
    <row r="20" spans="1:25" x14ac:dyDescent="0.25">
      <c r="A20" t="s">
        <v>106</v>
      </c>
      <c r="B20">
        <v>676.37699999999995</v>
      </c>
      <c r="C20">
        <v>678.35599999999999</v>
      </c>
      <c r="D20">
        <v>694.01800000000003</v>
      </c>
      <c r="E20">
        <v>774.31400000000008</v>
      </c>
      <c r="F20" t="s">
        <v>106</v>
      </c>
      <c r="G20">
        <v>666.69200000000012</v>
      </c>
      <c r="H20">
        <v>672.49</v>
      </c>
      <c r="I20">
        <v>693.97800000000007</v>
      </c>
      <c r="J20">
        <v>711.59300000000007</v>
      </c>
      <c r="K20">
        <f t="shared" si="0"/>
        <v>100</v>
      </c>
      <c r="L20">
        <f t="shared" si="1"/>
        <v>100.29258830504291</v>
      </c>
      <c r="M20">
        <f t="shared" si="2"/>
        <v>102.60816083338139</v>
      </c>
      <c r="N20">
        <f t="shared" si="3"/>
        <v>114.47964670590515</v>
      </c>
      <c r="O20">
        <f t="shared" si="4"/>
        <v>98.568106248438397</v>
      </c>
      <c r="P20">
        <f t="shared" si="5"/>
        <v>99.425320494339701</v>
      </c>
      <c r="Q20">
        <f t="shared" si="6"/>
        <v>102.60224697173324</v>
      </c>
      <c r="R20">
        <f t="shared" si="7"/>
        <v>105.20656379504331</v>
      </c>
      <c r="S20">
        <f t="shared" si="10"/>
        <v>2.0058517661008581</v>
      </c>
      <c r="T20">
        <f t="shared" si="12"/>
        <v>2.052163216667628</v>
      </c>
      <c r="U20">
        <f t="shared" si="13"/>
        <v>2.2895929341181032</v>
      </c>
      <c r="V20">
        <f t="shared" si="14"/>
        <v>1.9713621249687678</v>
      </c>
      <c r="W20">
        <f t="shared" si="15"/>
        <v>1.9885064098867939</v>
      </c>
      <c r="X20">
        <f t="shared" si="16"/>
        <v>2.0520449394346647</v>
      </c>
      <c r="Y20">
        <f t="shared" si="17"/>
        <v>2.1041312759008663</v>
      </c>
    </row>
    <row r="21" spans="1:25" x14ac:dyDescent="0.25">
      <c r="A21" t="s">
        <v>107</v>
      </c>
      <c r="B21">
        <v>374.70699999999999</v>
      </c>
      <c r="C21">
        <v>366.77500000000003</v>
      </c>
      <c r="D21">
        <v>288.42800000000005</v>
      </c>
      <c r="E21">
        <v>296.35600000000005</v>
      </c>
      <c r="F21" t="s">
        <v>107</v>
      </c>
      <c r="G21">
        <v>392.34500000000003</v>
      </c>
      <c r="H21">
        <v>386.44400000000002</v>
      </c>
      <c r="I21">
        <v>388.37299999999999</v>
      </c>
      <c r="J21">
        <v>345.33199999999999</v>
      </c>
      <c r="K21">
        <f t="shared" si="0"/>
        <v>100</v>
      </c>
      <c r="L21">
        <f t="shared" si="1"/>
        <v>97.88314603143256</v>
      </c>
      <c r="M21">
        <f t="shared" si="2"/>
        <v>76.974275900903919</v>
      </c>
      <c r="N21">
        <f t="shared" si="3"/>
        <v>79.090062368730784</v>
      </c>
      <c r="O21">
        <f t="shared" si="4"/>
        <v>104.7071445155815</v>
      </c>
      <c r="P21">
        <f t="shared" si="5"/>
        <v>103.13231404804287</v>
      </c>
      <c r="Q21">
        <f t="shared" si="6"/>
        <v>103.64711628018691</v>
      </c>
      <c r="R21">
        <f t="shared" si="7"/>
        <v>92.16054143637561</v>
      </c>
      <c r="S21">
        <f t="shared" si="10"/>
        <v>1.9576629206286511</v>
      </c>
      <c r="T21">
        <f t="shared" si="12"/>
        <v>1.5394855180180784</v>
      </c>
      <c r="U21">
        <f t="shared" si="13"/>
        <v>1.5818012473746157</v>
      </c>
      <c r="V21">
        <f t="shared" si="14"/>
        <v>2.0941428903116299</v>
      </c>
      <c r="W21">
        <f t="shared" si="15"/>
        <v>2.0626462809608572</v>
      </c>
      <c r="X21">
        <f t="shared" si="16"/>
        <v>2.072942325603738</v>
      </c>
      <c r="Y21">
        <f t="shared" si="17"/>
        <v>1.8432108287275122</v>
      </c>
    </row>
    <row r="22" spans="1:25" x14ac:dyDescent="0.25">
      <c r="A22" t="s">
        <v>108</v>
      </c>
      <c r="B22">
        <v>678.36900000000003</v>
      </c>
      <c r="C22">
        <v>680.36199999999997</v>
      </c>
      <c r="D22">
        <v>695.94900000000007</v>
      </c>
      <c r="E22">
        <v>694.03800000000012</v>
      </c>
      <c r="F22" t="s">
        <v>108</v>
      </c>
      <c r="G22">
        <v>697.92500000000007</v>
      </c>
      <c r="H22">
        <v>701.89499999999998</v>
      </c>
      <c r="I22">
        <v>705.73599999999999</v>
      </c>
      <c r="J22">
        <v>701.79300000000012</v>
      </c>
      <c r="K22">
        <f t="shared" si="0"/>
        <v>100.00000000000001</v>
      </c>
      <c r="L22">
        <f t="shared" si="1"/>
        <v>100.29379290622065</v>
      </c>
      <c r="M22">
        <f t="shared" si="2"/>
        <v>102.5915099304361</v>
      </c>
      <c r="N22">
        <f t="shared" si="3"/>
        <v>102.3098048407283</v>
      </c>
      <c r="O22">
        <f t="shared" si="4"/>
        <v>102.88279682591627</v>
      </c>
      <c r="P22">
        <f t="shared" si="5"/>
        <v>103.46802404001362</v>
      </c>
      <c r="Q22">
        <f t="shared" si="6"/>
        <v>104.03423505496272</v>
      </c>
      <c r="R22">
        <f t="shared" si="7"/>
        <v>103.45298797557084</v>
      </c>
      <c r="S22">
        <f t="shared" si="10"/>
        <v>2.0058758581244129</v>
      </c>
      <c r="T22">
        <f t="shared" si="12"/>
        <v>2.0518301986087222</v>
      </c>
      <c r="U22">
        <f t="shared" si="13"/>
        <v>2.0461960968145663</v>
      </c>
      <c r="V22">
        <f t="shared" si="14"/>
        <v>2.0576559365183256</v>
      </c>
      <c r="W22">
        <f t="shared" si="15"/>
        <v>2.0693604808002721</v>
      </c>
      <c r="X22">
        <f t="shared" si="16"/>
        <v>2.0806847010992544</v>
      </c>
      <c r="Y22">
        <f t="shared" si="17"/>
        <v>2.0690597595114166</v>
      </c>
    </row>
    <row r="23" spans="1:25" x14ac:dyDescent="0.25">
      <c r="A23" t="s">
        <v>109</v>
      </c>
      <c r="B23">
        <v>511.87200000000001</v>
      </c>
      <c r="C23">
        <v>498.06800000000004</v>
      </c>
      <c r="D23">
        <v>421.71600000000001</v>
      </c>
      <c r="E23">
        <v>394.32700000000006</v>
      </c>
      <c r="F23" t="s">
        <v>109</v>
      </c>
      <c r="G23">
        <v>541.12900000000002</v>
      </c>
      <c r="H23">
        <v>539.21900000000005</v>
      </c>
      <c r="I23">
        <v>523.58100000000002</v>
      </c>
      <c r="J23">
        <v>466.82900000000001</v>
      </c>
      <c r="K23">
        <f t="shared" si="0"/>
        <v>100</v>
      </c>
      <c r="L23">
        <f t="shared" si="1"/>
        <v>97.303232058014501</v>
      </c>
      <c r="M23">
        <f t="shared" si="2"/>
        <v>82.387003000750184</v>
      </c>
      <c r="N23">
        <f t="shared" si="3"/>
        <v>77.036251250312588</v>
      </c>
      <c r="O23">
        <f t="shared" si="4"/>
        <v>105.71568673418355</v>
      </c>
      <c r="P23">
        <f t="shared" si="5"/>
        <v>105.34254657414355</v>
      </c>
      <c r="Q23">
        <f t="shared" si="6"/>
        <v>102.28748593398349</v>
      </c>
      <c r="R23">
        <f t="shared" si="7"/>
        <v>91.200339147286826</v>
      </c>
      <c r="S23">
        <f t="shared" si="10"/>
        <v>1.94606464116029</v>
      </c>
      <c r="T23">
        <f t="shared" si="12"/>
        <v>1.6477400600150036</v>
      </c>
      <c r="U23">
        <f t="shared" si="13"/>
        <v>1.5407250250062519</v>
      </c>
      <c r="V23">
        <f t="shared" si="14"/>
        <v>2.1143137346836709</v>
      </c>
      <c r="W23">
        <f t="shared" si="15"/>
        <v>2.1068509314828709</v>
      </c>
      <c r="X23">
        <f t="shared" si="16"/>
        <v>2.0457497186796698</v>
      </c>
      <c r="Y23">
        <f t="shared" si="17"/>
        <v>1.8240067829457365</v>
      </c>
    </row>
    <row r="24" spans="1:25" x14ac:dyDescent="0.25">
      <c r="A24" t="s">
        <v>110</v>
      </c>
      <c r="B24">
        <v>668.56899999999996</v>
      </c>
      <c r="C24">
        <v>668.71299999999997</v>
      </c>
      <c r="D24">
        <v>684.197</v>
      </c>
      <c r="E24">
        <v>699.90900000000011</v>
      </c>
      <c r="F24" t="s">
        <v>110</v>
      </c>
      <c r="G24">
        <v>709.66800000000012</v>
      </c>
      <c r="H24">
        <v>713.63699999999994</v>
      </c>
      <c r="I24">
        <v>703.79300000000001</v>
      </c>
      <c r="J24">
        <v>690.04000000000008</v>
      </c>
      <c r="K24">
        <f t="shared" si="0"/>
        <v>100</v>
      </c>
      <c r="L24">
        <f t="shared" si="1"/>
        <v>100.02153853977676</v>
      </c>
      <c r="M24">
        <f t="shared" si="2"/>
        <v>102.33752985854863</v>
      </c>
      <c r="N24">
        <f t="shared" si="3"/>
        <v>104.68762386530038</v>
      </c>
      <c r="O24">
        <f t="shared" si="4"/>
        <v>106.14730865475369</v>
      </c>
      <c r="P24">
        <f t="shared" si="5"/>
        <v>106.74096465735025</v>
      </c>
      <c r="Q24">
        <f t="shared" si="6"/>
        <v>105.26856614650097</v>
      </c>
      <c r="R24">
        <f t="shared" si="7"/>
        <v>103.21148602462875</v>
      </c>
      <c r="S24">
        <f t="shared" si="10"/>
        <v>2.0004307707955351</v>
      </c>
      <c r="T24">
        <f t="shared" si="12"/>
        <v>2.0467505971709725</v>
      </c>
      <c r="U24">
        <f t="shared" si="13"/>
        <v>2.0937524773060074</v>
      </c>
      <c r="V24">
        <f t="shared" si="14"/>
        <v>2.1229461730950736</v>
      </c>
      <c r="W24">
        <f t="shared" si="15"/>
        <v>2.1348192931470051</v>
      </c>
      <c r="X24">
        <f t="shared" si="16"/>
        <v>2.1053713229300195</v>
      </c>
      <c r="Y24">
        <f t="shared" si="17"/>
        <v>2.064229720492575</v>
      </c>
    </row>
    <row r="25" spans="1:25" x14ac:dyDescent="0.25">
      <c r="A25" t="s">
        <v>111</v>
      </c>
      <c r="B25">
        <v>647.00900000000001</v>
      </c>
      <c r="C25">
        <v>631.27700000000004</v>
      </c>
      <c r="D25">
        <v>556.86</v>
      </c>
      <c r="E25">
        <v>517.78</v>
      </c>
      <c r="F25" t="s">
        <v>111</v>
      </c>
      <c r="G25">
        <v>666.59900000000005</v>
      </c>
      <c r="H25">
        <v>666.601</v>
      </c>
      <c r="I25">
        <v>645.04399999999998</v>
      </c>
      <c r="J25">
        <v>580.44000000000005</v>
      </c>
      <c r="K25">
        <f t="shared" si="0"/>
        <v>100</v>
      </c>
      <c r="L25">
        <f t="shared" si="1"/>
        <v>97.568503683874567</v>
      </c>
      <c r="M25">
        <f t="shared" si="2"/>
        <v>86.066808962471924</v>
      </c>
      <c r="N25">
        <f t="shared" si="3"/>
        <v>80.026707511023801</v>
      </c>
      <c r="O25">
        <f t="shared" si="4"/>
        <v>103.02777859349716</v>
      </c>
      <c r="P25">
        <f t="shared" si="5"/>
        <v>103.02808770820809</v>
      </c>
      <c r="Q25">
        <f t="shared" si="6"/>
        <v>99.69629479651752</v>
      </c>
      <c r="R25">
        <f t="shared" si="7"/>
        <v>89.71127140426178</v>
      </c>
      <c r="S25">
        <f t="shared" si="10"/>
        <v>1.9513700736774913</v>
      </c>
      <c r="T25">
        <f t="shared" si="12"/>
        <v>1.7213361792494384</v>
      </c>
      <c r="U25">
        <f t="shared" si="13"/>
        <v>1.600534150220476</v>
      </c>
      <c r="V25">
        <f t="shared" si="14"/>
        <v>2.0605555718699433</v>
      </c>
      <c r="W25">
        <f t="shared" si="15"/>
        <v>2.0605617541641617</v>
      </c>
      <c r="X25">
        <f t="shared" si="16"/>
        <v>1.9939258959303503</v>
      </c>
      <c r="Y25">
        <f t="shared" si="17"/>
        <v>1.7942254280852357</v>
      </c>
    </row>
    <row r="26" spans="1:25" x14ac:dyDescent="0.25">
      <c r="A26" t="s">
        <v>112</v>
      </c>
      <c r="B26">
        <v>758.596</v>
      </c>
      <c r="C26">
        <v>758.76099999999997</v>
      </c>
      <c r="D26">
        <v>774.27800000000002</v>
      </c>
      <c r="E26">
        <v>854.67700000000013</v>
      </c>
      <c r="F26" t="s">
        <v>112</v>
      </c>
      <c r="G26">
        <v>756.69800000000009</v>
      </c>
      <c r="H26">
        <v>758.67399999999998</v>
      </c>
      <c r="I26">
        <v>772.46500000000003</v>
      </c>
      <c r="J26">
        <v>780.18800000000022</v>
      </c>
      <c r="K26">
        <f t="shared" si="0"/>
        <v>100.00000000000001</v>
      </c>
      <c r="L26">
        <f t="shared" si="1"/>
        <v>100.02175070788667</v>
      </c>
      <c r="M26">
        <f t="shared" si="2"/>
        <v>102.0672400065384</v>
      </c>
      <c r="N26">
        <f t="shared" si="3"/>
        <v>112.66563493611885</v>
      </c>
      <c r="O26">
        <f t="shared" si="4"/>
        <v>99.749800948067218</v>
      </c>
      <c r="P26">
        <f t="shared" si="5"/>
        <v>100.01028215281914</v>
      </c>
      <c r="Q26">
        <f t="shared" si="6"/>
        <v>101.82824586472906</v>
      </c>
      <c r="R26">
        <f t="shared" si="7"/>
        <v>102.8463108162975</v>
      </c>
      <c r="S26">
        <f t="shared" si="10"/>
        <v>2.0004350141577332</v>
      </c>
      <c r="T26">
        <f t="shared" si="12"/>
        <v>2.0413448001307679</v>
      </c>
      <c r="U26">
        <f t="shared" si="13"/>
        <v>2.253312698722377</v>
      </c>
      <c r="V26">
        <f t="shared" si="14"/>
        <v>1.9949960189613443</v>
      </c>
      <c r="W26">
        <f t="shared" si="15"/>
        <v>2.000205643056383</v>
      </c>
      <c r="X26">
        <f t="shared" si="16"/>
        <v>2.036564917294581</v>
      </c>
      <c r="Y26">
        <f t="shared" si="17"/>
        <v>2.0569262163259499</v>
      </c>
    </row>
    <row r="27" spans="1:25" x14ac:dyDescent="0.25">
      <c r="A27" t="s">
        <v>113</v>
      </c>
      <c r="B27">
        <v>380.55099999999999</v>
      </c>
      <c r="C27">
        <v>370.70699999999999</v>
      </c>
      <c r="D27">
        <v>290.43100000000004</v>
      </c>
      <c r="E27">
        <v>317.93000000000006</v>
      </c>
      <c r="F27" t="s">
        <v>113</v>
      </c>
      <c r="G27">
        <v>386.45100000000002</v>
      </c>
      <c r="H27">
        <v>384.45400000000001</v>
      </c>
      <c r="I27">
        <v>386.40300000000002</v>
      </c>
      <c r="J27">
        <v>343.36400000000003</v>
      </c>
      <c r="K27">
        <f t="shared" si="0"/>
        <v>100</v>
      </c>
      <c r="L27">
        <f t="shared" si="1"/>
        <v>97.41322450867294</v>
      </c>
      <c r="M27">
        <f t="shared" si="2"/>
        <v>76.318548630801146</v>
      </c>
      <c r="N27">
        <f t="shared" si="3"/>
        <v>83.544649731573458</v>
      </c>
      <c r="O27">
        <f t="shared" si="4"/>
        <v>101.55038352283927</v>
      </c>
      <c r="P27">
        <f t="shared" si="5"/>
        <v>101.02561811688841</v>
      </c>
      <c r="Q27">
        <f t="shared" si="6"/>
        <v>101.53777023316192</v>
      </c>
      <c r="R27">
        <f t="shared" si="7"/>
        <v>90.228116599351992</v>
      </c>
      <c r="S27">
        <f t="shared" si="10"/>
        <v>1.9482644901734587</v>
      </c>
      <c r="T27">
        <f t="shared" si="12"/>
        <v>1.5263709726160228</v>
      </c>
      <c r="U27">
        <f t="shared" si="13"/>
        <v>1.6708929946314692</v>
      </c>
      <c r="V27">
        <f t="shared" si="14"/>
        <v>2.0310076704567854</v>
      </c>
      <c r="W27">
        <f t="shared" si="15"/>
        <v>2.0205123623377683</v>
      </c>
      <c r="X27">
        <f t="shared" si="16"/>
        <v>2.0307554046632386</v>
      </c>
      <c r="Y27">
        <f t="shared" si="17"/>
        <v>1.8045623319870399</v>
      </c>
    </row>
    <row r="28" spans="1:25" x14ac:dyDescent="0.25">
      <c r="A28" t="s">
        <v>114</v>
      </c>
      <c r="B28">
        <v>743.08</v>
      </c>
      <c r="C28">
        <v>745.01599999999996</v>
      </c>
      <c r="D28">
        <v>758.68399999999997</v>
      </c>
      <c r="E28">
        <v>933.0200000000001</v>
      </c>
      <c r="F28" t="s">
        <v>114</v>
      </c>
      <c r="G28">
        <v>756.69400000000007</v>
      </c>
      <c r="H28">
        <v>760.64199999999994</v>
      </c>
      <c r="I28">
        <v>776.28600000000006</v>
      </c>
      <c r="J28">
        <v>791.89800000000002</v>
      </c>
      <c r="K28">
        <f t="shared" si="0"/>
        <v>100</v>
      </c>
      <c r="L28">
        <f t="shared" si="1"/>
        <v>100.26053722344834</v>
      </c>
      <c r="M28">
        <f t="shared" si="2"/>
        <v>102.09990848899174</v>
      </c>
      <c r="N28">
        <f t="shared" si="3"/>
        <v>125.56117780050602</v>
      </c>
      <c r="O28">
        <f t="shared" si="4"/>
        <v>101.83210421488938</v>
      </c>
      <c r="P28">
        <f t="shared" si="5"/>
        <v>102.36340636270657</v>
      </c>
      <c r="Q28">
        <f t="shared" si="6"/>
        <v>104.46869785218281</v>
      </c>
      <c r="R28">
        <f t="shared" si="7"/>
        <v>106.56968294127147</v>
      </c>
      <c r="S28">
        <f t="shared" si="10"/>
        <v>2.0052107444689669</v>
      </c>
      <c r="T28">
        <f t="shared" si="12"/>
        <v>2.0419981697798351</v>
      </c>
      <c r="U28">
        <f t="shared" si="13"/>
        <v>2.5112235560101204</v>
      </c>
      <c r="V28">
        <f t="shared" si="14"/>
        <v>2.0366420842977875</v>
      </c>
      <c r="W28">
        <f t="shared" si="15"/>
        <v>2.0472681272541315</v>
      </c>
      <c r="X28">
        <f t="shared" si="16"/>
        <v>2.0893739570436565</v>
      </c>
      <c r="Y28">
        <f t="shared" si="17"/>
        <v>2.1313936588254294</v>
      </c>
    </row>
    <row r="29" spans="1:25" x14ac:dyDescent="0.25">
      <c r="A29" t="s">
        <v>115</v>
      </c>
      <c r="B29">
        <v>515.78</v>
      </c>
      <c r="C29">
        <v>507.78</v>
      </c>
      <c r="D29">
        <v>429.49700000000007</v>
      </c>
      <c r="E29">
        <v>390.45300000000003</v>
      </c>
      <c r="F29" t="s">
        <v>115</v>
      </c>
      <c r="G29">
        <v>527.55899999999997</v>
      </c>
      <c r="H29">
        <v>527.51100000000008</v>
      </c>
      <c r="I29">
        <v>513.81299999999999</v>
      </c>
      <c r="J29">
        <v>453.03200000000004</v>
      </c>
      <c r="K29">
        <f t="shared" si="0"/>
        <v>100</v>
      </c>
      <c r="L29">
        <f t="shared" si="1"/>
        <v>98.448951103183532</v>
      </c>
      <c r="M29">
        <f t="shared" si="2"/>
        <v>83.27135600449806</v>
      </c>
      <c r="N29">
        <f t="shared" si="3"/>
        <v>75.701461863585266</v>
      </c>
      <c r="O29">
        <f t="shared" si="4"/>
        <v>102.28372561945015</v>
      </c>
      <c r="P29">
        <f t="shared" si="5"/>
        <v>102.27441932606926</v>
      </c>
      <c r="Q29">
        <f t="shared" si="6"/>
        <v>99.618635852495245</v>
      </c>
      <c r="R29">
        <f t="shared" si="7"/>
        <v>87.834347977820016</v>
      </c>
      <c r="S29">
        <f t="shared" si="10"/>
        <v>1.9689790220636707</v>
      </c>
      <c r="T29">
        <f t="shared" si="12"/>
        <v>1.6654271200899613</v>
      </c>
      <c r="U29">
        <f t="shared" si="13"/>
        <v>1.5140292372717052</v>
      </c>
      <c r="V29">
        <f t="shared" si="14"/>
        <v>2.0456745123890032</v>
      </c>
      <c r="W29">
        <f t="shared" si="15"/>
        <v>2.0454883865213853</v>
      </c>
      <c r="X29">
        <f t="shared" si="16"/>
        <v>1.9923727170499048</v>
      </c>
      <c r="Y29">
        <f t="shared" si="17"/>
        <v>1.7566869595564003</v>
      </c>
    </row>
    <row r="30" spans="1:25" x14ac:dyDescent="0.25">
      <c r="A30" t="s">
        <v>116</v>
      </c>
      <c r="B30">
        <v>746.98500000000001</v>
      </c>
      <c r="C30">
        <v>748.93100000000004</v>
      </c>
      <c r="D30">
        <v>762.59500000000003</v>
      </c>
      <c r="E30">
        <v>905.61800000000005</v>
      </c>
      <c r="F30" t="s">
        <v>116</v>
      </c>
      <c r="G30">
        <v>774.31000000000006</v>
      </c>
      <c r="H30">
        <v>780.16099999999994</v>
      </c>
      <c r="I30">
        <v>792.02700000000004</v>
      </c>
      <c r="J30">
        <v>813.49800000000016</v>
      </c>
      <c r="K30">
        <f t="shared" si="0"/>
        <v>100</v>
      </c>
      <c r="L30">
        <f t="shared" si="1"/>
        <v>100.26051393267603</v>
      </c>
      <c r="M30">
        <f t="shared" si="2"/>
        <v>102.08973406427171</v>
      </c>
      <c r="N30">
        <f t="shared" si="3"/>
        <v>121.23643714398548</v>
      </c>
      <c r="O30">
        <f t="shared" si="4"/>
        <v>103.65803864870111</v>
      </c>
      <c r="P30">
        <f t="shared" si="5"/>
        <v>104.44132077618693</v>
      </c>
      <c r="Q30">
        <f t="shared" si="6"/>
        <v>106.02983995662565</v>
      </c>
      <c r="R30">
        <f t="shared" si="7"/>
        <v>108.9041948633507</v>
      </c>
      <c r="S30">
        <f t="shared" si="10"/>
        <v>2.0052102786535206</v>
      </c>
      <c r="T30">
        <f t="shared" si="12"/>
        <v>2.0417946812854342</v>
      </c>
      <c r="U30">
        <f t="shared" si="13"/>
        <v>2.4247287428797097</v>
      </c>
      <c r="V30">
        <f t="shared" si="14"/>
        <v>2.0731607729740222</v>
      </c>
      <c r="W30">
        <f t="shared" si="15"/>
        <v>2.0888264155237386</v>
      </c>
      <c r="X30">
        <f t="shared" si="16"/>
        <v>2.120596799132513</v>
      </c>
      <c r="Y30">
        <f t="shared" si="17"/>
        <v>2.178083897267014</v>
      </c>
    </row>
    <row r="31" spans="1:25" x14ac:dyDescent="0.25">
      <c r="A31" t="s">
        <v>117</v>
      </c>
      <c r="B31">
        <v>646.95600000000002</v>
      </c>
      <c r="C31">
        <v>635.11599999999999</v>
      </c>
      <c r="D31">
        <v>556.875</v>
      </c>
      <c r="E31">
        <v>513.82999999999993</v>
      </c>
      <c r="F31" t="s">
        <v>117</v>
      </c>
      <c r="G31">
        <v>664.65700000000004</v>
      </c>
      <c r="H31">
        <v>662.62800000000004</v>
      </c>
      <c r="I31">
        <v>635.25099999999998</v>
      </c>
      <c r="J31">
        <v>562.76400000000012</v>
      </c>
      <c r="K31">
        <f t="shared" si="0"/>
        <v>100</v>
      </c>
      <c r="L31">
        <f t="shared" si="1"/>
        <v>98.169890997223916</v>
      </c>
      <c r="M31">
        <f t="shared" si="2"/>
        <v>86.076178287240552</v>
      </c>
      <c r="N31">
        <f t="shared" si="3"/>
        <v>79.422711900036461</v>
      </c>
      <c r="O31">
        <f t="shared" si="4"/>
        <v>102.73604387315365</v>
      </c>
      <c r="P31">
        <f t="shared" si="5"/>
        <v>102.42242130840428</v>
      </c>
      <c r="Q31">
        <f t="shared" si="6"/>
        <v>98.190757949535978</v>
      </c>
      <c r="R31">
        <f t="shared" si="7"/>
        <v>86.986441118097687</v>
      </c>
      <c r="S31">
        <f t="shared" si="10"/>
        <v>1.9633978199444784</v>
      </c>
      <c r="T31">
        <f t="shared" si="12"/>
        <v>1.7215235657448111</v>
      </c>
      <c r="U31">
        <f t="shared" si="13"/>
        <v>1.5884542380007292</v>
      </c>
      <c r="V31">
        <f t="shared" si="14"/>
        <v>2.054720877463073</v>
      </c>
      <c r="W31">
        <f t="shared" si="15"/>
        <v>2.0484484261680858</v>
      </c>
      <c r="X31">
        <f t="shared" si="16"/>
        <v>1.9638151589907196</v>
      </c>
      <c r="Y31">
        <f t="shared" si="17"/>
        <v>1.7397288223619538</v>
      </c>
    </row>
    <row r="32" spans="1:25" x14ac:dyDescent="0.25">
      <c r="A32" t="s">
        <v>118</v>
      </c>
      <c r="B32">
        <v>698.03800000000001</v>
      </c>
      <c r="C32">
        <v>699.96900000000005</v>
      </c>
      <c r="D32">
        <v>715.54899999999998</v>
      </c>
      <c r="E32">
        <v>968.38000000000011</v>
      </c>
      <c r="F32" t="s">
        <v>118</v>
      </c>
      <c r="G32">
        <v>654.8900000000001</v>
      </c>
      <c r="H32">
        <v>660.73099999999999</v>
      </c>
      <c r="I32">
        <v>695.89700000000005</v>
      </c>
      <c r="J32">
        <v>711.63800000000015</v>
      </c>
      <c r="K32">
        <f t="shared" si="0"/>
        <v>100</v>
      </c>
      <c r="L32">
        <f t="shared" si="1"/>
        <v>100.27663250424763</v>
      </c>
      <c r="M32">
        <f t="shared" si="2"/>
        <v>102.50860268352152</v>
      </c>
      <c r="N32">
        <f t="shared" si="3"/>
        <v>138.7288371120197</v>
      </c>
      <c r="O32">
        <f t="shared" si="4"/>
        <v>93.818674628028859</v>
      </c>
      <c r="P32">
        <f t="shared" si="5"/>
        <v>94.655448557241883</v>
      </c>
      <c r="Q32">
        <f t="shared" si="6"/>
        <v>99.693283173695434</v>
      </c>
      <c r="R32">
        <f t="shared" si="7"/>
        <v>101.94831799987969</v>
      </c>
      <c r="S32">
        <f t="shared" si="10"/>
        <v>2.0055326500849526</v>
      </c>
      <c r="T32">
        <f t="shared" si="12"/>
        <v>2.0501720536704302</v>
      </c>
      <c r="U32">
        <f t="shared" si="13"/>
        <v>2.7745767422403942</v>
      </c>
      <c r="V32">
        <f t="shared" si="14"/>
        <v>1.8763734925605773</v>
      </c>
      <c r="W32">
        <f t="shared" si="15"/>
        <v>1.8931089711448377</v>
      </c>
      <c r="X32">
        <f t="shared" si="16"/>
        <v>1.9938656634739087</v>
      </c>
      <c r="Y32">
        <f t="shared" si="17"/>
        <v>2.0389663599975938</v>
      </c>
    </row>
    <row r="33" spans="1:25" x14ac:dyDescent="0.25">
      <c r="A33" t="s">
        <v>119</v>
      </c>
      <c r="B33">
        <v>84.716300000000004</v>
      </c>
      <c r="C33">
        <v>72.87730000000002</v>
      </c>
      <c r="D33">
        <v>-5.5090999999999752</v>
      </c>
      <c r="E33">
        <v>125.93900000000002</v>
      </c>
      <c r="F33" t="s">
        <v>119</v>
      </c>
      <c r="G33">
        <v>74.965000000000003</v>
      </c>
      <c r="H33">
        <v>76.825900000000019</v>
      </c>
      <c r="I33">
        <v>104.35420000000001</v>
      </c>
      <c r="J33">
        <v>84.743900000000025</v>
      </c>
      <c r="K33">
        <f t="shared" si="0"/>
        <v>100.00000000000001</v>
      </c>
      <c r="L33">
        <f t="shared" si="1"/>
        <v>86.025121493738538</v>
      </c>
      <c r="M33">
        <f t="shared" si="2"/>
        <v>-6.5029988325741037</v>
      </c>
      <c r="N33">
        <f t="shared" si="3"/>
        <v>148.65970303235625</v>
      </c>
      <c r="O33">
        <f t="shared" si="4"/>
        <v>88.489464247140162</v>
      </c>
      <c r="P33">
        <f t="shared" si="5"/>
        <v>90.686089926023698</v>
      </c>
      <c r="Q33">
        <f t="shared" si="6"/>
        <v>123.18078103033299</v>
      </c>
      <c r="R33">
        <f t="shared" si="7"/>
        <v>100.03257932652869</v>
      </c>
      <c r="S33">
        <f t="shared" si="10"/>
        <v>1.7205024298747709</v>
      </c>
      <c r="T33">
        <f t="shared" si="12"/>
        <v>-0.13005997665148208</v>
      </c>
      <c r="U33">
        <f t="shared" si="13"/>
        <v>2.973194060647125</v>
      </c>
      <c r="V33">
        <f t="shared" si="14"/>
        <v>1.7697892849428032</v>
      </c>
      <c r="W33">
        <f t="shared" si="15"/>
        <v>1.8137217985204739</v>
      </c>
      <c r="X33">
        <f t="shared" si="16"/>
        <v>2.4636156206066597</v>
      </c>
      <c r="Y33">
        <f t="shared" si="17"/>
        <v>2.0006515865305738</v>
      </c>
    </row>
    <row r="34" spans="1:25" x14ac:dyDescent="0.25">
      <c r="A34" t="s">
        <v>120</v>
      </c>
      <c r="B34">
        <v>727.33299999999997</v>
      </c>
      <c r="C34">
        <v>729.28800000000001</v>
      </c>
      <c r="D34">
        <v>744.9</v>
      </c>
      <c r="E34">
        <v>991.88000000000011</v>
      </c>
      <c r="F34" t="s">
        <v>120</v>
      </c>
      <c r="G34">
        <v>684.28300000000013</v>
      </c>
      <c r="H34">
        <v>690.10299999999995</v>
      </c>
      <c r="I34">
        <v>723.39200000000005</v>
      </c>
      <c r="J34">
        <v>731.27800000000013</v>
      </c>
      <c r="K34">
        <f t="shared" ref="K34:K51" si="18">((100*B34)/$B34)</f>
        <v>100.00000000000001</v>
      </c>
      <c r="L34">
        <f t="shared" ref="L34:L51" si="19">((100*C34)/$B34)</f>
        <v>100.26879022401019</v>
      </c>
      <c r="M34">
        <f t="shared" ref="M34:M51" si="20">((100*D34)/$B34)</f>
        <v>102.41526233513397</v>
      </c>
      <c r="N34">
        <f t="shared" ref="N34:N51" si="21">((100*E34)/$B34)</f>
        <v>136.37219815407801</v>
      </c>
      <c r="O34">
        <f t="shared" ref="O34:O51" si="22">((100*G34)/$B34)</f>
        <v>94.081115527550679</v>
      </c>
      <c r="P34">
        <f t="shared" ref="P34:P51" si="23">((100*H34)/$B34)</f>
        <v>94.881299212327761</v>
      </c>
      <c r="Q34">
        <f t="shared" ref="Q34:Q51" si="24">((100*I34)/$B34)</f>
        <v>99.458157405205057</v>
      </c>
      <c r="R34">
        <f t="shared" ref="R34:R51" si="25">((100*J34)/$B34)</f>
        <v>100.54239254921751</v>
      </c>
      <c r="S34">
        <f t="shared" si="10"/>
        <v>2.0053758044802037</v>
      </c>
      <c r="T34">
        <f t="shared" si="12"/>
        <v>2.0483052467026797</v>
      </c>
      <c r="U34">
        <f t="shared" si="13"/>
        <v>2.7274439630815603</v>
      </c>
      <c r="V34">
        <f t="shared" si="14"/>
        <v>1.8816223105510135</v>
      </c>
      <c r="W34">
        <f t="shared" si="15"/>
        <v>1.8976259842465553</v>
      </c>
      <c r="X34">
        <f t="shared" si="16"/>
        <v>1.9891631481041012</v>
      </c>
      <c r="Y34">
        <f t="shared" si="17"/>
        <v>2.0108478509843501</v>
      </c>
    </row>
    <row r="35" spans="1:25" x14ac:dyDescent="0.25">
      <c r="A35" t="s">
        <v>121</v>
      </c>
      <c r="B35">
        <v>84.786000000000001</v>
      </c>
      <c r="C35">
        <v>72.919900000000013</v>
      </c>
      <c r="D35">
        <v>-5.4789999999999708</v>
      </c>
      <c r="E35">
        <v>137.65700000000004</v>
      </c>
      <c r="F35" t="s">
        <v>121</v>
      </c>
      <c r="G35">
        <v>72.922800000000009</v>
      </c>
      <c r="H35">
        <v>72.934500000000014</v>
      </c>
      <c r="I35">
        <v>102.3882</v>
      </c>
      <c r="J35">
        <v>79.00830000000002</v>
      </c>
      <c r="K35">
        <f t="shared" si="18"/>
        <v>100</v>
      </c>
      <c r="L35">
        <f t="shared" si="19"/>
        <v>86.004646993607452</v>
      </c>
      <c r="M35">
        <f t="shared" si="20"/>
        <v>-6.4621517703394087</v>
      </c>
      <c r="N35">
        <f t="shared" si="21"/>
        <v>162.35817233977312</v>
      </c>
      <c r="O35">
        <f t="shared" si="22"/>
        <v>86.008067369612917</v>
      </c>
      <c r="P35">
        <f t="shared" si="23"/>
        <v>86.021866817635001</v>
      </c>
      <c r="Q35">
        <f t="shared" si="24"/>
        <v>120.76073880121717</v>
      </c>
      <c r="R35">
        <f t="shared" si="25"/>
        <v>93.185549501096901</v>
      </c>
      <c r="S35">
        <f t="shared" si="10"/>
        <v>1.720092939872149</v>
      </c>
      <c r="T35">
        <f t="shared" si="12"/>
        <v>-0.12924303540678816</v>
      </c>
      <c r="U35">
        <f t="shared" si="13"/>
        <v>3.2471634467954624</v>
      </c>
      <c r="V35">
        <f t="shared" si="14"/>
        <v>1.7201613473922583</v>
      </c>
      <c r="W35">
        <f t="shared" si="15"/>
        <v>1.7204373363526999</v>
      </c>
      <c r="X35">
        <f t="shared" si="16"/>
        <v>2.4152147760243436</v>
      </c>
      <c r="Y35">
        <f t="shared" si="17"/>
        <v>1.863710990021938</v>
      </c>
    </row>
    <row r="36" spans="1:25" x14ac:dyDescent="0.25">
      <c r="A36" t="s">
        <v>122</v>
      </c>
      <c r="B36">
        <v>682.28599999999994</v>
      </c>
      <c r="C36">
        <v>684.22299999999996</v>
      </c>
      <c r="D36">
        <v>697.99300000000005</v>
      </c>
      <c r="E36">
        <v>944.77900000000011</v>
      </c>
      <c r="F36" t="s">
        <v>122</v>
      </c>
      <c r="G36">
        <v>641.11800000000005</v>
      </c>
      <c r="H36">
        <v>648.93499999999995</v>
      </c>
      <c r="I36">
        <v>678.40500000000009</v>
      </c>
      <c r="J36">
        <v>697.9140000000001</v>
      </c>
      <c r="K36">
        <f t="shared" si="18"/>
        <v>100</v>
      </c>
      <c r="L36">
        <f t="shared" si="19"/>
        <v>100.283898541081</v>
      </c>
      <c r="M36">
        <f t="shared" si="20"/>
        <v>102.30211377633428</v>
      </c>
      <c r="N36">
        <f t="shared" si="21"/>
        <v>138.47257601650924</v>
      </c>
      <c r="O36">
        <f t="shared" si="22"/>
        <v>93.966166680834732</v>
      </c>
      <c r="P36">
        <f t="shared" si="23"/>
        <v>95.111873906250452</v>
      </c>
      <c r="Q36">
        <f t="shared" si="24"/>
        <v>99.431176955118559</v>
      </c>
      <c r="R36">
        <f t="shared" si="25"/>
        <v>102.29053505421483</v>
      </c>
      <c r="S36">
        <f t="shared" si="10"/>
        <v>2.0056779708216199</v>
      </c>
      <c r="T36">
        <f t="shared" si="12"/>
        <v>2.0460422755266858</v>
      </c>
      <c r="U36">
        <f t="shared" si="13"/>
        <v>2.7694515203301848</v>
      </c>
      <c r="V36">
        <f t="shared" si="14"/>
        <v>1.8793233336166946</v>
      </c>
      <c r="W36">
        <f t="shared" si="15"/>
        <v>1.9022374781250091</v>
      </c>
      <c r="X36">
        <f t="shared" si="16"/>
        <v>1.9886235391023712</v>
      </c>
      <c r="Y36">
        <f t="shared" si="17"/>
        <v>2.0458107010842967</v>
      </c>
    </row>
    <row r="37" spans="1:25" x14ac:dyDescent="0.25">
      <c r="A37" t="s">
        <v>123</v>
      </c>
      <c r="B37">
        <v>96.521100000000004</v>
      </c>
      <c r="C37">
        <v>88.577000000000012</v>
      </c>
      <c r="D37">
        <v>8.2934000000000339</v>
      </c>
      <c r="E37">
        <v>116.08000000000004</v>
      </c>
      <c r="F37" t="s">
        <v>123</v>
      </c>
      <c r="G37">
        <v>90.585700000000003</v>
      </c>
      <c r="H37">
        <v>92.531000000000006</v>
      </c>
      <c r="I37">
        <v>114.1074</v>
      </c>
      <c r="J37">
        <v>94.634000000000015</v>
      </c>
      <c r="K37">
        <f t="shared" si="18"/>
        <v>100</v>
      </c>
      <c r="L37">
        <f t="shared" si="19"/>
        <v>91.769571627343666</v>
      </c>
      <c r="M37">
        <f t="shared" si="20"/>
        <v>8.5923181563409798</v>
      </c>
      <c r="N37">
        <f t="shared" si="21"/>
        <v>120.26385940483483</v>
      </c>
      <c r="O37">
        <f t="shared" si="22"/>
        <v>93.850670993181794</v>
      </c>
      <c r="P37">
        <f t="shared" si="23"/>
        <v>95.866085239393257</v>
      </c>
      <c r="Q37">
        <f t="shared" si="24"/>
        <v>118.2201611875538</v>
      </c>
      <c r="R37">
        <f t="shared" si="25"/>
        <v>98.044883450354391</v>
      </c>
      <c r="S37">
        <f t="shared" si="10"/>
        <v>1.8353914325468734</v>
      </c>
      <c r="T37">
        <f t="shared" si="12"/>
        <v>0.17184636312681958</v>
      </c>
      <c r="U37">
        <f t="shared" si="13"/>
        <v>2.4052771880966968</v>
      </c>
      <c r="V37">
        <f t="shared" si="14"/>
        <v>1.8770134198636359</v>
      </c>
      <c r="W37">
        <f t="shared" si="15"/>
        <v>1.9173217047878652</v>
      </c>
      <c r="X37">
        <f t="shared" si="16"/>
        <v>2.3644032237510761</v>
      </c>
      <c r="Y37">
        <f t="shared" si="17"/>
        <v>1.9608976690070878</v>
      </c>
    </row>
    <row r="38" spans="1:25" x14ac:dyDescent="0.25">
      <c r="A38" t="s">
        <v>124</v>
      </c>
      <c r="B38">
        <v>745.00099999999998</v>
      </c>
      <c r="C38">
        <v>746.995</v>
      </c>
      <c r="D38">
        <v>764.50900000000001</v>
      </c>
      <c r="E38">
        <v>999.70300000000009</v>
      </c>
      <c r="F38" t="s">
        <v>124</v>
      </c>
      <c r="G38">
        <v>713.55900000000008</v>
      </c>
      <c r="H38">
        <v>719.42499999999995</v>
      </c>
      <c r="I38">
        <v>743.02700000000004</v>
      </c>
      <c r="J38">
        <v>750.83800000000008</v>
      </c>
      <c r="K38">
        <f t="shared" si="18"/>
        <v>99.999999999999986</v>
      </c>
      <c r="L38">
        <f t="shared" si="19"/>
        <v>100.2676506474488</v>
      </c>
      <c r="M38">
        <f t="shared" si="20"/>
        <v>102.61851997514097</v>
      </c>
      <c r="N38">
        <f t="shared" si="21"/>
        <v>134.18814202933956</v>
      </c>
      <c r="O38">
        <f t="shared" si="22"/>
        <v>95.779602980398693</v>
      </c>
      <c r="P38">
        <f t="shared" si="23"/>
        <v>96.566984473846347</v>
      </c>
      <c r="Q38">
        <f t="shared" si="24"/>
        <v>99.735033912706172</v>
      </c>
      <c r="R38">
        <f t="shared" si="25"/>
        <v>100.78348888122298</v>
      </c>
      <c r="S38">
        <f t="shared" si="10"/>
        <v>2.0053530129489761</v>
      </c>
      <c r="T38">
        <f t="shared" si="12"/>
        <v>2.0523703995028195</v>
      </c>
      <c r="U38">
        <f t="shared" si="13"/>
        <v>2.683762840586791</v>
      </c>
      <c r="V38">
        <f t="shared" si="14"/>
        <v>1.9155920596079739</v>
      </c>
      <c r="W38">
        <f t="shared" si="15"/>
        <v>1.931339689476927</v>
      </c>
      <c r="X38">
        <f t="shared" si="16"/>
        <v>1.9947006782541234</v>
      </c>
      <c r="Y38">
        <f t="shared" si="17"/>
        <v>2.0156697776244594</v>
      </c>
    </row>
    <row r="39" spans="1:25" x14ac:dyDescent="0.25">
      <c r="A39" t="s">
        <v>125</v>
      </c>
      <c r="B39">
        <v>100.351</v>
      </c>
      <c r="C39">
        <v>90.481000000000009</v>
      </c>
      <c r="D39">
        <v>8.2701000000000278</v>
      </c>
      <c r="E39">
        <v>147.49100000000004</v>
      </c>
      <c r="F39" t="s">
        <v>125</v>
      </c>
      <c r="G39">
        <v>84.673000000000002</v>
      </c>
      <c r="H39">
        <v>84.635500000000008</v>
      </c>
      <c r="I39">
        <v>106.3588</v>
      </c>
      <c r="J39">
        <v>90.659500000000023</v>
      </c>
      <c r="K39">
        <f t="shared" si="18"/>
        <v>100</v>
      </c>
      <c r="L39">
        <f t="shared" si="19"/>
        <v>90.164522525933975</v>
      </c>
      <c r="M39">
        <f t="shared" si="20"/>
        <v>8.2411734810814323</v>
      </c>
      <c r="N39">
        <f t="shared" si="21"/>
        <v>146.97511733814315</v>
      </c>
      <c r="O39">
        <f t="shared" si="22"/>
        <v>84.376837301073223</v>
      </c>
      <c r="P39">
        <f t="shared" si="23"/>
        <v>84.339468465685457</v>
      </c>
      <c r="Q39">
        <f t="shared" si="24"/>
        <v>105.98678637980689</v>
      </c>
      <c r="R39">
        <f t="shared" si="25"/>
        <v>90.342398182379867</v>
      </c>
      <c r="S39">
        <f t="shared" si="10"/>
        <v>1.8032904505186795</v>
      </c>
      <c r="T39">
        <f t="shared" si="12"/>
        <v>0.16482346962162864</v>
      </c>
      <c r="U39">
        <f t="shared" si="13"/>
        <v>2.9395023467628629</v>
      </c>
      <c r="V39">
        <f t="shared" si="14"/>
        <v>1.6875367460214645</v>
      </c>
      <c r="W39">
        <f t="shared" si="15"/>
        <v>1.686789369313709</v>
      </c>
      <c r="X39">
        <f t="shared" si="16"/>
        <v>2.1197357275961379</v>
      </c>
      <c r="Y39">
        <f t="shared" si="17"/>
        <v>1.8068479636475974</v>
      </c>
    </row>
    <row r="40" spans="1:25" x14ac:dyDescent="0.25">
      <c r="A40" t="s">
        <v>126</v>
      </c>
      <c r="B40">
        <v>792.07399999999996</v>
      </c>
      <c r="C40">
        <v>795.93700000000001</v>
      </c>
      <c r="D40">
        <v>807.70600000000002</v>
      </c>
      <c r="E40">
        <v>952.71100000000013</v>
      </c>
      <c r="F40" t="s">
        <v>126</v>
      </c>
      <c r="G40">
        <v>823.2940000000001</v>
      </c>
      <c r="H40">
        <v>829.21399999999994</v>
      </c>
      <c r="I40">
        <v>837.053</v>
      </c>
      <c r="J40">
        <v>842.89800000000002</v>
      </c>
      <c r="K40">
        <f t="shared" si="18"/>
        <v>100</v>
      </c>
      <c r="L40">
        <f t="shared" si="19"/>
        <v>100.48770695667324</v>
      </c>
      <c r="M40">
        <f t="shared" si="20"/>
        <v>101.97355297611082</v>
      </c>
      <c r="N40">
        <f t="shared" si="21"/>
        <v>120.28055459464647</v>
      </c>
      <c r="O40">
        <f t="shared" si="22"/>
        <v>103.94155091569729</v>
      </c>
      <c r="P40">
        <f t="shared" si="23"/>
        <v>104.68895582988458</v>
      </c>
      <c r="Q40">
        <f t="shared" si="24"/>
        <v>105.67863608703229</v>
      </c>
      <c r="R40">
        <f t="shared" si="25"/>
        <v>106.41657218896215</v>
      </c>
      <c r="S40">
        <f t="shared" si="10"/>
        <v>2.0097541391334648</v>
      </c>
      <c r="T40">
        <f t="shared" si="12"/>
        <v>2.0394710595222163</v>
      </c>
      <c r="U40">
        <f t="shared" si="13"/>
        <v>2.4056110918929297</v>
      </c>
      <c r="V40">
        <f t="shared" si="14"/>
        <v>2.078831018313946</v>
      </c>
      <c r="W40">
        <f t="shared" si="15"/>
        <v>2.0937791165976916</v>
      </c>
      <c r="X40">
        <f t="shared" si="16"/>
        <v>2.1135727217406459</v>
      </c>
      <c r="Y40">
        <f t="shared" si="17"/>
        <v>2.1283314437792429</v>
      </c>
    </row>
    <row r="41" spans="1:25" x14ac:dyDescent="0.25">
      <c r="A41" t="s">
        <v>127</v>
      </c>
      <c r="B41">
        <v>674.42499999999995</v>
      </c>
      <c r="C41">
        <v>662.601</v>
      </c>
      <c r="D41">
        <v>584.274</v>
      </c>
      <c r="E41">
        <v>541.2650000000001</v>
      </c>
      <c r="F41" t="s">
        <v>127</v>
      </c>
      <c r="G41">
        <v>684.26800000000003</v>
      </c>
      <c r="H41">
        <v>684.19899999999996</v>
      </c>
      <c r="I41">
        <v>656.84299999999996</v>
      </c>
      <c r="J41">
        <v>582.44700000000012</v>
      </c>
      <c r="K41">
        <f t="shared" si="18"/>
        <v>100</v>
      </c>
      <c r="L41">
        <f t="shared" si="19"/>
        <v>98.246802832042121</v>
      </c>
      <c r="M41">
        <f t="shared" si="20"/>
        <v>86.632909515513219</v>
      </c>
      <c r="N41">
        <f t="shared" si="21"/>
        <v>80.255773436631216</v>
      </c>
      <c r="O41">
        <f t="shared" si="22"/>
        <v>101.45946547058607</v>
      </c>
      <c r="P41">
        <f t="shared" si="23"/>
        <v>101.4492345331208</v>
      </c>
      <c r="Q41">
        <f t="shared" si="24"/>
        <v>97.393038514289955</v>
      </c>
      <c r="R41">
        <f t="shared" si="25"/>
        <v>86.362012084368189</v>
      </c>
      <c r="S41">
        <f t="shared" si="10"/>
        <v>1.9649360566408425</v>
      </c>
      <c r="T41">
        <f t="shared" si="12"/>
        <v>1.7326581903102645</v>
      </c>
      <c r="U41">
        <f t="shared" si="13"/>
        <v>1.6051154687326243</v>
      </c>
      <c r="V41">
        <f t="shared" si="14"/>
        <v>2.0291893094117213</v>
      </c>
      <c r="W41">
        <f t="shared" si="15"/>
        <v>2.028984690662416</v>
      </c>
      <c r="X41">
        <f t="shared" si="16"/>
        <v>1.9478607702857991</v>
      </c>
      <c r="Y41">
        <f t="shared" si="17"/>
        <v>1.7272402416873638</v>
      </c>
    </row>
    <row r="42" spans="1:25" x14ac:dyDescent="0.25">
      <c r="A42" t="s">
        <v>128</v>
      </c>
      <c r="B42">
        <v>793.91700000000003</v>
      </c>
      <c r="C42">
        <v>795.92899999999997</v>
      </c>
      <c r="D42">
        <v>807.7</v>
      </c>
      <c r="E42">
        <v>950.72500000000014</v>
      </c>
      <c r="F42" t="s">
        <v>128</v>
      </c>
      <c r="G42">
        <v>821.40100000000007</v>
      </c>
      <c r="H42">
        <v>829.154</v>
      </c>
      <c r="I42">
        <v>838.96500000000003</v>
      </c>
      <c r="J42">
        <v>848.72800000000018</v>
      </c>
      <c r="K42">
        <f t="shared" si="18"/>
        <v>99.999999999999986</v>
      </c>
      <c r="L42">
        <f t="shared" si="19"/>
        <v>100.25342699551716</v>
      </c>
      <c r="M42">
        <f t="shared" si="20"/>
        <v>101.73607568549357</v>
      </c>
      <c r="N42">
        <f t="shared" si="21"/>
        <v>119.75118305817864</v>
      </c>
      <c r="O42">
        <f t="shared" si="22"/>
        <v>103.46182283538455</v>
      </c>
      <c r="P42">
        <f t="shared" si="23"/>
        <v>104.43837328083413</v>
      </c>
      <c r="Q42">
        <f t="shared" si="24"/>
        <v>105.67414477835844</v>
      </c>
      <c r="R42">
        <f t="shared" si="25"/>
        <v>106.90387030382271</v>
      </c>
      <c r="S42">
        <f t="shared" si="10"/>
        <v>2.0050685399103432</v>
      </c>
      <c r="T42">
        <f t="shared" si="12"/>
        <v>2.0347215137098713</v>
      </c>
      <c r="U42">
        <f t="shared" si="13"/>
        <v>2.3950236611635729</v>
      </c>
      <c r="V42">
        <f t="shared" si="14"/>
        <v>2.0692364567076909</v>
      </c>
      <c r="W42">
        <f t="shared" si="15"/>
        <v>2.0887674656166824</v>
      </c>
      <c r="X42">
        <f t="shared" si="16"/>
        <v>2.1134828955671687</v>
      </c>
      <c r="Y42">
        <f t="shared" si="17"/>
        <v>2.1380774060764542</v>
      </c>
    </row>
    <row r="43" spans="1:25" x14ac:dyDescent="0.25">
      <c r="A43" t="s">
        <v>129</v>
      </c>
      <c r="B43">
        <v>666.53700000000003</v>
      </c>
      <c r="C43">
        <v>654.71500000000003</v>
      </c>
      <c r="D43">
        <v>576.38499999999999</v>
      </c>
      <c r="E43">
        <v>531.48199999999997</v>
      </c>
      <c r="F43" t="s">
        <v>129</v>
      </c>
      <c r="G43">
        <v>680.29899999999998</v>
      </c>
      <c r="H43">
        <v>682.13400000000001</v>
      </c>
      <c r="I43">
        <v>650.96799999999996</v>
      </c>
      <c r="J43">
        <v>578.41699999999992</v>
      </c>
      <c r="K43">
        <f t="shared" si="18"/>
        <v>99.999999999999986</v>
      </c>
      <c r="L43">
        <f t="shared" si="19"/>
        <v>98.226355026052559</v>
      </c>
      <c r="M43">
        <f t="shared" si="20"/>
        <v>86.474569303729567</v>
      </c>
      <c r="N43">
        <f t="shared" si="21"/>
        <v>79.73780900385124</v>
      </c>
      <c r="O43">
        <f t="shared" si="22"/>
        <v>102.06470158445816</v>
      </c>
      <c r="P43">
        <f t="shared" si="23"/>
        <v>102.34000513099797</v>
      </c>
      <c r="Q43">
        <f t="shared" si="24"/>
        <v>97.664195686060921</v>
      </c>
      <c r="R43">
        <f t="shared" si="25"/>
        <v>86.779428598862452</v>
      </c>
      <c r="S43">
        <f t="shared" si="10"/>
        <v>1.9645271005210512</v>
      </c>
      <c r="T43">
        <f t="shared" si="12"/>
        <v>1.7294913860745913</v>
      </c>
      <c r="U43">
        <f t="shared" si="13"/>
        <v>1.5947561800770247</v>
      </c>
      <c r="V43">
        <f t="shared" si="14"/>
        <v>2.0412940316891635</v>
      </c>
      <c r="W43">
        <f t="shared" si="15"/>
        <v>2.0468001026199594</v>
      </c>
      <c r="X43">
        <f t="shared" si="16"/>
        <v>1.9532839137212183</v>
      </c>
      <c r="Y43">
        <f t="shared" si="17"/>
        <v>1.735588571977249</v>
      </c>
    </row>
    <row r="44" spans="1:25" x14ac:dyDescent="0.25">
      <c r="A44" t="s">
        <v>130</v>
      </c>
      <c r="B44">
        <v>739.08900000000006</v>
      </c>
      <c r="C44">
        <v>741.05700000000002</v>
      </c>
      <c r="D44">
        <v>754.71800000000007</v>
      </c>
      <c r="E44">
        <v>890.0100000000001</v>
      </c>
      <c r="F44" t="s">
        <v>130</v>
      </c>
      <c r="G44">
        <v>760.66800000000012</v>
      </c>
      <c r="H44">
        <v>766.60199999999998</v>
      </c>
      <c r="I44">
        <v>786.11400000000003</v>
      </c>
      <c r="J44">
        <v>809.52800000000013</v>
      </c>
      <c r="K44">
        <f t="shared" si="18"/>
        <v>100</v>
      </c>
      <c r="L44">
        <f t="shared" si="19"/>
        <v>100.26627375052259</v>
      </c>
      <c r="M44">
        <f t="shared" si="20"/>
        <v>102.11463030839316</v>
      </c>
      <c r="N44">
        <f t="shared" si="21"/>
        <v>120.41986824320212</v>
      </c>
      <c r="O44">
        <f t="shared" si="22"/>
        <v>102.91967543827606</v>
      </c>
      <c r="P44">
        <f t="shared" si="23"/>
        <v>103.72255574091888</v>
      </c>
      <c r="Q44">
        <f t="shared" si="24"/>
        <v>106.3625625601247</v>
      </c>
      <c r="R44">
        <f t="shared" si="25"/>
        <v>109.53051662249068</v>
      </c>
      <c r="S44">
        <f t="shared" si="10"/>
        <v>2.0053254750104519</v>
      </c>
      <c r="T44">
        <f t="shared" si="12"/>
        <v>2.0422926061678632</v>
      </c>
      <c r="U44">
        <f t="shared" si="13"/>
        <v>2.4083973648640424</v>
      </c>
      <c r="V44">
        <f t="shared" si="14"/>
        <v>2.058393508765521</v>
      </c>
      <c r="W44">
        <f t="shared" si="15"/>
        <v>2.0744511148183777</v>
      </c>
      <c r="X44">
        <f t="shared" si="16"/>
        <v>2.1272512512024941</v>
      </c>
      <c r="Y44">
        <f t="shared" si="17"/>
        <v>2.1906103324498134</v>
      </c>
    </row>
    <row r="45" spans="1:25" x14ac:dyDescent="0.25">
      <c r="A45" t="s">
        <v>131</v>
      </c>
      <c r="B45">
        <v>654.82299999999998</v>
      </c>
      <c r="C45">
        <v>642.99099999999999</v>
      </c>
      <c r="D45">
        <v>566.63900000000001</v>
      </c>
      <c r="E45">
        <v>523.58100000000013</v>
      </c>
      <c r="F45" t="s">
        <v>131</v>
      </c>
      <c r="G45">
        <v>678.351</v>
      </c>
      <c r="H45">
        <v>674.4</v>
      </c>
      <c r="I45">
        <v>645.03599999999994</v>
      </c>
      <c r="J45">
        <v>574.54700000000003</v>
      </c>
      <c r="K45">
        <f t="shared" si="18"/>
        <v>100</v>
      </c>
      <c r="L45">
        <f t="shared" si="19"/>
        <v>98.193099509333052</v>
      </c>
      <c r="M45">
        <f t="shared" si="20"/>
        <v>86.533154760904864</v>
      </c>
      <c r="N45">
        <f t="shared" si="21"/>
        <v>79.95763740736048</v>
      </c>
      <c r="O45">
        <f t="shared" si="22"/>
        <v>103.59303201017681</v>
      </c>
      <c r="P45">
        <f t="shared" si="23"/>
        <v>102.98966285545865</v>
      </c>
      <c r="Q45">
        <f t="shared" si="24"/>
        <v>98.505397641805487</v>
      </c>
      <c r="R45">
        <f t="shared" si="25"/>
        <v>87.74080934848044</v>
      </c>
      <c r="S45">
        <f t="shared" si="10"/>
        <v>1.963861990186661</v>
      </c>
      <c r="T45">
        <f t="shared" si="12"/>
        <v>1.7306630952180972</v>
      </c>
      <c r="U45">
        <f t="shared" si="13"/>
        <v>1.5991527481472096</v>
      </c>
      <c r="V45">
        <f t="shared" si="14"/>
        <v>2.0718606402035364</v>
      </c>
      <c r="W45">
        <f t="shared" si="15"/>
        <v>2.059793257109173</v>
      </c>
      <c r="X45">
        <f t="shared" si="16"/>
        <v>1.9701079528361098</v>
      </c>
      <c r="Y45">
        <f t="shared" si="17"/>
        <v>1.7548161869696088</v>
      </c>
    </row>
    <row r="46" spans="1:25" x14ac:dyDescent="0.25">
      <c r="A46" t="s">
        <v>132</v>
      </c>
      <c r="B46">
        <v>621.55399999999997</v>
      </c>
      <c r="C46">
        <v>627.44600000000003</v>
      </c>
      <c r="D46">
        <v>639.15700000000004</v>
      </c>
      <c r="E46">
        <v>662.70600000000013</v>
      </c>
      <c r="F46" t="s">
        <v>132</v>
      </c>
      <c r="G46">
        <v>658.78200000000015</v>
      </c>
      <c r="H46">
        <v>666.56200000000001</v>
      </c>
      <c r="I46">
        <v>676.33199999999999</v>
      </c>
      <c r="J46">
        <v>654.8370000000001</v>
      </c>
      <c r="K46">
        <f t="shared" si="18"/>
        <v>100</v>
      </c>
      <c r="L46">
        <f t="shared" si="19"/>
        <v>100.94794659836475</v>
      </c>
      <c r="M46">
        <f t="shared" si="20"/>
        <v>102.83209503920818</v>
      </c>
      <c r="N46">
        <f t="shared" si="21"/>
        <v>106.62082457839546</v>
      </c>
      <c r="O46">
        <f t="shared" si="22"/>
        <v>105.98950372775336</v>
      </c>
      <c r="P46">
        <f t="shared" si="23"/>
        <v>107.24120510848616</v>
      </c>
      <c r="Q46">
        <f t="shared" si="24"/>
        <v>108.8130717524141</v>
      </c>
      <c r="R46">
        <f t="shared" si="25"/>
        <v>105.35480424870569</v>
      </c>
      <c r="S46">
        <f t="shared" si="10"/>
        <v>2.0189589319672949</v>
      </c>
      <c r="T46">
        <f t="shared" si="12"/>
        <v>2.0566419007841636</v>
      </c>
      <c r="U46">
        <f t="shared" si="13"/>
        <v>2.1324164915679091</v>
      </c>
      <c r="V46">
        <f t="shared" si="14"/>
        <v>2.1197900745550671</v>
      </c>
      <c r="W46">
        <f t="shared" si="15"/>
        <v>2.1448241021697232</v>
      </c>
      <c r="X46">
        <f t="shared" si="16"/>
        <v>2.1762614350482821</v>
      </c>
      <c r="Y46">
        <f t="shared" si="17"/>
        <v>2.1070960849741138</v>
      </c>
    </row>
    <row r="47" spans="1:25" x14ac:dyDescent="0.25">
      <c r="A47" t="s">
        <v>133</v>
      </c>
      <c r="B47">
        <v>668.53099999999995</v>
      </c>
      <c r="C47">
        <v>654.80399999999997</v>
      </c>
      <c r="D47">
        <v>576.52499999999998</v>
      </c>
      <c r="E47">
        <v>545.202</v>
      </c>
      <c r="F47" t="s">
        <v>133</v>
      </c>
      <c r="G47">
        <v>701.86700000000008</v>
      </c>
      <c r="H47">
        <v>701.79300000000001</v>
      </c>
      <c r="I47">
        <v>674.48199999999997</v>
      </c>
      <c r="J47">
        <v>611.79300000000012</v>
      </c>
      <c r="K47">
        <f t="shared" si="18"/>
        <v>100</v>
      </c>
      <c r="L47">
        <f t="shared" si="19"/>
        <v>97.946692075610557</v>
      </c>
      <c r="M47">
        <f t="shared" si="20"/>
        <v>86.237586589103572</v>
      </c>
      <c r="N47">
        <f t="shared" si="21"/>
        <v>81.552239163180175</v>
      </c>
      <c r="O47">
        <f t="shared" si="22"/>
        <v>104.98645537753674</v>
      </c>
      <c r="P47">
        <f t="shared" si="23"/>
        <v>104.97538633212223</v>
      </c>
      <c r="Q47">
        <f t="shared" si="24"/>
        <v>100.89016066569837</v>
      </c>
      <c r="R47">
        <f t="shared" si="25"/>
        <v>91.513033800975592</v>
      </c>
      <c r="S47">
        <f t="shared" si="10"/>
        <v>1.9589338415122111</v>
      </c>
      <c r="T47">
        <f t="shared" si="12"/>
        <v>1.7247517317820715</v>
      </c>
      <c r="U47">
        <f t="shared" si="13"/>
        <v>1.6310447832636035</v>
      </c>
      <c r="V47">
        <f t="shared" si="14"/>
        <v>2.0997291075507349</v>
      </c>
      <c r="W47">
        <f t="shared" si="15"/>
        <v>2.0995077266424444</v>
      </c>
      <c r="X47">
        <f t="shared" si="16"/>
        <v>2.0178032133139676</v>
      </c>
      <c r="Y47">
        <f t="shared" si="17"/>
        <v>1.8302606760195119</v>
      </c>
    </row>
    <row r="48" spans="1:25" x14ac:dyDescent="0.25">
      <c r="A48" t="s">
        <v>134</v>
      </c>
      <c r="B48">
        <v>621.55399999999997</v>
      </c>
      <c r="C48">
        <v>625.51499999999999</v>
      </c>
      <c r="D48">
        <v>639.13400000000001</v>
      </c>
      <c r="E48">
        <v>662.65100000000007</v>
      </c>
      <c r="F48" t="s">
        <v>134</v>
      </c>
      <c r="G48">
        <v>656.82900000000006</v>
      </c>
      <c r="H48">
        <v>662.70799999999997</v>
      </c>
      <c r="I48">
        <v>666.64200000000005</v>
      </c>
      <c r="J48">
        <v>652.82000000000005</v>
      </c>
      <c r="K48">
        <f t="shared" si="18"/>
        <v>100</v>
      </c>
      <c r="L48">
        <f t="shared" si="19"/>
        <v>100.6372736721186</v>
      </c>
      <c r="M48">
        <f t="shared" si="20"/>
        <v>102.82839463666875</v>
      </c>
      <c r="N48">
        <f t="shared" si="21"/>
        <v>106.61197578971418</v>
      </c>
      <c r="O48">
        <f t="shared" si="22"/>
        <v>105.67529128603469</v>
      </c>
      <c r="P48">
        <f t="shared" si="23"/>
        <v>106.62114635252931</v>
      </c>
      <c r="Q48">
        <f t="shared" si="24"/>
        <v>107.25407607384075</v>
      </c>
      <c r="R48">
        <f t="shared" si="25"/>
        <v>105.03029503470336</v>
      </c>
      <c r="S48">
        <f t="shared" si="10"/>
        <v>2.0127454734423718</v>
      </c>
      <c r="T48">
        <f t="shared" si="12"/>
        <v>2.056567892733375</v>
      </c>
      <c r="U48">
        <f t="shared" si="13"/>
        <v>2.1322395157942835</v>
      </c>
      <c r="V48">
        <f t="shared" si="14"/>
        <v>2.113505825720694</v>
      </c>
      <c r="W48">
        <f t="shared" si="15"/>
        <v>2.1324229270505861</v>
      </c>
      <c r="X48">
        <f t="shared" si="16"/>
        <v>2.1450815214768149</v>
      </c>
      <c r="Y48">
        <f t="shared" si="17"/>
        <v>2.1006059006940672</v>
      </c>
    </row>
    <row r="49" spans="1:25" x14ac:dyDescent="0.25">
      <c r="A49" t="s">
        <v>135</v>
      </c>
      <c r="B49">
        <v>664.56399999999996</v>
      </c>
      <c r="C49">
        <v>650.80600000000004</v>
      </c>
      <c r="D49">
        <v>572.548</v>
      </c>
      <c r="E49">
        <v>535.40000000000009</v>
      </c>
      <c r="F49" t="s">
        <v>135</v>
      </c>
      <c r="G49">
        <v>697.86400000000003</v>
      </c>
      <c r="H49">
        <v>697.88499999999999</v>
      </c>
      <c r="I49">
        <v>668.61300000000006</v>
      </c>
      <c r="J49">
        <v>605.86899999999991</v>
      </c>
      <c r="K49">
        <f t="shared" si="18"/>
        <v>100</v>
      </c>
      <c r="L49">
        <f t="shared" si="19"/>
        <v>97.929770496144855</v>
      </c>
      <c r="M49">
        <f t="shared" si="20"/>
        <v>86.153929493622897</v>
      </c>
      <c r="N49">
        <f t="shared" si="21"/>
        <v>80.564099168778341</v>
      </c>
      <c r="O49">
        <f t="shared" si="22"/>
        <v>105.0108040760559</v>
      </c>
      <c r="P49">
        <f t="shared" si="23"/>
        <v>105.01396404259033</v>
      </c>
      <c r="Q49">
        <f t="shared" si="24"/>
        <v>100.60927164276129</v>
      </c>
      <c r="R49">
        <f t="shared" si="25"/>
        <v>91.167893536213214</v>
      </c>
      <c r="S49">
        <f t="shared" si="10"/>
        <v>1.958595409922897</v>
      </c>
      <c r="T49">
        <f t="shared" si="12"/>
        <v>1.7230785898724579</v>
      </c>
      <c r="U49">
        <f t="shared" si="13"/>
        <v>1.6112819833755667</v>
      </c>
      <c r="V49">
        <f t="shared" si="14"/>
        <v>2.1002160815211179</v>
      </c>
      <c r="W49">
        <f t="shared" si="15"/>
        <v>2.1002792808518067</v>
      </c>
      <c r="X49">
        <f t="shared" si="16"/>
        <v>2.0121854328552256</v>
      </c>
      <c r="Y49">
        <f t="shared" si="17"/>
        <v>1.8233578707242644</v>
      </c>
    </row>
    <row r="50" spans="1:25" x14ac:dyDescent="0.25">
      <c r="A50" t="s">
        <v>136</v>
      </c>
      <c r="B50">
        <v>680.33399999999995</v>
      </c>
      <c r="C50">
        <v>682.303</v>
      </c>
      <c r="D50">
        <v>695.95500000000004</v>
      </c>
      <c r="E50">
        <v>711.75100000000009</v>
      </c>
      <c r="F50" t="s">
        <v>136</v>
      </c>
      <c r="G50">
        <v>717.55700000000013</v>
      </c>
      <c r="H50">
        <v>723.40700000000004</v>
      </c>
      <c r="I50">
        <v>711.65899999999999</v>
      </c>
      <c r="J50">
        <v>697.94</v>
      </c>
      <c r="K50">
        <f t="shared" si="18"/>
        <v>100</v>
      </c>
      <c r="L50">
        <f t="shared" si="19"/>
        <v>100.28941666887148</v>
      </c>
      <c r="M50">
        <f t="shared" si="20"/>
        <v>102.29607810281422</v>
      </c>
      <c r="N50">
        <f t="shared" si="21"/>
        <v>104.61787886538085</v>
      </c>
      <c r="O50">
        <f t="shared" si="22"/>
        <v>105.47128322265243</v>
      </c>
      <c r="P50">
        <f t="shared" si="23"/>
        <v>106.33115499151887</v>
      </c>
      <c r="Q50">
        <f t="shared" si="24"/>
        <v>104.60435609568242</v>
      </c>
      <c r="R50">
        <f t="shared" si="25"/>
        <v>102.58784655772018</v>
      </c>
      <c r="S50">
        <f t="shared" si="10"/>
        <v>2.0057883333774296</v>
      </c>
      <c r="T50">
        <f t="shared" si="12"/>
        <v>2.0459215620562845</v>
      </c>
      <c r="U50">
        <f t="shared" si="13"/>
        <v>2.0923575773076171</v>
      </c>
      <c r="V50">
        <f t="shared" si="14"/>
        <v>2.1094256644530485</v>
      </c>
      <c r="W50">
        <f t="shared" si="15"/>
        <v>2.1266230998303772</v>
      </c>
      <c r="X50">
        <f t="shared" si="16"/>
        <v>2.0920871219136483</v>
      </c>
      <c r="Y50">
        <f t="shared" si="17"/>
        <v>2.0517569311544035</v>
      </c>
    </row>
    <row r="51" spans="1:25" x14ac:dyDescent="0.25">
      <c r="A51" t="s">
        <v>137</v>
      </c>
      <c r="B51">
        <v>656.80399999999997</v>
      </c>
      <c r="C51">
        <v>641.06200000000001</v>
      </c>
      <c r="D51">
        <v>566.63900000000001</v>
      </c>
      <c r="E51">
        <v>529.56100000000015</v>
      </c>
      <c r="F51" t="s">
        <v>137</v>
      </c>
      <c r="G51">
        <v>676.39300000000003</v>
      </c>
      <c r="H51">
        <v>678.33600000000001</v>
      </c>
      <c r="I51">
        <v>654.798</v>
      </c>
      <c r="J51">
        <v>594.06799999999998</v>
      </c>
      <c r="K51">
        <f t="shared" si="18"/>
        <v>100</v>
      </c>
      <c r="L51">
        <f t="shared" si="19"/>
        <v>97.603242367586077</v>
      </c>
      <c r="M51">
        <f t="shared" si="20"/>
        <v>86.272160340071011</v>
      </c>
      <c r="N51">
        <f t="shared" si="21"/>
        <v>80.62694502469536</v>
      </c>
      <c r="O51">
        <f t="shared" si="22"/>
        <v>102.98247270114068</v>
      </c>
      <c r="P51">
        <f t="shared" si="23"/>
        <v>103.27829915773961</v>
      </c>
      <c r="Q51">
        <f t="shared" si="24"/>
        <v>99.694581640793913</v>
      </c>
      <c r="R51">
        <f t="shared" si="25"/>
        <v>90.448292032326236</v>
      </c>
      <c r="S51">
        <f t="shared" si="10"/>
        <v>1.9520648473517215</v>
      </c>
      <c r="T51">
        <f t="shared" si="12"/>
        <v>1.7254432068014203</v>
      </c>
      <c r="U51">
        <f t="shared" si="13"/>
        <v>1.6125389004939072</v>
      </c>
      <c r="V51">
        <f t="shared" si="14"/>
        <v>2.0596494540228134</v>
      </c>
      <c r="W51">
        <f t="shared" si="15"/>
        <v>2.0655659831547921</v>
      </c>
      <c r="X51">
        <f t="shared" si="16"/>
        <v>1.9938916328158782</v>
      </c>
      <c r="Y51">
        <f t="shared" si="17"/>
        <v>1.8089658406465248</v>
      </c>
    </row>
    <row r="52" spans="1:25" x14ac:dyDescent="0.25">
      <c r="K52">
        <f>AVERAGE(K2:K51)</f>
        <v>100</v>
      </c>
      <c r="L52">
        <f t="shared" ref="L52:R52" si="26">AVERAGE(L2:L51)</f>
        <v>97.809461242527576</v>
      </c>
      <c r="M52">
        <f t="shared" si="26"/>
        <v>82.66423323964905</v>
      </c>
      <c r="N52">
        <f t="shared" si="26"/>
        <v>108.01547968707081</v>
      </c>
      <c r="O52">
        <f t="shared" si="26"/>
        <v>99.520161452666912</v>
      </c>
      <c r="P52">
        <f t="shared" si="26"/>
        <v>100.04591539732225</v>
      </c>
      <c r="Q52">
        <f t="shared" si="26"/>
        <v>104.27131791634851</v>
      </c>
      <c r="R52">
        <f t="shared" si="26"/>
        <v>98.337356192490077</v>
      </c>
    </row>
    <row r="53" spans="1:25" x14ac:dyDescent="0.25">
      <c r="K53">
        <f>ABS(100-K51)</f>
        <v>0</v>
      </c>
      <c r="L53">
        <f t="shared" ref="L53:R53" si="27">ABS(100-L51)</f>
        <v>2.396757632413923</v>
      </c>
      <c r="M53">
        <f t="shared" si="27"/>
        <v>13.727839659928989</v>
      </c>
      <c r="N53">
        <f t="shared" si="27"/>
        <v>19.37305497530464</v>
      </c>
      <c r="O53">
        <f t="shared" si="27"/>
        <v>2.9824727011406793</v>
      </c>
      <c r="P53">
        <f t="shared" si="27"/>
        <v>3.2782991577396103</v>
      </c>
      <c r="Q53">
        <f t="shared" si="27"/>
        <v>0.30541835920608662</v>
      </c>
      <c r="R53">
        <f t="shared" si="27"/>
        <v>9.5517079676737637</v>
      </c>
    </row>
    <row r="55" spans="1:25" x14ac:dyDescent="0.25">
      <c r="L55">
        <v>99.813585620026359</v>
      </c>
      <c r="M55">
        <v>84.592074697640584</v>
      </c>
      <c r="N55">
        <v>110.56325038031832</v>
      </c>
      <c r="O55">
        <v>101.57021413574302</v>
      </c>
      <c r="P55">
        <v>102.11239968842349</v>
      </c>
      <c r="Q55">
        <v>106.36285264185962</v>
      </c>
      <c r="R55">
        <v>100.49513747569335</v>
      </c>
    </row>
    <row r="56" spans="1:25" x14ac:dyDescent="0.25">
      <c r="K56">
        <v>100</v>
      </c>
      <c r="L56">
        <v>99.201442377918241</v>
      </c>
      <c r="M56">
        <v>94.070514826831669</v>
      </c>
      <c r="N56">
        <v>108.52413043528239</v>
      </c>
      <c r="O56">
        <v>100.28919287899159</v>
      </c>
      <c r="P56">
        <v>100.82317495769755</v>
      </c>
      <c r="Q56">
        <v>102.33297841561598</v>
      </c>
      <c r="R56">
        <v>99.277697996383623</v>
      </c>
    </row>
    <row r="66" spans="11:18" x14ac:dyDescent="0.25">
      <c r="K66" t="s">
        <v>139</v>
      </c>
      <c r="L66" t="s">
        <v>143</v>
      </c>
      <c r="M66" t="s">
        <v>144</v>
      </c>
      <c r="N66" t="s">
        <v>140</v>
      </c>
      <c r="O66" t="s">
        <v>141</v>
      </c>
      <c r="P66" t="s">
        <v>142</v>
      </c>
      <c r="Q66" t="s">
        <v>146</v>
      </c>
      <c r="R66" t="s">
        <v>145</v>
      </c>
    </row>
    <row r="67" spans="11:18" x14ac:dyDescent="0.25">
      <c r="K67">
        <v>100</v>
      </c>
      <c r="L67">
        <v>99.201442377918241</v>
      </c>
      <c r="M67">
        <v>94.070514826831669</v>
      </c>
      <c r="N67">
        <v>108.52413043528239</v>
      </c>
      <c r="O67">
        <v>100.28919287899159</v>
      </c>
      <c r="P67">
        <v>100.82317495769755</v>
      </c>
      <c r="Q67">
        <v>102.33297841561598</v>
      </c>
      <c r="R67">
        <v>99.277697996383623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22AE-1EC4-4EA2-9988-BA3CFE597BB1}">
  <dimension ref="A1:Y56"/>
  <sheetViews>
    <sheetView workbookViewId="0">
      <selection sqref="A1:AA65"/>
    </sheetView>
  </sheetViews>
  <sheetFormatPr defaultRowHeight="15" x14ac:dyDescent="0.25"/>
  <sheetData>
    <row r="1" spans="1:25" x14ac:dyDescent="0.25">
      <c r="A1" t="s">
        <v>138</v>
      </c>
      <c r="B1" t="s">
        <v>139</v>
      </c>
      <c r="C1" t="s">
        <v>143</v>
      </c>
      <c r="D1" t="s">
        <v>144</v>
      </c>
      <c r="E1" t="s">
        <v>140</v>
      </c>
      <c r="F1" t="s">
        <v>138</v>
      </c>
      <c r="G1" t="s">
        <v>141</v>
      </c>
      <c r="H1" t="s">
        <v>142</v>
      </c>
      <c r="I1" t="s">
        <v>146</v>
      </c>
      <c r="J1" t="s">
        <v>145</v>
      </c>
      <c r="K1" t="s">
        <v>86</v>
      </c>
      <c r="L1" t="s">
        <v>87</v>
      </c>
      <c r="M1" t="s">
        <v>2</v>
      </c>
      <c r="N1" t="s">
        <v>3</v>
      </c>
      <c r="O1" t="s">
        <v>4</v>
      </c>
      <c r="P1" t="s">
        <v>5</v>
      </c>
      <c r="Q1" t="s">
        <v>7</v>
      </c>
      <c r="R1" t="s">
        <v>8</v>
      </c>
      <c r="S1" t="s">
        <v>87</v>
      </c>
      <c r="T1" t="s">
        <v>2</v>
      </c>
      <c r="U1" t="s">
        <v>3</v>
      </c>
      <c r="V1" t="s">
        <v>4</v>
      </c>
      <c r="W1" t="s">
        <v>5</v>
      </c>
      <c r="X1" t="s">
        <v>7</v>
      </c>
      <c r="Y1" t="s">
        <v>8</v>
      </c>
    </row>
    <row r="2" spans="1:25" x14ac:dyDescent="0.25">
      <c r="A2" t="s">
        <v>88</v>
      </c>
      <c r="B2">
        <v>713.54899999999998</v>
      </c>
      <c r="C2">
        <v>713.71299999999997</v>
      </c>
      <c r="D2">
        <v>729.33100000000002</v>
      </c>
      <c r="E2">
        <v>978.15400000000011</v>
      </c>
      <c r="F2" t="s">
        <v>88</v>
      </c>
      <c r="G2">
        <v>670.56200000000013</v>
      </c>
      <c r="H2">
        <v>676.39300000000003</v>
      </c>
      <c r="I2">
        <v>709.71500000000003</v>
      </c>
      <c r="J2">
        <v>723.35800000000006</v>
      </c>
      <c r="K2">
        <f t="shared" ref="K2:K33" si="0">((100*B2)/$B2)</f>
        <v>100</v>
      </c>
      <c r="L2">
        <f t="shared" ref="L2:L33" si="1">((100*C2)/$B2)</f>
        <v>100.02298370539376</v>
      </c>
      <c r="M2">
        <f t="shared" ref="M2:M33" si="2">((100*D2)/$B2)</f>
        <v>102.21176121051253</v>
      </c>
      <c r="N2">
        <f t="shared" ref="N2:N33" si="3">((100*E2)/$B2)</f>
        <v>137.08294735189875</v>
      </c>
      <c r="O2">
        <f t="shared" ref="O2:O33" si="4">((100*G2)/$B2)</f>
        <v>93.975606440482736</v>
      </c>
      <c r="P2">
        <f t="shared" ref="P2:P33" si="5">((100*H2)/$B2)</f>
        <v>94.792789282866352</v>
      </c>
      <c r="Q2">
        <f t="shared" ref="Q2:Q33" si="6">((100*I2)/$B2)</f>
        <v>99.462685814148713</v>
      </c>
      <c r="R2">
        <f t="shared" ref="R2:R33" si="7">((100*J2)/$B2)</f>
        <v>101.374677842727</v>
      </c>
      <c r="S2">
        <f>L2/50</f>
        <v>2.0004596741078751</v>
      </c>
      <c r="T2">
        <f t="shared" ref="T2:Y17" si="8">M2/50</f>
        <v>2.0442352242102508</v>
      </c>
      <c r="U2">
        <f t="shared" si="8"/>
        <v>2.7416589470379749</v>
      </c>
      <c r="V2">
        <f t="shared" si="8"/>
        <v>1.8795121288096548</v>
      </c>
      <c r="W2">
        <f t="shared" si="8"/>
        <v>1.895855785657327</v>
      </c>
      <c r="X2">
        <f t="shared" si="8"/>
        <v>1.9892537162829742</v>
      </c>
      <c r="Y2">
        <f t="shared" si="8"/>
        <v>2.02749355685454</v>
      </c>
    </row>
    <row r="3" spans="1:25" x14ac:dyDescent="0.25">
      <c r="A3" t="s">
        <v>95</v>
      </c>
      <c r="B3">
        <v>94.573700000000002</v>
      </c>
      <c r="C3">
        <v>82.675100000000015</v>
      </c>
      <c r="D3">
        <v>4.3658000000000214</v>
      </c>
      <c r="E3">
        <v>143.52000000000004</v>
      </c>
      <c r="F3" t="s">
        <v>95</v>
      </c>
      <c r="G3">
        <v>86.750100000000003</v>
      </c>
      <c r="H3">
        <v>86.742500000000007</v>
      </c>
      <c r="I3">
        <v>116.09570000000001</v>
      </c>
      <c r="J3">
        <v>92.680300000000017</v>
      </c>
      <c r="K3">
        <f t="shared" si="0"/>
        <v>100</v>
      </c>
      <c r="L3">
        <f t="shared" si="1"/>
        <v>87.418700970777309</v>
      </c>
      <c r="M3">
        <f t="shared" si="2"/>
        <v>4.6162939591028174</v>
      </c>
      <c r="N3">
        <f t="shared" si="3"/>
        <v>151.75466329434084</v>
      </c>
      <c r="O3">
        <f t="shared" si="4"/>
        <v>91.727509867965409</v>
      </c>
      <c r="P3">
        <f t="shared" si="5"/>
        <v>91.719473807200103</v>
      </c>
      <c r="Q3">
        <f t="shared" si="6"/>
        <v>122.75685523565221</v>
      </c>
      <c r="R3">
        <f t="shared" si="7"/>
        <v>97.997963493021871</v>
      </c>
      <c r="S3">
        <f>L3/50</f>
        <v>1.7483740194155462</v>
      </c>
      <c r="T3">
        <f t="shared" ref="T3:Y3" si="9">M3/50</f>
        <v>9.2325879182056342E-2</v>
      </c>
      <c r="U3">
        <f t="shared" si="9"/>
        <v>3.0350932658868168</v>
      </c>
      <c r="V3">
        <f t="shared" si="9"/>
        <v>1.8345501973593081</v>
      </c>
      <c r="W3">
        <f t="shared" si="9"/>
        <v>1.8343894761440021</v>
      </c>
      <c r="X3">
        <f t="shared" si="9"/>
        <v>2.4551371047130441</v>
      </c>
      <c r="Y3">
        <f t="shared" si="9"/>
        <v>1.9599592698604373</v>
      </c>
    </row>
    <row r="4" spans="1:25" x14ac:dyDescent="0.25">
      <c r="A4" t="s">
        <v>90</v>
      </c>
      <c r="B4">
        <v>717.58900000000006</v>
      </c>
      <c r="C4">
        <v>719.53099999999995</v>
      </c>
      <c r="D4">
        <v>735.14400000000001</v>
      </c>
      <c r="E4">
        <v>917.42000000000007</v>
      </c>
      <c r="F4" t="s">
        <v>90</v>
      </c>
      <c r="G4">
        <v>684.29100000000005</v>
      </c>
      <c r="H4">
        <v>694.00199999999995</v>
      </c>
      <c r="I4">
        <v>725.31200000000001</v>
      </c>
      <c r="J4">
        <v>735.15800000000013</v>
      </c>
      <c r="K4">
        <f t="shared" si="0"/>
        <v>100</v>
      </c>
      <c r="L4">
        <f t="shared" si="1"/>
        <v>100.27062845166242</v>
      </c>
      <c r="M4">
        <f t="shared" si="2"/>
        <v>102.44638644126371</v>
      </c>
      <c r="N4">
        <f t="shared" si="3"/>
        <v>127.84755619163614</v>
      </c>
      <c r="O4">
        <f t="shared" si="4"/>
        <v>95.359739349404748</v>
      </c>
      <c r="P4">
        <f t="shared" si="5"/>
        <v>96.713020963253328</v>
      </c>
      <c r="Q4">
        <f t="shared" si="6"/>
        <v>101.07624280751237</v>
      </c>
      <c r="R4">
        <f t="shared" si="7"/>
        <v>102.44833741877316</v>
      </c>
      <c r="S4">
        <f t="shared" ref="S4:Y51" si="10">L4/50</f>
        <v>2.0054125690332483</v>
      </c>
      <c r="T4">
        <f t="shared" si="8"/>
        <v>2.0489277288252743</v>
      </c>
      <c r="U4">
        <f t="shared" si="8"/>
        <v>2.5569511238327229</v>
      </c>
      <c r="V4">
        <f t="shared" si="8"/>
        <v>1.907194786988095</v>
      </c>
      <c r="W4">
        <f t="shared" si="8"/>
        <v>1.9342604192650665</v>
      </c>
      <c r="X4">
        <f t="shared" si="8"/>
        <v>2.0215248561502475</v>
      </c>
      <c r="Y4">
        <f t="shared" si="8"/>
        <v>2.0489667483754634</v>
      </c>
    </row>
    <row r="5" spans="1:25" x14ac:dyDescent="0.25">
      <c r="A5" t="s">
        <v>89</v>
      </c>
      <c r="B5">
        <v>165.12200000000001</v>
      </c>
      <c r="C5">
        <v>155.226</v>
      </c>
      <c r="D5">
        <v>78.871000000000038</v>
      </c>
      <c r="E5">
        <v>163.13100000000003</v>
      </c>
      <c r="F5" t="s">
        <v>89</v>
      </c>
      <c r="G5">
        <v>163.048</v>
      </c>
      <c r="H5">
        <v>163.01</v>
      </c>
      <c r="I5">
        <v>182.62200000000001</v>
      </c>
      <c r="J5">
        <v>155.33300000000003</v>
      </c>
      <c r="K5">
        <f t="shared" si="0"/>
        <v>100</v>
      </c>
      <c r="L5">
        <f t="shared" si="1"/>
        <v>94.006855537118</v>
      </c>
      <c r="M5">
        <f t="shared" si="2"/>
        <v>47.765288695631128</v>
      </c>
      <c r="N5">
        <f t="shared" si="3"/>
        <v>98.794224876152185</v>
      </c>
      <c r="O5">
        <f t="shared" si="4"/>
        <v>98.74395901212435</v>
      </c>
      <c r="P5">
        <f t="shared" si="5"/>
        <v>98.720945724979103</v>
      </c>
      <c r="Q5">
        <f t="shared" si="6"/>
        <v>110.59822434321289</v>
      </c>
      <c r="R5">
        <f t="shared" si="7"/>
        <v>94.071656108816526</v>
      </c>
      <c r="S5">
        <f t="shared" ref="S5:Y5" si="11">L5/50</f>
        <v>1.8801371107423599</v>
      </c>
      <c r="T5">
        <f t="shared" si="11"/>
        <v>0.9553057739126225</v>
      </c>
      <c r="U5">
        <f t="shared" si="11"/>
        <v>1.9758844975230436</v>
      </c>
      <c r="V5">
        <f t="shared" si="11"/>
        <v>1.974879180242487</v>
      </c>
      <c r="W5">
        <f t="shared" si="11"/>
        <v>1.9744189144995821</v>
      </c>
      <c r="X5">
        <f t="shared" si="11"/>
        <v>2.2119644868642578</v>
      </c>
      <c r="Y5">
        <f t="shared" si="11"/>
        <v>1.8814331221763305</v>
      </c>
    </row>
    <row r="6" spans="1:25" x14ac:dyDescent="0.25">
      <c r="A6" t="s">
        <v>92</v>
      </c>
      <c r="B6">
        <v>650.93200000000002</v>
      </c>
      <c r="C6">
        <v>651.02099999999996</v>
      </c>
      <c r="D6">
        <v>670.46400000000006</v>
      </c>
      <c r="E6">
        <v>884.02300000000002</v>
      </c>
      <c r="F6" t="s">
        <v>92</v>
      </c>
      <c r="G6">
        <v>613.67900000000009</v>
      </c>
      <c r="H6">
        <v>623.51800000000003</v>
      </c>
      <c r="I6">
        <v>652.88200000000006</v>
      </c>
      <c r="J6">
        <v>678.29300000000012</v>
      </c>
      <c r="K6">
        <f t="shared" si="0"/>
        <v>100</v>
      </c>
      <c r="L6">
        <f t="shared" si="1"/>
        <v>100.01367270313949</v>
      </c>
      <c r="M6">
        <f t="shared" si="2"/>
        <v>103.00062064854701</v>
      </c>
      <c r="N6">
        <f t="shared" si="3"/>
        <v>135.80880952234642</v>
      </c>
      <c r="O6">
        <f t="shared" si="4"/>
        <v>94.276975167913093</v>
      </c>
      <c r="P6">
        <f t="shared" si="5"/>
        <v>95.788500181278536</v>
      </c>
      <c r="Q6">
        <f t="shared" si="6"/>
        <v>100.2995704620452</v>
      </c>
      <c r="R6">
        <f t="shared" si="7"/>
        <v>104.20335764718898</v>
      </c>
      <c r="S6">
        <f t="shared" si="10"/>
        <v>2.00027345406279</v>
      </c>
      <c r="T6">
        <f t="shared" si="8"/>
        <v>2.0600124129709401</v>
      </c>
      <c r="U6">
        <f t="shared" si="8"/>
        <v>2.7161761904469284</v>
      </c>
      <c r="V6">
        <f t="shared" si="8"/>
        <v>1.8855395033582618</v>
      </c>
      <c r="W6">
        <f t="shared" si="8"/>
        <v>1.9157700036255707</v>
      </c>
      <c r="X6">
        <f t="shared" si="8"/>
        <v>2.0059914092409041</v>
      </c>
      <c r="Y6">
        <f t="shared" si="8"/>
        <v>2.0840671529437795</v>
      </c>
    </row>
    <row r="7" spans="1:25" x14ac:dyDescent="0.25">
      <c r="A7" t="s">
        <v>91</v>
      </c>
      <c r="B7">
        <v>165.16</v>
      </c>
      <c r="C7">
        <v>155.25500000000002</v>
      </c>
      <c r="D7">
        <v>76.910000000000025</v>
      </c>
      <c r="E7">
        <v>125.92300000000006</v>
      </c>
      <c r="F7" t="s">
        <v>91</v>
      </c>
      <c r="G7">
        <v>167.065</v>
      </c>
      <c r="H7">
        <v>166.96100000000001</v>
      </c>
      <c r="I7">
        <v>182.77600000000001</v>
      </c>
      <c r="J7">
        <v>157.18900000000002</v>
      </c>
      <c r="K7">
        <f t="shared" si="0"/>
        <v>100</v>
      </c>
      <c r="L7">
        <f t="shared" si="1"/>
        <v>94.002785178009219</v>
      </c>
      <c r="M7">
        <f t="shared" si="2"/>
        <v>46.566965366916946</v>
      </c>
      <c r="N7">
        <f t="shared" si="3"/>
        <v>76.243037054977037</v>
      </c>
      <c r="O7">
        <f t="shared" si="4"/>
        <v>101.15342697989828</v>
      </c>
      <c r="P7">
        <f t="shared" si="5"/>
        <v>101.0904577379511</v>
      </c>
      <c r="Q7">
        <f t="shared" si="6"/>
        <v>110.66602082828774</v>
      </c>
      <c r="R7">
        <f t="shared" si="7"/>
        <v>95.17377088883508</v>
      </c>
      <c r="S7">
        <f t="shared" si="10"/>
        <v>1.8800557035601844</v>
      </c>
      <c r="T7">
        <f t="shared" si="8"/>
        <v>0.93133930733833892</v>
      </c>
      <c r="U7">
        <f t="shared" si="8"/>
        <v>1.5248607410995407</v>
      </c>
      <c r="V7">
        <f t="shared" si="8"/>
        <v>2.0230685395979657</v>
      </c>
      <c r="W7">
        <f t="shared" si="8"/>
        <v>2.0218091547590218</v>
      </c>
      <c r="X7">
        <f t="shared" si="8"/>
        <v>2.2133204165657547</v>
      </c>
      <c r="Y7">
        <f t="shared" si="8"/>
        <v>1.9034754177767015</v>
      </c>
    </row>
    <row r="8" spans="1:25" x14ac:dyDescent="0.25">
      <c r="A8" t="s">
        <v>94</v>
      </c>
      <c r="B8">
        <v>560.82899999999995</v>
      </c>
      <c r="C8">
        <v>560.90099999999995</v>
      </c>
      <c r="D8">
        <v>586.20799999999997</v>
      </c>
      <c r="E8">
        <v>809.64400000000012</v>
      </c>
      <c r="F8" t="s">
        <v>94</v>
      </c>
      <c r="G8">
        <v>513.79700000000014</v>
      </c>
      <c r="H8">
        <v>523.56700000000001</v>
      </c>
      <c r="I8">
        <v>566.64800000000002</v>
      </c>
      <c r="J8">
        <v>590.19200000000012</v>
      </c>
      <c r="K8">
        <f t="shared" si="0"/>
        <v>100</v>
      </c>
      <c r="L8">
        <f t="shared" si="1"/>
        <v>100.01283813782811</v>
      </c>
      <c r="M8">
        <f t="shared" si="2"/>
        <v>104.52526527693824</v>
      </c>
      <c r="N8">
        <f t="shared" si="3"/>
        <v>144.3655731069542</v>
      </c>
      <c r="O8">
        <f t="shared" si="4"/>
        <v>91.613843078728124</v>
      </c>
      <c r="P8">
        <f t="shared" si="5"/>
        <v>93.355907059014427</v>
      </c>
      <c r="Q8">
        <f t="shared" si="6"/>
        <v>101.03757116696892</v>
      </c>
      <c r="R8">
        <f t="shared" si="7"/>
        <v>105.23564223676026</v>
      </c>
      <c r="S8">
        <f t="shared" si="10"/>
        <v>2.0002567627565622</v>
      </c>
      <c r="T8">
        <f t="shared" si="8"/>
        <v>2.0905053055387648</v>
      </c>
      <c r="U8">
        <f t="shared" si="8"/>
        <v>2.8873114621390839</v>
      </c>
      <c r="V8">
        <f t="shared" si="8"/>
        <v>1.8322768615745624</v>
      </c>
      <c r="W8">
        <f t="shared" si="8"/>
        <v>1.8671181411802886</v>
      </c>
      <c r="X8">
        <f t="shared" si="8"/>
        <v>2.0207514233393784</v>
      </c>
      <c r="Y8">
        <f t="shared" si="8"/>
        <v>2.104712844735205</v>
      </c>
    </row>
    <row r="9" spans="1:25" x14ac:dyDescent="0.25">
      <c r="A9" t="s">
        <v>93</v>
      </c>
      <c r="B9">
        <v>178.768</v>
      </c>
      <c r="C9">
        <v>166.911</v>
      </c>
      <c r="D9">
        <v>127.81000000000003</v>
      </c>
      <c r="E9">
        <v>59.340000000000032</v>
      </c>
      <c r="F9" t="s">
        <v>93</v>
      </c>
      <c r="G9">
        <v>194.375</v>
      </c>
      <c r="H9">
        <v>194.40600000000001</v>
      </c>
      <c r="I9">
        <v>198.3</v>
      </c>
      <c r="J9">
        <v>171.03200000000001</v>
      </c>
      <c r="K9">
        <f t="shared" si="0"/>
        <v>100</v>
      </c>
      <c r="L9">
        <f t="shared" si="1"/>
        <v>93.367381186789572</v>
      </c>
      <c r="M9">
        <f t="shared" si="2"/>
        <v>71.494898415823883</v>
      </c>
      <c r="N9">
        <f t="shared" si="3"/>
        <v>33.193860198693301</v>
      </c>
      <c r="O9">
        <f t="shared" si="4"/>
        <v>108.73030967510964</v>
      </c>
      <c r="P9">
        <f t="shared" si="5"/>
        <v>108.74765058623468</v>
      </c>
      <c r="Q9">
        <f t="shared" si="6"/>
        <v>110.92589277723083</v>
      </c>
      <c r="R9">
        <f t="shared" si="7"/>
        <v>95.672603597959366</v>
      </c>
      <c r="S9">
        <f t="shared" si="10"/>
        <v>1.8673476237357916</v>
      </c>
      <c r="T9">
        <f t="shared" si="8"/>
        <v>1.4298979683164776</v>
      </c>
      <c r="U9">
        <f t="shared" si="8"/>
        <v>0.66387720397386607</v>
      </c>
      <c r="V9">
        <f t="shared" si="8"/>
        <v>2.1746061935021928</v>
      </c>
      <c r="W9">
        <f t="shared" si="8"/>
        <v>2.1749530117246936</v>
      </c>
      <c r="X9">
        <f t="shared" si="8"/>
        <v>2.2185178555446168</v>
      </c>
      <c r="Y9">
        <f t="shared" si="8"/>
        <v>1.9134520719591874</v>
      </c>
    </row>
    <row r="10" spans="1:25" x14ac:dyDescent="0.25">
      <c r="A10" t="s">
        <v>96</v>
      </c>
      <c r="B10">
        <v>474.59300000000002</v>
      </c>
      <c r="C10">
        <v>476.56700000000001</v>
      </c>
      <c r="D10">
        <v>494.20600000000002</v>
      </c>
      <c r="E10">
        <v>727.40900000000011</v>
      </c>
      <c r="F10" t="s">
        <v>96</v>
      </c>
      <c r="G10">
        <v>423.64600000000013</v>
      </c>
      <c r="H10">
        <v>433.44900000000001</v>
      </c>
      <c r="I10">
        <v>472.61699999999996</v>
      </c>
      <c r="J10">
        <v>500.01900000000012</v>
      </c>
      <c r="K10">
        <f t="shared" si="0"/>
        <v>100</v>
      </c>
      <c r="L10">
        <f t="shared" si="1"/>
        <v>100.41593533827931</v>
      </c>
      <c r="M10">
        <f t="shared" si="2"/>
        <v>104.13259361178946</v>
      </c>
      <c r="N10">
        <f t="shared" si="3"/>
        <v>153.27006508734854</v>
      </c>
      <c r="O10">
        <f t="shared" si="4"/>
        <v>89.265117690315719</v>
      </c>
      <c r="P10">
        <f t="shared" si="5"/>
        <v>91.330677022206402</v>
      </c>
      <c r="Q10">
        <f t="shared" si="6"/>
        <v>99.583643248004066</v>
      </c>
      <c r="R10">
        <f t="shared" si="7"/>
        <v>105.35743257907303</v>
      </c>
      <c r="S10">
        <f t="shared" si="10"/>
        <v>2.0083187067655861</v>
      </c>
      <c r="T10">
        <f t="shared" si="8"/>
        <v>2.0826518722357892</v>
      </c>
      <c r="U10">
        <f t="shared" si="8"/>
        <v>3.065401301746971</v>
      </c>
      <c r="V10">
        <f t="shared" si="8"/>
        <v>1.7853023538063144</v>
      </c>
      <c r="W10">
        <f t="shared" si="8"/>
        <v>1.8266135404441279</v>
      </c>
      <c r="X10">
        <f t="shared" si="8"/>
        <v>1.9916728649600812</v>
      </c>
      <c r="Y10">
        <f t="shared" si="8"/>
        <v>2.1071486515814608</v>
      </c>
    </row>
    <row r="11" spans="1:25" x14ac:dyDescent="0.25">
      <c r="A11" t="s">
        <v>97</v>
      </c>
      <c r="B11">
        <v>180.82599999999999</v>
      </c>
      <c r="C11">
        <v>168.97500000000002</v>
      </c>
      <c r="D11">
        <v>153.34000000000003</v>
      </c>
      <c r="E11">
        <v>14.16100000000003</v>
      </c>
      <c r="F11" t="s">
        <v>97</v>
      </c>
      <c r="G11">
        <v>215.99200000000002</v>
      </c>
      <c r="H11">
        <v>216.03300000000002</v>
      </c>
      <c r="I11">
        <v>212.04499999999999</v>
      </c>
      <c r="J11">
        <v>190.57200000000003</v>
      </c>
      <c r="K11">
        <f t="shared" si="0"/>
        <v>100</v>
      </c>
      <c r="L11">
        <f t="shared" si="1"/>
        <v>93.446185836107659</v>
      </c>
      <c r="M11">
        <f t="shared" si="2"/>
        <v>84.799752248017455</v>
      </c>
      <c r="N11">
        <f t="shared" si="3"/>
        <v>7.831285324013157</v>
      </c>
      <c r="O11">
        <f t="shared" si="4"/>
        <v>119.4474245960205</v>
      </c>
      <c r="P11">
        <f t="shared" si="5"/>
        <v>119.47009832656811</v>
      </c>
      <c r="Q11">
        <f t="shared" si="6"/>
        <v>117.26466326745049</v>
      </c>
      <c r="R11">
        <f t="shared" si="7"/>
        <v>105.3897116565096</v>
      </c>
      <c r="S11">
        <f t="shared" si="10"/>
        <v>1.8689237167221533</v>
      </c>
      <c r="T11">
        <f t="shared" si="8"/>
        <v>1.6959950449603491</v>
      </c>
      <c r="U11">
        <f t="shared" si="8"/>
        <v>0.15662570648026314</v>
      </c>
      <c r="V11">
        <f t="shared" si="8"/>
        <v>2.3889484919204098</v>
      </c>
      <c r="W11">
        <f t="shared" si="8"/>
        <v>2.3894019665313619</v>
      </c>
      <c r="X11">
        <f t="shared" si="8"/>
        <v>2.3452932653490097</v>
      </c>
      <c r="Y11">
        <f t="shared" si="8"/>
        <v>2.1077942331301922</v>
      </c>
    </row>
    <row r="12" spans="1:25" x14ac:dyDescent="0.25">
      <c r="A12" t="s">
        <v>98</v>
      </c>
      <c r="B12">
        <v>789.96699999999998</v>
      </c>
      <c r="C12">
        <v>790.029</v>
      </c>
      <c r="D12">
        <v>797.85500000000002</v>
      </c>
      <c r="E12">
        <v>956.56400000000008</v>
      </c>
      <c r="F12" t="s">
        <v>98</v>
      </c>
      <c r="G12">
        <v>760.6640000000001</v>
      </c>
      <c r="H12">
        <v>766.48199999999997</v>
      </c>
      <c r="I12">
        <v>790.10400000000004</v>
      </c>
      <c r="J12">
        <v>793.928</v>
      </c>
      <c r="K12">
        <f t="shared" si="0"/>
        <v>100</v>
      </c>
      <c r="L12">
        <f t="shared" si="1"/>
        <v>100.00784842911159</v>
      </c>
      <c r="M12">
        <f t="shared" si="2"/>
        <v>100.99852272310109</v>
      </c>
      <c r="N12">
        <f t="shared" si="3"/>
        <v>121.08910878555687</v>
      </c>
      <c r="O12">
        <f t="shared" si="4"/>
        <v>96.290604544240466</v>
      </c>
      <c r="P12">
        <f t="shared" si="5"/>
        <v>97.027091005067305</v>
      </c>
      <c r="Q12">
        <f t="shared" si="6"/>
        <v>100.01734249658531</v>
      </c>
      <c r="R12">
        <f t="shared" si="7"/>
        <v>100.50141335017793</v>
      </c>
      <c r="S12">
        <f t="shared" si="10"/>
        <v>2.0001569685822318</v>
      </c>
      <c r="T12">
        <f t="shared" si="8"/>
        <v>2.0199704544620216</v>
      </c>
      <c r="U12">
        <f t="shared" si="8"/>
        <v>2.4217821757111375</v>
      </c>
      <c r="V12">
        <f t="shared" si="8"/>
        <v>1.9258120908848093</v>
      </c>
      <c r="W12">
        <f t="shared" si="8"/>
        <v>1.940541820101346</v>
      </c>
      <c r="X12">
        <f t="shared" si="8"/>
        <v>2.0003468499317063</v>
      </c>
      <c r="Y12">
        <f t="shared" si="8"/>
        <v>2.0100282670035585</v>
      </c>
    </row>
    <row r="13" spans="1:25" x14ac:dyDescent="0.25">
      <c r="A13" t="s">
        <v>99</v>
      </c>
      <c r="B13">
        <v>165.06899999999999</v>
      </c>
      <c r="C13">
        <v>155.17000000000002</v>
      </c>
      <c r="D13">
        <v>84.66700000000003</v>
      </c>
      <c r="E13">
        <v>200.38900000000001</v>
      </c>
      <c r="F13" t="s">
        <v>99</v>
      </c>
      <c r="G13">
        <v>151.364</v>
      </c>
      <c r="H13">
        <v>151.36600000000001</v>
      </c>
      <c r="I13">
        <v>172.94900000000001</v>
      </c>
      <c r="J13">
        <v>155.24900000000002</v>
      </c>
      <c r="K13">
        <f t="shared" si="0"/>
        <v>100</v>
      </c>
      <c r="L13">
        <f t="shared" si="1"/>
        <v>94.003113849359977</v>
      </c>
      <c r="M13">
        <f t="shared" si="2"/>
        <v>51.291884000024254</v>
      </c>
      <c r="N13">
        <f t="shared" si="3"/>
        <v>121.39711272255846</v>
      </c>
      <c r="O13">
        <f t="shared" si="4"/>
        <v>91.697411385541812</v>
      </c>
      <c r="P13">
        <f t="shared" si="5"/>
        <v>91.698623000078769</v>
      </c>
      <c r="Q13">
        <f t="shared" si="6"/>
        <v>104.7737612755878</v>
      </c>
      <c r="R13">
        <f t="shared" si="7"/>
        <v>94.05097262356955</v>
      </c>
      <c r="S13">
        <f t="shared" si="10"/>
        <v>1.8800622769871995</v>
      </c>
      <c r="T13">
        <f t="shared" si="8"/>
        <v>1.0258376800004851</v>
      </c>
      <c r="U13">
        <f t="shared" si="8"/>
        <v>2.4279422544511693</v>
      </c>
      <c r="V13">
        <f t="shared" si="8"/>
        <v>1.8339482277108363</v>
      </c>
      <c r="W13">
        <f t="shared" si="8"/>
        <v>1.8339724600015754</v>
      </c>
      <c r="X13">
        <f t="shared" si="8"/>
        <v>2.0954752255117559</v>
      </c>
      <c r="Y13">
        <f t="shared" si="8"/>
        <v>1.881019452471391</v>
      </c>
    </row>
    <row r="14" spans="1:25" x14ac:dyDescent="0.25">
      <c r="A14" t="s">
        <v>100</v>
      </c>
      <c r="B14">
        <v>878.21400000000006</v>
      </c>
      <c r="C14">
        <v>880.18100000000004</v>
      </c>
      <c r="D14">
        <v>876.22300000000007</v>
      </c>
      <c r="E14">
        <v>993.8370000000001</v>
      </c>
      <c r="F14" t="s">
        <v>100</v>
      </c>
      <c r="G14">
        <v>858.59400000000005</v>
      </c>
      <c r="H14">
        <v>860.56999999999994</v>
      </c>
      <c r="I14">
        <v>884.03000000000009</v>
      </c>
      <c r="J14">
        <v>876.2080000000002</v>
      </c>
      <c r="K14">
        <f t="shared" si="0"/>
        <v>100</v>
      </c>
      <c r="L14">
        <f t="shared" si="1"/>
        <v>100.22397729938261</v>
      </c>
      <c r="M14">
        <f t="shared" si="2"/>
        <v>99.773289881509513</v>
      </c>
      <c r="N14">
        <f t="shared" si="3"/>
        <v>113.165697654558</v>
      </c>
      <c r="O14">
        <f t="shared" si="4"/>
        <v>97.76592037931529</v>
      </c>
      <c r="P14">
        <f t="shared" si="5"/>
        <v>97.990922485863351</v>
      </c>
      <c r="Q14">
        <f t="shared" si="6"/>
        <v>100.66225316380746</v>
      </c>
      <c r="R14">
        <f t="shared" si="7"/>
        <v>99.771581869567115</v>
      </c>
      <c r="S14">
        <f t="shared" si="10"/>
        <v>2.0044795459876523</v>
      </c>
      <c r="T14">
        <f t="shared" si="8"/>
        <v>1.9954657976301902</v>
      </c>
      <c r="U14">
        <f t="shared" si="8"/>
        <v>2.2633139530911599</v>
      </c>
      <c r="V14">
        <f t="shared" si="8"/>
        <v>1.9553184075863057</v>
      </c>
      <c r="W14">
        <f t="shared" si="8"/>
        <v>1.959818449717267</v>
      </c>
      <c r="X14">
        <f t="shared" si="8"/>
        <v>2.0132450632761492</v>
      </c>
      <c r="Y14">
        <f t="shared" si="8"/>
        <v>1.9954316373913423</v>
      </c>
    </row>
    <row r="15" spans="1:25" x14ac:dyDescent="0.25">
      <c r="A15" t="s">
        <v>101</v>
      </c>
      <c r="B15">
        <v>165.17</v>
      </c>
      <c r="C15">
        <v>166.92500000000001</v>
      </c>
      <c r="D15">
        <v>131.71200000000002</v>
      </c>
      <c r="E15">
        <v>231.70400000000006</v>
      </c>
      <c r="F15" t="s">
        <v>101</v>
      </c>
      <c r="G15">
        <v>153.37299999999999</v>
      </c>
      <c r="H15">
        <v>159.17000000000002</v>
      </c>
      <c r="I15">
        <v>166.97499999999999</v>
      </c>
      <c r="J15">
        <v>157.25300000000001</v>
      </c>
      <c r="K15">
        <f t="shared" si="0"/>
        <v>100.00000000000001</v>
      </c>
      <c r="L15">
        <f t="shared" si="1"/>
        <v>101.06254162378157</v>
      </c>
      <c r="M15">
        <f t="shared" si="2"/>
        <v>79.743294787188972</v>
      </c>
      <c r="N15">
        <f t="shared" si="3"/>
        <v>140.28213355936313</v>
      </c>
      <c r="O15">
        <f t="shared" si="4"/>
        <v>92.857661802990862</v>
      </c>
      <c r="P15">
        <f t="shared" si="5"/>
        <v>96.36737906399469</v>
      </c>
      <c r="Q15">
        <f t="shared" si="6"/>
        <v>101.09281346491494</v>
      </c>
      <c r="R15">
        <f t="shared" si="7"/>
        <v>95.206756674940991</v>
      </c>
      <c r="S15">
        <f t="shared" si="10"/>
        <v>2.0212508324756313</v>
      </c>
      <c r="T15">
        <f t="shared" si="8"/>
        <v>1.5948658957437793</v>
      </c>
      <c r="U15">
        <f t="shared" si="8"/>
        <v>2.8056426711872628</v>
      </c>
      <c r="V15">
        <f t="shared" si="8"/>
        <v>1.8571532360598173</v>
      </c>
      <c r="W15">
        <f t="shared" si="8"/>
        <v>1.9273475812798937</v>
      </c>
      <c r="X15">
        <f t="shared" si="8"/>
        <v>2.0218562692982989</v>
      </c>
      <c r="Y15">
        <f t="shared" si="8"/>
        <v>1.9041351334988199</v>
      </c>
    </row>
    <row r="16" spans="1:25" x14ac:dyDescent="0.25">
      <c r="A16" t="s">
        <v>102</v>
      </c>
      <c r="B16">
        <v>964.37800000000004</v>
      </c>
      <c r="C16">
        <v>964.37800000000004</v>
      </c>
      <c r="D16">
        <v>964.37800000000004</v>
      </c>
      <c r="E16">
        <v>964.37800000000004</v>
      </c>
      <c r="F16" t="s">
        <v>102</v>
      </c>
      <c r="G16">
        <v>964.37800000000004</v>
      </c>
      <c r="H16">
        <v>964.37800000000004</v>
      </c>
      <c r="I16">
        <v>964.37800000000004</v>
      </c>
      <c r="J16">
        <v>964.37800000000004</v>
      </c>
      <c r="K16">
        <f t="shared" si="0"/>
        <v>100</v>
      </c>
      <c r="L16">
        <f t="shared" si="1"/>
        <v>100</v>
      </c>
      <c r="M16">
        <f t="shared" si="2"/>
        <v>100</v>
      </c>
      <c r="N16">
        <f t="shared" si="3"/>
        <v>100</v>
      </c>
      <c r="O16">
        <f t="shared" si="4"/>
        <v>100</v>
      </c>
      <c r="P16">
        <f t="shared" si="5"/>
        <v>100</v>
      </c>
      <c r="Q16">
        <f t="shared" si="6"/>
        <v>100</v>
      </c>
      <c r="R16">
        <f t="shared" si="7"/>
        <v>100</v>
      </c>
      <c r="S16">
        <f t="shared" si="10"/>
        <v>2</v>
      </c>
      <c r="T16">
        <f t="shared" si="8"/>
        <v>2</v>
      </c>
      <c r="U16">
        <f t="shared" si="8"/>
        <v>2</v>
      </c>
      <c r="V16">
        <f t="shared" si="8"/>
        <v>2</v>
      </c>
      <c r="W16">
        <f t="shared" si="8"/>
        <v>2</v>
      </c>
      <c r="X16">
        <f t="shared" si="8"/>
        <v>2</v>
      </c>
      <c r="Y16">
        <f t="shared" si="8"/>
        <v>2</v>
      </c>
    </row>
    <row r="17" spans="1:25" x14ac:dyDescent="0.25">
      <c r="A17" t="s">
        <v>103</v>
      </c>
      <c r="B17">
        <v>167.01400000000001</v>
      </c>
      <c r="C17">
        <v>167.01400000000001</v>
      </c>
      <c r="D17">
        <v>167.01400000000001</v>
      </c>
      <c r="E17">
        <v>167.01400000000001</v>
      </c>
      <c r="F17" t="s">
        <v>103</v>
      </c>
      <c r="G17">
        <v>167.01400000000001</v>
      </c>
      <c r="H17">
        <v>167.01400000000001</v>
      </c>
      <c r="I17">
        <v>167.01400000000001</v>
      </c>
      <c r="J17">
        <v>167.01400000000001</v>
      </c>
      <c r="K17">
        <f t="shared" si="0"/>
        <v>100</v>
      </c>
      <c r="L17">
        <f t="shared" si="1"/>
        <v>100</v>
      </c>
      <c r="M17">
        <f t="shared" si="2"/>
        <v>100</v>
      </c>
      <c r="N17">
        <f t="shared" si="3"/>
        <v>100</v>
      </c>
      <c r="O17">
        <f t="shared" si="4"/>
        <v>100</v>
      </c>
      <c r="P17">
        <f t="shared" si="5"/>
        <v>100</v>
      </c>
      <c r="Q17">
        <f t="shared" si="6"/>
        <v>100</v>
      </c>
      <c r="R17">
        <f t="shared" si="7"/>
        <v>100</v>
      </c>
      <c r="S17">
        <f t="shared" si="10"/>
        <v>2</v>
      </c>
      <c r="T17">
        <f t="shared" si="8"/>
        <v>2</v>
      </c>
      <c r="U17">
        <f t="shared" si="8"/>
        <v>2</v>
      </c>
      <c r="V17">
        <f t="shared" si="8"/>
        <v>2</v>
      </c>
      <c r="W17">
        <f t="shared" si="8"/>
        <v>2</v>
      </c>
      <c r="X17">
        <f t="shared" si="8"/>
        <v>2</v>
      </c>
      <c r="Y17">
        <f t="shared" si="8"/>
        <v>2</v>
      </c>
    </row>
    <row r="18" spans="1:25" x14ac:dyDescent="0.25">
      <c r="A18" t="s">
        <v>104</v>
      </c>
      <c r="B18">
        <v>713.71100000000001</v>
      </c>
      <c r="C18">
        <v>715.66200000000003</v>
      </c>
      <c r="D18">
        <v>731.24300000000005</v>
      </c>
      <c r="E18">
        <v>813.55400000000009</v>
      </c>
      <c r="F18" t="s">
        <v>104</v>
      </c>
      <c r="G18">
        <v>711.69</v>
      </c>
      <c r="H18">
        <v>717.46</v>
      </c>
      <c r="I18">
        <v>731.2410000000001</v>
      </c>
      <c r="J18">
        <v>745.00800000000015</v>
      </c>
      <c r="K18">
        <f t="shared" si="0"/>
        <v>100</v>
      </c>
      <c r="L18">
        <f t="shared" si="1"/>
        <v>100.27335994541207</v>
      </c>
      <c r="M18">
        <f t="shared" si="2"/>
        <v>102.45645646487164</v>
      </c>
      <c r="N18">
        <f t="shared" si="3"/>
        <v>113.98927577128559</v>
      </c>
      <c r="O18">
        <f t="shared" si="4"/>
        <v>99.716832163158472</v>
      </c>
      <c r="P18">
        <f t="shared" si="5"/>
        <v>100.52528264241408</v>
      </c>
      <c r="Q18">
        <f t="shared" si="6"/>
        <v>102.45617623940223</v>
      </c>
      <c r="R18">
        <f t="shared" si="7"/>
        <v>104.38510825810449</v>
      </c>
      <c r="S18">
        <f t="shared" si="10"/>
        <v>2.0054671989082413</v>
      </c>
      <c r="T18">
        <f t="shared" si="10"/>
        <v>2.0491291292974325</v>
      </c>
      <c r="U18">
        <f t="shared" si="10"/>
        <v>2.2797855154257118</v>
      </c>
      <c r="V18">
        <f t="shared" si="10"/>
        <v>1.9943366432631695</v>
      </c>
      <c r="W18">
        <f t="shared" si="10"/>
        <v>2.0105056528482819</v>
      </c>
      <c r="X18">
        <f t="shared" si="10"/>
        <v>2.0491235247880444</v>
      </c>
      <c r="Y18">
        <f t="shared" si="10"/>
        <v>2.08770216516209</v>
      </c>
    </row>
    <row r="19" spans="1:25" x14ac:dyDescent="0.25">
      <c r="A19" t="s">
        <v>105</v>
      </c>
      <c r="B19">
        <v>378.59300000000002</v>
      </c>
      <c r="C19">
        <v>370.63400000000001</v>
      </c>
      <c r="D19">
        <v>290.38900000000001</v>
      </c>
      <c r="E19">
        <v>309.99600000000004</v>
      </c>
      <c r="F19" t="s">
        <v>105</v>
      </c>
      <c r="G19">
        <v>388.43700000000001</v>
      </c>
      <c r="H19">
        <v>386.404</v>
      </c>
      <c r="I19">
        <v>386.44</v>
      </c>
      <c r="J19">
        <v>343.41800000000001</v>
      </c>
      <c r="K19">
        <f t="shared" si="0"/>
        <v>100</v>
      </c>
      <c r="L19">
        <f t="shared" si="1"/>
        <v>97.897742430525653</v>
      </c>
      <c r="M19">
        <f t="shared" si="2"/>
        <v>76.702157726106933</v>
      </c>
      <c r="N19">
        <f t="shared" si="3"/>
        <v>81.881070172982604</v>
      </c>
      <c r="O19">
        <f t="shared" si="4"/>
        <v>102.60015372708952</v>
      </c>
      <c r="P19">
        <f t="shared" si="5"/>
        <v>102.06316545736451</v>
      </c>
      <c r="Q19">
        <f t="shared" si="6"/>
        <v>102.07267434949932</v>
      </c>
      <c r="R19">
        <f t="shared" si="7"/>
        <v>90.70901997659756</v>
      </c>
      <c r="S19">
        <f t="shared" si="10"/>
        <v>1.9579548486105132</v>
      </c>
      <c r="T19">
        <f t="shared" si="10"/>
        <v>1.5340431545221387</v>
      </c>
      <c r="U19">
        <f t="shared" si="10"/>
        <v>1.6376214034596521</v>
      </c>
      <c r="V19">
        <f t="shared" si="10"/>
        <v>2.0520030745417905</v>
      </c>
      <c r="W19">
        <f t="shared" si="10"/>
        <v>2.0412633091472903</v>
      </c>
      <c r="X19">
        <f t="shared" si="10"/>
        <v>2.0414534869899863</v>
      </c>
      <c r="Y19">
        <f t="shared" si="10"/>
        <v>1.8141803995319512</v>
      </c>
    </row>
    <row r="20" spans="1:25" x14ac:dyDescent="0.25">
      <c r="A20" t="s">
        <v>106</v>
      </c>
      <c r="B20">
        <v>676.37699999999995</v>
      </c>
      <c r="C20">
        <v>678.35599999999999</v>
      </c>
      <c r="D20">
        <v>694.01800000000003</v>
      </c>
      <c r="E20">
        <v>774.31400000000008</v>
      </c>
      <c r="F20" t="s">
        <v>106</v>
      </c>
      <c r="G20">
        <v>666.69200000000012</v>
      </c>
      <c r="H20">
        <v>672.49</v>
      </c>
      <c r="I20">
        <v>693.97800000000007</v>
      </c>
      <c r="J20">
        <v>711.59300000000007</v>
      </c>
      <c r="K20">
        <f t="shared" si="0"/>
        <v>100</v>
      </c>
      <c r="L20">
        <f t="shared" si="1"/>
        <v>100.29258830504291</v>
      </c>
      <c r="M20">
        <f t="shared" si="2"/>
        <v>102.60816083338139</v>
      </c>
      <c r="N20">
        <f t="shared" si="3"/>
        <v>114.47964670590515</v>
      </c>
      <c r="O20">
        <f t="shared" si="4"/>
        <v>98.568106248438397</v>
      </c>
      <c r="P20">
        <f t="shared" si="5"/>
        <v>99.425320494339701</v>
      </c>
      <c r="Q20">
        <f t="shared" si="6"/>
        <v>102.60224697173324</v>
      </c>
      <c r="R20">
        <f t="shared" si="7"/>
        <v>105.20656379504331</v>
      </c>
      <c r="S20">
        <f t="shared" si="10"/>
        <v>2.0058517661008581</v>
      </c>
      <c r="T20">
        <f t="shared" si="10"/>
        <v>2.052163216667628</v>
      </c>
      <c r="U20">
        <f t="shared" si="10"/>
        <v>2.2895929341181032</v>
      </c>
      <c r="V20">
        <f t="shared" si="10"/>
        <v>1.9713621249687678</v>
      </c>
      <c r="W20">
        <f t="shared" si="10"/>
        <v>1.9885064098867939</v>
      </c>
      <c r="X20">
        <f t="shared" si="10"/>
        <v>2.0520449394346647</v>
      </c>
      <c r="Y20">
        <f t="shared" si="10"/>
        <v>2.1041312759008663</v>
      </c>
    </row>
    <row r="21" spans="1:25" x14ac:dyDescent="0.25">
      <c r="A21" t="s">
        <v>107</v>
      </c>
      <c r="B21">
        <v>374.70699999999999</v>
      </c>
      <c r="C21">
        <v>366.77500000000003</v>
      </c>
      <c r="D21">
        <v>288.42800000000005</v>
      </c>
      <c r="E21">
        <v>296.35600000000005</v>
      </c>
      <c r="F21" t="s">
        <v>107</v>
      </c>
      <c r="G21">
        <v>392.34500000000003</v>
      </c>
      <c r="H21">
        <v>386.44400000000002</v>
      </c>
      <c r="I21">
        <v>388.37299999999999</v>
      </c>
      <c r="J21">
        <v>345.33199999999999</v>
      </c>
      <c r="K21">
        <f t="shared" si="0"/>
        <v>100</v>
      </c>
      <c r="L21">
        <f t="shared" si="1"/>
        <v>97.88314603143256</v>
      </c>
      <c r="M21">
        <f t="shared" si="2"/>
        <v>76.974275900903919</v>
      </c>
      <c r="N21">
        <f t="shared" si="3"/>
        <v>79.090062368730784</v>
      </c>
      <c r="O21">
        <f t="shared" si="4"/>
        <v>104.7071445155815</v>
      </c>
      <c r="P21">
        <f t="shared" si="5"/>
        <v>103.13231404804287</v>
      </c>
      <c r="Q21">
        <f t="shared" si="6"/>
        <v>103.64711628018691</v>
      </c>
      <c r="R21">
        <f t="shared" si="7"/>
        <v>92.16054143637561</v>
      </c>
      <c r="S21">
        <f t="shared" si="10"/>
        <v>1.9576629206286511</v>
      </c>
      <c r="T21">
        <f t="shared" si="10"/>
        <v>1.5394855180180784</v>
      </c>
      <c r="U21">
        <f t="shared" si="10"/>
        <v>1.5818012473746157</v>
      </c>
      <c r="V21">
        <f t="shared" si="10"/>
        <v>2.0941428903116299</v>
      </c>
      <c r="W21">
        <f t="shared" si="10"/>
        <v>2.0626462809608572</v>
      </c>
      <c r="X21">
        <f t="shared" si="10"/>
        <v>2.072942325603738</v>
      </c>
      <c r="Y21">
        <f t="shared" si="10"/>
        <v>1.8432108287275122</v>
      </c>
    </row>
    <row r="22" spans="1:25" x14ac:dyDescent="0.25">
      <c r="A22" t="s">
        <v>108</v>
      </c>
      <c r="B22">
        <v>678.36900000000003</v>
      </c>
      <c r="C22">
        <v>680.36199999999997</v>
      </c>
      <c r="D22">
        <v>695.94900000000007</v>
      </c>
      <c r="E22">
        <v>694.03800000000012</v>
      </c>
      <c r="F22" t="s">
        <v>108</v>
      </c>
      <c r="G22">
        <v>697.92500000000007</v>
      </c>
      <c r="H22">
        <v>701.89499999999998</v>
      </c>
      <c r="I22">
        <v>705.73599999999999</v>
      </c>
      <c r="J22">
        <v>701.79300000000012</v>
      </c>
      <c r="K22">
        <f t="shared" si="0"/>
        <v>100.00000000000001</v>
      </c>
      <c r="L22">
        <f t="shared" si="1"/>
        <v>100.29379290622065</v>
      </c>
      <c r="M22">
        <f t="shared" si="2"/>
        <v>102.5915099304361</v>
      </c>
      <c r="N22">
        <f t="shared" si="3"/>
        <v>102.3098048407283</v>
      </c>
      <c r="O22">
        <f t="shared" si="4"/>
        <v>102.88279682591627</v>
      </c>
      <c r="P22">
        <f t="shared" si="5"/>
        <v>103.46802404001362</v>
      </c>
      <c r="Q22">
        <f t="shared" si="6"/>
        <v>104.03423505496272</v>
      </c>
      <c r="R22">
        <f t="shared" si="7"/>
        <v>103.45298797557084</v>
      </c>
      <c r="S22">
        <f t="shared" si="10"/>
        <v>2.0058758581244129</v>
      </c>
      <c r="T22">
        <f t="shared" si="10"/>
        <v>2.0518301986087222</v>
      </c>
      <c r="U22">
        <f t="shared" si="10"/>
        <v>2.0461960968145663</v>
      </c>
      <c r="V22">
        <f t="shared" si="10"/>
        <v>2.0576559365183256</v>
      </c>
      <c r="W22">
        <f t="shared" si="10"/>
        <v>2.0693604808002721</v>
      </c>
      <c r="X22">
        <f t="shared" si="10"/>
        <v>2.0806847010992544</v>
      </c>
      <c r="Y22">
        <f t="shared" si="10"/>
        <v>2.0690597595114166</v>
      </c>
    </row>
    <row r="23" spans="1:25" x14ac:dyDescent="0.25">
      <c r="A23" t="s">
        <v>109</v>
      </c>
      <c r="B23">
        <v>511.87200000000001</v>
      </c>
      <c r="C23">
        <v>498.06800000000004</v>
      </c>
      <c r="D23">
        <v>421.71600000000001</v>
      </c>
      <c r="E23">
        <v>394.32700000000006</v>
      </c>
      <c r="F23" t="s">
        <v>109</v>
      </c>
      <c r="G23">
        <v>541.12900000000002</v>
      </c>
      <c r="H23">
        <v>539.21900000000005</v>
      </c>
      <c r="I23">
        <v>523.58100000000002</v>
      </c>
      <c r="J23">
        <v>466.82900000000001</v>
      </c>
      <c r="K23">
        <f t="shared" si="0"/>
        <v>100</v>
      </c>
      <c r="L23">
        <f t="shared" si="1"/>
        <v>97.303232058014501</v>
      </c>
      <c r="M23">
        <f t="shared" si="2"/>
        <v>82.387003000750184</v>
      </c>
      <c r="N23">
        <f t="shared" si="3"/>
        <v>77.036251250312588</v>
      </c>
      <c r="O23">
        <f t="shared" si="4"/>
        <v>105.71568673418355</v>
      </c>
      <c r="P23">
        <f t="shared" si="5"/>
        <v>105.34254657414355</v>
      </c>
      <c r="Q23">
        <f t="shared" si="6"/>
        <v>102.28748593398349</v>
      </c>
      <c r="R23">
        <f t="shared" si="7"/>
        <v>91.200339147286826</v>
      </c>
      <c r="S23">
        <f t="shared" si="10"/>
        <v>1.94606464116029</v>
      </c>
      <c r="T23">
        <f t="shared" si="10"/>
        <v>1.6477400600150036</v>
      </c>
      <c r="U23">
        <f t="shared" si="10"/>
        <v>1.5407250250062519</v>
      </c>
      <c r="V23">
        <f t="shared" si="10"/>
        <v>2.1143137346836709</v>
      </c>
      <c r="W23">
        <f t="shared" si="10"/>
        <v>2.1068509314828709</v>
      </c>
      <c r="X23">
        <f t="shared" si="10"/>
        <v>2.0457497186796698</v>
      </c>
      <c r="Y23">
        <f t="shared" si="10"/>
        <v>1.8240067829457365</v>
      </c>
    </row>
    <row r="24" spans="1:25" x14ac:dyDescent="0.25">
      <c r="A24" t="s">
        <v>110</v>
      </c>
      <c r="B24">
        <v>668.56899999999996</v>
      </c>
      <c r="C24">
        <v>668.71299999999997</v>
      </c>
      <c r="D24">
        <v>684.197</v>
      </c>
      <c r="E24">
        <v>699.90900000000011</v>
      </c>
      <c r="F24" t="s">
        <v>110</v>
      </c>
      <c r="G24">
        <v>709.66800000000012</v>
      </c>
      <c r="H24">
        <v>713.63699999999994</v>
      </c>
      <c r="I24">
        <v>703.79300000000001</v>
      </c>
      <c r="J24">
        <v>690.04000000000008</v>
      </c>
      <c r="K24">
        <f t="shared" si="0"/>
        <v>100</v>
      </c>
      <c r="L24">
        <f t="shared" si="1"/>
        <v>100.02153853977676</v>
      </c>
      <c r="M24">
        <f t="shared" si="2"/>
        <v>102.33752985854863</v>
      </c>
      <c r="N24">
        <f t="shared" si="3"/>
        <v>104.68762386530038</v>
      </c>
      <c r="O24">
        <f t="shared" si="4"/>
        <v>106.14730865475369</v>
      </c>
      <c r="P24">
        <f t="shared" si="5"/>
        <v>106.74096465735025</v>
      </c>
      <c r="Q24">
        <f t="shared" si="6"/>
        <v>105.26856614650097</v>
      </c>
      <c r="R24">
        <f t="shared" si="7"/>
        <v>103.21148602462875</v>
      </c>
      <c r="S24">
        <f t="shared" si="10"/>
        <v>2.0004307707955351</v>
      </c>
      <c r="T24">
        <f t="shared" si="10"/>
        <v>2.0467505971709725</v>
      </c>
      <c r="U24">
        <f t="shared" si="10"/>
        <v>2.0937524773060074</v>
      </c>
      <c r="V24">
        <f t="shared" si="10"/>
        <v>2.1229461730950736</v>
      </c>
      <c r="W24">
        <f t="shared" si="10"/>
        <v>2.1348192931470051</v>
      </c>
      <c r="X24">
        <f t="shared" si="10"/>
        <v>2.1053713229300195</v>
      </c>
      <c r="Y24">
        <f t="shared" si="10"/>
        <v>2.064229720492575</v>
      </c>
    </row>
    <row r="25" spans="1:25" x14ac:dyDescent="0.25">
      <c r="A25" t="s">
        <v>111</v>
      </c>
      <c r="B25">
        <v>647.00900000000001</v>
      </c>
      <c r="C25">
        <v>631.27700000000004</v>
      </c>
      <c r="D25">
        <v>556.86</v>
      </c>
      <c r="E25">
        <v>517.78</v>
      </c>
      <c r="F25" t="s">
        <v>111</v>
      </c>
      <c r="G25">
        <v>666.59900000000005</v>
      </c>
      <c r="H25">
        <v>666.601</v>
      </c>
      <c r="I25">
        <v>645.04399999999998</v>
      </c>
      <c r="J25">
        <v>580.44000000000005</v>
      </c>
      <c r="K25">
        <f t="shared" si="0"/>
        <v>100</v>
      </c>
      <c r="L25">
        <f t="shared" si="1"/>
        <v>97.568503683874567</v>
      </c>
      <c r="M25">
        <f t="shared" si="2"/>
        <v>86.066808962471924</v>
      </c>
      <c r="N25">
        <f t="shared" si="3"/>
        <v>80.026707511023801</v>
      </c>
      <c r="O25">
        <f t="shared" si="4"/>
        <v>103.02777859349716</v>
      </c>
      <c r="P25">
        <f t="shared" si="5"/>
        <v>103.02808770820809</v>
      </c>
      <c r="Q25">
        <f t="shared" si="6"/>
        <v>99.69629479651752</v>
      </c>
      <c r="R25">
        <f t="shared" si="7"/>
        <v>89.71127140426178</v>
      </c>
      <c r="S25">
        <f t="shared" si="10"/>
        <v>1.9513700736774913</v>
      </c>
      <c r="T25">
        <f t="shared" si="10"/>
        <v>1.7213361792494384</v>
      </c>
      <c r="U25">
        <f t="shared" si="10"/>
        <v>1.600534150220476</v>
      </c>
      <c r="V25">
        <f t="shared" si="10"/>
        <v>2.0605555718699433</v>
      </c>
      <c r="W25">
        <f t="shared" si="10"/>
        <v>2.0605617541641617</v>
      </c>
      <c r="X25">
        <f t="shared" si="10"/>
        <v>1.9939258959303503</v>
      </c>
      <c r="Y25">
        <f t="shared" si="10"/>
        <v>1.7942254280852357</v>
      </c>
    </row>
    <row r="26" spans="1:25" x14ac:dyDescent="0.25">
      <c r="A26" t="s">
        <v>112</v>
      </c>
      <c r="B26">
        <v>758.596</v>
      </c>
      <c r="C26">
        <v>758.76099999999997</v>
      </c>
      <c r="D26">
        <v>774.27800000000002</v>
      </c>
      <c r="E26">
        <v>854.67700000000013</v>
      </c>
      <c r="F26" t="s">
        <v>112</v>
      </c>
      <c r="G26">
        <v>756.69800000000009</v>
      </c>
      <c r="H26">
        <v>758.67399999999998</v>
      </c>
      <c r="I26">
        <v>772.46500000000003</v>
      </c>
      <c r="J26">
        <v>780.18800000000022</v>
      </c>
      <c r="K26">
        <f t="shared" si="0"/>
        <v>100.00000000000001</v>
      </c>
      <c r="L26">
        <f t="shared" si="1"/>
        <v>100.02175070788667</v>
      </c>
      <c r="M26">
        <f t="shared" si="2"/>
        <v>102.0672400065384</v>
      </c>
      <c r="N26">
        <f t="shared" si="3"/>
        <v>112.66563493611885</v>
      </c>
      <c r="O26">
        <f t="shared" si="4"/>
        <v>99.749800948067218</v>
      </c>
      <c r="P26">
        <f t="shared" si="5"/>
        <v>100.01028215281914</v>
      </c>
      <c r="Q26">
        <f t="shared" si="6"/>
        <v>101.82824586472906</v>
      </c>
      <c r="R26">
        <f t="shared" si="7"/>
        <v>102.8463108162975</v>
      </c>
      <c r="S26">
        <f t="shared" si="10"/>
        <v>2.0004350141577332</v>
      </c>
      <c r="T26">
        <f t="shared" si="10"/>
        <v>2.0413448001307679</v>
      </c>
      <c r="U26">
        <f t="shared" si="10"/>
        <v>2.253312698722377</v>
      </c>
      <c r="V26">
        <f t="shared" si="10"/>
        <v>1.9949960189613443</v>
      </c>
      <c r="W26">
        <f t="shared" si="10"/>
        <v>2.000205643056383</v>
      </c>
      <c r="X26">
        <f t="shared" si="10"/>
        <v>2.036564917294581</v>
      </c>
      <c r="Y26">
        <f t="shared" si="10"/>
        <v>2.0569262163259499</v>
      </c>
    </row>
    <row r="27" spans="1:25" x14ac:dyDescent="0.25">
      <c r="A27" t="s">
        <v>113</v>
      </c>
      <c r="B27">
        <v>380.55099999999999</v>
      </c>
      <c r="C27">
        <v>370.70699999999999</v>
      </c>
      <c r="D27">
        <v>290.43100000000004</v>
      </c>
      <c r="E27">
        <v>317.93000000000006</v>
      </c>
      <c r="F27" t="s">
        <v>113</v>
      </c>
      <c r="G27">
        <v>386.45100000000002</v>
      </c>
      <c r="H27">
        <v>384.45400000000001</v>
      </c>
      <c r="I27">
        <v>386.40300000000002</v>
      </c>
      <c r="J27">
        <v>343.36400000000003</v>
      </c>
      <c r="K27">
        <f t="shared" si="0"/>
        <v>100</v>
      </c>
      <c r="L27">
        <f t="shared" si="1"/>
        <v>97.41322450867294</v>
      </c>
      <c r="M27">
        <f t="shared" si="2"/>
        <v>76.318548630801146</v>
      </c>
      <c r="N27">
        <f t="shared" si="3"/>
        <v>83.544649731573458</v>
      </c>
      <c r="O27">
        <f t="shared" si="4"/>
        <v>101.55038352283927</v>
      </c>
      <c r="P27">
        <f t="shared" si="5"/>
        <v>101.02561811688841</v>
      </c>
      <c r="Q27">
        <f t="shared" si="6"/>
        <v>101.53777023316192</v>
      </c>
      <c r="R27">
        <f t="shared" si="7"/>
        <v>90.228116599351992</v>
      </c>
      <c r="S27">
        <f t="shared" si="10"/>
        <v>1.9482644901734587</v>
      </c>
      <c r="T27">
        <f t="shared" si="10"/>
        <v>1.5263709726160228</v>
      </c>
      <c r="U27">
        <f t="shared" si="10"/>
        <v>1.6708929946314692</v>
      </c>
      <c r="V27">
        <f t="shared" si="10"/>
        <v>2.0310076704567854</v>
      </c>
      <c r="W27">
        <f t="shared" si="10"/>
        <v>2.0205123623377683</v>
      </c>
      <c r="X27">
        <f t="shared" si="10"/>
        <v>2.0307554046632386</v>
      </c>
      <c r="Y27">
        <f t="shared" si="10"/>
        <v>1.8045623319870399</v>
      </c>
    </row>
    <row r="28" spans="1:25" x14ac:dyDescent="0.25">
      <c r="A28" t="s">
        <v>114</v>
      </c>
      <c r="B28">
        <v>743.08</v>
      </c>
      <c r="C28">
        <v>745.01599999999996</v>
      </c>
      <c r="D28">
        <v>758.68399999999997</v>
      </c>
      <c r="E28">
        <v>933.0200000000001</v>
      </c>
      <c r="F28" t="s">
        <v>114</v>
      </c>
      <c r="G28">
        <v>756.69400000000007</v>
      </c>
      <c r="H28">
        <v>760.64199999999994</v>
      </c>
      <c r="I28">
        <v>776.28600000000006</v>
      </c>
      <c r="J28">
        <v>791.89800000000002</v>
      </c>
      <c r="K28">
        <f t="shared" si="0"/>
        <v>100</v>
      </c>
      <c r="L28">
        <f t="shared" si="1"/>
        <v>100.26053722344834</v>
      </c>
      <c r="M28">
        <f t="shared" si="2"/>
        <v>102.09990848899174</v>
      </c>
      <c r="N28">
        <f t="shared" si="3"/>
        <v>125.56117780050602</v>
      </c>
      <c r="O28">
        <f t="shared" si="4"/>
        <v>101.83210421488938</v>
      </c>
      <c r="P28">
        <f t="shared" si="5"/>
        <v>102.36340636270657</v>
      </c>
      <c r="Q28">
        <f t="shared" si="6"/>
        <v>104.46869785218281</v>
      </c>
      <c r="R28">
        <f t="shared" si="7"/>
        <v>106.56968294127147</v>
      </c>
      <c r="S28">
        <f t="shared" si="10"/>
        <v>2.0052107444689669</v>
      </c>
      <c r="T28">
        <f t="shared" si="10"/>
        <v>2.0419981697798351</v>
      </c>
      <c r="U28">
        <f t="shared" si="10"/>
        <v>2.5112235560101204</v>
      </c>
      <c r="V28">
        <f t="shared" si="10"/>
        <v>2.0366420842977875</v>
      </c>
      <c r="W28">
        <f t="shared" si="10"/>
        <v>2.0472681272541315</v>
      </c>
      <c r="X28">
        <f t="shared" si="10"/>
        <v>2.0893739570436565</v>
      </c>
      <c r="Y28">
        <f t="shared" si="10"/>
        <v>2.1313936588254294</v>
      </c>
    </row>
    <row r="29" spans="1:25" x14ac:dyDescent="0.25">
      <c r="A29" t="s">
        <v>115</v>
      </c>
      <c r="B29">
        <v>515.78</v>
      </c>
      <c r="C29">
        <v>507.78</v>
      </c>
      <c r="D29">
        <v>429.49700000000007</v>
      </c>
      <c r="E29">
        <v>390.45300000000003</v>
      </c>
      <c r="F29" t="s">
        <v>115</v>
      </c>
      <c r="G29">
        <v>527.55899999999997</v>
      </c>
      <c r="H29">
        <v>527.51100000000008</v>
      </c>
      <c r="I29">
        <v>513.81299999999999</v>
      </c>
      <c r="J29">
        <v>453.03200000000004</v>
      </c>
      <c r="K29">
        <f t="shared" si="0"/>
        <v>100</v>
      </c>
      <c r="L29">
        <f t="shared" si="1"/>
        <v>98.448951103183532</v>
      </c>
      <c r="M29">
        <f t="shared" si="2"/>
        <v>83.27135600449806</v>
      </c>
      <c r="N29">
        <f t="shared" si="3"/>
        <v>75.701461863585266</v>
      </c>
      <c r="O29">
        <f t="shared" si="4"/>
        <v>102.28372561945015</v>
      </c>
      <c r="P29">
        <f t="shared" si="5"/>
        <v>102.27441932606926</v>
      </c>
      <c r="Q29">
        <f t="shared" si="6"/>
        <v>99.618635852495245</v>
      </c>
      <c r="R29">
        <f t="shared" si="7"/>
        <v>87.834347977820016</v>
      </c>
      <c r="S29">
        <f t="shared" si="10"/>
        <v>1.9689790220636707</v>
      </c>
      <c r="T29">
        <f t="shared" si="10"/>
        <v>1.6654271200899613</v>
      </c>
      <c r="U29">
        <f t="shared" si="10"/>
        <v>1.5140292372717052</v>
      </c>
      <c r="V29">
        <f t="shared" si="10"/>
        <v>2.0456745123890032</v>
      </c>
      <c r="W29">
        <f t="shared" si="10"/>
        <v>2.0454883865213853</v>
      </c>
      <c r="X29">
        <f t="shared" si="10"/>
        <v>1.9923727170499048</v>
      </c>
      <c r="Y29">
        <f t="shared" si="10"/>
        <v>1.7566869595564003</v>
      </c>
    </row>
    <row r="30" spans="1:25" x14ac:dyDescent="0.25">
      <c r="A30" t="s">
        <v>116</v>
      </c>
      <c r="B30">
        <v>746.98500000000001</v>
      </c>
      <c r="C30">
        <v>748.93100000000004</v>
      </c>
      <c r="D30">
        <v>762.59500000000003</v>
      </c>
      <c r="E30">
        <v>905.61800000000005</v>
      </c>
      <c r="F30" t="s">
        <v>116</v>
      </c>
      <c r="G30">
        <v>774.31000000000006</v>
      </c>
      <c r="H30">
        <v>780.16099999999994</v>
      </c>
      <c r="I30">
        <v>792.02700000000004</v>
      </c>
      <c r="J30">
        <v>813.49800000000016</v>
      </c>
      <c r="K30">
        <f t="shared" si="0"/>
        <v>100</v>
      </c>
      <c r="L30">
        <f t="shared" si="1"/>
        <v>100.26051393267603</v>
      </c>
      <c r="M30">
        <f t="shared" si="2"/>
        <v>102.08973406427171</v>
      </c>
      <c r="N30">
        <f t="shared" si="3"/>
        <v>121.23643714398548</v>
      </c>
      <c r="O30">
        <f t="shared" si="4"/>
        <v>103.65803864870111</v>
      </c>
      <c r="P30">
        <f t="shared" si="5"/>
        <v>104.44132077618693</v>
      </c>
      <c r="Q30">
        <f t="shared" si="6"/>
        <v>106.02983995662565</v>
      </c>
      <c r="R30">
        <f t="shared" si="7"/>
        <v>108.9041948633507</v>
      </c>
      <c r="S30">
        <f t="shared" si="10"/>
        <v>2.0052102786535206</v>
      </c>
      <c r="T30">
        <f t="shared" si="10"/>
        <v>2.0417946812854342</v>
      </c>
      <c r="U30">
        <f t="shared" si="10"/>
        <v>2.4247287428797097</v>
      </c>
      <c r="V30">
        <f t="shared" si="10"/>
        <v>2.0731607729740222</v>
      </c>
      <c r="W30">
        <f t="shared" si="10"/>
        <v>2.0888264155237386</v>
      </c>
      <c r="X30">
        <f t="shared" si="10"/>
        <v>2.120596799132513</v>
      </c>
      <c r="Y30">
        <f t="shared" si="10"/>
        <v>2.178083897267014</v>
      </c>
    </row>
    <row r="31" spans="1:25" x14ac:dyDescent="0.25">
      <c r="A31" t="s">
        <v>117</v>
      </c>
      <c r="B31">
        <v>646.95600000000002</v>
      </c>
      <c r="C31">
        <v>635.11599999999999</v>
      </c>
      <c r="D31">
        <v>556.875</v>
      </c>
      <c r="E31">
        <v>513.82999999999993</v>
      </c>
      <c r="F31" t="s">
        <v>117</v>
      </c>
      <c r="G31">
        <v>664.65700000000004</v>
      </c>
      <c r="H31">
        <v>662.62800000000004</v>
      </c>
      <c r="I31">
        <v>635.25099999999998</v>
      </c>
      <c r="J31">
        <v>562.76400000000012</v>
      </c>
      <c r="K31">
        <f t="shared" si="0"/>
        <v>100</v>
      </c>
      <c r="L31">
        <f t="shared" si="1"/>
        <v>98.169890997223916</v>
      </c>
      <c r="M31">
        <f t="shared" si="2"/>
        <v>86.076178287240552</v>
      </c>
      <c r="N31">
        <f t="shared" si="3"/>
        <v>79.422711900036461</v>
      </c>
      <c r="O31">
        <f t="shared" si="4"/>
        <v>102.73604387315365</v>
      </c>
      <c r="P31">
        <f t="shared" si="5"/>
        <v>102.42242130840428</v>
      </c>
      <c r="Q31">
        <f t="shared" si="6"/>
        <v>98.190757949535978</v>
      </c>
      <c r="R31">
        <f t="shared" si="7"/>
        <v>86.986441118097687</v>
      </c>
      <c r="S31">
        <f t="shared" si="10"/>
        <v>1.9633978199444784</v>
      </c>
      <c r="T31">
        <f t="shared" si="10"/>
        <v>1.7215235657448111</v>
      </c>
      <c r="U31">
        <f t="shared" si="10"/>
        <v>1.5884542380007292</v>
      </c>
      <c r="V31">
        <f t="shared" si="10"/>
        <v>2.054720877463073</v>
      </c>
      <c r="W31">
        <f t="shared" si="10"/>
        <v>2.0484484261680858</v>
      </c>
      <c r="X31">
        <f t="shared" si="10"/>
        <v>1.9638151589907196</v>
      </c>
      <c r="Y31">
        <f t="shared" si="10"/>
        <v>1.7397288223619538</v>
      </c>
    </row>
    <row r="32" spans="1:25" x14ac:dyDescent="0.25">
      <c r="A32" t="s">
        <v>118</v>
      </c>
      <c r="B32">
        <v>698.03800000000001</v>
      </c>
      <c r="C32">
        <v>699.96900000000005</v>
      </c>
      <c r="D32">
        <v>715.54899999999998</v>
      </c>
      <c r="E32">
        <v>968.38000000000011</v>
      </c>
      <c r="F32" t="s">
        <v>118</v>
      </c>
      <c r="G32">
        <v>654.8900000000001</v>
      </c>
      <c r="H32">
        <v>660.73099999999999</v>
      </c>
      <c r="I32">
        <v>695.89700000000005</v>
      </c>
      <c r="J32">
        <v>711.63800000000015</v>
      </c>
      <c r="K32">
        <f t="shared" si="0"/>
        <v>100</v>
      </c>
      <c r="L32">
        <f t="shared" si="1"/>
        <v>100.27663250424763</v>
      </c>
      <c r="M32">
        <f t="shared" si="2"/>
        <v>102.50860268352152</v>
      </c>
      <c r="N32">
        <f t="shared" si="3"/>
        <v>138.7288371120197</v>
      </c>
      <c r="O32">
        <f t="shared" si="4"/>
        <v>93.818674628028859</v>
      </c>
      <c r="P32">
        <f t="shared" si="5"/>
        <v>94.655448557241883</v>
      </c>
      <c r="Q32">
        <f t="shared" si="6"/>
        <v>99.693283173695434</v>
      </c>
      <c r="R32">
        <f t="shared" si="7"/>
        <v>101.94831799987969</v>
      </c>
      <c r="S32">
        <f t="shared" si="10"/>
        <v>2.0055326500849526</v>
      </c>
      <c r="T32">
        <f t="shared" si="10"/>
        <v>2.0501720536704302</v>
      </c>
      <c r="U32">
        <f t="shared" si="10"/>
        <v>2.7745767422403942</v>
      </c>
      <c r="V32">
        <f t="shared" si="10"/>
        <v>1.8763734925605773</v>
      </c>
      <c r="W32">
        <f t="shared" si="10"/>
        <v>1.8931089711448377</v>
      </c>
      <c r="X32">
        <f t="shared" si="10"/>
        <v>1.9938656634739087</v>
      </c>
      <c r="Y32">
        <f t="shared" si="10"/>
        <v>2.0389663599975938</v>
      </c>
    </row>
    <row r="33" spans="1:25" x14ac:dyDescent="0.25">
      <c r="A33" t="s">
        <v>119</v>
      </c>
      <c r="B33">
        <v>84.716300000000004</v>
      </c>
      <c r="C33">
        <v>72.87730000000002</v>
      </c>
      <c r="D33">
        <v>-5.5090999999999752</v>
      </c>
      <c r="E33">
        <v>125.93900000000002</v>
      </c>
      <c r="F33" t="s">
        <v>119</v>
      </c>
      <c r="G33">
        <v>74.965000000000003</v>
      </c>
      <c r="H33">
        <v>76.825900000000019</v>
      </c>
      <c r="I33">
        <v>104.35420000000001</v>
      </c>
      <c r="J33">
        <v>84.743900000000025</v>
      </c>
      <c r="K33">
        <f t="shared" si="0"/>
        <v>100.00000000000001</v>
      </c>
      <c r="L33">
        <f t="shared" si="1"/>
        <v>86.025121493738538</v>
      </c>
      <c r="M33">
        <f t="shared" si="2"/>
        <v>-6.5029988325741037</v>
      </c>
      <c r="N33">
        <f t="shared" si="3"/>
        <v>148.65970303235625</v>
      </c>
      <c r="O33">
        <f t="shared" si="4"/>
        <v>88.489464247140162</v>
      </c>
      <c r="P33">
        <f t="shared" si="5"/>
        <v>90.686089926023698</v>
      </c>
      <c r="Q33">
        <f t="shared" si="6"/>
        <v>123.18078103033299</v>
      </c>
      <c r="R33">
        <f t="shared" si="7"/>
        <v>100.03257932652869</v>
      </c>
      <c r="S33">
        <f t="shared" si="10"/>
        <v>1.7205024298747709</v>
      </c>
      <c r="T33">
        <f t="shared" si="10"/>
        <v>-0.13005997665148208</v>
      </c>
      <c r="U33">
        <f t="shared" si="10"/>
        <v>2.973194060647125</v>
      </c>
      <c r="V33">
        <f t="shared" si="10"/>
        <v>1.7697892849428032</v>
      </c>
      <c r="W33">
        <f t="shared" si="10"/>
        <v>1.8137217985204739</v>
      </c>
      <c r="X33">
        <f t="shared" si="10"/>
        <v>2.4636156206066597</v>
      </c>
      <c r="Y33">
        <f t="shared" si="10"/>
        <v>2.0006515865305738</v>
      </c>
    </row>
    <row r="34" spans="1:25" x14ac:dyDescent="0.25">
      <c r="A34" t="s">
        <v>120</v>
      </c>
      <c r="B34">
        <v>727.33299999999997</v>
      </c>
      <c r="C34">
        <v>729.28800000000001</v>
      </c>
      <c r="D34">
        <v>744.9</v>
      </c>
      <c r="E34">
        <v>991.88000000000011</v>
      </c>
      <c r="F34" t="s">
        <v>120</v>
      </c>
      <c r="G34">
        <v>684.28300000000013</v>
      </c>
      <c r="H34">
        <v>690.10299999999995</v>
      </c>
      <c r="I34">
        <v>723.39200000000005</v>
      </c>
      <c r="J34">
        <v>731.27800000000013</v>
      </c>
      <c r="K34">
        <f t="shared" ref="K34:K51" si="12">((100*B34)/$B34)</f>
        <v>100.00000000000001</v>
      </c>
      <c r="L34">
        <f t="shared" ref="L34:L51" si="13">((100*C34)/$B34)</f>
        <v>100.26879022401019</v>
      </c>
      <c r="M34">
        <f t="shared" ref="M34:M51" si="14">((100*D34)/$B34)</f>
        <v>102.41526233513397</v>
      </c>
      <c r="N34">
        <f t="shared" ref="N34:N51" si="15">((100*E34)/$B34)</f>
        <v>136.37219815407801</v>
      </c>
      <c r="O34">
        <f t="shared" ref="O34:O51" si="16">((100*G34)/$B34)</f>
        <v>94.081115527550679</v>
      </c>
      <c r="P34">
        <f t="shared" ref="P34:P51" si="17">((100*H34)/$B34)</f>
        <v>94.881299212327761</v>
      </c>
      <c r="Q34">
        <f t="shared" ref="Q34:Q51" si="18">((100*I34)/$B34)</f>
        <v>99.458157405205057</v>
      </c>
      <c r="R34">
        <f t="shared" ref="R34:R51" si="19">((100*J34)/$B34)</f>
        <v>100.54239254921751</v>
      </c>
      <c r="S34">
        <f t="shared" si="10"/>
        <v>2.0053758044802037</v>
      </c>
      <c r="T34">
        <f t="shared" si="10"/>
        <v>2.0483052467026797</v>
      </c>
      <c r="U34">
        <f t="shared" si="10"/>
        <v>2.7274439630815603</v>
      </c>
      <c r="V34">
        <f t="shared" si="10"/>
        <v>1.8816223105510135</v>
      </c>
      <c r="W34">
        <f t="shared" si="10"/>
        <v>1.8976259842465553</v>
      </c>
      <c r="X34">
        <f t="shared" si="10"/>
        <v>1.9891631481041012</v>
      </c>
      <c r="Y34">
        <f t="shared" si="10"/>
        <v>2.0108478509843501</v>
      </c>
    </row>
    <row r="35" spans="1:25" x14ac:dyDescent="0.25">
      <c r="A35" t="s">
        <v>121</v>
      </c>
      <c r="B35">
        <v>84.786000000000001</v>
      </c>
      <c r="C35">
        <v>72.919900000000013</v>
      </c>
      <c r="D35">
        <v>-5.4789999999999708</v>
      </c>
      <c r="E35">
        <v>137.65700000000004</v>
      </c>
      <c r="F35" t="s">
        <v>121</v>
      </c>
      <c r="G35">
        <v>72.922800000000009</v>
      </c>
      <c r="H35">
        <v>72.934500000000014</v>
      </c>
      <c r="I35">
        <v>102.3882</v>
      </c>
      <c r="J35">
        <v>79.00830000000002</v>
      </c>
      <c r="K35">
        <f t="shared" si="12"/>
        <v>100</v>
      </c>
      <c r="L35">
        <f t="shared" si="13"/>
        <v>86.004646993607452</v>
      </c>
      <c r="M35">
        <f t="shared" si="14"/>
        <v>-6.4621517703394087</v>
      </c>
      <c r="N35">
        <f t="shared" si="15"/>
        <v>162.35817233977312</v>
      </c>
      <c r="O35">
        <f t="shared" si="16"/>
        <v>86.008067369612917</v>
      </c>
      <c r="P35">
        <f t="shared" si="17"/>
        <v>86.021866817635001</v>
      </c>
      <c r="Q35">
        <f t="shared" si="18"/>
        <v>120.76073880121717</v>
      </c>
      <c r="R35">
        <f t="shared" si="19"/>
        <v>93.185549501096901</v>
      </c>
      <c r="S35">
        <f t="shared" si="10"/>
        <v>1.720092939872149</v>
      </c>
      <c r="T35">
        <f t="shared" si="10"/>
        <v>-0.12924303540678816</v>
      </c>
      <c r="U35">
        <f t="shared" si="10"/>
        <v>3.2471634467954624</v>
      </c>
      <c r="V35">
        <f t="shared" si="10"/>
        <v>1.7201613473922583</v>
      </c>
      <c r="W35">
        <f t="shared" si="10"/>
        <v>1.7204373363526999</v>
      </c>
      <c r="X35">
        <f t="shared" si="10"/>
        <v>2.4152147760243436</v>
      </c>
      <c r="Y35">
        <f t="shared" si="10"/>
        <v>1.863710990021938</v>
      </c>
    </row>
    <row r="36" spans="1:25" x14ac:dyDescent="0.25">
      <c r="A36" t="s">
        <v>122</v>
      </c>
      <c r="B36">
        <v>682.28599999999994</v>
      </c>
      <c r="C36">
        <v>684.22299999999996</v>
      </c>
      <c r="D36">
        <v>697.99300000000005</v>
      </c>
      <c r="E36">
        <v>944.77900000000011</v>
      </c>
      <c r="F36" t="s">
        <v>122</v>
      </c>
      <c r="G36">
        <v>641.11800000000005</v>
      </c>
      <c r="H36">
        <v>648.93499999999995</v>
      </c>
      <c r="I36">
        <v>678.40500000000009</v>
      </c>
      <c r="J36">
        <v>697.9140000000001</v>
      </c>
      <c r="K36">
        <f t="shared" si="12"/>
        <v>100</v>
      </c>
      <c r="L36">
        <f t="shared" si="13"/>
        <v>100.283898541081</v>
      </c>
      <c r="M36">
        <f t="shared" si="14"/>
        <v>102.30211377633428</v>
      </c>
      <c r="N36">
        <f t="shared" si="15"/>
        <v>138.47257601650924</v>
      </c>
      <c r="O36">
        <f t="shared" si="16"/>
        <v>93.966166680834732</v>
      </c>
      <c r="P36">
        <f t="shared" si="17"/>
        <v>95.111873906250452</v>
      </c>
      <c r="Q36">
        <f t="shared" si="18"/>
        <v>99.431176955118559</v>
      </c>
      <c r="R36">
        <f t="shared" si="19"/>
        <v>102.29053505421483</v>
      </c>
      <c r="S36">
        <f t="shared" si="10"/>
        <v>2.0056779708216199</v>
      </c>
      <c r="T36">
        <f t="shared" si="10"/>
        <v>2.0460422755266858</v>
      </c>
      <c r="U36">
        <f t="shared" si="10"/>
        <v>2.7694515203301848</v>
      </c>
      <c r="V36">
        <f t="shared" si="10"/>
        <v>1.8793233336166946</v>
      </c>
      <c r="W36">
        <f t="shared" si="10"/>
        <v>1.9022374781250091</v>
      </c>
      <c r="X36">
        <f t="shared" si="10"/>
        <v>1.9886235391023712</v>
      </c>
      <c r="Y36">
        <f t="shared" si="10"/>
        <v>2.0458107010842967</v>
      </c>
    </row>
    <row r="37" spans="1:25" x14ac:dyDescent="0.25">
      <c r="A37" t="s">
        <v>123</v>
      </c>
      <c r="B37">
        <v>96.521100000000004</v>
      </c>
      <c r="C37">
        <v>88.577000000000012</v>
      </c>
      <c r="D37">
        <v>8.2934000000000339</v>
      </c>
      <c r="E37">
        <v>116.08000000000004</v>
      </c>
      <c r="F37" t="s">
        <v>123</v>
      </c>
      <c r="G37">
        <v>90.585700000000003</v>
      </c>
      <c r="H37">
        <v>92.531000000000006</v>
      </c>
      <c r="I37">
        <v>114.1074</v>
      </c>
      <c r="J37">
        <v>94.634000000000015</v>
      </c>
      <c r="K37">
        <f t="shared" si="12"/>
        <v>100</v>
      </c>
      <c r="L37">
        <f t="shared" si="13"/>
        <v>91.769571627343666</v>
      </c>
      <c r="M37">
        <f t="shared" si="14"/>
        <v>8.5923181563409798</v>
      </c>
      <c r="N37">
        <f t="shared" si="15"/>
        <v>120.26385940483483</v>
      </c>
      <c r="O37">
        <f t="shared" si="16"/>
        <v>93.850670993181794</v>
      </c>
      <c r="P37">
        <f t="shared" si="17"/>
        <v>95.866085239393257</v>
      </c>
      <c r="Q37">
        <f t="shared" si="18"/>
        <v>118.2201611875538</v>
      </c>
      <c r="R37">
        <f t="shared" si="19"/>
        <v>98.044883450354391</v>
      </c>
      <c r="S37">
        <f t="shared" si="10"/>
        <v>1.8353914325468734</v>
      </c>
      <c r="T37">
        <f t="shared" si="10"/>
        <v>0.17184636312681958</v>
      </c>
      <c r="U37">
        <f t="shared" si="10"/>
        <v>2.4052771880966968</v>
      </c>
      <c r="V37">
        <f t="shared" si="10"/>
        <v>1.8770134198636359</v>
      </c>
      <c r="W37">
        <f t="shared" si="10"/>
        <v>1.9173217047878652</v>
      </c>
      <c r="X37">
        <f t="shared" si="10"/>
        <v>2.3644032237510761</v>
      </c>
      <c r="Y37">
        <f t="shared" si="10"/>
        <v>1.9608976690070878</v>
      </c>
    </row>
    <row r="38" spans="1:25" x14ac:dyDescent="0.25">
      <c r="A38" t="s">
        <v>124</v>
      </c>
      <c r="B38">
        <v>745.00099999999998</v>
      </c>
      <c r="C38">
        <v>746.995</v>
      </c>
      <c r="D38">
        <v>764.50900000000001</v>
      </c>
      <c r="E38">
        <v>999.70300000000009</v>
      </c>
      <c r="F38" t="s">
        <v>124</v>
      </c>
      <c r="G38">
        <v>713.55900000000008</v>
      </c>
      <c r="H38">
        <v>719.42499999999995</v>
      </c>
      <c r="I38">
        <v>743.02700000000004</v>
      </c>
      <c r="J38">
        <v>750.83800000000008</v>
      </c>
      <c r="K38">
        <f t="shared" si="12"/>
        <v>99.999999999999986</v>
      </c>
      <c r="L38">
        <f t="shared" si="13"/>
        <v>100.2676506474488</v>
      </c>
      <c r="M38">
        <f t="shared" si="14"/>
        <v>102.61851997514097</v>
      </c>
      <c r="N38">
        <f t="shared" si="15"/>
        <v>134.18814202933956</v>
      </c>
      <c r="O38">
        <f t="shared" si="16"/>
        <v>95.779602980398693</v>
      </c>
      <c r="P38">
        <f t="shared" si="17"/>
        <v>96.566984473846347</v>
      </c>
      <c r="Q38">
        <f t="shared" si="18"/>
        <v>99.735033912706172</v>
      </c>
      <c r="R38">
        <f t="shared" si="19"/>
        <v>100.78348888122298</v>
      </c>
      <c r="S38">
        <f t="shared" si="10"/>
        <v>2.0053530129489761</v>
      </c>
      <c r="T38">
        <f t="shared" si="10"/>
        <v>2.0523703995028195</v>
      </c>
      <c r="U38">
        <f t="shared" si="10"/>
        <v>2.683762840586791</v>
      </c>
      <c r="V38">
        <f t="shared" si="10"/>
        <v>1.9155920596079739</v>
      </c>
      <c r="W38">
        <f t="shared" si="10"/>
        <v>1.931339689476927</v>
      </c>
      <c r="X38">
        <f t="shared" si="10"/>
        <v>1.9947006782541234</v>
      </c>
      <c r="Y38">
        <f t="shared" si="10"/>
        <v>2.0156697776244594</v>
      </c>
    </row>
    <row r="39" spans="1:25" x14ac:dyDescent="0.25">
      <c r="A39" t="s">
        <v>125</v>
      </c>
      <c r="B39">
        <v>100.351</v>
      </c>
      <c r="C39">
        <v>90.481000000000009</v>
      </c>
      <c r="D39">
        <v>8.2701000000000278</v>
      </c>
      <c r="E39">
        <v>147.49100000000004</v>
      </c>
      <c r="F39" t="s">
        <v>125</v>
      </c>
      <c r="G39">
        <v>84.673000000000002</v>
      </c>
      <c r="H39">
        <v>84.635500000000008</v>
      </c>
      <c r="I39">
        <v>106.3588</v>
      </c>
      <c r="J39">
        <v>90.659500000000023</v>
      </c>
      <c r="K39">
        <f t="shared" si="12"/>
        <v>100</v>
      </c>
      <c r="L39">
        <f t="shared" si="13"/>
        <v>90.164522525933975</v>
      </c>
      <c r="M39">
        <f t="shared" si="14"/>
        <v>8.2411734810814323</v>
      </c>
      <c r="N39">
        <f t="shared" si="15"/>
        <v>146.97511733814315</v>
      </c>
      <c r="O39">
        <f t="shared" si="16"/>
        <v>84.376837301073223</v>
      </c>
      <c r="P39">
        <f t="shared" si="17"/>
        <v>84.339468465685457</v>
      </c>
      <c r="Q39">
        <f t="shared" si="18"/>
        <v>105.98678637980689</v>
      </c>
      <c r="R39">
        <f t="shared" si="19"/>
        <v>90.342398182379867</v>
      </c>
      <c r="S39">
        <f t="shared" si="10"/>
        <v>1.8032904505186795</v>
      </c>
      <c r="T39">
        <f t="shared" si="10"/>
        <v>0.16482346962162864</v>
      </c>
      <c r="U39">
        <f t="shared" si="10"/>
        <v>2.9395023467628629</v>
      </c>
      <c r="V39">
        <f t="shared" si="10"/>
        <v>1.6875367460214645</v>
      </c>
      <c r="W39">
        <f t="shared" si="10"/>
        <v>1.686789369313709</v>
      </c>
      <c r="X39">
        <f t="shared" si="10"/>
        <v>2.1197357275961379</v>
      </c>
      <c r="Y39">
        <f t="shared" si="10"/>
        <v>1.8068479636475974</v>
      </c>
    </row>
    <row r="40" spans="1:25" x14ac:dyDescent="0.25">
      <c r="A40" t="s">
        <v>126</v>
      </c>
      <c r="B40">
        <v>792.07399999999996</v>
      </c>
      <c r="C40">
        <v>795.93700000000001</v>
      </c>
      <c r="D40">
        <v>807.70600000000002</v>
      </c>
      <c r="E40">
        <v>952.71100000000013</v>
      </c>
      <c r="F40" t="s">
        <v>126</v>
      </c>
      <c r="G40">
        <v>823.2940000000001</v>
      </c>
      <c r="H40">
        <v>829.21399999999994</v>
      </c>
      <c r="I40">
        <v>837.053</v>
      </c>
      <c r="J40">
        <v>842.89800000000002</v>
      </c>
      <c r="K40">
        <f t="shared" si="12"/>
        <v>100</v>
      </c>
      <c r="L40">
        <f t="shared" si="13"/>
        <v>100.48770695667324</v>
      </c>
      <c r="M40">
        <f t="shared" si="14"/>
        <v>101.97355297611082</v>
      </c>
      <c r="N40">
        <f t="shared" si="15"/>
        <v>120.28055459464647</v>
      </c>
      <c r="O40">
        <f t="shared" si="16"/>
        <v>103.94155091569729</v>
      </c>
      <c r="P40">
        <f t="shared" si="17"/>
        <v>104.68895582988458</v>
      </c>
      <c r="Q40">
        <f t="shared" si="18"/>
        <v>105.67863608703229</v>
      </c>
      <c r="R40">
        <f t="shared" si="19"/>
        <v>106.41657218896215</v>
      </c>
      <c r="S40">
        <f t="shared" si="10"/>
        <v>2.0097541391334648</v>
      </c>
      <c r="T40">
        <f t="shared" si="10"/>
        <v>2.0394710595222163</v>
      </c>
      <c r="U40">
        <f t="shared" si="10"/>
        <v>2.4056110918929297</v>
      </c>
      <c r="V40">
        <f t="shared" si="10"/>
        <v>2.078831018313946</v>
      </c>
      <c r="W40">
        <f t="shared" si="10"/>
        <v>2.0937791165976916</v>
      </c>
      <c r="X40">
        <f t="shared" si="10"/>
        <v>2.1135727217406459</v>
      </c>
      <c r="Y40">
        <f t="shared" si="10"/>
        <v>2.1283314437792429</v>
      </c>
    </row>
    <row r="41" spans="1:25" x14ac:dyDescent="0.25">
      <c r="A41" t="s">
        <v>127</v>
      </c>
      <c r="B41">
        <v>674.42499999999995</v>
      </c>
      <c r="C41">
        <v>662.601</v>
      </c>
      <c r="D41">
        <v>584.274</v>
      </c>
      <c r="E41">
        <v>541.2650000000001</v>
      </c>
      <c r="F41" t="s">
        <v>127</v>
      </c>
      <c r="G41">
        <v>684.26800000000003</v>
      </c>
      <c r="H41">
        <v>684.19899999999996</v>
      </c>
      <c r="I41">
        <v>656.84299999999996</v>
      </c>
      <c r="J41">
        <v>582.44700000000012</v>
      </c>
      <c r="K41">
        <f t="shared" si="12"/>
        <v>100</v>
      </c>
      <c r="L41">
        <f t="shared" si="13"/>
        <v>98.246802832042121</v>
      </c>
      <c r="M41">
        <f t="shared" si="14"/>
        <v>86.632909515513219</v>
      </c>
      <c r="N41">
        <f t="shared" si="15"/>
        <v>80.255773436631216</v>
      </c>
      <c r="O41">
        <f t="shared" si="16"/>
        <v>101.45946547058607</v>
      </c>
      <c r="P41">
        <f t="shared" si="17"/>
        <v>101.4492345331208</v>
      </c>
      <c r="Q41">
        <f t="shared" si="18"/>
        <v>97.393038514289955</v>
      </c>
      <c r="R41">
        <f t="shared" si="19"/>
        <v>86.362012084368189</v>
      </c>
      <c r="S41">
        <f t="shared" si="10"/>
        <v>1.9649360566408425</v>
      </c>
      <c r="T41">
        <f t="shared" si="10"/>
        <v>1.7326581903102645</v>
      </c>
      <c r="U41">
        <f t="shared" si="10"/>
        <v>1.6051154687326243</v>
      </c>
      <c r="V41">
        <f t="shared" si="10"/>
        <v>2.0291893094117213</v>
      </c>
      <c r="W41">
        <f t="shared" si="10"/>
        <v>2.028984690662416</v>
      </c>
      <c r="X41">
        <f t="shared" si="10"/>
        <v>1.9478607702857991</v>
      </c>
      <c r="Y41">
        <f t="shared" si="10"/>
        <v>1.7272402416873638</v>
      </c>
    </row>
    <row r="42" spans="1:25" x14ac:dyDescent="0.25">
      <c r="A42" t="s">
        <v>128</v>
      </c>
      <c r="B42">
        <v>793.91700000000003</v>
      </c>
      <c r="C42">
        <v>795.92899999999997</v>
      </c>
      <c r="D42">
        <v>807.7</v>
      </c>
      <c r="E42">
        <v>950.72500000000014</v>
      </c>
      <c r="F42" t="s">
        <v>128</v>
      </c>
      <c r="G42">
        <v>821.40100000000007</v>
      </c>
      <c r="H42">
        <v>829.154</v>
      </c>
      <c r="I42">
        <v>838.96500000000003</v>
      </c>
      <c r="J42">
        <v>848.72800000000018</v>
      </c>
      <c r="K42">
        <f t="shared" si="12"/>
        <v>99.999999999999986</v>
      </c>
      <c r="L42">
        <f t="shared" si="13"/>
        <v>100.25342699551716</v>
      </c>
      <c r="M42">
        <f t="shared" si="14"/>
        <v>101.73607568549357</v>
      </c>
      <c r="N42">
        <f t="shared" si="15"/>
        <v>119.75118305817864</v>
      </c>
      <c r="O42">
        <f t="shared" si="16"/>
        <v>103.46182283538455</v>
      </c>
      <c r="P42">
        <f t="shared" si="17"/>
        <v>104.43837328083413</v>
      </c>
      <c r="Q42">
        <f t="shared" si="18"/>
        <v>105.67414477835844</v>
      </c>
      <c r="R42">
        <f t="shared" si="19"/>
        <v>106.90387030382271</v>
      </c>
      <c r="S42">
        <f t="shared" si="10"/>
        <v>2.0050685399103432</v>
      </c>
      <c r="T42">
        <f t="shared" si="10"/>
        <v>2.0347215137098713</v>
      </c>
      <c r="U42">
        <f t="shared" si="10"/>
        <v>2.3950236611635729</v>
      </c>
      <c r="V42">
        <f t="shared" si="10"/>
        <v>2.0692364567076909</v>
      </c>
      <c r="W42">
        <f t="shared" si="10"/>
        <v>2.0887674656166824</v>
      </c>
      <c r="X42">
        <f t="shared" si="10"/>
        <v>2.1134828955671687</v>
      </c>
      <c r="Y42">
        <f t="shared" si="10"/>
        <v>2.1380774060764542</v>
      </c>
    </row>
    <row r="43" spans="1:25" x14ac:dyDescent="0.25">
      <c r="A43" t="s">
        <v>129</v>
      </c>
      <c r="B43">
        <v>666.53700000000003</v>
      </c>
      <c r="C43">
        <v>654.71500000000003</v>
      </c>
      <c r="D43">
        <v>576.38499999999999</v>
      </c>
      <c r="E43">
        <v>531.48199999999997</v>
      </c>
      <c r="F43" t="s">
        <v>129</v>
      </c>
      <c r="G43">
        <v>680.29899999999998</v>
      </c>
      <c r="H43">
        <v>682.13400000000001</v>
      </c>
      <c r="I43">
        <v>650.96799999999996</v>
      </c>
      <c r="J43">
        <v>578.41699999999992</v>
      </c>
      <c r="K43">
        <f t="shared" si="12"/>
        <v>99.999999999999986</v>
      </c>
      <c r="L43">
        <f t="shared" si="13"/>
        <v>98.226355026052559</v>
      </c>
      <c r="M43">
        <f t="shared" si="14"/>
        <v>86.474569303729567</v>
      </c>
      <c r="N43">
        <f t="shared" si="15"/>
        <v>79.73780900385124</v>
      </c>
      <c r="O43">
        <f t="shared" si="16"/>
        <v>102.06470158445816</v>
      </c>
      <c r="P43">
        <f t="shared" si="17"/>
        <v>102.34000513099797</v>
      </c>
      <c r="Q43">
        <f t="shared" si="18"/>
        <v>97.664195686060921</v>
      </c>
      <c r="R43">
        <f t="shared" si="19"/>
        <v>86.779428598862452</v>
      </c>
      <c r="S43">
        <f t="shared" si="10"/>
        <v>1.9645271005210512</v>
      </c>
      <c r="T43">
        <f t="shared" si="10"/>
        <v>1.7294913860745913</v>
      </c>
      <c r="U43">
        <f t="shared" si="10"/>
        <v>1.5947561800770247</v>
      </c>
      <c r="V43">
        <f t="shared" si="10"/>
        <v>2.0412940316891635</v>
      </c>
      <c r="W43">
        <f t="shared" si="10"/>
        <v>2.0468001026199594</v>
      </c>
      <c r="X43">
        <f t="shared" si="10"/>
        <v>1.9532839137212183</v>
      </c>
      <c r="Y43">
        <f t="shared" si="10"/>
        <v>1.735588571977249</v>
      </c>
    </row>
    <row r="44" spans="1:25" x14ac:dyDescent="0.25">
      <c r="A44" t="s">
        <v>130</v>
      </c>
      <c r="B44">
        <v>739.08900000000006</v>
      </c>
      <c r="C44">
        <v>741.05700000000002</v>
      </c>
      <c r="D44">
        <v>754.71800000000007</v>
      </c>
      <c r="E44">
        <v>890.0100000000001</v>
      </c>
      <c r="F44" t="s">
        <v>130</v>
      </c>
      <c r="G44">
        <v>760.66800000000012</v>
      </c>
      <c r="H44">
        <v>766.60199999999998</v>
      </c>
      <c r="I44">
        <v>786.11400000000003</v>
      </c>
      <c r="J44">
        <v>809.52800000000013</v>
      </c>
      <c r="K44">
        <f t="shared" si="12"/>
        <v>100</v>
      </c>
      <c r="L44">
        <f t="shared" si="13"/>
        <v>100.26627375052259</v>
      </c>
      <c r="M44">
        <f t="shared" si="14"/>
        <v>102.11463030839316</v>
      </c>
      <c r="N44">
        <f t="shared" si="15"/>
        <v>120.41986824320212</v>
      </c>
      <c r="O44">
        <f t="shared" si="16"/>
        <v>102.91967543827606</v>
      </c>
      <c r="P44">
        <f t="shared" si="17"/>
        <v>103.72255574091888</v>
      </c>
      <c r="Q44">
        <f t="shared" si="18"/>
        <v>106.3625625601247</v>
      </c>
      <c r="R44">
        <f t="shared" si="19"/>
        <v>109.53051662249068</v>
      </c>
      <c r="S44">
        <f t="shared" si="10"/>
        <v>2.0053254750104519</v>
      </c>
      <c r="T44">
        <f t="shared" si="10"/>
        <v>2.0422926061678632</v>
      </c>
      <c r="U44">
        <f t="shared" si="10"/>
        <v>2.4083973648640424</v>
      </c>
      <c r="V44">
        <f t="shared" si="10"/>
        <v>2.058393508765521</v>
      </c>
      <c r="W44">
        <f t="shared" si="10"/>
        <v>2.0744511148183777</v>
      </c>
      <c r="X44">
        <f t="shared" si="10"/>
        <v>2.1272512512024941</v>
      </c>
      <c r="Y44">
        <f t="shared" si="10"/>
        <v>2.1906103324498134</v>
      </c>
    </row>
    <row r="45" spans="1:25" x14ac:dyDescent="0.25">
      <c r="A45" t="s">
        <v>131</v>
      </c>
      <c r="B45">
        <v>654.82299999999998</v>
      </c>
      <c r="C45">
        <v>642.99099999999999</v>
      </c>
      <c r="D45">
        <v>566.63900000000001</v>
      </c>
      <c r="E45">
        <v>523.58100000000013</v>
      </c>
      <c r="F45" t="s">
        <v>131</v>
      </c>
      <c r="G45">
        <v>678.351</v>
      </c>
      <c r="H45">
        <v>674.4</v>
      </c>
      <c r="I45">
        <v>645.03599999999994</v>
      </c>
      <c r="J45">
        <v>574.54700000000003</v>
      </c>
      <c r="K45">
        <f t="shared" si="12"/>
        <v>100</v>
      </c>
      <c r="L45">
        <f t="shared" si="13"/>
        <v>98.193099509333052</v>
      </c>
      <c r="M45">
        <f t="shared" si="14"/>
        <v>86.533154760904864</v>
      </c>
      <c r="N45">
        <f t="shared" si="15"/>
        <v>79.95763740736048</v>
      </c>
      <c r="O45">
        <f t="shared" si="16"/>
        <v>103.59303201017681</v>
      </c>
      <c r="P45">
        <f t="shared" si="17"/>
        <v>102.98966285545865</v>
      </c>
      <c r="Q45">
        <f t="shared" si="18"/>
        <v>98.505397641805487</v>
      </c>
      <c r="R45">
        <f t="shared" si="19"/>
        <v>87.74080934848044</v>
      </c>
      <c r="S45">
        <f t="shared" si="10"/>
        <v>1.963861990186661</v>
      </c>
      <c r="T45">
        <f t="shared" si="10"/>
        <v>1.7306630952180972</v>
      </c>
      <c r="U45">
        <f t="shared" si="10"/>
        <v>1.5991527481472096</v>
      </c>
      <c r="V45">
        <f t="shared" si="10"/>
        <v>2.0718606402035364</v>
      </c>
      <c r="W45">
        <f t="shared" si="10"/>
        <v>2.059793257109173</v>
      </c>
      <c r="X45">
        <f t="shared" si="10"/>
        <v>1.9701079528361098</v>
      </c>
      <c r="Y45">
        <f t="shared" si="10"/>
        <v>1.7548161869696088</v>
      </c>
    </row>
    <row r="46" spans="1:25" x14ac:dyDescent="0.25">
      <c r="A46" t="s">
        <v>132</v>
      </c>
      <c r="B46">
        <v>621.55399999999997</v>
      </c>
      <c r="C46">
        <v>627.44600000000003</v>
      </c>
      <c r="D46">
        <v>639.15700000000004</v>
      </c>
      <c r="E46">
        <v>662.70600000000013</v>
      </c>
      <c r="F46" t="s">
        <v>132</v>
      </c>
      <c r="G46">
        <v>658.78200000000015</v>
      </c>
      <c r="H46">
        <v>666.56200000000001</v>
      </c>
      <c r="I46">
        <v>676.33199999999999</v>
      </c>
      <c r="J46">
        <v>654.8370000000001</v>
      </c>
      <c r="K46">
        <f t="shared" si="12"/>
        <v>100</v>
      </c>
      <c r="L46">
        <f t="shared" si="13"/>
        <v>100.94794659836475</v>
      </c>
      <c r="M46">
        <f t="shared" si="14"/>
        <v>102.83209503920818</v>
      </c>
      <c r="N46">
        <f t="shared" si="15"/>
        <v>106.62082457839546</v>
      </c>
      <c r="O46">
        <f t="shared" si="16"/>
        <v>105.98950372775336</v>
      </c>
      <c r="P46">
        <f t="shared" si="17"/>
        <v>107.24120510848616</v>
      </c>
      <c r="Q46">
        <f t="shared" si="18"/>
        <v>108.8130717524141</v>
      </c>
      <c r="R46">
        <f t="shared" si="19"/>
        <v>105.35480424870569</v>
      </c>
      <c r="S46">
        <f t="shared" si="10"/>
        <v>2.0189589319672949</v>
      </c>
      <c r="T46">
        <f t="shared" si="10"/>
        <v>2.0566419007841636</v>
      </c>
      <c r="U46">
        <f t="shared" si="10"/>
        <v>2.1324164915679091</v>
      </c>
      <c r="V46">
        <f t="shared" si="10"/>
        <v>2.1197900745550671</v>
      </c>
      <c r="W46">
        <f t="shared" si="10"/>
        <v>2.1448241021697232</v>
      </c>
      <c r="X46">
        <f t="shared" si="10"/>
        <v>2.1762614350482821</v>
      </c>
      <c r="Y46">
        <f t="shared" si="10"/>
        <v>2.1070960849741138</v>
      </c>
    </row>
    <row r="47" spans="1:25" x14ac:dyDescent="0.25">
      <c r="A47" t="s">
        <v>133</v>
      </c>
      <c r="B47">
        <v>668.53099999999995</v>
      </c>
      <c r="C47">
        <v>654.80399999999997</v>
      </c>
      <c r="D47">
        <v>576.52499999999998</v>
      </c>
      <c r="E47">
        <v>545.202</v>
      </c>
      <c r="F47" t="s">
        <v>133</v>
      </c>
      <c r="G47">
        <v>701.86700000000008</v>
      </c>
      <c r="H47">
        <v>701.79300000000001</v>
      </c>
      <c r="I47">
        <v>674.48199999999997</v>
      </c>
      <c r="J47">
        <v>611.79300000000012</v>
      </c>
      <c r="K47">
        <f t="shared" si="12"/>
        <v>100</v>
      </c>
      <c r="L47">
        <f t="shared" si="13"/>
        <v>97.946692075610557</v>
      </c>
      <c r="M47">
        <f t="shared" si="14"/>
        <v>86.237586589103572</v>
      </c>
      <c r="N47">
        <f t="shared" si="15"/>
        <v>81.552239163180175</v>
      </c>
      <c r="O47">
        <f t="shared" si="16"/>
        <v>104.98645537753674</v>
      </c>
      <c r="P47">
        <f t="shared" si="17"/>
        <v>104.97538633212223</v>
      </c>
      <c r="Q47">
        <f t="shared" si="18"/>
        <v>100.89016066569837</v>
      </c>
      <c r="R47">
        <f t="shared" si="19"/>
        <v>91.513033800975592</v>
      </c>
      <c r="S47">
        <f t="shared" si="10"/>
        <v>1.9589338415122111</v>
      </c>
      <c r="T47">
        <f t="shared" si="10"/>
        <v>1.7247517317820715</v>
      </c>
      <c r="U47">
        <f t="shared" si="10"/>
        <v>1.6310447832636035</v>
      </c>
      <c r="V47">
        <f t="shared" si="10"/>
        <v>2.0997291075507349</v>
      </c>
      <c r="W47">
        <f t="shared" si="10"/>
        <v>2.0995077266424444</v>
      </c>
      <c r="X47">
        <f t="shared" si="10"/>
        <v>2.0178032133139676</v>
      </c>
      <c r="Y47">
        <f t="shared" si="10"/>
        <v>1.8302606760195119</v>
      </c>
    </row>
    <row r="48" spans="1:25" x14ac:dyDescent="0.25">
      <c r="A48" t="s">
        <v>134</v>
      </c>
      <c r="B48">
        <v>621.55399999999997</v>
      </c>
      <c r="C48">
        <v>625.51499999999999</v>
      </c>
      <c r="D48">
        <v>639.13400000000001</v>
      </c>
      <c r="E48">
        <v>662.65100000000007</v>
      </c>
      <c r="F48" t="s">
        <v>134</v>
      </c>
      <c r="G48">
        <v>656.82900000000006</v>
      </c>
      <c r="H48">
        <v>662.70799999999997</v>
      </c>
      <c r="I48">
        <v>666.64200000000005</v>
      </c>
      <c r="J48">
        <v>652.82000000000005</v>
      </c>
      <c r="K48">
        <f t="shared" si="12"/>
        <v>100</v>
      </c>
      <c r="L48">
        <f t="shared" si="13"/>
        <v>100.6372736721186</v>
      </c>
      <c r="M48">
        <f t="shared" si="14"/>
        <v>102.82839463666875</v>
      </c>
      <c r="N48">
        <f t="shared" si="15"/>
        <v>106.61197578971418</v>
      </c>
      <c r="O48">
        <f t="shared" si="16"/>
        <v>105.67529128603469</v>
      </c>
      <c r="P48">
        <f t="shared" si="17"/>
        <v>106.62114635252931</v>
      </c>
      <c r="Q48">
        <f t="shared" si="18"/>
        <v>107.25407607384075</v>
      </c>
      <c r="R48">
        <f t="shared" si="19"/>
        <v>105.03029503470336</v>
      </c>
      <c r="S48">
        <f t="shared" si="10"/>
        <v>2.0127454734423718</v>
      </c>
      <c r="T48">
        <f t="shared" si="10"/>
        <v>2.056567892733375</v>
      </c>
      <c r="U48">
        <f t="shared" si="10"/>
        <v>2.1322395157942835</v>
      </c>
      <c r="V48">
        <f t="shared" si="10"/>
        <v>2.113505825720694</v>
      </c>
      <c r="W48">
        <f t="shared" si="10"/>
        <v>2.1324229270505861</v>
      </c>
      <c r="X48">
        <f t="shared" si="10"/>
        <v>2.1450815214768149</v>
      </c>
      <c r="Y48">
        <f t="shared" si="10"/>
        <v>2.1006059006940672</v>
      </c>
    </row>
    <row r="49" spans="1:25" x14ac:dyDescent="0.25">
      <c r="A49" t="s">
        <v>135</v>
      </c>
      <c r="B49">
        <v>664.56399999999996</v>
      </c>
      <c r="C49">
        <v>650.80600000000004</v>
      </c>
      <c r="D49">
        <v>572.548</v>
      </c>
      <c r="E49">
        <v>535.40000000000009</v>
      </c>
      <c r="F49" t="s">
        <v>135</v>
      </c>
      <c r="G49">
        <v>697.86400000000003</v>
      </c>
      <c r="H49">
        <v>697.88499999999999</v>
      </c>
      <c r="I49">
        <v>668.61300000000006</v>
      </c>
      <c r="J49">
        <v>605.86899999999991</v>
      </c>
      <c r="K49">
        <f t="shared" si="12"/>
        <v>100</v>
      </c>
      <c r="L49">
        <f t="shared" si="13"/>
        <v>97.929770496144855</v>
      </c>
      <c r="M49">
        <f t="shared" si="14"/>
        <v>86.153929493622897</v>
      </c>
      <c r="N49">
        <f t="shared" si="15"/>
        <v>80.564099168778341</v>
      </c>
      <c r="O49">
        <f t="shared" si="16"/>
        <v>105.0108040760559</v>
      </c>
      <c r="P49">
        <f t="shared" si="17"/>
        <v>105.01396404259033</v>
      </c>
      <c r="Q49">
        <f t="shared" si="18"/>
        <v>100.60927164276129</v>
      </c>
      <c r="R49">
        <f t="shared" si="19"/>
        <v>91.167893536213214</v>
      </c>
      <c r="S49">
        <f t="shared" si="10"/>
        <v>1.958595409922897</v>
      </c>
      <c r="T49">
        <f t="shared" si="10"/>
        <v>1.7230785898724579</v>
      </c>
      <c r="U49">
        <f t="shared" si="10"/>
        <v>1.6112819833755667</v>
      </c>
      <c r="V49">
        <f t="shared" si="10"/>
        <v>2.1002160815211179</v>
      </c>
      <c r="W49">
        <f t="shared" si="10"/>
        <v>2.1002792808518067</v>
      </c>
      <c r="X49">
        <f t="shared" si="10"/>
        <v>2.0121854328552256</v>
      </c>
      <c r="Y49">
        <f t="shared" si="10"/>
        <v>1.8233578707242644</v>
      </c>
    </row>
    <row r="50" spans="1:25" x14ac:dyDescent="0.25">
      <c r="A50" t="s">
        <v>136</v>
      </c>
      <c r="B50">
        <v>680.33399999999995</v>
      </c>
      <c r="C50">
        <v>682.303</v>
      </c>
      <c r="D50">
        <v>695.95500000000004</v>
      </c>
      <c r="E50">
        <v>711.75100000000009</v>
      </c>
      <c r="F50" t="s">
        <v>136</v>
      </c>
      <c r="G50">
        <v>717.55700000000013</v>
      </c>
      <c r="H50">
        <v>723.40700000000004</v>
      </c>
      <c r="I50">
        <v>711.65899999999999</v>
      </c>
      <c r="J50">
        <v>697.94</v>
      </c>
      <c r="K50">
        <f t="shared" si="12"/>
        <v>100</v>
      </c>
      <c r="L50">
        <f t="shared" si="13"/>
        <v>100.28941666887148</v>
      </c>
      <c r="M50">
        <f t="shared" si="14"/>
        <v>102.29607810281422</v>
      </c>
      <c r="N50">
        <f t="shared" si="15"/>
        <v>104.61787886538085</v>
      </c>
      <c r="O50">
        <f t="shared" si="16"/>
        <v>105.47128322265243</v>
      </c>
      <c r="P50">
        <f t="shared" si="17"/>
        <v>106.33115499151887</v>
      </c>
      <c r="Q50">
        <f t="shared" si="18"/>
        <v>104.60435609568242</v>
      </c>
      <c r="R50">
        <f t="shared" si="19"/>
        <v>102.58784655772018</v>
      </c>
      <c r="S50">
        <f t="shared" si="10"/>
        <v>2.0057883333774296</v>
      </c>
      <c r="T50">
        <f t="shared" si="10"/>
        <v>2.0459215620562845</v>
      </c>
      <c r="U50">
        <f t="shared" si="10"/>
        <v>2.0923575773076171</v>
      </c>
      <c r="V50">
        <f t="shared" si="10"/>
        <v>2.1094256644530485</v>
      </c>
      <c r="W50">
        <f t="shared" si="10"/>
        <v>2.1266230998303772</v>
      </c>
      <c r="X50">
        <f t="shared" si="10"/>
        <v>2.0920871219136483</v>
      </c>
      <c r="Y50">
        <f t="shared" si="10"/>
        <v>2.0517569311544035</v>
      </c>
    </row>
    <row r="51" spans="1:25" x14ac:dyDescent="0.25">
      <c r="A51" t="s">
        <v>137</v>
      </c>
      <c r="B51">
        <v>656.80399999999997</v>
      </c>
      <c r="C51">
        <v>641.06200000000001</v>
      </c>
      <c r="D51">
        <v>566.63900000000001</v>
      </c>
      <c r="E51">
        <v>529.56100000000015</v>
      </c>
      <c r="F51" t="s">
        <v>137</v>
      </c>
      <c r="G51">
        <v>676.39300000000003</v>
      </c>
      <c r="H51">
        <v>678.33600000000001</v>
      </c>
      <c r="I51">
        <v>654.798</v>
      </c>
      <c r="J51">
        <v>594.06799999999998</v>
      </c>
      <c r="K51">
        <f t="shared" si="12"/>
        <v>100</v>
      </c>
      <c r="L51">
        <f t="shared" si="13"/>
        <v>97.603242367586077</v>
      </c>
      <c r="M51">
        <f t="shared" si="14"/>
        <v>86.272160340071011</v>
      </c>
      <c r="N51">
        <f t="shared" si="15"/>
        <v>80.62694502469536</v>
      </c>
      <c r="O51">
        <f t="shared" si="16"/>
        <v>102.98247270114068</v>
      </c>
      <c r="P51">
        <f t="shared" si="17"/>
        <v>103.27829915773961</v>
      </c>
      <c r="Q51">
        <f t="shared" si="18"/>
        <v>99.694581640793913</v>
      </c>
      <c r="R51">
        <f t="shared" si="19"/>
        <v>90.448292032326236</v>
      </c>
      <c r="S51">
        <f t="shared" si="10"/>
        <v>1.9520648473517215</v>
      </c>
      <c r="T51">
        <f t="shared" si="10"/>
        <v>1.7254432068014203</v>
      </c>
      <c r="U51">
        <f t="shared" si="10"/>
        <v>1.6125389004939072</v>
      </c>
      <c r="V51">
        <f t="shared" si="10"/>
        <v>2.0596494540228134</v>
      </c>
      <c r="W51">
        <f t="shared" si="10"/>
        <v>2.0655659831547921</v>
      </c>
      <c r="X51">
        <f t="shared" si="10"/>
        <v>1.9938916328158782</v>
      </c>
      <c r="Y51">
        <f t="shared" si="10"/>
        <v>1.8089658406465248</v>
      </c>
    </row>
    <row r="52" spans="1:25" x14ac:dyDescent="0.25">
      <c r="K52">
        <f>AVERAGE(K2:K51)</f>
        <v>100</v>
      </c>
      <c r="L52">
        <f t="shared" ref="L52:R52" si="20">AVERAGE(L2:L51)</f>
        <v>97.809461242527576</v>
      </c>
      <c r="M52">
        <f t="shared" si="20"/>
        <v>82.66423323964905</v>
      </c>
      <c r="N52">
        <f t="shared" si="20"/>
        <v>108.01547968707081</v>
      </c>
      <c r="O52">
        <f t="shared" si="20"/>
        <v>99.520161452666912</v>
      </c>
      <c r="P52">
        <f t="shared" si="20"/>
        <v>100.04591539732225</v>
      </c>
      <c r="Q52">
        <f t="shared" si="20"/>
        <v>104.27131791634851</v>
      </c>
      <c r="R52">
        <f t="shared" si="20"/>
        <v>98.337356192490077</v>
      </c>
    </row>
    <row r="53" spans="1:25" x14ac:dyDescent="0.25">
      <c r="K53">
        <f>ABS(100-K51)</f>
        <v>0</v>
      </c>
      <c r="L53">
        <f t="shared" ref="L53:R53" si="21">ABS(100-L51)</f>
        <v>2.396757632413923</v>
      </c>
      <c r="M53">
        <f t="shared" si="21"/>
        <v>13.727839659928989</v>
      </c>
      <c r="N53">
        <f t="shared" si="21"/>
        <v>19.37305497530464</v>
      </c>
      <c r="O53">
        <f t="shared" si="21"/>
        <v>2.9824727011406793</v>
      </c>
      <c r="P53">
        <f t="shared" si="21"/>
        <v>3.2782991577396103</v>
      </c>
      <c r="Q53">
        <f t="shared" si="21"/>
        <v>0.30541835920608662</v>
      </c>
      <c r="R53">
        <f t="shared" si="21"/>
        <v>9.5517079676737637</v>
      </c>
    </row>
    <row r="55" spans="1:25" x14ac:dyDescent="0.25">
      <c r="L55">
        <v>99.813585620026359</v>
      </c>
      <c r="M55">
        <v>84.592074697640584</v>
      </c>
      <c r="N55">
        <v>110.56325038031832</v>
      </c>
      <c r="O55">
        <v>101.57021413574302</v>
      </c>
      <c r="P55">
        <v>102.11239968842349</v>
      </c>
      <c r="Q55">
        <v>106.36285264185962</v>
      </c>
      <c r="R55">
        <v>100.49513747569335</v>
      </c>
    </row>
    <row r="56" spans="1:25" x14ac:dyDescent="0.25">
      <c r="K56">
        <v>100</v>
      </c>
      <c r="L56">
        <v>99.201442377918241</v>
      </c>
      <c r="M56">
        <v>94.070514826831669</v>
      </c>
      <c r="N56">
        <v>108.52413043528239</v>
      </c>
      <c r="O56">
        <v>100.28919287899159</v>
      </c>
      <c r="P56">
        <v>100.82317495769755</v>
      </c>
      <c r="Q56">
        <v>102.33297841561598</v>
      </c>
      <c r="R56">
        <v>99.277697996383623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again</vt:lpstr>
      <vt:lpstr>normalize pls</vt:lpstr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Ricardo Fernández</cp:lastModifiedBy>
  <dcterms:created xsi:type="dcterms:W3CDTF">2020-11-19T00:34:17Z</dcterms:created>
  <dcterms:modified xsi:type="dcterms:W3CDTF">2020-12-14T05:23:04Z</dcterms:modified>
</cp:coreProperties>
</file>