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VZ#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<sst xmlns="http://schemas.openxmlformats.org/spreadsheetml/2006/main" count="6" uniqueCount="6">
  <si>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Tarih</t>
  </si>
  <si>
    <t>24/08/2019, 03:50:32</t>
  </si>
  <si>
    <t>Item</t>
  </si>
  <si>
    <t>Item adeti</t>
  </si>
  <si>
    <t>Market degeri (Caerleon)</t>
  </si>
  <si>
    <t>Toplam : 3256231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</si>
</sst>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/>
  </sheetViews>
  <sheetFormatPr defaultRowHeight="15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1</v>
      </c>
      <c r="D2" t="s">
        <v>5</v>
      </c>
    </row>
    <row r="3" spans="1:4">
      <c r="B3">
        <f>IMAGE("https://gameinfo.albiononline.com/api/gameinfo/items/T4_2H_DUALSWORD@1.png")</f>
        <v>0</v>
      </c>
      <c r="C3">
        <v>3</v>
      </c>
      <c r="D3">
        <v>56991</v>
      </c>
    </row>
    <row r="4" spans="1:4">
      <c r="B4">
        <f>IMAGE("https://gameinfo.albiononline.com/api/gameinfo/items/T4_ARMOR_CLOTH_SET2@1.png")</f>
        <v>0</v>
      </c>
      <c r="C4">
        <v>3</v>
      </c>
      <c r="D4">
        <v>32931</v>
      </c>
    </row>
    <row r="5" spans="1:4">
      <c r="B5">
        <f>IMAGE("https://gameinfo.albiononline.com/api/gameinfo/items/T4_SHOES_LEATHER_MORGANA@1.png")</f>
        <v>0</v>
      </c>
      <c r="C5">
        <v>3</v>
      </c>
      <c r="D5">
        <v>31191</v>
      </c>
    </row>
    <row r="6" spans="1:4">
      <c r="B6">
        <f>IMAGE("https://gameinfo.albiononline.com/api/gameinfo/items/T4_SHOES_PLATE_UNDEAD@2.png")</f>
        <v>0</v>
      </c>
      <c r="C6">
        <v>2</v>
      </c>
      <c r="D6">
        <v>101934</v>
      </c>
    </row>
    <row r="7" spans="1:4">
      <c r="B7">
        <f>IMAGE("https://gameinfo.albiononline.com/api/gameinfo/items/T6_OFF_HORN_KEEPER.png")</f>
        <v>0</v>
      </c>
      <c r="C7">
        <v>2</v>
      </c>
      <c r="D7">
        <v>173980</v>
      </c>
    </row>
    <row r="8" spans="1:4">
      <c r="B8">
        <f>IMAGE("https://gameinfo.albiononline.com/api/gameinfo/items/T4_HEAD_LEATHER_SET2@1.png")</f>
        <v>0</v>
      </c>
      <c r="C8">
        <v>2</v>
      </c>
      <c r="D8">
        <v>15976</v>
      </c>
    </row>
    <row r="9" spans="1:4">
      <c r="B9">
        <f>IMAGE("https://gameinfo.albiononline.com/api/gameinfo/items/T5_2H_RAM_KEEPER.png")</f>
        <v>0</v>
      </c>
      <c r="C9">
        <v>1</v>
      </c>
      <c r="D9">
        <v>164999</v>
      </c>
    </row>
    <row r="10" spans="1:4">
      <c r="B10">
        <f>IMAGE("https://gameinfo.albiononline.com/api/gameinfo/items/T6_HEAD_PLATE_SET2@3.png")</f>
        <v>0</v>
      </c>
      <c r="C10">
        <v>1</v>
      </c>
      <c r="D10">
        <v>244996</v>
      </c>
    </row>
    <row r="11" spans="1:4">
      <c r="B11">
        <f>IMAGE("https://gameinfo.albiononline.com/api/gameinfo/items/T5_ARMOR_PLATE_KEEPER@1.png")</f>
        <v>0</v>
      </c>
      <c r="C11">
        <v>1</v>
      </c>
      <c r="D11">
        <v>399997</v>
      </c>
    </row>
    <row r="12" spans="1:4">
      <c r="B12">
        <f>IMAGE("https://gameinfo.albiononline.com/api/gameinfo/items/T6_MAIN_NATURESTAFF_KEEPER@2.png")</f>
        <v>0</v>
      </c>
      <c r="C12">
        <v>1</v>
      </c>
      <c r="D12">
        <v>265908</v>
      </c>
    </row>
    <row r="13" spans="1:4">
      <c r="B13">
        <f>IMAGE("https://gameinfo.albiononline.com/api/gameinfo/items/T4_OFF_HORN_KEEPER@2.png")</f>
        <v>0</v>
      </c>
      <c r="C13">
        <v>1</v>
      </c>
      <c r="D13">
        <v>72998</v>
      </c>
    </row>
    <row r="14" spans="1:4">
      <c r="B14">
        <f>IMAGE("https://gameinfo.albiononline.com/api/gameinfo/items/T5_HEAD_PLATE_UNDEAD@2.png")</f>
        <v>0</v>
      </c>
      <c r="C14">
        <v>1</v>
      </c>
      <c r="D14">
        <v>79997</v>
      </c>
    </row>
    <row r="15" spans="1:4">
      <c r="B15">
        <f>IMAGE("https://gameinfo.albiononline.com/api/gameinfo/items/T6_ARMOR_CLOTH_SET2@1.png")</f>
        <v>0</v>
      </c>
      <c r="C15">
        <v>1</v>
      </c>
      <c r="D15">
        <v>71729</v>
      </c>
    </row>
    <row r="16" spans="1:4">
      <c r="B16">
        <f>IMAGE("https://gameinfo.albiononline.com/api/gameinfo/items/T6_2H_DAGGERPAIR.png")</f>
        <v>0</v>
      </c>
      <c r="C16">
        <v>1</v>
      </c>
      <c r="D16">
        <v>71000</v>
      </c>
    </row>
    <row r="17" spans="2:4">
      <c r="B17">
        <f>IMAGE("https://gameinfo.albiononline.com/api/gameinfo/items/T5_HEAD_LEATHER_SET2@1.png")</f>
        <v>0</v>
      </c>
      <c r="C17">
        <v>1</v>
      </c>
      <c r="D17">
        <v>26997</v>
      </c>
    </row>
    <row r="18" spans="2:4">
      <c r="B18">
        <f>IMAGE("https://gameinfo.albiononline.com/api/gameinfo/items/T6_ARMOR_CLOTH_SET3@1.png")</f>
        <v>0</v>
      </c>
      <c r="C18">
        <v>1</v>
      </c>
      <c r="D18">
        <v>66665</v>
      </c>
    </row>
    <row r="19" spans="2:4">
      <c r="B19">
        <f>IMAGE("https://gameinfo.albiononline.com/api/gameinfo/items/T5_SHOES_PLATE_SET1@1.png")</f>
        <v>0</v>
      </c>
      <c r="C19">
        <v>1</v>
      </c>
      <c r="D19">
        <v>18858</v>
      </c>
    </row>
    <row r="20" spans="2:4">
      <c r="B20">
        <f>IMAGE("https://gameinfo.albiononline.com/api/gameinfo/items/T4_HEAD_PLATE_SET2@1.png")</f>
        <v>0</v>
      </c>
      <c r="C20">
        <v>1</v>
      </c>
      <c r="D20">
        <v>4648</v>
      </c>
    </row>
    <row r="21" spans="2:4">
      <c r="B21">
        <f>IMAGE("https://gameinfo.albiononline.com/api/gameinfo/items/T4_MAIN_CURSEDSTAFF@1.png")</f>
        <v>0</v>
      </c>
      <c r="C21">
        <v>1</v>
      </c>
      <c r="D21">
        <v>19393</v>
      </c>
    </row>
    <row r="22" spans="2:4">
      <c r="B22">
        <f>IMAGE("https://gameinfo.albiononline.com/api/gameinfo/items/T4_OFF_TOWERSHIELD_UNDEAD@1.png")</f>
        <v>0</v>
      </c>
      <c r="C22">
        <v>1</v>
      </c>
      <c r="D22">
        <v>9883</v>
      </c>
    </row>
    <row r="23" spans="2:4">
      <c r="B23">
        <f>IMAGE("https://gameinfo.albiononline.com/api/gameinfo/items/T4_HEAD_CLOTH_SET2@1.png")</f>
        <v>0</v>
      </c>
      <c r="C23">
        <v>1</v>
      </c>
      <c r="D23">
        <v>6498</v>
      </c>
    </row>
    <row r="24" spans="2:4">
      <c r="B24">
        <f>IMAGE("https://gameinfo.albiononline.com/api/gameinfo/items/T4_ARMOR_LEATHER_SET1@2.png")</f>
        <v>0</v>
      </c>
      <c r="C24">
        <v>1</v>
      </c>
      <c r="D24">
        <v>33979</v>
      </c>
    </row>
    <row r="25" spans="2:4">
      <c r="B25">
        <f>IMAGE("https://gameinfo.albiononline.com/api/gameinfo/items/T4_SHOES_PLATE_SET3@1.png")</f>
        <v>0</v>
      </c>
      <c r="C25">
        <v>1</v>
      </c>
      <c r="D25">
        <v>7900</v>
      </c>
    </row>
    <row r="26" spans="2:4">
      <c r="B26">
        <f>IMAGE("https://gameinfo.albiononline.com/api/gameinfo/items/T4_MAIN_RAPIER_MORGANA.png")</f>
        <v>0</v>
      </c>
      <c r="C26">
        <v>1</v>
      </c>
      <c r="D26">
        <v>21942</v>
      </c>
    </row>
    <row r="27" spans="2:4">
      <c r="B27">
        <f>IMAGE("https://gameinfo.albiononline.com/api/gameinfo/items/T7_HEAD_GATHERER_ROCK.png")</f>
        <v>0</v>
      </c>
      <c r="C27">
        <v>1</v>
      </c>
      <c r="D27">
        <v>0</v>
      </c>
    </row>
    <row r="28" spans="2:4">
      <c r="B28">
        <f>IMAGE("https://gameinfo.albiononline.com/api/gameinfo/items/T7_ARMOR_GATHERER_ROCK.png")</f>
        <v>0</v>
      </c>
      <c r="C28">
        <v>1</v>
      </c>
      <c r="D28">
        <v>44984</v>
      </c>
    </row>
    <row r="29" spans="2:4">
      <c r="B29">
        <f>IMAGE("https://gameinfo.albiononline.com/api/gameinfo/items/T7_SHOES_GATHERER_ROCK.png")</f>
        <v>0</v>
      </c>
      <c r="C29">
        <v>1</v>
      </c>
      <c r="D29">
        <v>0</v>
      </c>
    </row>
    <row r="30" spans="2:4">
      <c r="B30">
        <f>IMAGE("https://gameinfo.albiononline.com/api/gameinfo/items/T6_2H_HALBERD@1.png")</f>
        <v>0</v>
      </c>
      <c r="C30">
        <v>1</v>
      </c>
      <c r="D30">
        <v>124984</v>
      </c>
    </row>
    <row r="31" spans="2:4">
      <c r="B31">
        <f>IMAGE("https://gameinfo.albiononline.com/api/gameinfo/items/T5_HEAD_CLOTH_SET1@2.png")</f>
        <v>0</v>
      </c>
      <c r="C31">
        <v>1</v>
      </c>
      <c r="D31">
        <v>47498</v>
      </c>
    </row>
    <row r="32" spans="2:4">
      <c r="B32">
        <f>IMAGE("https://gameinfo.albiononline.com/api/gameinfo/items/T4_ARMOR_LEATHER_MORGANA@2.png")</f>
        <v>0</v>
      </c>
      <c r="C32">
        <v>1</v>
      </c>
      <c r="D32">
        <v>44444</v>
      </c>
    </row>
    <row r="33" spans="2:4">
      <c r="B33">
        <f>IMAGE("https://gameinfo.albiononline.com/api/gameinfo/items/T4_SHOES_PLATE_SET1@2.png")</f>
        <v>0</v>
      </c>
      <c r="C33">
        <v>1</v>
      </c>
      <c r="D33">
        <v>19990</v>
      </c>
    </row>
    <row r="34" spans="2:4">
      <c r="B34">
        <f>IMAGE("https://gameinfo.albiononline.com/api/gameinfo/items/T6_MAIN_RAPIER_MORGANA.png")</f>
        <v>0</v>
      </c>
      <c r="C34">
        <v>1</v>
      </c>
      <c r="D34">
        <v>81960</v>
      </c>
    </row>
    <row r="35" spans="2:4">
      <c r="B35">
        <f>IMAGE("https://gameinfo.albiononline.com/api/gameinfo/items/T8_HEAD_GATHERER_FIBER.png")</f>
        <v>0</v>
      </c>
      <c r="C35">
        <v>1</v>
      </c>
      <c r="D35">
        <v>180879</v>
      </c>
    </row>
    <row r="36" spans="2:4">
      <c r="B36">
        <f>IMAGE("https://gameinfo.albiononline.com/api/gameinfo/items/T8_ARMOR_GATHERER_FIBER.png")</f>
        <v>0</v>
      </c>
      <c r="C36">
        <v>1</v>
      </c>
      <c r="D36">
        <v>179000</v>
      </c>
    </row>
    <row r="37" spans="2:4">
      <c r="B37">
        <f>IMAGE("https://gameinfo.albiononline.com/api/gameinfo/items/T8_SHOES_GATHERER_FIBER.png")</f>
        <v>0</v>
      </c>
      <c r="C37">
        <v>1</v>
      </c>
      <c r="D37">
        <v>164498</v>
      </c>
    </row>
    <row r="38" spans="2:4">
      <c r="B38">
        <f>IMAGE("https://gameinfo.albiononline.com/api/gameinfo/items/T6_2H_CLAYMORE@1.png")</f>
        <v>0</v>
      </c>
      <c r="C38">
        <v>1</v>
      </c>
      <c r="D38">
        <v>208000</v>
      </c>
    </row>
    <row r="39" spans="2:4">
      <c r="B39">
        <f>IMAGE("https://gameinfo.albiononline.com/api/gameinfo/items/T6_HEAD_PLATE_SET3@1.png")</f>
        <v>0</v>
      </c>
      <c r="C39">
        <v>1</v>
      </c>
      <c r="D39">
        <v>41062</v>
      </c>
    </row>
    <row r="40" spans="2:4">
      <c r="B40">
        <f>IMAGE("https://gameinfo.albiononline.com/api/gameinfo/items/T6_ARMOR_PLATE_SET2@1.png")</f>
        <v>0</v>
      </c>
      <c r="C40">
        <v>1</v>
      </c>
      <c r="D40">
        <v>69986</v>
      </c>
    </row>
    <row r="41" spans="2:4">
      <c r="B41">
        <f>IMAGE("https://gameinfo.albiononline.com/api/gameinfo/items/T6_SHOES_PLATE_SET3@1.png")</f>
        <v>0</v>
      </c>
      <c r="C41">
        <v>1</v>
      </c>
      <c r="D41">
        <v>47556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ZVZ#1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2019-08-23T21:50:54Z</dcterms:created>
  <dcterms:modified xsi:type="dcterms:W3CDTF">2019-08-23T21:50:54Z</dcterms:modified>
</cp:coreProperties>
</file>