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esumen" sheetId="1" r:id="rId1"/>
    <sheet name="Listado" sheetId="2" r:id="rId2"/>
  </sheets>
  <calcPr calcId="162913"/>
</workbook>
</file>

<file path=xl/sharedStrings.xml><?xml version="1.0" encoding="utf-8"?>
<sst xmlns="http://schemas.openxmlformats.org/spreadsheetml/2006/main" count="114" uniqueCount="114">
  <si>
    <t>Tipo</t>
  </si>
  <si>
    <t>Cantidad</t>
  </si>
  <si>
    <t>Perdidas (CUC)</t>
  </si>
  <si>
    <t>Perdidas (MN)</t>
  </si>
  <si>
    <t>Delictivos</t>
  </si>
  <si>
    <t>Delito vs Pext</t>
  </si>
  <si>
    <t>Delito vs TPúb</t>
  </si>
  <si>
    <t>Robos</t>
  </si>
  <si>
    <t>Hurtos</t>
  </si>
  <si>
    <t>Fraudes</t>
  </si>
  <si>
    <t>Otros delitos</t>
  </si>
  <si>
    <t>Subtotal Delictivos:</t>
  </si>
  <si>
    <t>No delictivos</t>
  </si>
  <si>
    <t>Averías de PExt</t>
  </si>
  <si>
    <t>Accidentes de Tránsito</t>
  </si>
  <si>
    <t>Seguridad Informática</t>
  </si>
  <si>
    <t>Incendios Interiores</t>
  </si>
  <si>
    <t>Incendios Exteriores</t>
  </si>
  <si>
    <t>Diferencias de Origen</t>
  </si>
  <si>
    <t>Otros Hechos</t>
  </si>
  <si>
    <t>Subtotal No Delictivos:</t>
  </si>
  <si>
    <t>Total</t>
  </si>
  <si>
    <t>Fecha Ocurrido</t>
  </si>
  <si>
    <t>U/O</t>
  </si>
  <si>
    <t>Sintesis del Hecho</t>
  </si>
  <si>
    <t>Pérdidas (CUC)</t>
  </si>
  <si>
    <t>Pérdidas (MN)</t>
  </si>
  <si>
    <t>2019-02-01</t>
  </si>
  <si>
    <t>DTMZ</t>
  </si>
  <si>
    <t>Sustracción del transformador de la fuente de alimentación a una EP. Mercado Ideal -Cayo Ramona</t>
  </si>
  <si>
    <t>Avería PExt</t>
  </si>
  <si>
    <t>DTSS</t>
  </si>
  <si>
    <t>Partido poste de madera de 7.5 mts, por accidente de tránsito. Calles Luz y Caballero No. 62,  entre Frank País y Tirso Marín</t>
  </si>
  <si>
    <t>2019-02-05</t>
  </si>
  <si>
    <t>DTCM</t>
  </si>
  <si>
    <t>Partido cable multipar de 600 pares por accidente de tránsito. Calle Maceo</t>
  </si>
  <si>
    <t>DTGR</t>
  </si>
  <si>
    <t>Partida FO, por accidente de tránsito. Localidad La Norma</t>
  </si>
  <si>
    <t>2019-02-06</t>
  </si>
  <si>
    <t>Quemadas varias regletas y jumpers de un gabinete, por toque eléctrico. Circunvalación Norte</t>
  </si>
  <si>
    <t>Robo</t>
  </si>
  <si>
    <t>DTLT</t>
  </si>
  <si>
    <t>Sustracción de moto Jawa 350.  Biplanta D. Apto 4. Localidad Aguilera</t>
  </si>
  <si>
    <t>Acc. Tránsito</t>
  </si>
  <si>
    <t>2019-02-07</t>
  </si>
  <si>
    <t>DCNI</t>
  </si>
  <si>
    <t>Accidente de tránsito sin lesionados, no imputable a ETECSA. Calle Perla y San Ignacio</t>
  </si>
  <si>
    <t>2019-02-08</t>
  </si>
  <si>
    <t>DTMY</t>
  </si>
  <si>
    <t>Partido poste de madera de 7.5 mts, por accidente de tránsito. Central Héctor Molina</t>
  </si>
  <si>
    <t>2019-02-09</t>
  </si>
  <si>
    <t>DTSC</t>
  </si>
  <si>
    <t>Sustraídas 4 tarjetas magnéticas a una ejecutiva del CAT por otra trabajadora. Calle Aguilera No. 401,  entre Calvario y Carnicería</t>
  </si>
  <si>
    <t>Delito vs PExt</t>
  </si>
  <si>
    <t>2019-02-12</t>
  </si>
  <si>
    <t>DTIJ</t>
  </si>
  <si>
    <t>Afectación a la planta exterior por corte y sustracción de bajante telefónico. Calle 41 No. 4614,  entre 46 y 52</t>
  </si>
  <si>
    <t>Fracturados los microteléfonos a 2 EP. Calle 13. Puerto de Manatí</t>
  </si>
  <si>
    <t>2019-02-14</t>
  </si>
  <si>
    <t>Partido poste de hormigón de 9.00 mts,  por accidente de tránsito. Calle 26, entre Vicente Quesada y José A. Echevarría</t>
  </si>
  <si>
    <t>2019-02-15</t>
  </si>
  <si>
    <t>DTCF</t>
  </si>
  <si>
    <t>Fracturado microteléfono a una EP. Calle 63, entre 54 y 56</t>
  </si>
  <si>
    <t>Partidos 3 postes de hormigón de 9.00 mts, por accidente del tránsito. Cuatro camino entrada de Calimete</t>
  </si>
  <si>
    <t>2019-02-16</t>
  </si>
  <si>
    <t>Sustracción de herramientas del interior de un vehículo. Hotel Guacanayabo</t>
  </si>
  <si>
    <t>Incendio Ext.</t>
  </si>
  <si>
    <t>DTVC</t>
  </si>
  <si>
    <t>Quemados cables multipares de 400 y 20 pares por toque eléctrico. Calle Esquerra, entre Independencia y Martí</t>
  </si>
  <si>
    <t>2019-02-17</t>
  </si>
  <si>
    <t>Partida la FO aérea, por caída de ábol. Cuatro Esquinas de Santa Lucía</t>
  </si>
  <si>
    <t>2019-02-18</t>
  </si>
  <si>
    <t>Partido cable de 200 pares y ramal de 30 pares, por combinada cañera. Localidad Haití</t>
  </si>
  <si>
    <t>Fracturado microteléfono a una EP. Reparto Siboney. Guamo</t>
  </si>
  <si>
    <t>2019-02-19</t>
  </si>
  <si>
    <t>DESP</t>
  </si>
  <si>
    <t>Accidente de tránsito sin lesionados, no imputable a ETECSA. Calle 27 entre 72 y 74</t>
  </si>
  <si>
    <t>Sustracción de cápsula receptora con su tapa a una E.P. Avenida 60,  entre 73 y 75</t>
  </si>
  <si>
    <t>DTHO</t>
  </si>
  <si>
    <t>Sustracción de microteléfono a una EP. Calle Juan Sierra, entre Antonio Maceo y Carlos M. de Céspedes.</t>
  </si>
  <si>
    <t>Afectación a la planta exterior por corte y sustracción de bajante telefónico. Calle Paraiso, entre Cisnero y Lora</t>
  </si>
  <si>
    <t>2019-02-20</t>
  </si>
  <si>
    <t>Partido microteléfono a una EP. Localidad Rural Playa Florida</t>
  </si>
  <si>
    <t>Afectación a la planta exterior por corte y sustracción de cable tensor. Localidad Guaranal</t>
  </si>
  <si>
    <t>DTES</t>
  </si>
  <si>
    <t>Partida FO, por accidente de tránsito. Callejón El sapo</t>
  </si>
  <si>
    <t>2019-02-21</t>
  </si>
  <si>
    <t>Afectación a la planta exterior por corte y sustracción de cable tensor. Carretera San Germán a 1 Km del vertedero</t>
  </si>
  <si>
    <t>2019-02-22</t>
  </si>
  <si>
    <t>DTSR</t>
  </si>
  <si>
    <t>Afectación a cable de 200 pares por trabajos de la Empresa Eléctrica. Calle Reforma entre  Calzada de Luyano</t>
  </si>
  <si>
    <t>2019-02-23</t>
  </si>
  <si>
    <t>Accidente de tránsito sin lesionados, no imputable a ETECSA. Avenida de las Americas. Inmediaciones del Teatro Teatro Heredia. Avenida las Américas</t>
  </si>
  <si>
    <t>2019-02-24</t>
  </si>
  <si>
    <t>Sustracción del microteléfono a una EP. Calle Leal y Primera</t>
  </si>
  <si>
    <t>2019-02-25</t>
  </si>
  <si>
    <t>DTAR</t>
  </si>
  <si>
    <t>Partido poste de madera de 9.00 mts, por accidente de tránsito. Calle 61, entre 72 y 80</t>
  </si>
  <si>
    <t>DTCA</t>
  </si>
  <si>
    <t>Intento de Robo Minipunto Máximo Gómez. Calle Máximo Gómez, entre 1 y 2</t>
  </si>
  <si>
    <t>Partido poste de hormigón de 7.00 mts, por accidente de tránsito. Carretera Boca de Camarioca- La Conchita</t>
  </si>
  <si>
    <t>Vandalizada una EP. Unidad Militar 2100. Carretera Monumental Km 11 1/2</t>
  </si>
  <si>
    <t>2019-02-26</t>
  </si>
  <si>
    <t>DCEC</t>
  </si>
  <si>
    <t>Accidente de tránsito no imputable a ETECSA, sin lesionados. 5ta Avenida y 112.</t>
  </si>
  <si>
    <t>2019-02-27</t>
  </si>
  <si>
    <t>DTOE</t>
  </si>
  <si>
    <t>Vandalizada una EP. Calle 51, entre 158 y 160</t>
  </si>
  <si>
    <t>2019-02-28</t>
  </si>
  <si>
    <t>Partido poste de hormigón de 9.00 mts, por accidente de tránsito. calle Camilo Cienfuego. Esq. Restaurante Las Palmeras</t>
  </si>
  <si>
    <t>DTNO</t>
  </si>
  <si>
    <t>Accidente de transito sin lesionados, imputable a ETECSA. Calzada de 10 de Octubre  y Santa Catalina</t>
  </si>
  <si>
    <t>DVLH</t>
  </si>
  <si>
    <t>Sustracción de Laptop del interior de un vehículo. Calle Galiano y Concordia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</si>
</sst>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FFFFFF"/>
      <sz val="1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C00000"/>
      </patternFill>
    </fill>
    <fill>
      <patternFill patternType="solid">
        <fgColor rgb="FFFFAFAF"/>
      </patternFill>
    </fill>
  </fills>
  <borders count="1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3" borderId="1" xfId="0" applyFont="true" applyFill="true" applyBorder="true" applyAlignment="true">
      <alignment horizontal="center" vertical="center" wrapText="true"/>
    </xf>
    <xf numFmtId="0" fontId="1" fillId="3" borderId="3" xfId="0" applyFont="true" applyFill="true" applyBorder="true" applyAlignment="true">
      <alignment horizontal="center" vertical="center" wrapText="true"/>
    </xf>
    <xf numFmtId="0" fontId="1" fillId="3" borderId="4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0" fillId="4" borderId="5" xfId="0" applyFill="true" applyBorder="true" applyAlignment="true">
      <alignment horizontal="right" vertical="center" wrapText="true"/>
    </xf>
    <xf numFmtId="0" fontId="0" fillId="4" borderId="5" xfId="0" applyFill="true" applyBorder="true" applyAlignment="true">
      <alignment horizontal="center" vertical="center" wrapText="true"/>
    </xf>
    <xf numFmtId="0" fontId="0" fillId="4" borderId="6" xfId="0" applyFill="true" applyBorder="true" applyAlignment="true">
      <alignment horizontal="center" vertical="center" wrapText="true"/>
    </xf>
    <xf numFmtId="0" fontId="2" fillId="2" borderId="7" xfId="0" applyFont="true" applyFill="true" applyBorder="true" applyAlignment="true">
      <alignment horizontal="right" vertical="center" wrapText="true"/>
    </xf>
    <xf numFmtId="0" fontId="2" fillId="2" borderId="7" xfId="0" applyFont="true" applyFill="true" applyBorder="true" applyAlignment="true">
      <alignment horizontal="center" vertical="center" wrapText="true"/>
    </xf>
    <xf numFmtId="0" fontId="2" fillId="2" borderId="8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justify" vertical="center" wrapText="true"/>
    </xf>
    <xf numFmtId="0" fontId="0" fillId="0" borderId="9" xfId="0" applyBorder="true" applyAlignment="true">
      <alignment horizontal="center" vertical="center" wrapText="true"/>
    </xf>
    <xf numFmtId="0" fontId="0" fillId="0" borderId="9" xfId="0" applyBorder="true" applyAlignment="true">
      <alignment horizontal="justify" vertical="center" wrapText="true"/>
    </xf>
    <xf numFmtId="0" fontId="0" fillId="0" borderId="10" xfId="0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sharedStrings" Target="sharedStrings.xml"></Relationship><Relationship Id="rId4" Type="http://schemas.openxmlformats.org/officeDocument/2006/relationships/styles" Target="styles.xml"></Relationship><Relationship Id="rId5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19"/>
  <sheetViews>
    <sheetView tabSelected="1" workbookViewId="0" topLeftCell="A1" zoomScaleNormal="100" zoomScaleSheetLayoutView="60" zoomScale="100" view="normal"/>
  </sheetViews>
  <sheetFormatPr defaultRowHeight="12.75"/>
  <cols>
    <col min="1" max="1" width="30" customWidth="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/>
      <c r="C2" s="4"/>
      <c r="D2" s="5"/>
    </row>
    <row r="3">
      <c r="A3" s="6" t="s">
        <v>5</v>
      </c>
      <c r="B3" s="6">
        <v>4</v>
      </c>
      <c r="C3" s="6">
        <v>7759.54</v>
      </c>
      <c r="D3" s="7">
        <v>412.74</v>
      </c>
    </row>
    <row r="4">
      <c r="A4" s="6" t="s">
        <v>6</v>
      </c>
      <c r="B4" s="6">
        <v>10</v>
      </c>
      <c r="C4" s="6">
        <v>580.14</v>
      </c>
      <c r="D4" s="7">
        <v>211.18</v>
      </c>
    </row>
    <row r="5">
      <c r="A5" s="6" t="s">
        <v>7</v>
      </c>
      <c r="B5" s="6">
        <v>5</v>
      </c>
      <c r="C5" s="6">
        <v>2004.31</v>
      </c>
      <c r="D5" s="7">
        <v>1892.52</v>
      </c>
    </row>
    <row r="6">
      <c r="A6" s="6" t="s">
        <v>8</v>
      </c>
      <c r="B6" s="6">
        <v>0</v>
      </c>
      <c r="C6" s="6">
        <v>0</v>
      </c>
      <c r="D6" s="7">
        <v>0</v>
      </c>
    </row>
    <row r="7">
      <c r="A7" s="6" t="s">
        <v>9</v>
      </c>
      <c r="B7" s="6">
        <v>0</v>
      </c>
      <c r="C7" s="6">
        <v>0</v>
      </c>
      <c r="D7" s="7">
        <v>0</v>
      </c>
    </row>
    <row r="8">
      <c r="A8" s="6" t="s">
        <v>10</v>
      </c>
      <c r="B8" s="6">
        <v>0</v>
      </c>
      <c r="C8" s="6">
        <v>0</v>
      </c>
      <c r="D8" s="7">
        <v>0</v>
      </c>
    </row>
    <row r="9">
      <c r="A9" s="8" t="s">
        <v>11</v>
      </c>
      <c r="B9" s="9">
        <f ca="1">SUM(B3:B8)</f>
        <v>0</v>
      </c>
      <c r="C9" s="9">
        <f ca="1">SUM(C3:C8)</f>
        <v>0</v>
      </c>
      <c r="D9" s="10">
        <f ca="1">SUM(D3:D8)</f>
        <v>0</v>
      </c>
    </row>
    <row r="10">
      <c r="A10" s="3" t="s">
        <v>12</v>
      </c>
      <c r="B10" s="4"/>
      <c r="C10" s="4"/>
      <c r="D10" s="5"/>
    </row>
    <row r="11">
      <c r="A11" s="6" t="s">
        <v>13</v>
      </c>
      <c r="B11" s="6">
        <v>19</v>
      </c>
      <c r="C11" s="6">
        <v>1365.25</v>
      </c>
      <c r="D11" s="7">
        <v>2797.2900000000004</v>
      </c>
    </row>
    <row r="12">
      <c r="A12" s="6" t="s">
        <v>14</v>
      </c>
      <c r="B12" s="6">
        <v>0</v>
      </c>
      <c r="C12" s="6">
        <v>0</v>
      </c>
      <c r="D12" s="7">
        <v>0</v>
      </c>
    </row>
    <row r="13">
      <c r="A13" s="6" t="s">
        <v>15</v>
      </c>
      <c r="B13" s="6">
        <v>0</v>
      </c>
      <c r="C13" s="6">
        <v>0</v>
      </c>
      <c r="D13" s="7">
        <v>0</v>
      </c>
    </row>
    <row r="14">
      <c r="A14" s="6" t="s">
        <v>16</v>
      </c>
      <c r="B14" s="6">
        <v>0</v>
      </c>
      <c r="C14" s="6">
        <v>0</v>
      </c>
      <c r="D14" s="7">
        <v>0</v>
      </c>
    </row>
    <row r="15">
      <c r="A15" s="6" t="s">
        <v>17</v>
      </c>
      <c r="B15" s="6">
        <v>1</v>
      </c>
      <c r="C15" s="6">
        <v>464.82</v>
      </c>
      <c r="D15" s="7">
        <v>49.14</v>
      </c>
    </row>
    <row r="16">
      <c r="A16" s="6" t="s">
        <v>18</v>
      </c>
      <c r="B16" s="6">
        <v>0</v>
      </c>
      <c r="C16" s="6">
        <v>0</v>
      </c>
      <c r="D16" s="7">
        <v>0</v>
      </c>
    </row>
    <row r="17">
      <c r="A17" s="6" t="s">
        <v>19</v>
      </c>
      <c r="B17" s="6">
        <v>0</v>
      </c>
      <c r="C17" s="6">
        <v>0</v>
      </c>
      <c r="D17" s="7">
        <v>0</v>
      </c>
    </row>
    <row r="18">
      <c r="A18" s="8" t="s">
        <v>20</v>
      </c>
      <c r="B18" s="9">
        <f ca="1">SUM(B11:B17)</f>
        <v>0</v>
      </c>
      <c r="C18" s="9">
        <f ca="1">SUM(C11:C17)</f>
        <v>0</v>
      </c>
      <c r="D18" s="10">
        <f ca="1">SUM(D11:D17)</f>
        <v>0</v>
      </c>
    </row>
    <row r="19">
      <c r="A19" s="11" t="s">
        <v>21</v>
      </c>
      <c r="B19" s="12">
        <f ca="1">B9+B18</f>
        <v>0</v>
      </c>
      <c r="C19" s="12">
        <f ca="1">C9+C18</f>
        <v>0</v>
      </c>
      <c r="D19" s="13">
        <f ca="1">D9+D18</f>
        <v>0</v>
      </c>
    </row>
  </sheetData>
  <mergeCells count="2">
    <mergeCell ref="A2:D2"/>
    <mergeCell ref="A10:D10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40"/>
  <sheetViews>
    <sheetView workbookViewId="0" topLeftCell="A1" zoomScaleNormal="100" zoomScaleSheetLayoutView="60" zoomScale="100" view="normal"/>
  </sheetViews>
  <sheetFormatPr defaultRowHeight="12.75"/>
  <cols>
    <col min="1" max="1" width="20.89062" customWidth="1"/>
    <col min="2" max="2" width="11.89062" customWidth="1"/>
    <col min="3" max="3" width="7" customWidth="1"/>
    <col min="4" max="4" width="76.89062" customWidth="1"/>
    <col min="5" max="6" width="12" customWidth="1"/>
  </cols>
  <sheetData>
    <row r="1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</row>
    <row r="2">
      <c r="A2" s="6" t="s">
        <v>6</v>
      </c>
      <c r="B2" s="6" t="s">
        <v>27</v>
      </c>
      <c r="C2" s="6" t="s">
        <v>28</v>
      </c>
      <c r="D2" s="14" t="s">
        <v>29</v>
      </c>
      <c r="E2" s="6">
        <v>60</v>
      </c>
      <c r="F2" s="7">
        <v>0</v>
      </c>
    </row>
    <row r="3">
      <c r="A3" s="6" t="s">
        <v>30</v>
      </c>
      <c r="B3" s="6" t="s">
        <v>27</v>
      </c>
      <c r="C3" s="6" t="s">
        <v>31</v>
      </c>
      <c r="D3" s="14" t="s">
        <v>32</v>
      </c>
      <c r="E3" s="6">
        <v>133.09</v>
      </c>
      <c r="F3" s="7">
        <v>300.66</v>
      </c>
    </row>
    <row r="4">
      <c r="A4" s="6" t="s">
        <v>30</v>
      </c>
      <c r="B4" s="6" t="s">
        <v>33</v>
      </c>
      <c r="C4" s="6" t="s">
        <v>34</v>
      </c>
      <c r="D4" s="14" t="s">
        <v>35</v>
      </c>
      <c r="E4" s="6">
        <v>0</v>
      </c>
      <c r="F4" s="7">
        <v>644.7</v>
      </c>
    </row>
    <row r="5">
      <c r="A5" s="6" t="s">
        <v>30</v>
      </c>
      <c r="B5" s="6" t="s">
        <v>33</v>
      </c>
      <c r="C5" s="6" t="s">
        <v>36</v>
      </c>
      <c r="D5" s="14" t="s">
        <v>37</v>
      </c>
      <c r="E5" s="6">
        <v>357.46</v>
      </c>
      <c r="F5" s="7">
        <v>538.94</v>
      </c>
    </row>
    <row r="6">
      <c r="A6" s="6" t="s">
        <v>30</v>
      </c>
      <c r="B6" s="6" t="s">
        <v>38</v>
      </c>
      <c r="C6" s="6" t="s">
        <v>34</v>
      </c>
      <c r="D6" s="14" t="s">
        <v>39</v>
      </c>
      <c r="E6" s="6">
        <v>0</v>
      </c>
      <c r="F6" s="7">
        <v>291.8</v>
      </c>
    </row>
    <row r="7">
      <c r="A7" s="6" t="s">
        <v>40</v>
      </c>
      <c r="B7" s="6" t="s">
        <v>38</v>
      </c>
      <c r="C7" s="6" t="s">
        <v>41</v>
      </c>
      <c r="D7" s="14" t="s">
        <v>42</v>
      </c>
      <c r="E7" s="6">
        <v>0</v>
      </c>
      <c r="F7" s="7">
        <v>0</v>
      </c>
    </row>
    <row r="8">
      <c r="A8" s="6" t="s">
        <v>43</v>
      </c>
      <c r="B8" s="6" t="s">
        <v>44</v>
      </c>
      <c r="C8" s="6" t="s">
        <v>45</v>
      </c>
      <c r="D8" s="14" t="s">
        <v>46</v>
      </c>
      <c r="E8" s="6">
        <v>0</v>
      </c>
      <c r="F8" s="7">
        <v>0</v>
      </c>
    </row>
    <row r="9">
      <c r="A9" s="6" t="s">
        <v>30</v>
      </c>
      <c r="B9" s="6" t="s">
        <v>47</v>
      </c>
      <c r="C9" s="6" t="s">
        <v>48</v>
      </c>
      <c r="D9" s="14" t="s">
        <v>49</v>
      </c>
      <c r="E9" s="6">
        <v>134.61</v>
      </c>
      <c r="F9" s="7">
        <v>168.42</v>
      </c>
    </row>
    <row r="10">
      <c r="A10" s="6" t="s">
        <v>40</v>
      </c>
      <c r="B10" s="6" t="s">
        <v>50</v>
      </c>
      <c r="C10" s="6" t="s">
        <v>51</v>
      </c>
      <c r="D10" s="14" t="s">
        <v>52</v>
      </c>
      <c r="E10" s="6">
        <v>0</v>
      </c>
      <c r="F10" s="7">
        <v>0</v>
      </c>
    </row>
    <row r="11">
      <c r="A11" s="6" t="s">
        <v>53</v>
      </c>
      <c r="B11" s="6" t="s">
        <v>54</v>
      </c>
      <c r="C11" s="6" t="s">
        <v>55</v>
      </c>
      <c r="D11" s="14" t="s">
        <v>56</v>
      </c>
      <c r="E11" s="6">
        <v>20.5</v>
      </c>
      <c r="F11" s="7">
        <v>13.12</v>
      </c>
    </row>
    <row r="12">
      <c r="A12" s="6" t="s">
        <v>6</v>
      </c>
      <c r="B12" s="6" t="s">
        <v>54</v>
      </c>
      <c r="C12" s="6" t="s">
        <v>41</v>
      </c>
      <c r="D12" s="14" t="s">
        <v>57</v>
      </c>
      <c r="E12" s="6">
        <v>64.43</v>
      </c>
      <c r="F12" s="7">
        <v>8.97</v>
      </c>
    </row>
    <row r="13">
      <c r="A13" s="6" t="s">
        <v>30</v>
      </c>
      <c r="B13" s="6" t="s">
        <v>58</v>
      </c>
      <c r="C13" s="6" t="s">
        <v>36</v>
      </c>
      <c r="D13" s="14" t="s">
        <v>59</v>
      </c>
      <c r="E13" s="6">
        <v>161.88</v>
      </c>
      <c r="F13" s="7">
        <v>22.63</v>
      </c>
    </row>
    <row r="14">
      <c r="A14" s="6" t="s">
        <v>6</v>
      </c>
      <c r="B14" s="6" t="s">
        <v>60</v>
      </c>
      <c r="C14" s="6" t="s">
        <v>61</v>
      </c>
      <c r="D14" s="14" t="s">
        <v>62</v>
      </c>
      <c r="E14" s="6">
        <v>106.5</v>
      </c>
      <c r="F14" s="7">
        <v>13.42</v>
      </c>
    </row>
    <row r="15">
      <c r="A15" s="6" t="s">
        <v>30</v>
      </c>
      <c r="B15" s="6" t="s">
        <v>60</v>
      </c>
      <c r="C15" s="6" t="s">
        <v>28</v>
      </c>
      <c r="D15" s="14" t="s">
        <v>63</v>
      </c>
      <c r="E15" s="6">
        <v>344.97</v>
      </c>
      <c r="F15" s="7">
        <v>273.14</v>
      </c>
    </row>
    <row r="16">
      <c r="A16" s="6" t="s">
        <v>40</v>
      </c>
      <c r="B16" s="6" t="s">
        <v>64</v>
      </c>
      <c r="C16" s="6" t="s">
        <v>36</v>
      </c>
      <c r="D16" s="14" t="s">
        <v>65</v>
      </c>
      <c r="E16" s="6">
        <v>892.89</v>
      </c>
      <c r="F16" s="7">
        <v>0</v>
      </c>
    </row>
    <row r="17">
      <c r="A17" s="6" t="s">
        <v>66</v>
      </c>
      <c r="B17" s="6" t="s">
        <v>64</v>
      </c>
      <c r="C17" s="6" t="s">
        <v>67</v>
      </c>
      <c r="D17" s="14" t="s">
        <v>68</v>
      </c>
      <c r="E17" s="6">
        <v>464.82</v>
      </c>
      <c r="F17" s="7">
        <v>49.14</v>
      </c>
    </row>
    <row r="18">
      <c r="A18" s="6" t="s">
        <v>30</v>
      </c>
      <c r="B18" s="6" t="s">
        <v>69</v>
      </c>
      <c r="C18" s="6" t="s">
        <v>31</v>
      </c>
      <c r="D18" s="14" t="s">
        <v>70</v>
      </c>
      <c r="E18" s="6">
        <v>0</v>
      </c>
      <c r="F18" s="7">
        <v>0</v>
      </c>
    </row>
    <row r="19">
      <c r="A19" s="6" t="s">
        <v>30</v>
      </c>
      <c r="B19" s="6" t="s">
        <v>71</v>
      </c>
      <c r="C19" s="6" t="s">
        <v>34</v>
      </c>
      <c r="D19" s="14" t="s">
        <v>72</v>
      </c>
      <c r="E19" s="6">
        <v>0</v>
      </c>
      <c r="F19" s="7">
        <v>257</v>
      </c>
    </row>
    <row r="20">
      <c r="A20" s="6" t="s">
        <v>6</v>
      </c>
      <c r="B20" s="6" t="s">
        <v>71</v>
      </c>
      <c r="C20" s="6" t="s">
        <v>36</v>
      </c>
      <c r="D20" s="14" t="s">
        <v>73</v>
      </c>
      <c r="E20" s="6">
        <v>19.97</v>
      </c>
      <c r="F20" s="7">
        <v>4.62</v>
      </c>
    </row>
    <row r="21">
      <c r="A21" s="6" t="s">
        <v>43</v>
      </c>
      <c r="B21" s="6" t="s">
        <v>74</v>
      </c>
      <c r="C21" s="6" t="s">
        <v>75</v>
      </c>
      <c r="D21" s="14" t="s">
        <v>76</v>
      </c>
      <c r="E21" s="6">
        <v>0</v>
      </c>
      <c r="F21" s="7">
        <v>0</v>
      </c>
    </row>
    <row r="22">
      <c r="A22" s="6" t="s">
        <v>6</v>
      </c>
      <c r="B22" s="6" t="s">
        <v>74</v>
      </c>
      <c r="C22" s="6" t="s">
        <v>61</v>
      </c>
      <c r="D22" s="14" t="s">
        <v>77</v>
      </c>
      <c r="E22" s="6">
        <v>106.5</v>
      </c>
      <c r="F22" s="7">
        <v>13.42</v>
      </c>
    </row>
    <row r="23">
      <c r="A23" s="6" t="s">
        <v>6</v>
      </c>
      <c r="B23" s="6" t="s">
        <v>74</v>
      </c>
      <c r="C23" s="6" t="s">
        <v>78</v>
      </c>
      <c r="D23" s="14" t="s">
        <v>79</v>
      </c>
      <c r="E23" s="6">
        <v>0</v>
      </c>
      <c r="F23" s="7">
        <v>72.5</v>
      </c>
    </row>
    <row r="24">
      <c r="A24" s="6" t="s">
        <v>53</v>
      </c>
      <c r="B24" s="6" t="s">
        <v>74</v>
      </c>
      <c r="C24" s="6" t="s">
        <v>51</v>
      </c>
      <c r="D24" s="14" t="s">
        <v>80</v>
      </c>
      <c r="E24" s="6">
        <v>30.5</v>
      </c>
      <c r="F24" s="7">
        <v>47.95</v>
      </c>
    </row>
    <row r="25">
      <c r="A25" s="6" t="s">
        <v>6</v>
      </c>
      <c r="B25" s="6" t="s">
        <v>81</v>
      </c>
      <c r="C25" s="6" t="s">
        <v>34</v>
      </c>
      <c r="D25" s="14" t="s">
        <v>82</v>
      </c>
      <c r="E25" s="6">
        <v>27.25</v>
      </c>
      <c r="F25" s="7">
        <v>0</v>
      </c>
    </row>
    <row r="26">
      <c r="A26" s="6" t="s">
        <v>53</v>
      </c>
      <c r="B26" s="6" t="s">
        <v>81</v>
      </c>
      <c r="C26" s="6" t="s">
        <v>51</v>
      </c>
      <c r="D26" s="14" t="s">
        <v>83</v>
      </c>
      <c r="E26" s="6">
        <v>7320.96</v>
      </c>
      <c r="F26" s="7">
        <v>351.67</v>
      </c>
    </row>
    <row r="27">
      <c r="A27" s="6" t="s">
        <v>30</v>
      </c>
      <c r="B27" s="6" t="s">
        <v>81</v>
      </c>
      <c r="C27" s="6" t="s">
        <v>84</v>
      </c>
      <c r="D27" s="14" t="s">
        <v>85</v>
      </c>
      <c r="E27" s="6">
        <v>0</v>
      </c>
      <c r="F27" s="7">
        <v>0</v>
      </c>
    </row>
    <row r="28">
      <c r="A28" s="6" t="s">
        <v>53</v>
      </c>
      <c r="B28" s="6" t="s">
        <v>86</v>
      </c>
      <c r="C28" s="6" t="s">
        <v>78</v>
      </c>
      <c r="D28" s="14" t="s">
        <v>87</v>
      </c>
      <c r="E28" s="6">
        <v>387.58</v>
      </c>
      <c r="F28" s="7">
        <v>0</v>
      </c>
    </row>
    <row r="29">
      <c r="A29" s="6" t="s">
        <v>30</v>
      </c>
      <c r="B29" s="6" t="s">
        <v>88</v>
      </c>
      <c r="C29" s="6" t="s">
        <v>89</v>
      </c>
      <c r="D29" s="14" t="s">
        <v>90</v>
      </c>
      <c r="E29" s="6">
        <v>0</v>
      </c>
      <c r="F29" s="7">
        <v>0</v>
      </c>
    </row>
    <row r="30">
      <c r="A30" s="6" t="s">
        <v>43</v>
      </c>
      <c r="B30" s="6" t="s">
        <v>91</v>
      </c>
      <c r="C30" s="6" t="s">
        <v>51</v>
      </c>
      <c r="D30" s="14" t="s">
        <v>92</v>
      </c>
      <c r="E30" s="6">
        <v>0</v>
      </c>
      <c r="F30" s="7">
        <v>0</v>
      </c>
    </row>
    <row r="31">
      <c r="A31" s="6" t="s">
        <v>6</v>
      </c>
      <c r="B31" s="6" t="s">
        <v>93</v>
      </c>
      <c r="C31" s="6" t="s">
        <v>28</v>
      </c>
      <c r="D31" s="14" t="s">
        <v>94</v>
      </c>
      <c r="E31" s="6">
        <v>47.26</v>
      </c>
      <c r="F31" s="7">
        <v>98.25</v>
      </c>
    </row>
    <row r="32">
      <c r="A32" s="6" t="s">
        <v>30</v>
      </c>
      <c r="B32" s="6" t="s">
        <v>95</v>
      </c>
      <c r="C32" s="6" t="s">
        <v>96</v>
      </c>
      <c r="D32" s="14" t="s">
        <v>97</v>
      </c>
      <c r="E32" s="6">
        <v>125.35</v>
      </c>
      <c r="F32" s="7">
        <v>0</v>
      </c>
    </row>
    <row r="33">
      <c r="A33" s="6" t="s">
        <v>40</v>
      </c>
      <c r="B33" s="6" t="s">
        <v>95</v>
      </c>
      <c r="C33" s="6" t="s">
        <v>98</v>
      </c>
      <c r="D33" s="14" t="s">
        <v>99</v>
      </c>
      <c r="E33" s="6">
        <v>211.42</v>
      </c>
      <c r="F33" s="7">
        <v>1892.52</v>
      </c>
    </row>
    <row r="34">
      <c r="A34" s="6" t="s">
        <v>30</v>
      </c>
      <c r="B34" s="6" t="s">
        <v>95</v>
      </c>
      <c r="C34" s="6" t="s">
        <v>28</v>
      </c>
      <c r="D34" s="14" t="s">
        <v>100</v>
      </c>
      <c r="E34" s="6">
        <v>0</v>
      </c>
      <c r="F34" s="7">
        <v>300</v>
      </c>
    </row>
    <row r="35">
      <c r="A35" s="6" t="s">
        <v>6</v>
      </c>
      <c r="B35" s="6" t="s">
        <v>95</v>
      </c>
      <c r="C35" s="6" t="s">
        <v>84</v>
      </c>
      <c r="D35" s="14" t="s">
        <v>101</v>
      </c>
      <c r="E35" s="6">
        <v>115.31</v>
      </c>
      <c r="F35" s="7">
        <v>0</v>
      </c>
    </row>
    <row r="36">
      <c r="A36" s="6" t="s">
        <v>43</v>
      </c>
      <c r="B36" s="6" t="s">
        <v>102</v>
      </c>
      <c r="C36" s="6" t="s">
        <v>103</v>
      </c>
      <c r="D36" s="14" t="s">
        <v>104</v>
      </c>
      <c r="E36" s="6">
        <v>0</v>
      </c>
      <c r="F36" s="7">
        <v>0</v>
      </c>
    </row>
    <row r="37">
      <c r="A37" s="6" t="s">
        <v>6</v>
      </c>
      <c r="B37" s="6" t="s">
        <v>105</v>
      </c>
      <c r="C37" s="6" t="s">
        <v>106</v>
      </c>
      <c r="D37" s="14" t="s">
        <v>107</v>
      </c>
      <c r="E37" s="6">
        <v>32.92</v>
      </c>
      <c r="F37" s="7">
        <v>0</v>
      </c>
    </row>
    <row r="38">
      <c r="A38" s="6" t="s">
        <v>30</v>
      </c>
      <c r="B38" s="6" t="s">
        <v>108</v>
      </c>
      <c r="C38" s="6" t="s">
        <v>78</v>
      </c>
      <c r="D38" s="14" t="s">
        <v>109</v>
      </c>
      <c r="E38" s="6">
        <v>107.89</v>
      </c>
      <c r="F38" s="7">
        <v>0</v>
      </c>
    </row>
    <row r="39">
      <c r="A39" s="6" t="s">
        <v>43</v>
      </c>
      <c r="B39" s="6" t="s">
        <v>108</v>
      </c>
      <c r="C39" s="6" t="s">
        <v>110</v>
      </c>
      <c r="D39" s="14" t="s">
        <v>111</v>
      </c>
      <c r="E39" s="6">
        <v>0</v>
      </c>
      <c r="F39" s="7">
        <v>0</v>
      </c>
    </row>
    <row r="40">
      <c r="A40" s="15" t="s">
        <v>40</v>
      </c>
      <c r="B40" s="15" t="s">
        <v>108</v>
      </c>
      <c r="C40" s="15" t="s">
        <v>112</v>
      </c>
      <c r="D40" s="16" t="s">
        <v>113</v>
      </c>
      <c r="E40" s="15">
        <v>900</v>
      </c>
      <c r="F40" s="17">
        <v>0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