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Listado" sheetId="2" r:id="rId2"/>
  </sheets>
  <calcPr calcId="162913"/>
</workbook>
</file>

<file path=xl/sharedStrings.xml><?xml version="1.0" encoding="utf-8"?>
<sst xmlns="http://schemas.openxmlformats.org/spreadsheetml/2006/main" count="136" uniqueCount="136">
  <si>
    <t>Tipo</t>
  </si>
  <si>
    <t>Cantidad</t>
  </si>
  <si>
    <t>Perdidas (CUC)</t>
  </si>
  <si>
    <t>Perdidas (MN)</t>
  </si>
  <si>
    <t>Delictivos</t>
  </si>
  <si>
    <t>Delito vs Pext</t>
  </si>
  <si>
    <t>Delito vs TPúb</t>
  </si>
  <si>
    <t>Robos</t>
  </si>
  <si>
    <t>Hurtos</t>
  </si>
  <si>
    <t>Fraudes</t>
  </si>
  <si>
    <t>Otros delitos</t>
  </si>
  <si>
    <t>Subtotal Delictivos:</t>
  </si>
  <si>
    <t>No delictivos</t>
  </si>
  <si>
    <t>Averías de PExt</t>
  </si>
  <si>
    <t>Accidentes de Tránsito</t>
  </si>
  <si>
    <t>Seguridad Informática</t>
  </si>
  <si>
    <t>Incendios Interiores</t>
  </si>
  <si>
    <t>Incendios Exteriores</t>
  </si>
  <si>
    <t>Diferencias de Origen</t>
  </si>
  <si>
    <t>Otros Hechos</t>
  </si>
  <si>
    <t>Subtotal No Delictivos:</t>
  </si>
  <si>
    <t>Total</t>
  </si>
  <si>
    <t>Fecha Ocurrido</t>
  </si>
  <si>
    <t>U/O</t>
  </si>
  <si>
    <t>Sintesis del Hecho</t>
  </si>
  <si>
    <t>Pérdidas (CUC)</t>
  </si>
  <si>
    <t>Pérdidas (MN)</t>
  </si>
  <si>
    <t>Delito vs PExt</t>
  </si>
  <si>
    <t>2020-01-02</t>
  </si>
  <si>
    <t>DTGR</t>
  </si>
  <si>
    <t>Afectación a la planta exterior por  corte y sustracción de bajante telefónico. Calle 16 Rosa La Bayamesa, entre 33 y 39</t>
  </si>
  <si>
    <t>Hurto</t>
  </si>
  <si>
    <t>2020-01-03</t>
  </si>
  <si>
    <t>DTMY</t>
  </si>
  <si>
    <t>Sustracción de muebles sanitarios. Calle 116,  entre 73 y 77</t>
  </si>
  <si>
    <t>Avería PExt</t>
  </si>
  <si>
    <t>DTSR</t>
  </si>
  <si>
    <t>Partido poste de concreto de 7.5 mts, por accidente de tránsito. Calle Otero  y Final</t>
  </si>
  <si>
    <t>Acc. Tránsito</t>
  </si>
  <si>
    <t>DVLH</t>
  </si>
  <si>
    <t>Accidente de tránsito con lesionados, no imputable a ETECSA. Calle Otero, entre Freire y Final</t>
  </si>
  <si>
    <t>Robo</t>
  </si>
  <si>
    <t>2020-01-05</t>
  </si>
  <si>
    <t>DTAR</t>
  </si>
  <si>
    <t>Sustracción de cerca perimetral en Gabinete Integral. Carretera Artemisa Cayajabos KM 11</t>
  </si>
  <si>
    <t>Partido cable de 10 pares, por accidente de tránsito. Entrada de la localidad de Cauto Embarcadero</t>
  </si>
  <si>
    <t>2020-01-06</t>
  </si>
  <si>
    <t>DTGT</t>
  </si>
  <si>
    <t>Sustracción de microteléfono a una EP. Calle 13 Norte, entre Beneficencia y San lino</t>
  </si>
  <si>
    <t>DTPR</t>
  </si>
  <si>
    <t>Partida la FO, por accidente de tránsito.  Entronque de Pilotos</t>
  </si>
  <si>
    <t>DTSC</t>
  </si>
  <si>
    <t>Afectación a la planta exterior por  corte y sustracción de cable telefónico. Carretera San Luis- Dos Caminos</t>
  </si>
  <si>
    <t>2020-01-07</t>
  </si>
  <si>
    <t>DTLT</t>
  </si>
  <si>
    <t>Intento de robo de la moto Vespa Piaggio, con chapa B17420. Calle Angel Guardia, entre Francisco Varona y Adolfo Villamar</t>
  </si>
  <si>
    <t>Incendio Ext.</t>
  </si>
  <si>
    <t>Quemado cable multipar de 50 pares y 5 bajantes. Edificio A-28. Distrito José Martí</t>
  </si>
  <si>
    <t>Otros Delitos</t>
  </si>
  <si>
    <t>2020-01-08</t>
  </si>
  <si>
    <t>Pérdida de piezas en desuso en el Taller de Transporte. Avenida 47, No . 8213, entre 82 y 86</t>
  </si>
  <si>
    <t>2020-01-09</t>
  </si>
  <si>
    <t>Vandalizada 2 EP. Avenida 74, entre 35 y 37</t>
  </si>
  <si>
    <t>DTHO</t>
  </si>
  <si>
    <t>Partido poste de madera de 9.00 mts, por vehículo de tracción animal. Avenida 26 de Julio, frente al policlínico de Cueto</t>
  </si>
  <si>
    <t>2020-01-10</t>
  </si>
  <si>
    <t>DTSS</t>
  </si>
  <si>
    <t>Intento de soborno al Director Territorial (propuesta de compra de los relay de la ATZ 64). Calee Bartolomé Masó. No . 167,  entre Coronel Legón y Mirto</t>
  </si>
  <si>
    <t>DTVC</t>
  </si>
  <si>
    <t>Sustracción de 2 lámparas led de exteriores. Localidad Manacas</t>
  </si>
  <si>
    <t>2020-01-11</t>
  </si>
  <si>
    <t>DTCM</t>
  </si>
  <si>
    <t>Ocupación ilegal de local de ETECSA. Calle Ignacio Sánchez, entre San Ramón y Santa Rosa</t>
  </si>
  <si>
    <t>Partidos 4 postes de 9.00 mts (1 de madera y 3 de hormigón), por caída de árbol. Avenida Demetrio Presilla, entrada Villa Blanca</t>
  </si>
  <si>
    <t>2020-01-12</t>
  </si>
  <si>
    <t>Partido microteléfono de una EP. Calle 6ta, Doble Vía. Comercial Vigía Sur de Santa Clara</t>
  </si>
  <si>
    <t>2020-01-14</t>
  </si>
  <si>
    <t>Partido poste de hormigón de 7.5 mts, por accidente de tránsito. Calle 8, entre 11 y 13</t>
  </si>
  <si>
    <t>2020-01-15</t>
  </si>
  <si>
    <t>DTES</t>
  </si>
  <si>
    <t>Accidente de tránsito sin lesionados, no imputable a ETECSA. Avenida Mártires, entre Freyre y Final</t>
  </si>
  <si>
    <t>2020-01-16</t>
  </si>
  <si>
    <t>Sustracción de microteléfono a una EP. Carretera Central. Mangos de Baraguá</t>
  </si>
  <si>
    <t>2020-01-17</t>
  </si>
  <si>
    <t>DTCF</t>
  </si>
  <si>
    <t>Partido poste de madera de 9.00 mts, por accidente de tránsito. Carretera a Mal Tiempo, entre Aguilera y Estrada Palma</t>
  </si>
  <si>
    <t>DTMZ</t>
  </si>
  <si>
    <t>Fracturado cristal del minipunto en intento de robo. Calzada, entre Palma y Estero</t>
  </si>
  <si>
    <t>Partido poste de hormigon de 7.5 mts, por accidente de transito. Calle Ruben Dario, No. 5. Taguasco</t>
  </si>
  <si>
    <t>Partido poste de hormigon de 7.5 mts, por accidente de tránsito. Comunidad 13 de Marzo</t>
  </si>
  <si>
    <t>Afectación a la planta exterior por  corte de un cable telefónico de 30 pares. Entre 27 de Noviembre y Aranguren</t>
  </si>
  <si>
    <t>2020-01-18</t>
  </si>
  <si>
    <t>Partido cable de 10 pares, por combinada cañera. Central Grito de Yara</t>
  </si>
  <si>
    <t>2020-01-20</t>
  </si>
  <si>
    <t>Sustracción de microteléfono a una EP. Calle 18, entre 24 y 37. Consultorio Médico # 9</t>
  </si>
  <si>
    <t>Afectación a la planta exterior por  corte y sustracción de un cable telefónico de 100 pares. Carretera de Mar Verde a 300 mts de la Fábrica Marcel Bravo</t>
  </si>
  <si>
    <t>2020-01-21</t>
  </si>
  <si>
    <t>Partido dos cables telefónicos (30 y 50 pares), por accidente de tránsito. Carretera Central vía Habana Km 768</t>
  </si>
  <si>
    <t>2020-01-22</t>
  </si>
  <si>
    <t>Se quemaron 3 postes de madera y un cable de FO aéreo,  por incendio de la maleza. Carretera Central, loma de Blanquizal</t>
  </si>
  <si>
    <t>Partido poste de madera de 9.00 mts, por estar fogoneado en la base. Finca Santa Clara-Carretera Central- Guanábana Matanzas</t>
  </si>
  <si>
    <t>2020-01-23</t>
  </si>
  <si>
    <t>Partido microteléfono de una EP. Calle 13 norte, entre San Lino y Beneficencia</t>
  </si>
  <si>
    <t>Partido poste de madera de 9.00 mts, por accidente de tránsito. Calle Buena Vista, entre Alvarez y Capricho</t>
  </si>
  <si>
    <t>Sustracción de dos focos traseros a un vehículo en el parqueo. CTLC Stgo Oeste. Distrito José Martí</t>
  </si>
  <si>
    <t>2020-01-25</t>
  </si>
  <si>
    <t>Partidos 2 postes de madera de 9.00 mts, por accidente de trnásito. Carretera al Pedagógico. Frigorífico Matanzas</t>
  </si>
  <si>
    <t>Partido poste de madera de 7.5 mts, por accidente de tránsito. Calle Mariposa, cerca del Combinado Textil Celia Sánchez Manduley</t>
  </si>
  <si>
    <t>Intento de robo en Minipunto Loteria. Calle 38 No . No definido e/t No definido y 101</t>
  </si>
  <si>
    <t>2020-01-26</t>
  </si>
  <si>
    <t>Afectación a la planta exterior por  corte y sustracción de unbajante telefónico. Calle José Antonio Hechavarria, entre Fiagueredo y Calle 46</t>
  </si>
  <si>
    <t>2020-01-27</t>
  </si>
  <si>
    <t>Sustracción de taladros de un vehículo en el parqueo. Calle 52, entre 1E y 1G</t>
  </si>
  <si>
    <t>Daño a gabinete flexible por accidente de tránsito. Calle Cisnero Betancourt. Localidad Los Pinos</t>
  </si>
  <si>
    <t>Accidente de tránsito no imputable a ETECSA con, lesionados leves. Vía Blanca y Serrano</t>
  </si>
  <si>
    <t>DVLS</t>
  </si>
  <si>
    <t>Accidente de tránsito imputable a ETECSA, con lesionados leves. Entre calle Finlay y Varona. Los Pinos</t>
  </si>
  <si>
    <t>2020-01-28</t>
  </si>
  <si>
    <t>Accidente de tránsito imputable a ETECSA, con lesionados leves. Carretera a Guarda la vaca</t>
  </si>
  <si>
    <t>Afectación a la planta exterior por  corte y sustracción  de tensor de acero galvanizado de 8 mm. Curva Finca del Miedo a Entronque J23</t>
  </si>
  <si>
    <t>2020-01-29</t>
  </si>
  <si>
    <t>DTIJ</t>
  </si>
  <si>
    <t>Afectado parabrisa de grúa, realizando un trabajo de instalación. Autopista Gerona - La Fé KM 6 1/2</t>
  </si>
  <si>
    <t>Partido poste de hormigón de 9.00 mts, por accidente de tránsito. Poblado Santa Mónica</t>
  </si>
  <si>
    <t>Partido poste de hormigón de 7.5 mts, por accidente de tránsito. Quibarí, entre Hatuey y Calle Nueva</t>
  </si>
  <si>
    <t>Quemado cable de 200 pares por toque eléctrico. Calle Coco y San Benigno</t>
  </si>
  <si>
    <t>Cable quemado por incendio de árbol. Calle San Mariano,  entre  Goicuria y Juan Delgado</t>
  </si>
  <si>
    <t>Seg. Informática</t>
  </si>
  <si>
    <t>2020-01-30</t>
  </si>
  <si>
    <t>DOPS</t>
  </si>
  <si>
    <t>Ataque informático en el Centro de Datos de Fontanar. Avenida Independencia, Esq 19</t>
  </si>
  <si>
    <t>DTOE</t>
  </si>
  <si>
    <t>Partido 2 postes de hormigon de 9.00 mts, por accidente de tránsito. Calle 4, entre 3era A y 3era</t>
  </si>
  <si>
    <t>2020-01-31</t>
  </si>
  <si>
    <t>Afectada FOT, por trabajos de una brigada de viales. Entre Guardalavaca y Cerro de Yagüajay</t>
  </si>
  <si>
    <t>Fracturada la ventana delantera derecha de un vehículo, en su parqueo autorizado. Calle 20. No. 2914,  entre 21 y 23. Santa María del 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</si>
</sst>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FFFFFF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C00000"/>
      </patternFill>
    </fill>
    <fill>
      <patternFill patternType="solid">
        <fgColor rgb="FFFFAFAF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4" borderId="5" xfId="0" applyFill="true" applyBorder="true" applyAlignment="true">
      <alignment horizontal="right" vertical="center" wrapText="true"/>
    </xf>
    <xf numFmtId="0" fontId="0" fillId="4" borderId="5" xfId="0" applyFill="true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2" fillId="2" borderId="7" xfId="0" applyFont="true" applyFill="true" applyBorder="true" applyAlignment="true">
      <alignment horizontal="right" vertical="center" wrapText="true"/>
    </xf>
    <xf numFmtId="0" fontId="2" fillId="2" borderId="7" xfId="0" applyFont="true" applyFill="true" applyBorder="true" applyAlignment="true">
      <alignment horizontal="center" vertical="center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justify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9" xfId="0" applyBorder="true" applyAlignment="true">
      <alignment horizontal="justify" vertical="center" wrapText="true"/>
    </xf>
    <xf numFmtId="0" fontId="0" fillId="0" borderId="10" xfId="0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Relationship Id="rId5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9"/>
  <sheetViews>
    <sheetView tabSelected="1" workbookViewId="0" topLeftCell="A1" zoomScaleNormal="100" zoomScaleSheetLayoutView="60" zoomScale="100" view="normal"/>
  </sheetViews>
  <sheetFormatPr defaultRowHeight="12.75"/>
  <cols>
    <col min="1" max="1" width="30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6">
        <v>6</v>
      </c>
      <c r="C3" s="6">
        <v>738.0699999999999</v>
      </c>
      <c r="D3" s="7">
        <v>1218.0400000000002</v>
      </c>
    </row>
    <row r="4">
      <c r="A4" s="6" t="s">
        <v>6</v>
      </c>
      <c r="B4" s="6">
        <v>6</v>
      </c>
      <c r="C4" s="6">
        <v>279.27</v>
      </c>
      <c r="D4" s="7">
        <v>522.37</v>
      </c>
    </row>
    <row r="5">
      <c r="A5" s="6" t="s">
        <v>7</v>
      </c>
      <c r="B5" s="6">
        <v>8</v>
      </c>
      <c r="C5" s="6">
        <v>1221.83</v>
      </c>
      <c r="D5" s="7">
        <v>419.56</v>
      </c>
    </row>
    <row r="6">
      <c r="A6" s="6" t="s">
        <v>8</v>
      </c>
      <c r="B6" s="6">
        <v>1</v>
      </c>
      <c r="C6" s="6">
        <v>98.82</v>
      </c>
      <c r="D6" s="7">
        <v>0</v>
      </c>
    </row>
    <row r="7">
      <c r="A7" s="6" t="s">
        <v>9</v>
      </c>
      <c r="B7" s="6">
        <v>0</v>
      </c>
      <c r="C7" s="6">
        <v>0</v>
      </c>
      <c r="D7" s="7">
        <v>0</v>
      </c>
    </row>
    <row r="8">
      <c r="A8" s="6" t="s">
        <v>10</v>
      </c>
      <c r="B8" s="6">
        <v>2</v>
      </c>
      <c r="C8" s="6">
        <v>0</v>
      </c>
      <c r="D8" s="7">
        <v>0</v>
      </c>
    </row>
    <row r="9">
      <c r="A9" s="8" t="s">
        <v>11</v>
      </c>
      <c r="B9" s="9">
        <f ca="1">SUM(B3:B8)</f>
        <v>0</v>
      </c>
      <c r="C9" s="9">
        <f ca="1">SUM(C3:C8)</f>
        <v>0</v>
      </c>
      <c r="D9" s="10">
        <f ca="1">SUM(D3:D8)</f>
        <v>0</v>
      </c>
    </row>
    <row r="10">
      <c r="A10" s="3" t="s">
        <v>12</v>
      </c>
      <c r="B10" s="4"/>
      <c r="C10" s="4"/>
      <c r="D10" s="5"/>
    </row>
    <row r="11">
      <c r="A11" s="6" t="s">
        <v>13</v>
      </c>
      <c r="B11" s="6">
        <v>26</v>
      </c>
      <c r="C11" s="6">
        <v>4789.62</v>
      </c>
      <c r="D11" s="7">
        <v>5103.180000000001</v>
      </c>
    </row>
    <row r="12">
      <c r="A12" s="6" t="s">
        <v>14</v>
      </c>
      <c r="B12" s="6">
        <v>0</v>
      </c>
      <c r="C12" s="6">
        <v>0</v>
      </c>
      <c r="D12" s="7">
        <v>0</v>
      </c>
    </row>
    <row r="13">
      <c r="A13" s="6" t="s">
        <v>15</v>
      </c>
      <c r="B13" s="6">
        <v>25</v>
      </c>
      <c r="C13" s="6">
        <v>4591.82</v>
      </c>
      <c r="D13" s="7">
        <v>4891.880000000001</v>
      </c>
    </row>
    <row r="14">
      <c r="A14" s="6" t="s">
        <v>16</v>
      </c>
      <c r="B14" s="6">
        <v>0</v>
      </c>
      <c r="C14" s="6">
        <v>0</v>
      </c>
      <c r="D14" s="7">
        <v>0</v>
      </c>
    </row>
    <row r="15">
      <c r="A15" s="6" t="s">
        <v>17</v>
      </c>
      <c r="B15" s="6">
        <v>4</v>
      </c>
      <c r="C15" s="6">
        <v>2956.3999999999996</v>
      </c>
      <c r="D15" s="7">
        <v>3904.31</v>
      </c>
    </row>
    <row r="16">
      <c r="A16" s="6" t="s">
        <v>18</v>
      </c>
      <c r="B16" s="6">
        <v>0</v>
      </c>
      <c r="C16" s="6">
        <v>0</v>
      </c>
      <c r="D16" s="7">
        <v>0</v>
      </c>
    </row>
    <row r="17">
      <c r="A17" s="6" t="s">
        <v>19</v>
      </c>
      <c r="B17" s="6">
        <v>1</v>
      </c>
      <c r="C17" s="6">
        <v>0</v>
      </c>
      <c r="D17" s="7">
        <v>0</v>
      </c>
    </row>
    <row r="18">
      <c r="A18" s="8" t="s">
        <v>20</v>
      </c>
      <c r="B18" s="9">
        <f ca="1">SUM(B11:B17)</f>
        <v>0</v>
      </c>
      <c r="C18" s="9">
        <f ca="1">SUM(C11:C17)</f>
        <v>0</v>
      </c>
      <c r="D18" s="10">
        <f ca="1">SUM(D11:D17)</f>
        <v>0</v>
      </c>
    </row>
    <row r="19">
      <c r="A19" s="11" t="s">
        <v>21</v>
      </c>
      <c r="B19" s="12">
        <f ca="1">B9+B18</f>
        <v>0</v>
      </c>
      <c r="C19" s="12">
        <f ca="1">C9+C18</f>
        <v>0</v>
      </c>
      <c r="D19" s="13">
        <f ca="1">D9+D18</f>
        <v>0</v>
      </c>
    </row>
  </sheetData>
  <mergeCells count="2">
    <mergeCell ref="A2:D2"/>
    <mergeCell ref="A10:D10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56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27</v>
      </c>
      <c r="B2" s="6" t="s">
        <v>28</v>
      </c>
      <c r="C2" s="6" t="s">
        <v>29</v>
      </c>
      <c r="D2" s="14" t="s">
        <v>30</v>
      </c>
      <c r="E2" s="6">
        <v>77.05</v>
      </c>
      <c r="F2" s="7">
        <v>70.88</v>
      </c>
    </row>
    <row r="3">
      <c r="A3" s="6" t="s">
        <v>31</v>
      </c>
      <c r="B3" s="6" t="s">
        <v>32</v>
      </c>
      <c r="C3" s="6" t="s">
        <v>33</v>
      </c>
      <c r="D3" s="14" t="s">
        <v>34</v>
      </c>
      <c r="E3" s="6">
        <v>98.82</v>
      </c>
      <c r="F3" s="7">
        <v>0</v>
      </c>
    </row>
    <row r="4">
      <c r="A4" s="6" t="s">
        <v>35</v>
      </c>
      <c r="B4" s="6" t="s">
        <v>32</v>
      </c>
      <c r="C4" s="6" t="s">
        <v>36</v>
      </c>
      <c r="D4" s="14" t="s">
        <v>37</v>
      </c>
      <c r="E4" s="6">
        <v>513.2</v>
      </c>
      <c r="F4" s="7">
        <v>552.59</v>
      </c>
    </row>
    <row r="5">
      <c r="A5" s="6" t="s">
        <v>38</v>
      </c>
      <c r="B5" s="6" t="s">
        <v>32</v>
      </c>
      <c r="C5" s="6" t="s">
        <v>39</v>
      </c>
      <c r="D5" s="14" t="s">
        <v>40</v>
      </c>
      <c r="E5" s="6">
        <v>379.5</v>
      </c>
      <c r="F5" s="7">
        <v>0</v>
      </c>
    </row>
    <row r="6">
      <c r="A6" s="6" t="s">
        <v>41</v>
      </c>
      <c r="B6" s="6" t="s">
        <v>42</v>
      </c>
      <c r="C6" s="6" t="s">
        <v>43</v>
      </c>
      <c r="D6" s="14" t="s">
        <v>44</v>
      </c>
      <c r="E6" s="6">
        <v>46.34</v>
      </c>
      <c r="F6" s="7">
        <v>63.56</v>
      </c>
    </row>
    <row r="7">
      <c r="A7" s="6" t="s">
        <v>35</v>
      </c>
      <c r="B7" s="6" t="s">
        <v>42</v>
      </c>
      <c r="C7" s="6" t="s">
        <v>29</v>
      </c>
      <c r="D7" s="14" t="s">
        <v>45</v>
      </c>
      <c r="E7" s="6">
        <v>123</v>
      </c>
      <c r="F7" s="7">
        <v>70.63</v>
      </c>
    </row>
    <row r="8">
      <c r="A8" s="6" t="s">
        <v>6</v>
      </c>
      <c r="B8" s="6" t="s">
        <v>46</v>
      </c>
      <c r="C8" s="6" t="s">
        <v>47</v>
      </c>
      <c r="D8" s="14" t="s">
        <v>48</v>
      </c>
      <c r="E8" s="6">
        <v>34.06</v>
      </c>
      <c r="F8" s="7">
        <v>117.91</v>
      </c>
    </row>
    <row r="9">
      <c r="A9" s="6" t="s">
        <v>35</v>
      </c>
      <c r="B9" s="6" t="s">
        <v>46</v>
      </c>
      <c r="C9" s="6" t="s">
        <v>49</v>
      </c>
      <c r="D9" s="14" t="s">
        <v>50</v>
      </c>
      <c r="E9" s="6">
        <v>1591</v>
      </c>
      <c r="F9" s="7">
        <v>389.01</v>
      </c>
    </row>
    <row r="10">
      <c r="A10" s="6" t="s">
        <v>27</v>
      </c>
      <c r="B10" s="6" t="s">
        <v>46</v>
      </c>
      <c r="C10" s="6" t="s">
        <v>51</v>
      </c>
      <c r="D10" s="14" t="s">
        <v>52</v>
      </c>
      <c r="E10" s="6">
        <v>146.42</v>
      </c>
      <c r="F10" s="7">
        <v>532.87</v>
      </c>
    </row>
    <row r="11">
      <c r="A11" s="6" t="s">
        <v>41</v>
      </c>
      <c r="B11" s="6" t="s">
        <v>53</v>
      </c>
      <c r="C11" s="6" t="s">
        <v>54</v>
      </c>
      <c r="D11" s="14" t="s">
        <v>55</v>
      </c>
      <c r="E11" s="6">
        <v>0</v>
      </c>
      <c r="F11" s="7">
        <v>0</v>
      </c>
    </row>
    <row r="12">
      <c r="A12" s="6" t="s">
        <v>56</v>
      </c>
      <c r="B12" s="6" t="s">
        <v>53</v>
      </c>
      <c r="C12" s="6" t="s">
        <v>51</v>
      </c>
      <c r="D12" s="14" t="s">
        <v>57</v>
      </c>
      <c r="E12" s="6">
        <v>83.6</v>
      </c>
      <c r="F12" s="7">
        <v>199.16</v>
      </c>
    </row>
    <row r="13">
      <c r="A13" s="6" t="s">
        <v>58</v>
      </c>
      <c r="B13" s="6" t="s">
        <v>59</v>
      </c>
      <c r="C13" s="6" t="s">
        <v>33</v>
      </c>
      <c r="D13" s="14" t="s">
        <v>60</v>
      </c>
      <c r="E13" s="6">
        <v>0</v>
      </c>
      <c r="F13" s="7">
        <v>0</v>
      </c>
    </row>
    <row r="14">
      <c r="A14" s="6" t="s">
        <v>6</v>
      </c>
      <c r="B14" s="6" t="s">
        <v>61</v>
      </c>
      <c r="C14" s="6" t="s">
        <v>43</v>
      </c>
      <c r="D14" s="14" t="s">
        <v>62</v>
      </c>
      <c r="E14" s="6">
        <v>87.28</v>
      </c>
      <c r="F14" s="7">
        <v>60.94</v>
      </c>
    </row>
    <row r="15">
      <c r="A15" s="6" t="s">
        <v>35</v>
      </c>
      <c r="B15" s="6" t="s">
        <v>61</v>
      </c>
      <c r="C15" s="6" t="s">
        <v>63</v>
      </c>
      <c r="D15" s="14" t="s">
        <v>64</v>
      </c>
      <c r="E15" s="6">
        <v>121.3</v>
      </c>
      <c r="F15" s="7">
        <v>245.12</v>
      </c>
    </row>
    <row r="16">
      <c r="A16" s="6" t="s">
        <v>58</v>
      </c>
      <c r="B16" s="6" t="s">
        <v>65</v>
      </c>
      <c r="C16" s="6" t="s">
        <v>66</v>
      </c>
      <c r="D16" s="14" t="s">
        <v>67</v>
      </c>
      <c r="E16" s="6">
        <v>0</v>
      </c>
      <c r="F16" s="7">
        <v>0</v>
      </c>
    </row>
    <row r="17">
      <c r="A17" s="6" t="s">
        <v>41</v>
      </c>
      <c r="B17" s="6" t="s">
        <v>65</v>
      </c>
      <c r="C17" s="6" t="s">
        <v>68</v>
      </c>
      <c r="D17" s="14" t="s">
        <v>69</v>
      </c>
      <c r="E17" s="6">
        <v>109.52</v>
      </c>
      <c r="F17" s="7">
        <v>0</v>
      </c>
    </row>
    <row r="18">
      <c r="A18" s="6" t="s">
        <v>19</v>
      </c>
      <c r="B18" s="6" t="s">
        <v>70</v>
      </c>
      <c r="C18" s="6" t="s">
        <v>71</v>
      </c>
      <c r="D18" s="14" t="s">
        <v>72</v>
      </c>
      <c r="E18" s="6">
        <v>0</v>
      </c>
      <c r="F18" s="7">
        <v>0</v>
      </c>
    </row>
    <row r="19">
      <c r="A19" s="6" t="s">
        <v>35</v>
      </c>
      <c r="B19" s="6" t="s">
        <v>70</v>
      </c>
      <c r="C19" s="6" t="s">
        <v>63</v>
      </c>
      <c r="D19" s="14" t="s">
        <v>73</v>
      </c>
      <c r="E19" s="6">
        <v>532.98</v>
      </c>
      <c r="F19" s="7">
        <v>356.7</v>
      </c>
    </row>
    <row r="20">
      <c r="A20" s="6" t="s">
        <v>6</v>
      </c>
      <c r="B20" s="6" t="s">
        <v>74</v>
      </c>
      <c r="C20" s="6" t="s">
        <v>68</v>
      </c>
      <c r="D20" s="14" t="s">
        <v>75</v>
      </c>
      <c r="E20" s="6">
        <v>46.42</v>
      </c>
      <c r="F20" s="7">
        <v>66.28</v>
      </c>
    </row>
    <row r="21">
      <c r="A21" s="6" t="s">
        <v>35</v>
      </c>
      <c r="B21" s="6" t="s">
        <v>76</v>
      </c>
      <c r="C21" s="6" t="s">
        <v>51</v>
      </c>
      <c r="D21" s="14" t="s">
        <v>77</v>
      </c>
      <c r="E21" s="6">
        <v>0</v>
      </c>
      <c r="F21" s="7">
        <v>72.56</v>
      </c>
    </row>
    <row r="22">
      <c r="A22" s="6" t="s">
        <v>38</v>
      </c>
      <c r="B22" s="6" t="s">
        <v>78</v>
      </c>
      <c r="C22" s="6" t="s">
        <v>79</v>
      </c>
      <c r="D22" s="14" t="s">
        <v>80</v>
      </c>
      <c r="E22" s="6">
        <v>0</v>
      </c>
      <c r="F22" s="7">
        <v>0</v>
      </c>
    </row>
    <row r="23">
      <c r="A23" s="6" t="s">
        <v>6</v>
      </c>
      <c r="B23" s="6" t="s">
        <v>81</v>
      </c>
      <c r="C23" s="6" t="s">
        <v>51</v>
      </c>
      <c r="D23" s="14" t="s">
        <v>82</v>
      </c>
      <c r="E23" s="6">
        <v>40.2</v>
      </c>
      <c r="F23" s="7">
        <v>144.15</v>
      </c>
    </row>
    <row r="24">
      <c r="A24" s="6" t="s">
        <v>35</v>
      </c>
      <c r="B24" s="6" t="s">
        <v>83</v>
      </c>
      <c r="C24" s="6" t="s">
        <v>84</v>
      </c>
      <c r="D24" s="14" t="s">
        <v>85</v>
      </c>
      <c r="E24" s="6">
        <v>107.9</v>
      </c>
      <c r="F24" s="7">
        <v>0</v>
      </c>
    </row>
    <row r="25">
      <c r="A25" s="6" t="s">
        <v>41</v>
      </c>
      <c r="B25" s="6" t="s">
        <v>83</v>
      </c>
      <c r="C25" s="6" t="s">
        <v>86</v>
      </c>
      <c r="D25" s="14" t="s">
        <v>87</v>
      </c>
      <c r="E25" s="6">
        <v>27.5</v>
      </c>
      <c r="F25" s="7">
        <v>316</v>
      </c>
    </row>
    <row r="26">
      <c r="A26" s="6" t="s">
        <v>35</v>
      </c>
      <c r="B26" s="6" t="s">
        <v>83</v>
      </c>
      <c r="C26" s="6" t="s">
        <v>66</v>
      </c>
      <c r="D26" s="14" t="s">
        <v>88</v>
      </c>
      <c r="E26" s="6">
        <v>59.91</v>
      </c>
      <c r="F26" s="7">
        <v>189.21</v>
      </c>
    </row>
    <row r="27">
      <c r="A27" s="6" t="s">
        <v>35</v>
      </c>
      <c r="B27" s="6" t="s">
        <v>83</v>
      </c>
      <c r="C27" s="6" t="s">
        <v>66</v>
      </c>
      <c r="D27" s="14" t="s">
        <v>89</v>
      </c>
      <c r="E27" s="6">
        <v>393.19</v>
      </c>
      <c r="F27" s="7">
        <v>78.59</v>
      </c>
    </row>
    <row r="28">
      <c r="A28" s="6" t="s">
        <v>27</v>
      </c>
      <c r="B28" s="6" t="s">
        <v>83</v>
      </c>
      <c r="C28" s="6" t="s">
        <v>79</v>
      </c>
      <c r="D28" s="14" t="s">
        <v>90</v>
      </c>
      <c r="E28" s="6">
        <v>101.1</v>
      </c>
      <c r="F28" s="7">
        <v>236.7</v>
      </c>
    </row>
    <row r="29">
      <c r="A29" s="6" t="s">
        <v>35</v>
      </c>
      <c r="B29" s="6" t="s">
        <v>91</v>
      </c>
      <c r="C29" s="6" t="s">
        <v>29</v>
      </c>
      <c r="D29" s="14" t="s">
        <v>92</v>
      </c>
      <c r="E29" s="6">
        <v>0</v>
      </c>
      <c r="F29" s="7">
        <v>50.34</v>
      </c>
    </row>
    <row r="30">
      <c r="A30" s="6" t="s">
        <v>6</v>
      </c>
      <c r="B30" s="6" t="s">
        <v>93</v>
      </c>
      <c r="C30" s="6" t="s">
        <v>43</v>
      </c>
      <c r="D30" s="14" t="s">
        <v>94</v>
      </c>
      <c r="E30" s="6">
        <v>40.25</v>
      </c>
      <c r="F30" s="7">
        <v>17.79</v>
      </c>
    </row>
    <row r="31">
      <c r="A31" s="6" t="s">
        <v>27</v>
      </c>
      <c r="B31" s="6" t="s">
        <v>93</v>
      </c>
      <c r="C31" s="6" t="s">
        <v>51</v>
      </c>
      <c r="D31" s="14" t="s">
        <v>95</v>
      </c>
      <c r="E31" s="6">
        <v>392</v>
      </c>
      <c r="F31" s="7">
        <v>152.68</v>
      </c>
    </row>
    <row r="32">
      <c r="A32" s="6" t="s">
        <v>35</v>
      </c>
      <c r="B32" s="6" t="s">
        <v>96</v>
      </c>
      <c r="C32" s="6" t="s">
        <v>63</v>
      </c>
      <c r="D32" s="14" t="s">
        <v>97</v>
      </c>
      <c r="E32" s="6">
        <v>0</v>
      </c>
      <c r="F32" s="7">
        <v>0</v>
      </c>
    </row>
    <row r="33">
      <c r="A33" s="6" t="s">
        <v>56</v>
      </c>
      <c r="B33" s="6" t="s">
        <v>98</v>
      </c>
      <c r="C33" s="6" t="s">
        <v>43</v>
      </c>
      <c r="D33" s="14" t="s">
        <v>99</v>
      </c>
      <c r="E33" s="6">
        <v>1881</v>
      </c>
      <c r="F33" s="7">
        <v>464.41</v>
      </c>
    </row>
    <row r="34">
      <c r="A34" s="6" t="s">
        <v>35</v>
      </c>
      <c r="B34" s="6" t="s">
        <v>98</v>
      </c>
      <c r="C34" s="6" t="s">
        <v>86</v>
      </c>
      <c r="D34" s="14" t="s">
        <v>100</v>
      </c>
      <c r="E34" s="6">
        <v>0</v>
      </c>
      <c r="F34" s="7">
        <v>180</v>
      </c>
    </row>
    <row r="35">
      <c r="A35" s="6" t="s">
        <v>6</v>
      </c>
      <c r="B35" s="6" t="s">
        <v>101</v>
      </c>
      <c r="C35" s="6" t="s">
        <v>47</v>
      </c>
      <c r="D35" s="14" t="s">
        <v>102</v>
      </c>
      <c r="E35" s="6">
        <v>31.06</v>
      </c>
      <c r="F35" s="7">
        <v>115.3</v>
      </c>
    </row>
    <row r="36">
      <c r="A36" s="6" t="s">
        <v>35</v>
      </c>
      <c r="B36" s="6" t="s">
        <v>101</v>
      </c>
      <c r="C36" s="6" t="s">
        <v>86</v>
      </c>
      <c r="D36" s="14" t="s">
        <v>103</v>
      </c>
      <c r="E36" s="6">
        <v>107.2</v>
      </c>
      <c r="F36" s="7">
        <v>180</v>
      </c>
    </row>
    <row r="37">
      <c r="A37" s="6" t="s">
        <v>41</v>
      </c>
      <c r="B37" s="6" t="s">
        <v>101</v>
      </c>
      <c r="C37" s="6" t="s">
        <v>51</v>
      </c>
      <c r="D37" s="14" t="s">
        <v>104</v>
      </c>
      <c r="E37" s="6">
        <v>0</v>
      </c>
      <c r="F37" s="7">
        <v>0</v>
      </c>
    </row>
    <row r="38">
      <c r="A38" s="6" t="s">
        <v>35</v>
      </c>
      <c r="B38" s="6" t="s">
        <v>105</v>
      </c>
      <c r="C38" s="6" t="s">
        <v>86</v>
      </c>
      <c r="D38" s="14" t="s">
        <v>106</v>
      </c>
      <c r="E38" s="6">
        <v>214.3</v>
      </c>
      <c r="F38" s="7">
        <v>2183</v>
      </c>
    </row>
    <row r="39">
      <c r="A39" s="6" t="s">
        <v>35</v>
      </c>
      <c r="B39" s="6" t="s">
        <v>105</v>
      </c>
      <c r="C39" s="6" t="s">
        <v>51</v>
      </c>
      <c r="D39" s="14" t="s">
        <v>107</v>
      </c>
      <c r="E39" s="6">
        <v>232.02</v>
      </c>
      <c r="F39" s="7">
        <v>122.77</v>
      </c>
    </row>
    <row r="40">
      <c r="A40" s="6" t="s">
        <v>41</v>
      </c>
      <c r="B40" s="6" t="s">
        <v>105</v>
      </c>
      <c r="C40" s="6" t="s">
        <v>36</v>
      </c>
      <c r="D40" s="14" t="s">
        <v>108</v>
      </c>
      <c r="E40" s="6">
        <v>0</v>
      </c>
      <c r="F40" s="7">
        <v>0</v>
      </c>
    </row>
    <row r="41">
      <c r="A41" s="6" t="s">
        <v>27</v>
      </c>
      <c r="B41" s="6" t="s">
        <v>109</v>
      </c>
      <c r="C41" s="6" t="s">
        <v>29</v>
      </c>
      <c r="D41" s="14" t="s">
        <v>110</v>
      </c>
      <c r="E41" s="6">
        <v>21.5</v>
      </c>
      <c r="F41" s="7">
        <v>0</v>
      </c>
    </row>
    <row r="42">
      <c r="A42" s="6" t="s">
        <v>41</v>
      </c>
      <c r="B42" s="6" t="s">
        <v>111</v>
      </c>
      <c r="C42" s="6" t="s">
        <v>43</v>
      </c>
      <c r="D42" s="14" t="s">
        <v>112</v>
      </c>
      <c r="E42" s="6">
        <v>702.47</v>
      </c>
      <c r="F42" s="7">
        <v>0</v>
      </c>
    </row>
    <row r="43">
      <c r="A43" s="6" t="s">
        <v>35</v>
      </c>
      <c r="B43" s="6" t="s">
        <v>111</v>
      </c>
      <c r="C43" s="6" t="s">
        <v>36</v>
      </c>
      <c r="D43" s="14" t="s">
        <v>113</v>
      </c>
      <c r="E43" s="6">
        <v>0</v>
      </c>
      <c r="F43" s="7">
        <v>0</v>
      </c>
    </row>
    <row r="44">
      <c r="A44" s="6" t="s">
        <v>38</v>
      </c>
      <c r="B44" s="6" t="s">
        <v>111</v>
      </c>
      <c r="C44" s="6" t="s">
        <v>39</v>
      </c>
      <c r="D44" s="14" t="s">
        <v>114</v>
      </c>
      <c r="E44" s="6">
        <v>0</v>
      </c>
      <c r="F44" s="7">
        <v>0</v>
      </c>
    </row>
    <row r="45">
      <c r="A45" s="6" t="s">
        <v>38</v>
      </c>
      <c r="B45" s="6" t="s">
        <v>111</v>
      </c>
      <c r="C45" s="6" t="s">
        <v>115</v>
      </c>
      <c r="D45" s="14" t="s">
        <v>116</v>
      </c>
      <c r="E45" s="6">
        <v>0</v>
      </c>
      <c r="F45" s="7">
        <v>0</v>
      </c>
    </row>
    <row r="46">
      <c r="A46" s="6" t="s">
        <v>38</v>
      </c>
      <c r="B46" s="6" t="s">
        <v>117</v>
      </c>
      <c r="C46" s="6" t="s">
        <v>63</v>
      </c>
      <c r="D46" s="14" t="s">
        <v>118</v>
      </c>
      <c r="E46" s="6">
        <v>0</v>
      </c>
      <c r="F46" s="7">
        <v>0</v>
      </c>
    </row>
    <row r="47">
      <c r="A47" s="6" t="s">
        <v>27</v>
      </c>
      <c r="B47" s="6" t="s">
        <v>117</v>
      </c>
      <c r="C47" s="6" t="s">
        <v>86</v>
      </c>
      <c r="D47" s="14" t="s">
        <v>119</v>
      </c>
      <c r="E47" s="6">
        <v>0</v>
      </c>
      <c r="F47" s="7">
        <v>224.91</v>
      </c>
    </row>
    <row r="48">
      <c r="A48" s="6" t="s">
        <v>38</v>
      </c>
      <c r="B48" s="6" t="s">
        <v>120</v>
      </c>
      <c r="C48" s="6" t="s">
        <v>121</v>
      </c>
      <c r="D48" s="14" t="s">
        <v>122</v>
      </c>
      <c r="E48" s="6">
        <v>0</v>
      </c>
      <c r="F48" s="7">
        <v>0</v>
      </c>
    </row>
    <row r="49">
      <c r="A49" s="6" t="s">
        <v>35</v>
      </c>
      <c r="B49" s="6" t="s">
        <v>120</v>
      </c>
      <c r="C49" s="6" t="s">
        <v>33</v>
      </c>
      <c r="D49" s="14" t="s">
        <v>123</v>
      </c>
      <c r="E49" s="6">
        <v>98.2</v>
      </c>
      <c r="F49" s="7">
        <v>126.3</v>
      </c>
    </row>
    <row r="50">
      <c r="A50" s="6" t="s">
        <v>35</v>
      </c>
      <c r="B50" s="6" t="s">
        <v>120</v>
      </c>
      <c r="C50" s="6" t="s">
        <v>51</v>
      </c>
      <c r="D50" s="14" t="s">
        <v>124</v>
      </c>
      <c r="E50" s="6">
        <v>118.12</v>
      </c>
      <c r="F50" s="7">
        <v>95.06</v>
      </c>
    </row>
    <row r="51">
      <c r="A51" s="6" t="s">
        <v>56</v>
      </c>
      <c r="B51" s="6" t="s">
        <v>120</v>
      </c>
      <c r="C51" s="6" t="s">
        <v>36</v>
      </c>
      <c r="D51" s="14" t="s">
        <v>125</v>
      </c>
      <c r="E51" s="6">
        <v>0</v>
      </c>
      <c r="F51" s="7">
        <v>0</v>
      </c>
    </row>
    <row r="52">
      <c r="A52" s="6" t="s">
        <v>56</v>
      </c>
      <c r="B52" s="6" t="s">
        <v>120</v>
      </c>
      <c r="C52" s="6" t="s">
        <v>36</v>
      </c>
      <c r="D52" s="14" t="s">
        <v>126</v>
      </c>
      <c r="E52" s="6">
        <v>991.8</v>
      </c>
      <c r="F52" s="7">
        <v>3240.74</v>
      </c>
    </row>
    <row r="53">
      <c r="A53" s="6" t="s">
        <v>127</v>
      </c>
      <c r="B53" s="6" t="s">
        <v>128</v>
      </c>
      <c r="C53" s="6" t="s">
        <v>129</v>
      </c>
      <c r="D53" s="14" t="s">
        <v>130</v>
      </c>
      <c r="E53" s="6">
        <v>0</v>
      </c>
      <c r="F53" s="7">
        <v>0</v>
      </c>
    </row>
    <row r="54">
      <c r="A54" s="6" t="s">
        <v>35</v>
      </c>
      <c r="B54" s="6" t="s">
        <v>128</v>
      </c>
      <c r="C54" s="6" t="s">
        <v>131</v>
      </c>
      <c r="D54" s="14" t="s">
        <v>132</v>
      </c>
      <c r="E54" s="6">
        <v>197.8</v>
      </c>
      <c r="F54" s="7">
        <v>211.3</v>
      </c>
    </row>
    <row r="55">
      <c r="A55" s="6" t="s">
        <v>35</v>
      </c>
      <c r="B55" s="6" t="s">
        <v>133</v>
      </c>
      <c r="C55" s="6" t="s">
        <v>63</v>
      </c>
      <c r="D55" s="14" t="s">
        <v>134</v>
      </c>
      <c r="E55" s="6">
        <v>0</v>
      </c>
      <c r="F55" s="7">
        <v>0</v>
      </c>
    </row>
    <row r="56">
      <c r="A56" s="15" t="s">
        <v>41</v>
      </c>
      <c r="B56" s="15" t="s">
        <v>133</v>
      </c>
      <c r="C56" s="15" t="s">
        <v>39</v>
      </c>
      <c r="D56" s="16" t="s">
        <v>135</v>
      </c>
      <c r="E56" s="15">
        <v>336</v>
      </c>
      <c r="F56" s="17">
        <v>40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