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 Mensual" sheetId="1" r:id="rId1"/>
    <sheet name="Resumen" sheetId="2" r:id="rId2"/>
    <sheet name="Historico" sheetId="3" r:id="rId3"/>
    <sheet name="Datos para graficos" sheetId="4" r:id="rId4"/>
    <sheet name="Graficos" sheetId="5" r:id="rId5"/>
  </sheets>
  <calcPr calcId="162913"/>
</workbook>
</file>

<file path=xl/sharedStrings.xml><?xml version="1.0" encoding="utf-8"?>
<sst xmlns="http://schemas.openxmlformats.org/spreadsheetml/2006/main" count="117" uniqueCount="117">
  <si>
    <t>Mes</t>
  </si>
  <si>
    <t>PExt</t>
  </si>
  <si>
    <t>TPub</t>
  </si>
  <si>
    <t>Robo</t>
  </si>
  <si>
    <t>Hurto</t>
  </si>
  <si>
    <t>Fraude</t>
  </si>
  <si>
    <t>Otros Delitos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</si>
  <si>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</si>
  <si>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</si>
  <si>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</si>
  <si>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</si>
  <si>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</si>
  <si>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</si>
  <si>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</si>
  <si>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</si>
  <si>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</si>
  <si>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</si>
  <si>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</si>
  <si>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</si>
  <si>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</si>
  <si>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Total:</t>
  </si>
  <si>
    <t>Año</t>
  </si>
  <si>
    <t>TPúb</t>
  </si>
  <si>
    <t>Dif</t>
  </si>
  <si>
    <t>%</t>
  </si>
  <si>
    <t>División Territorial</t>
  </si>
  <si>
    <t>U/O</t>
  </si>
  <si>
    <t>DTMZ</t>
  </si>
  <si>
    <t>DTAR</t>
  </si>
  <si>
    <t>DTPR</t>
  </si>
  <si>
    <t>DVLH</t>
  </si>
  <si>
    <t>DTVC</t>
  </si>
  <si>
    <t>DTLT</t>
  </si>
  <si>
    <t>DTMY</t>
  </si>
  <si>
    <t>DTIJ</t>
  </si>
  <si>
    <t>DTGR</t>
  </si>
  <si>
    <t>DTGT</t>
  </si>
  <si>
    <t>DTCF</t>
  </si>
  <si>
    <t>DTSC</t>
  </si>
  <si>
    <t>DTCM</t>
  </si>
  <si>
    <t>DTCA</t>
  </si>
  <si>
    <t>DTSS</t>
  </si>
  <si>
    <t>DTHO</t>
  </si>
  <si>
    <t>Totales</t>
  </si>
  <si>
    <t>Direccion Territorial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</si>
  <si>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</si>
  <si>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</si>
  <si>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</si>
  <si>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</si>
  <si>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</si>
  <si>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</si>
  <si>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</si>
  <si>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</si>
  <si>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</si>
  <si>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</si>
  <si>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</si>
  <si>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</si>
  <si>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Planta Exterior</t>
  </si>
  <si>
    <t>Telefonía Pública</t>
  </si>
  <si>
    <t>Datos generados para los graficos, NO TOCAR</t>
  </si>
  <si>
    <t>Material Afectado</t>
  </si>
  <si>
    <t>Cant Hechos</t>
  </si>
  <si>
    <t>Cant Material</t>
  </si>
  <si>
    <t>Fibra óptica</t>
  </si>
  <si>
    <t>Cable telefónico</t>
  </si>
  <si>
    <t>Cable de aterramiento</t>
  </si>
  <si>
    <t>Bajante telefónico</t>
  </si>
  <si>
    <t>Gabinetes</t>
  </si>
  <si>
    <t>Tensor de anclaje</t>
  </si>
  <si>
    <t>Cable simétrico</t>
  </si>
  <si>
    <t>Alambre de cobre</t>
  </si>
  <si>
    <t>Tensor</t>
  </si>
  <si>
    <t>Postes</t>
  </si>
  <si>
    <t>Cable coaxial</t>
  </si>
  <si>
    <t>Municipio</t>
  </si>
  <si>
    <t>53 Servicios Afectados</t>
  </si>
  <si>
    <t>Mariel</t>
  </si>
  <si>
    <t>Isla de la Juventud</t>
  </si>
  <si>
    <t>Alambre de coser</t>
  </si>
  <si>
    <t>Banes</t>
  </si>
  <si>
    <t>Crucetas</t>
  </si>
  <si>
    <t>Artemisa</t>
  </si>
  <si>
    <t>Habana del Este</t>
  </si>
  <si>
    <t>Mondragón</t>
  </si>
  <si>
    <t>11 Municipios</t>
  </si>
  <si>
    <t>Cant-Hechos</t>
  </si>
  <si>
    <t>15 Municipios</t>
  </si>
  <si>
    <t>% Servicios Afectados</t>
  </si>
  <si>
    <t>Corralillo</t>
  </si>
  <si>
    <t>Mella</t>
  </si>
  <si>
    <t>Jobabo</t>
  </si>
  <si>
    <t>Manicaragua</t>
  </si>
  <si>
    <t>5 Municipios &lt;=</t>
  </si>
  <si>
    <t>10 Municipios &lt;=</t>
  </si>
  <si>
    <t>12 Municipios &lt;=</t>
  </si>
  <si>
    <t>Cantidad de Hechos: 78</t>
  </si>
  <si>
    <t>Arroyo Naranjo</t>
  </si>
  <si>
    <t>Santiago de Cuba</t>
  </si>
  <si>
    <t>Bayamo</t>
  </si>
  <si>
    <t>Las Tunas</t>
  </si>
  <si>
    <t>Jovellanos</t>
  </si>
  <si>
    <t>Holguín</t>
  </si>
  <si>
    <t>Jagüey Grande</t>
  </si>
  <si>
    <t>San Luis (SC)</t>
  </si>
  <si>
    <t>Camagüey</t>
  </si>
  <si>
    <t>5 Municipios</t>
  </si>
  <si>
    <t>20 Municipios</t>
  </si>
  <si>
    <t>Cabina rota</t>
  </si>
  <si>
    <t>Robo de cápsulas</t>
  </si>
  <si>
    <t>Robo del microteléfono</t>
  </si>
  <si>
    <t>Corte del bajante</t>
  </si>
  <si>
    <t>Vandalismo múltiple</t>
  </si>
  <si>
    <t>Microteléfono partido</t>
  </si>
  <si>
    <t>Robo equipo completo</t>
  </si>
  <si>
    <t>Robo de la hucha</t>
  </si>
  <si>
    <t>Display roto o dañado</t>
  </si>
  <si>
    <t>Cant-Hechos-Tpub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</si>
</sst>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  <font>
      <name val="Calibri"/>
      <color rgb="FFFFFFFF"/>
      <sz val="1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2FA3FF"/>
      </patternFill>
    </fill>
    <fill>
      <patternFill patternType="solid">
        <fgColor rgb="FF91A3FF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D60024"/>
      </patternFill>
    </fill>
    <fill>
      <patternFill patternType="solid">
        <fgColor rgb="FFD6333B"/>
      </patternFill>
    </fill>
    <fill>
      <patternFill patternType="solid">
        <fgColor rgb="FFB4D6D6"/>
      </patternFill>
    </fill>
  </fills>
  <borders count="1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1" fillId="3" borderId="5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3" xfId="0" applyBorder="true" applyAlignment="true">
      <alignment horizontal="center" vertical="center" wrapText="true"/>
    </xf>
    <xf numFmtId="0" fontId="2" fillId="4" borderId="6" xfId="0" applyFont="true" applyFill="true" applyBorder="true" applyAlignment="true">
      <alignment horizontal="center" vertical="center" wrapText="true"/>
    </xf>
    <xf numFmtId="0" fontId="1" fillId="2" borderId="1" xfId="0" applyFont="true" applyFill="true" applyBorder="true" applyAlignment="true">
      <alignment horizontal="right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right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2" fillId="5" borderId="3" xfId="0" applyFont="true" applyFill="true" applyBorder="true" applyAlignment="true">
      <alignment horizontal="center" vertical="center" wrapText="true"/>
    </xf>
    <xf numFmtId="0" fontId="2" fillId="6" borderId="3" xfId="0" applyFont="true" applyFill="true" applyBorder="true" applyAlignment="true">
      <alignment horizontal="center" vertical="center" wrapText="true"/>
    </xf>
    <xf numFmtId="0" fontId="2" fillId="5" borderId="6" xfId="0" applyFont="true" applyFill="true" applyBorder="true" applyAlignment="true">
      <alignment horizontal="center" vertical="center" wrapText="true"/>
    </xf>
    <xf numFmtId="0" fontId="2" fillId="5" borderId="9" xfId="0" applyFont="true" applyFill="true" applyBorder="true" applyAlignment="true">
      <alignment horizontal="center" vertical="center" wrapText="true"/>
    </xf>
    <xf numFmtId="0" fontId="2" fillId="5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2" borderId="13" xfId="0" applyFont="true" applyFill="true" applyBorder="true" applyAlignment="true">
      <alignment horizontal="center" vertical="center" wrapText="true"/>
    </xf>
    <xf numFmtId="0" fontId="3" fillId="7" borderId="6" xfId="0" applyFont="true" applyFill="true" applyBorder="true" applyAlignment="true">
      <alignment horizontal="center" vertical="center" wrapText="true"/>
    </xf>
    <xf numFmtId="0" fontId="0" fillId="5" borderId="3" xfId="0" applyFill="true" applyBorder="true" applyAlignment="true">
      <alignment horizontal="center" vertical="center" wrapText="true"/>
    </xf>
    <xf numFmtId="0" fontId="0" fillId="5" borderId="6" xfId="0" applyFill="true" applyBorder="true" applyAlignment="true">
      <alignment horizontal="center" vertical="center" wrapText="true"/>
    </xf>
    <xf numFmtId="0" fontId="3" fillId="7" borderId="3" xfId="0" applyFont="true" applyFill="true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 wrapText="true"/>
    </xf>
    <xf numFmtId="0" fontId="0" fillId="5" borderId="10" xfId="0" applyFill="true" applyBorder="true" applyAlignment="true">
      <alignment horizontal="center" vertical="center" wrapText="true"/>
    </xf>
    <xf numFmtId="0" fontId="1" fillId="8" borderId="1" xfId="0" applyFont="true" applyFill="true" applyBorder="true" applyAlignment="true">
      <alignment horizontal="center" vertical="center" wrapText="true"/>
    </xf>
    <xf numFmtId="0" fontId="1" fillId="8" borderId="11" xfId="0" applyFont="true" applyFill="true" applyBorder="true" applyAlignment="true">
      <alignment horizontal="center" vertical="center" wrapText="true"/>
    </xf>
    <xf numFmtId="0" fontId="1" fillId="8" borderId="12" xfId="0" applyFont="true" applyFill="true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1" fillId="8" borderId="13" xfId="0" applyFont="true" applyFill="true" applyBorder="true" applyAlignment="true">
      <alignment horizontal="center" vertical="center" wrapText="true"/>
    </xf>
    <xf numFmtId="0" fontId="1" fillId="8" borderId="0" xfId="0" applyFont="true" applyFill="true" applyBorder="true" applyAlignment="true">
      <alignment horizontal="center" vertical="center" wrapText="true"/>
    </xf>
    <xf numFmtId="0" fontId="1" fillId="8" borderId="14" xfId="0" applyFont="true" applyFill="true" applyBorder="true" applyAlignment="true">
      <alignment horizontal="center" vertical="center" wrapText="true"/>
    </xf>
    <xf numFmtId="0" fontId="0" fillId="9" borderId="6" xfId="0" applyFill="true" applyBorder="true" applyAlignment="true">
      <alignment horizontal="center" vertical="center" wrapText="true"/>
    </xf>
    <xf numFmtId="0" fontId="0" fillId="0" borderId="15" xfId="0" applyBorder="true" applyAlignment="true">
      <alignment horizontal="center" vertical="center" wrapText="true"/>
    </xf>
    <xf numFmtId="0" fontId="0" fillId="0" borderId="16" xfId="0" applyBorder="true" applyAlignment="true">
      <alignment horizontal="center" vertical="center" wrapText="true"/>
    </xf>
    <xf numFmtId="0" fontId="0" fillId="9" borderId="10" xfId="0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Comportamiento del Delito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243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Mensual'!$B$1:$G$1</c:f>
              <c:strCache>
                <c:ptCount val="6"/>
                <c:pt idx="0">
                  <c:v>PExt</c:v>
                </c:pt>
                <c:pt idx="1">
                  <c:v>TPub</c:v>
                </c:pt>
                <c:pt idx="2">
                  <c:v>Robo</c:v>
                </c:pt>
                <c:pt idx="3">
                  <c:v>Hurto</c:v>
                </c:pt>
                <c:pt idx="4">
                  <c:v>Fraude</c:v>
                </c:pt>
                <c:pt idx="5">
                  <c:v>Otros Delitos</c:v>
                </c:pt>
              </c:strCache>
            </c:strRef>
          </c:cat>
          <c:val>
            <c:numRef>
              <c:f>'Resumen Mensual'!$B$29:$G$29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2020: 247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Mensual'!$B$1:$G$1</c:f>
              <c:strCache>
                <c:ptCount val="6"/>
                <c:pt idx="0">
                  <c:v>PExt</c:v>
                </c:pt>
                <c:pt idx="1">
                  <c:v>TPub</c:v>
                </c:pt>
                <c:pt idx="2">
                  <c:v>Robo</c:v>
                </c:pt>
                <c:pt idx="3">
                  <c:v>Hurto</c:v>
                </c:pt>
                <c:pt idx="4">
                  <c:v>Fraude</c:v>
                </c:pt>
                <c:pt idx="5">
                  <c:v>Otros Delitos</c:v>
                </c:pt>
              </c:strCache>
            </c:strRef>
          </c:cat>
          <c:val>
            <c:numRef>
              <c:f>'Resumen Mensual'!$B$15:$G$15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Comportamiento Territorial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73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'Resumen'!$B$10:$B$25</c:f>
              <c:numCache>
                <c:ptCount val="16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16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</c:ser>
        <c:ser>
          <c:idx val="1"/>
          <c:order val="1"/>
          <c:tx>
            <c:v>2020: 78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'Resumen'!$C$10:$C$25</c:f>
              <c:numCach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13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Comportamiento Territorial
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2019: 58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'Resumen'!$E$10:$E$25</c:f>
              <c:numCache>
                <c:ptCount val="16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2020: 47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'Resumen'!$F$10:$F$25</c:f>
              <c:numCache>
                <c:ptCount val="1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Municipios Más Afectados</a:t>
            </a:r>
          </a:p>
        </c:rich>
      </c:tx>
      <c:overlay val="false"/>
    </c:title>
    <c:autoTitleDeleted val="false"/>
    <c:plotArea>
      <c:barChart>
        <c:barDir val="bar"/>
        <c:varyColors val="0"/>
        <c:ser>
          <c:idx val="0"/>
          <c:order val="0"/>
          <c:tx>
            <c:strRef>
              <c:f>'Datos para graficos'!$B$51</c:f>
              <c:strCache>
                <c:ptCount val="1"/>
                <c:pt idx="0">
                  <c:v>Cantidad de Hechos: 78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graficos'!$A$52:$A$62</c:f>
              <c:strCache>
                <c:ptCount val="11"/>
                <c:pt idx="0">
                  <c:v>Arroyo Naranjo</c:v>
                </c:pt>
                <c:pt idx="1">
                  <c:v>Santiago de Cuba</c:v>
                </c:pt>
                <c:pt idx="2">
                  <c:v>Bayamo</c:v>
                </c:pt>
                <c:pt idx="3">
                  <c:v>Las Tunas</c:v>
                </c:pt>
                <c:pt idx="4">
                  <c:v>Jovellanos</c:v>
                </c:pt>
                <c:pt idx="5">
                  <c:v>Holguín</c:v>
                </c:pt>
                <c:pt idx="6">
                  <c:v>Jagüey Grande</c:v>
                </c:pt>
                <c:pt idx="7">
                  <c:v>San Luis (SC)</c:v>
                </c:pt>
                <c:pt idx="8">
                  <c:v>Camagüey</c:v>
                </c:pt>
                <c:pt idx="9">
                  <c:v>5 Municipios</c:v>
                </c:pt>
                <c:pt idx="10">
                  <c:v>20 Municipios</c:v>
                </c:pt>
              </c:strCache>
            </c:strRef>
          </c:cat>
          <c:val>
            <c:numRef>
              <c:f>'Datos para graficos'!$B$52:$B$62</c:f>
              <c:numCache>
                <c:ptCount val="11"/>
                <c:pt idx="0">
                  <c:v>13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Municipios Más Afectados</a:t>
            </a:r>
          </a:p>
        </c:rich>
      </c:tx>
      <c:overlay val="false"/>
    </c:title>
    <c:autoTitleDeleted val="false"/>
    <c:plotArea>
      <c:barChart>
        <c:barDir val="bar"/>
        <c:varyColors val="0"/>
        <c:ser>
          <c:idx val="0"/>
          <c:order val="0"/>
          <c:tx>
            <c:strRef>
              <c:f>'Datos para graficos'!$F$19</c:f>
              <c:strCache>
                <c:ptCount val="1"/>
                <c:pt idx="0">
                  <c:v>53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graficos'!$E$20:$E$26</c:f>
              <c:strCache>
                <c:ptCount val="7"/>
                <c:pt idx="0">
                  <c:v>Mariel</c:v>
                </c:pt>
                <c:pt idx="1">
                  <c:v>Isla de la Juventud</c:v>
                </c:pt>
                <c:pt idx="2">
                  <c:v>Banes</c:v>
                </c:pt>
                <c:pt idx="3">
                  <c:v>Artemisa</c:v>
                </c:pt>
                <c:pt idx="4">
                  <c:v>Habana del Este</c:v>
                </c:pt>
                <c:pt idx="5">
                  <c:v>11 Municipios</c:v>
                </c:pt>
                <c:pt idx="6">
                  <c:v>15 Municipios</c:v>
                </c:pt>
              </c:strCache>
            </c:strRef>
          </c:cat>
          <c:val>
            <c:numRef>
              <c:f>'Datos para graficos'!$F$20:$F$26</c:f>
              <c:numCach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Material Afectado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'Datos para graficos'!$B$13</c:f>
              <c:strCache>
                <c:ptCount val="1"/>
                <c:pt idx="0">
                  <c:v>10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'Datos para graficos'!$A$14:$A$26</c:f>
              <c:strCache>
                <c:ptCount val="13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Crucetas</c:v>
                </c:pt>
                <c:pt idx="10">
                  <c:v>Postes</c:v>
                </c:pt>
                <c:pt idx="11">
                  <c:v>Mondragón</c:v>
                </c:pt>
                <c:pt idx="12">
                  <c:v>Cant-Hechos</c:v>
                </c:pt>
              </c:strCache>
            </c:strRef>
          </c:cat>
          <c:val>
            <c:numRef>
              <c:f>'Datos para graficos'!$B$14:$B$26</c:f>
              <c:numCache>
                <c:ptCount val="13"/>
                <c:pt idx="0">
                  <c:v>19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Tipos de Vandalismos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'Datos para graficos'!$B$71</c:f>
              <c:strCache>
                <c:ptCount val="1"/>
                <c:pt idx="0">
                  <c:v>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'Datos para graficos'!$A$72:$A$79</c:f>
              <c:strCache>
                <c:ptCount val="8"/>
                <c:pt idx="0">
                  <c:v>Cabina rota</c:v>
                </c:pt>
                <c:pt idx="1">
                  <c:v>Robo del microteléfono</c:v>
                </c:pt>
                <c:pt idx="2">
                  <c:v>Display roto o dañado</c:v>
                </c:pt>
                <c:pt idx="3">
                  <c:v>Corte del bajante</c:v>
                </c:pt>
                <c:pt idx="4">
                  <c:v>Vandalismo múltiple</c:v>
                </c:pt>
                <c:pt idx="5">
                  <c:v>Microteléfono partido</c:v>
                </c:pt>
                <c:pt idx="6">
                  <c:v>Robo equipo completo</c:v>
                </c:pt>
                <c:pt idx="7">
                  <c:v>Cant-Hechos-Tpub</c:v>
                </c:pt>
              </c:strCache>
            </c:strRef>
          </c:cat>
          <c:val>
            <c:numRef>
              <c:f>'Datos para graficos'!$B$72:$B$79</c:f>
              <c:numCache>
                <c:ptCount val="8"/>
                <c:pt idx="0">
                  <c:v>2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Comportamiento Mensual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Historico!$B$42:$C$65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'Datos para graficos'!$A$26:$A$51</c:f>
              <c:numCache>
                <c:ptCount val="26"/>
                <c:pt idx="0">
                  <c:v/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10</c:v>
                </c:pt>
                <c:pt idx="22">
                  <c:v>5</c:v>
                </c:pt>
                <c:pt idx="23">
                  <c:v>12</c:v>
                </c:pt>
                <c:pt idx="24">
                  <c:v>9</c:v>
                </c:pt>
                <c:pt idx="25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Comportamiento Mensual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Historico!$B$42:$C$65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'Datos para graficos'!$A$79:$A$104</c:f>
              <c:numCache>
                <c:ptCount val="26"/>
                <c:pt idx="0">
                  <c:v/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Relationship Id="rId8" Type="http://schemas.openxmlformats.org/officeDocument/2006/relationships/chart" Target="../charts/chart8.xml"></Relationship><Relationship Id="rId9" Type="http://schemas.openxmlformats.org/officeDocument/2006/relationships/chart" Target="../charts/chart9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0</xdr:colOff>
      <xdr:row>16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13</xdr:col>
      <xdr:colOff>0</xdr:colOff>
      <xdr:row>32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13</xdr:col>
      <xdr:colOff>0</xdr:colOff>
      <xdr:row>48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70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17</xdr:col>
      <xdr:colOff>0</xdr:colOff>
      <xdr:row>70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9</xdr:col>
      <xdr:colOff>0</xdr:colOff>
      <xdr:row>92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19</xdr:col>
      <xdr:colOff>0</xdr:colOff>
      <xdr:row>92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0</xdr:colOff>
      <xdr:row>22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25</xdr:col>
      <xdr:colOff>0</xdr:colOff>
      <xdr:row>45</xdr:row>
      <xdr:rowOff>0</xdr:rowOff>
    </xdr:to>
    <xdr:graphicFrame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29"/>
  <sheetViews>
    <sheetView tabSelected="1" workbookViewId="0" topLeftCell="A1" zoomScaleNormal="100" zoomScaleSheetLayoutView="60" zoomScale="100" view="normal"/>
  </sheetViews>
  <sheetFormatPr defaultRowHeight="12.75"/>
  <cols>
    <col min="1" max="1" width="11.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2020</v>
      </c>
      <c r="B2" s="4"/>
      <c r="C2" s="4"/>
      <c r="D2" s="4"/>
      <c r="E2" s="4"/>
      <c r="F2" s="4"/>
      <c r="G2" s="4"/>
      <c r="H2" s="5"/>
    </row>
    <row r="3">
      <c r="A3" s="6" t="s">
        <v>8</v>
      </c>
      <c r="B3" s="7">
        <v>6</v>
      </c>
      <c r="C3" s="7">
        <v>6</v>
      </c>
      <c r="D3" s="7">
        <v>8</v>
      </c>
      <c r="E3" s="7">
        <v>1</v>
      </c>
      <c r="F3" s="7">
        <v>0</v>
      </c>
      <c r="G3" s="7">
        <v>2</v>
      </c>
      <c r="H3" s="8">
        <f ca="1">SUM(B3:G3)</f>
        <v>23</v>
      </c>
    </row>
    <row r="4">
      <c r="A4" s="6" t="s">
        <v>9</v>
      </c>
      <c r="B4" s="7">
        <v>20</v>
      </c>
      <c r="C4" s="7">
        <v>6</v>
      </c>
      <c r="D4" s="7">
        <v>6</v>
      </c>
      <c r="E4" s="7">
        <v>0</v>
      </c>
      <c r="F4" s="7">
        <v>0</v>
      </c>
      <c r="G4" s="7">
        <v>3</v>
      </c>
      <c r="H4" s="8">
        <f ca="1">SUM(B4:G4)</f>
        <v>35</v>
      </c>
    </row>
    <row r="5">
      <c r="A5" s="6" t="s">
        <v>10</v>
      </c>
      <c r="B5" s="7">
        <v>10</v>
      </c>
      <c r="C5" s="7">
        <v>4</v>
      </c>
      <c r="D5" s="7">
        <v>6</v>
      </c>
      <c r="E5" s="7">
        <v>1</v>
      </c>
      <c r="F5" s="7">
        <v>0</v>
      </c>
      <c r="G5" s="7">
        <v>0</v>
      </c>
      <c r="H5" s="8">
        <f ca="1">SUM(B5:G5)</f>
        <v>21</v>
      </c>
    </row>
    <row r="6">
      <c r="A6" s="6" t="s">
        <v>11</v>
      </c>
      <c r="B6" s="7">
        <v>5</v>
      </c>
      <c r="C6" s="7">
        <v>8</v>
      </c>
      <c r="D6" s="7">
        <v>2</v>
      </c>
      <c r="E6" s="7">
        <v>0</v>
      </c>
      <c r="F6" s="7">
        <v>0</v>
      </c>
      <c r="G6" s="7">
        <v>0</v>
      </c>
      <c r="H6" s="8">
        <f ca="1">SUM(B6:G6)</f>
        <v>15</v>
      </c>
    </row>
    <row r="7">
      <c r="A7" s="6" t="s">
        <v>12</v>
      </c>
      <c r="B7" s="7">
        <v>6</v>
      </c>
      <c r="C7" s="7">
        <v>5</v>
      </c>
      <c r="D7" s="7">
        <v>6</v>
      </c>
      <c r="E7" s="7">
        <v>0</v>
      </c>
      <c r="F7" s="7">
        <v>0</v>
      </c>
      <c r="G7" s="7">
        <v>0</v>
      </c>
      <c r="H7" s="8">
        <f ca="1">SUM(B7:G7)</f>
        <v>17</v>
      </c>
    </row>
    <row r="8">
      <c r="A8" s="6" t="s">
        <v>13</v>
      </c>
      <c r="B8" s="7">
        <v>7</v>
      </c>
      <c r="C8" s="7">
        <v>3</v>
      </c>
      <c r="D8" s="7">
        <v>2</v>
      </c>
      <c r="E8" s="7">
        <v>0</v>
      </c>
      <c r="F8" s="7">
        <v>0</v>
      </c>
      <c r="G8" s="7">
        <v>0</v>
      </c>
      <c r="H8" s="8">
        <f ca="1">SUM(B8:G8)</f>
        <v>12</v>
      </c>
    </row>
    <row r="9">
      <c r="A9" s="6" t="s">
        <v>14</v>
      </c>
      <c r="B9" s="7">
        <v>7</v>
      </c>
      <c r="C9" s="7">
        <v>2</v>
      </c>
      <c r="D9" s="7">
        <v>6</v>
      </c>
      <c r="E9" s="7">
        <v>1</v>
      </c>
      <c r="F9" s="7">
        <v>0</v>
      </c>
      <c r="G9" s="7">
        <v>0</v>
      </c>
      <c r="H9" s="8">
        <f ca="1">SUM(B9:G9)</f>
        <v>16</v>
      </c>
    </row>
    <row r="10">
      <c r="A10" s="6" t="s">
        <v>15</v>
      </c>
      <c r="B10" s="7">
        <v>4</v>
      </c>
      <c r="C10" s="7">
        <v>7</v>
      </c>
      <c r="D10" s="7">
        <v>4</v>
      </c>
      <c r="E10" s="7">
        <v>0</v>
      </c>
      <c r="F10" s="7">
        <v>1</v>
      </c>
      <c r="G10" s="7">
        <v>1</v>
      </c>
      <c r="H10" s="8">
        <f ca="1">SUM(B10:G10)</f>
        <v>17</v>
      </c>
    </row>
    <row r="11">
      <c r="A11" s="6" t="s">
        <v>16</v>
      </c>
      <c r="B11" s="7">
        <v>10</v>
      </c>
      <c r="C11" s="7">
        <v>3</v>
      </c>
      <c r="D11" s="7">
        <v>4</v>
      </c>
      <c r="E11" s="7">
        <v>1</v>
      </c>
      <c r="F11" s="7">
        <v>0</v>
      </c>
      <c r="G11" s="7">
        <v>1</v>
      </c>
      <c r="H11" s="8">
        <f ca="1">SUM(B11:G11)</f>
        <v>19</v>
      </c>
    </row>
    <row r="12">
      <c r="A12" s="6" t="s">
        <v>17</v>
      </c>
      <c r="B12" s="7">
        <v>5</v>
      </c>
      <c r="C12" s="7">
        <v>5</v>
      </c>
      <c r="D12" s="7">
        <v>8</v>
      </c>
      <c r="E12" s="7">
        <v>0</v>
      </c>
      <c r="F12" s="7">
        <v>0</v>
      </c>
      <c r="G12" s="7">
        <v>1</v>
      </c>
      <c r="H12" s="8">
        <f ca="1">SUM(B12:G12)</f>
        <v>19</v>
      </c>
    </row>
    <row r="13">
      <c r="A13" s="6" t="s">
        <v>18</v>
      </c>
      <c r="B13" s="7">
        <v>12</v>
      </c>
      <c r="C13" s="7">
        <v>3</v>
      </c>
      <c r="D13" s="7">
        <v>7</v>
      </c>
      <c r="E13" s="7">
        <v>0</v>
      </c>
      <c r="F13" s="7">
        <v>0</v>
      </c>
      <c r="G13" s="7">
        <v>3</v>
      </c>
      <c r="H13" s="8">
        <f ca="1">SUM(B13:G13)</f>
        <v>25</v>
      </c>
    </row>
    <row r="14">
      <c r="A14" s="6" t="s">
        <v>19</v>
      </c>
      <c r="B14" s="7">
        <v>9</v>
      </c>
      <c r="C14" s="7">
        <v>7</v>
      </c>
      <c r="D14" s="7">
        <v>7</v>
      </c>
      <c r="E14" s="7">
        <v>0</v>
      </c>
      <c r="F14" s="7">
        <v>0</v>
      </c>
      <c r="G14" s="7">
        <v>1</v>
      </c>
      <c r="H14" s="8">
        <f ca="1">SUM(B14:G14)</f>
        <v>24</v>
      </c>
    </row>
    <row r="15">
      <c r="A15" s="9" t="s">
        <v>20</v>
      </c>
      <c r="B15" s="1">
        <f ca="1">SUM(B3:B14)</f>
        <v>0</v>
      </c>
      <c r="C15" s="1">
        <f ca="1">SUM(C3:C14)</f>
        <v>0</v>
      </c>
      <c r="D15" s="1">
        <f ca="1">SUM(D3:D14)</f>
        <v>0</v>
      </c>
      <c r="E15" s="1">
        <f ca="1">SUM(E3:E14)</f>
        <v>0</v>
      </c>
      <c r="F15" s="1">
        <f ca="1">SUM(F3:F14)</f>
        <v>0</v>
      </c>
      <c r="G15" s="1">
        <f ca="1">SUM(G3:G14)</f>
        <v>0</v>
      </c>
      <c r="H15" s="2">
        <f ca="1">SUM(H3:H14)</f>
        <v>243</v>
      </c>
    </row>
    <row r="16">
      <c r="A16" s="3">
        <v>2019</v>
      </c>
      <c r="B16" s="4"/>
      <c r="C16" s="4"/>
      <c r="D16" s="4"/>
      <c r="E16" s="4"/>
      <c r="F16" s="4"/>
      <c r="G16" s="4"/>
      <c r="H16" s="5"/>
    </row>
    <row r="17">
      <c r="A17" s="7" t="s">
        <v>8</v>
      </c>
      <c r="B17" s="7">
        <v>10</v>
      </c>
      <c r="C17" s="7">
        <v>4</v>
      </c>
      <c r="D17" s="7">
        <v>4</v>
      </c>
      <c r="E17" s="7">
        <v>0</v>
      </c>
      <c r="F17" s="7">
        <v>0</v>
      </c>
      <c r="G17" s="7">
        <v>2</v>
      </c>
      <c r="H17" s="10">
        <f ca="1">SUM(B17:G17)</f>
        <v>20</v>
      </c>
    </row>
    <row r="18">
      <c r="A18" s="7" t="s">
        <v>9</v>
      </c>
      <c r="B18" s="7">
        <v>4</v>
      </c>
      <c r="C18" s="7">
        <v>10</v>
      </c>
      <c r="D18" s="7">
        <v>5</v>
      </c>
      <c r="E18" s="7">
        <v>0</v>
      </c>
      <c r="F18" s="7">
        <v>0</v>
      </c>
      <c r="G18" s="7">
        <v>0</v>
      </c>
      <c r="H18" s="10">
        <f ca="1">SUM(B18:G18)</f>
        <v>19</v>
      </c>
    </row>
    <row r="19">
      <c r="A19" s="7" t="s">
        <v>10</v>
      </c>
      <c r="B19" s="7">
        <v>3</v>
      </c>
      <c r="C19" s="7">
        <v>6</v>
      </c>
      <c r="D19" s="7">
        <v>7</v>
      </c>
      <c r="E19" s="7">
        <v>1</v>
      </c>
      <c r="F19" s="7">
        <v>0</v>
      </c>
      <c r="G19" s="7">
        <v>2</v>
      </c>
      <c r="H19" s="10">
        <f ca="1">SUM(B19:G19)</f>
        <v>19</v>
      </c>
    </row>
    <row r="20">
      <c r="A20" s="7" t="s">
        <v>11</v>
      </c>
      <c r="B20" s="7">
        <v>8</v>
      </c>
      <c r="C20" s="7">
        <v>7</v>
      </c>
      <c r="D20" s="7">
        <v>2</v>
      </c>
      <c r="E20" s="7">
        <v>1</v>
      </c>
      <c r="F20" s="7">
        <v>0</v>
      </c>
      <c r="G20" s="7">
        <v>0</v>
      </c>
      <c r="H20" s="10">
        <f ca="1">SUM(B20:G20)</f>
        <v>18</v>
      </c>
    </row>
    <row r="21">
      <c r="A21" s="7" t="s">
        <v>12</v>
      </c>
      <c r="B21" s="7">
        <v>11</v>
      </c>
      <c r="C21" s="7">
        <v>9</v>
      </c>
      <c r="D21" s="7">
        <v>0</v>
      </c>
      <c r="E21" s="7">
        <v>0</v>
      </c>
      <c r="F21" s="7">
        <v>0</v>
      </c>
      <c r="G21" s="7">
        <v>0</v>
      </c>
      <c r="H21" s="10">
        <f ca="1">SUM(B21:G21)</f>
        <v>20</v>
      </c>
    </row>
    <row r="22">
      <c r="A22" s="7" t="s">
        <v>13</v>
      </c>
      <c r="B22" s="7">
        <v>8</v>
      </c>
      <c r="C22" s="7">
        <v>4</v>
      </c>
      <c r="D22" s="7">
        <v>1</v>
      </c>
      <c r="E22" s="7">
        <v>0</v>
      </c>
      <c r="F22" s="7">
        <v>0</v>
      </c>
      <c r="G22" s="7">
        <v>0</v>
      </c>
      <c r="H22" s="10">
        <f ca="1">SUM(B22:G22)</f>
        <v>13</v>
      </c>
    </row>
    <row r="23">
      <c r="A23" s="7" t="s">
        <v>14</v>
      </c>
      <c r="B23" s="7">
        <v>11</v>
      </c>
      <c r="C23" s="7">
        <v>7</v>
      </c>
      <c r="D23" s="7">
        <v>6</v>
      </c>
      <c r="E23" s="7">
        <v>2</v>
      </c>
      <c r="F23" s="7">
        <v>0</v>
      </c>
      <c r="G23" s="7">
        <v>0</v>
      </c>
      <c r="H23" s="10">
        <f ca="1">SUM(B23:G23)</f>
        <v>26</v>
      </c>
    </row>
    <row r="24">
      <c r="A24" s="7" t="s">
        <v>15</v>
      </c>
      <c r="B24" s="7">
        <v>1</v>
      </c>
      <c r="C24" s="7">
        <v>1</v>
      </c>
      <c r="D24" s="7">
        <v>7</v>
      </c>
      <c r="E24" s="7">
        <v>0</v>
      </c>
      <c r="F24" s="7">
        <v>1</v>
      </c>
      <c r="G24" s="7">
        <v>1</v>
      </c>
      <c r="H24" s="10">
        <f ca="1">SUM(B24:G24)</f>
        <v>11</v>
      </c>
    </row>
    <row r="25">
      <c r="A25" s="7" t="s">
        <v>16</v>
      </c>
      <c r="B25" s="7">
        <v>11</v>
      </c>
      <c r="C25" s="7">
        <v>5</v>
      </c>
      <c r="D25" s="7">
        <v>7</v>
      </c>
      <c r="E25" s="7">
        <v>0</v>
      </c>
      <c r="F25" s="7">
        <v>1</v>
      </c>
      <c r="G25" s="7">
        <v>1</v>
      </c>
      <c r="H25" s="10">
        <f ca="1">SUM(B25:G25)</f>
        <v>25</v>
      </c>
    </row>
    <row r="26">
      <c r="A26" s="7" t="s">
        <v>17</v>
      </c>
      <c r="B26" s="7">
        <v>11</v>
      </c>
      <c r="C26" s="7">
        <v>6</v>
      </c>
      <c r="D26" s="7">
        <v>10</v>
      </c>
      <c r="E26" s="7">
        <v>0</v>
      </c>
      <c r="F26" s="7">
        <v>0</v>
      </c>
      <c r="G26" s="7">
        <v>2</v>
      </c>
      <c r="H26" s="10">
        <f ca="1">SUM(B26:G26)</f>
        <v>29</v>
      </c>
    </row>
    <row r="27">
      <c r="A27" s="7" t="s">
        <v>18</v>
      </c>
      <c r="B27" s="7">
        <v>9</v>
      </c>
      <c r="C27" s="7">
        <v>1</v>
      </c>
      <c r="D27" s="7">
        <v>9</v>
      </c>
      <c r="E27" s="7">
        <v>2</v>
      </c>
      <c r="F27" s="7">
        <v>0</v>
      </c>
      <c r="G27" s="7">
        <v>1</v>
      </c>
      <c r="H27" s="10">
        <f ca="1">SUM(B27:G27)</f>
        <v>22</v>
      </c>
    </row>
    <row r="28">
      <c r="A28" s="7" t="s">
        <v>19</v>
      </c>
      <c r="B28" s="7">
        <v>13</v>
      </c>
      <c r="C28" s="7">
        <v>6</v>
      </c>
      <c r="D28" s="7">
        <v>5</v>
      </c>
      <c r="E28" s="7">
        <v>0</v>
      </c>
      <c r="F28" s="7">
        <v>0</v>
      </c>
      <c r="G28" s="7">
        <v>1</v>
      </c>
      <c r="H28" s="10">
        <f ca="1">SUM(B28:G28)</f>
        <v>25</v>
      </c>
    </row>
    <row r="29">
      <c r="A29" s="11" t="s">
        <v>20</v>
      </c>
      <c r="B29" s="12">
        <f ca="1">SUM(B17:B28)</f>
        <v>0</v>
      </c>
      <c r="C29" s="12">
        <f ca="1">SUM(C17:C28)</f>
        <v>0</v>
      </c>
      <c r="D29" s="12">
        <f ca="1">SUM(D17:D28)</f>
        <v>0</v>
      </c>
      <c r="E29" s="12">
        <f ca="1">SUM(E17:E28)</f>
        <v>0</v>
      </c>
      <c r="F29" s="12">
        <f ca="1">SUM(F17:F28)</f>
        <v>0</v>
      </c>
      <c r="G29" s="12">
        <f ca="1">SUM(G17:G28)</f>
        <v>0</v>
      </c>
      <c r="H29" s="13">
        <f ca="1">SUM(H17:H28)</f>
        <v>247</v>
      </c>
    </row>
  </sheetData>
  <mergeCells count="2">
    <mergeCell ref="A16:H16"/>
    <mergeCell ref="A2:H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G26"/>
  <sheetViews>
    <sheetView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21</v>
      </c>
      <c r="B1" s="1" t="s">
        <v>1</v>
      </c>
      <c r="C1" s="1" t="s">
        <v>22</v>
      </c>
      <c r="D1" s="2" t="s">
        <v>7</v>
      </c>
    </row>
    <row r="2" ht="26.25" customHeight="true">
      <c r="A2" s="14">
        <v>2019</v>
      </c>
      <c r="B2" s="15">
        <v>73</v>
      </c>
      <c r="C2" s="15">
        <v>58</v>
      </c>
      <c r="D2" s="16">
        <f ca="1">B2+C2</f>
        <v>131</v>
      </c>
    </row>
    <row r="3" ht="26.25" customHeight="true">
      <c r="A3" s="14">
        <v>2020</v>
      </c>
      <c r="B3" s="15">
        <v>78</v>
      </c>
      <c r="C3" s="15">
        <v>47</v>
      </c>
      <c r="D3" s="16">
        <f ca="1">C3+B3</f>
        <v>125</v>
      </c>
    </row>
    <row r="4" ht="26.25" customHeight="true">
      <c r="A4" s="14" t="s">
        <v>23</v>
      </c>
      <c r="B4" s="14" t="str">
        <f ca="1">IF(B3&gt;B2,(B3-B2)&amp;" más",IF(B2&gt;B3,(B2-B3)&amp;" menos","Igual"))</f>
        <v>5 más</v>
      </c>
      <c r="C4" s="14" t="str">
        <f ca="1">IF(C3&gt;C2,(C3-C2)&amp;" más",IF(C2&gt;C3,(C2-C3)&amp;" menos","Igual"))</f>
        <v>11 menos</v>
      </c>
      <c r="D4" s="16" t="str">
        <f ca="1">IF(D3&gt;D2,(D3-D2)&amp;" más",IF(D2&gt;D3,(D2-D3)&amp;" menos","Igual"))</f>
        <v>6 menos</v>
      </c>
    </row>
    <row r="5" ht="26.25" customHeight="true">
      <c r="A5" s="17" t="s">
        <v>24</v>
      </c>
      <c r="B5" s="17" t="str">
        <f ca="1">IF(B3&lt;B2,ROUND(100*(B2-B3)/B2,0)  &amp;  "% Red",IF(B3=B2,0%,ROUND(100*(B3-B2)/B2,0) &amp; "% Inc"))</f>
        <v>7% Inc</v>
      </c>
      <c r="C5" s="17" t="str">
        <f ca="1">IF(C3&lt;C2,ROUND(100*(C2-C3)/C2,0) &amp; "% Red",IF(C3=C2,0%,ROUND(100*(C3-C2)/C2,0) &amp; "% Inc"))</f>
        <v>19% Red</v>
      </c>
      <c r="D5" s="18" t="str">
        <f ca="1">IF(D3&lt;D2,ROUND(100*(D2-D3)/D2,0) &amp; "% Red",IF(D3=D2,0%,ROUND(100*(D3-D2)/D2,0) &amp; "% Inc"))</f>
        <v>5% Red</v>
      </c>
    </row>
    <row r="8">
      <c r="A8" s="1" t="s">
        <v>25</v>
      </c>
      <c r="B8" s="1" t="s">
        <v>1</v>
      </c>
      <c r="C8" s="19"/>
      <c r="D8" s="19"/>
      <c r="E8" s="1" t="s">
        <v>22</v>
      </c>
      <c r="F8" s="19"/>
      <c r="G8" s="20"/>
      <c r="I8" s="1" t="s">
        <v>26</v>
      </c>
      <c r="J8" s="2" t="s">
        <v>1</v>
      </c>
      <c r="L8" s="1" t="s">
        <v>26</v>
      </c>
      <c r="M8" s="2" t="s">
        <v>22</v>
      </c>
    </row>
    <row r="9">
      <c r="A9" s="21"/>
      <c r="B9" s="1">
        <v>2019</v>
      </c>
      <c r="C9" s="1">
        <v>2020</v>
      </c>
      <c r="D9" s="1" t="s">
        <v>23</v>
      </c>
      <c r="E9" s="1">
        <v>2019</v>
      </c>
      <c r="F9" s="1">
        <v>2020</v>
      </c>
      <c r="G9" s="2" t="s">
        <v>23</v>
      </c>
      <c r="I9" s="7" t="s">
        <v>27</v>
      </c>
      <c r="J9" s="22">
        <v>8</v>
      </c>
      <c r="L9" s="7" t="s">
        <v>28</v>
      </c>
      <c r="M9" s="22">
        <v>4</v>
      </c>
    </row>
    <row r="10">
      <c r="A10" s="7" t="s">
        <v>29</v>
      </c>
      <c r="B10" s="7">
        <v>1</v>
      </c>
      <c r="C10" s="7">
        <v>1</v>
      </c>
      <c r="D10" s="23">
        <f ca="1">C10-B10</f>
        <v>0</v>
      </c>
      <c r="E10" s="7">
        <v>9</v>
      </c>
      <c r="F10" s="7">
        <v>1</v>
      </c>
      <c r="G10" s="24">
        <f ca="1">F10-E10</f>
        <v>-8</v>
      </c>
      <c r="I10" s="7" t="s">
        <v>30</v>
      </c>
      <c r="J10" s="22">
        <v>5</v>
      </c>
      <c r="L10" s="7" t="s">
        <v>31</v>
      </c>
      <c r="M10" s="22">
        <v>2</v>
      </c>
    </row>
    <row r="11">
      <c r="A11" s="7" t="s">
        <v>28</v>
      </c>
      <c r="B11" s="7">
        <v>7</v>
      </c>
      <c r="C11" s="7">
        <v>3</v>
      </c>
      <c r="D11" s="23">
        <f ca="1">C11-B11</f>
        <v>-4</v>
      </c>
      <c r="E11" s="7">
        <v>3</v>
      </c>
      <c r="F11" s="7">
        <v>7</v>
      </c>
      <c r="G11" s="22">
        <f ca="1">F11-E11</f>
        <v>4</v>
      </c>
      <c r="I11" s="7" t="s">
        <v>32</v>
      </c>
      <c r="J11" s="22">
        <v>4</v>
      </c>
      <c r="L11" s="7" t="s">
        <v>27</v>
      </c>
      <c r="M11" s="22">
        <v>2</v>
      </c>
    </row>
    <row r="12">
      <c r="A12" s="7" t="s">
        <v>33</v>
      </c>
      <c r="B12" s="7">
        <v>2</v>
      </c>
      <c r="C12" s="7">
        <v>6</v>
      </c>
      <c r="D12" s="25">
        <f ca="1">C12-B12</f>
        <v>4</v>
      </c>
      <c r="E12" s="7">
        <v>3</v>
      </c>
      <c r="F12" s="7">
        <v>1</v>
      </c>
      <c r="G12" s="24">
        <f ca="1">F12-E12</f>
        <v>-2</v>
      </c>
      <c r="I12" s="7" t="s">
        <v>33</v>
      </c>
      <c r="J12" s="22">
        <v>4</v>
      </c>
      <c r="L12" s="7" t="s">
        <v>34</v>
      </c>
      <c r="M12" s="22">
        <v>2</v>
      </c>
    </row>
    <row r="13">
      <c r="A13" s="7" t="s">
        <v>30</v>
      </c>
      <c r="B13" s="7">
        <v>10</v>
      </c>
      <c r="C13" s="7">
        <v>15</v>
      </c>
      <c r="D13" s="25">
        <f ca="1">C13-B13</f>
        <v>5</v>
      </c>
      <c r="E13" s="7">
        <v>6</v>
      </c>
      <c r="F13" s="7">
        <v>6</v>
      </c>
      <c r="G13" s="24">
        <f ca="1">F13-E13</f>
        <v>0</v>
      </c>
      <c r="I13" s="7" t="s">
        <v>35</v>
      </c>
      <c r="J13" s="22">
        <v>3</v>
      </c>
      <c r="L13" s="7" t="s">
        <v>36</v>
      </c>
      <c r="M13" s="22">
        <v>1</v>
      </c>
    </row>
    <row r="14">
      <c r="A14" s="7" t="s">
        <v>34</v>
      </c>
      <c r="B14" s="7">
        <v>2</v>
      </c>
      <c r="C14" s="7">
        <v>0</v>
      </c>
      <c r="D14" s="23">
        <f ca="1">C14-B14</f>
        <v>-2</v>
      </c>
      <c r="E14" s="7">
        <v>0</v>
      </c>
      <c r="F14" s="7">
        <v>2</v>
      </c>
      <c r="G14" s="22">
        <f ca="1">F14-E14</f>
        <v>2</v>
      </c>
      <c r="I14" s="7" t="s">
        <v>37</v>
      </c>
      <c r="J14" s="22">
        <v>2</v>
      </c>
      <c r="L14" s="7" t="s">
        <v>38</v>
      </c>
      <c r="M14" s="24">
        <v>0</v>
      </c>
    </row>
    <row r="15">
      <c r="A15" s="7" t="s">
        <v>27</v>
      </c>
      <c r="B15" s="7">
        <v>1</v>
      </c>
      <c r="C15" s="7">
        <v>9</v>
      </c>
      <c r="D15" s="25">
        <f ca="1">C15-B15</f>
        <v>8</v>
      </c>
      <c r="E15" s="7">
        <v>4</v>
      </c>
      <c r="F15" s="7">
        <v>6</v>
      </c>
      <c r="G15" s="22">
        <f ca="1">F15-E15</f>
        <v>2</v>
      </c>
      <c r="I15" s="7" t="s">
        <v>38</v>
      </c>
      <c r="J15" s="22">
        <v>1</v>
      </c>
      <c r="L15" s="7" t="s">
        <v>39</v>
      </c>
      <c r="M15" s="24">
        <v>0</v>
      </c>
    </row>
    <row r="16">
      <c r="A16" s="7" t="s">
        <v>37</v>
      </c>
      <c r="B16" s="7">
        <v>0</v>
      </c>
      <c r="C16" s="7">
        <v>2</v>
      </c>
      <c r="D16" s="25">
        <f ca="1">C16-B16</f>
        <v>2</v>
      </c>
      <c r="E16" s="7">
        <v>6</v>
      </c>
      <c r="F16" s="7">
        <v>1</v>
      </c>
      <c r="G16" s="24">
        <f ca="1">F16-E16</f>
        <v>-5</v>
      </c>
      <c r="I16" s="7" t="s">
        <v>40</v>
      </c>
      <c r="J16" s="22">
        <v>1</v>
      </c>
      <c r="L16" s="7" t="s">
        <v>30</v>
      </c>
      <c r="M16" s="24">
        <v>0</v>
      </c>
    </row>
    <row r="17">
      <c r="A17" s="7" t="s">
        <v>31</v>
      </c>
      <c r="B17" s="7">
        <v>5</v>
      </c>
      <c r="C17" s="7">
        <v>0</v>
      </c>
      <c r="D17" s="23">
        <f ca="1">C17-B17</f>
        <v>-5</v>
      </c>
      <c r="E17" s="7">
        <v>5</v>
      </c>
      <c r="F17" s="7">
        <v>7</v>
      </c>
      <c r="G17" s="22">
        <f ca="1">F17-E17</f>
        <v>2</v>
      </c>
      <c r="I17" s="7" t="s">
        <v>39</v>
      </c>
      <c r="J17" s="24">
        <v>0</v>
      </c>
      <c r="L17" s="7" t="s">
        <v>35</v>
      </c>
      <c r="M17" s="24">
        <v>-1</v>
      </c>
    </row>
    <row r="18">
      <c r="A18" s="7" t="s">
        <v>41</v>
      </c>
      <c r="B18" s="7">
        <v>4</v>
      </c>
      <c r="C18" s="7">
        <v>3</v>
      </c>
      <c r="D18" s="23">
        <f ca="1">C18-B18</f>
        <v>-1</v>
      </c>
      <c r="E18" s="7">
        <v>6</v>
      </c>
      <c r="F18" s="7">
        <v>3</v>
      </c>
      <c r="G18" s="24">
        <f ca="1">F18-E18</f>
        <v>-3</v>
      </c>
      <c r="I18" s="7" t="s">
        <v>29</v>
      </c>
      <c r="J18" s="24">
        <v>0</v>
      </c>
      <c r="L18" s="7" t="s">
        <v>42</v>
      </c>
      <c r="M18" s="24">
        <v>-1</v>
      </c>
    </row>
    <row r="19">
      <c r="A19" s="7" t="s">
        <v>40</v>
      </c>
      <c r="B19" s="7">
        <v>0</v>
      </c>
      <c r="C19" s="7">
        <v>1</v>
      </c>
      <c r="D19" s="25">
        <f ca="1">C19-B19</f>
        <v>1</v>
      </c>
      <c r="E19" s="7">
        <v>1</v>
      </c>
      <c r="F19" s="7">
        <v>0</v>
      </c>
      <c r="G19" s="24">
        <f ca="1">F19-E19</f>
        <v>-1</v>
      </c>
      <c r="I19" s="7" t="s">
        <v>41</v>
      </c>
      <c r="J19" s="24">
        <v>-1</v>
      </c>
      <c r="L19" s="7" t="s">
        <v>32</v>
      </c>
      <c r="M19" s="24">
        <v>-1</v>
      </c>
    </row>
    <row r="20">
      <c r="A20" s="7" t="s">
        <v>39</v>
      </c>
      <c r="B20" s="7">
        <v>3</v>
      </c>
      <c r="C20" s="7">
        <v>3</v>
      </c>
      <c r="D20" s="23">
        <f ca="1">C20-B20</f>
        <v>0</v>
      </c>
      <c r="E20" s="7">
        <v>2</v>
      </c>
      <c r="F20" s="7">
        <v>2</v>
      </c>
      <c r="G20" s="24">
        <f ca="1">F20-E20</f>
        <v>0</v>
      </c>
      <c r="I20" s="7" t="s">
        <v>34</v>
      </c>
      <c r="J20" s="24">
        <v>-2</v>
      </c>
      <c r="L20" s="7" t="s">
        <v>40</v>
      </c>
      <c r="M20" s="24">
        <v>-1</v>
      </c>
    </row>
    <row r="21">
      <c r="A21" s="7" t="s">
        <v>32</v>
      </c>
      <c r="B21" s="7">
        <v>3</v>
      </c>
      <c r="C21" s="7">
        <v>7</v>
      </c>
      <c r="D21" s="25">
        <f ca="1">C21-B21</f>
        <v>4</v>
      </c>
      <c r="E21" s="7">
        <v>3</v>
      </c>
      <c r="F21" s="7">
        <v>2</v>
      </c>
      <c r="G21" s="24">
        <f ca="1">F21-E21</f>
        <v>-1</v>
      </c>
      <c r="I21" s="7" t="s">
        <v>36</v>
      </c>
      <c r="J21" s="24">
        <v>-3</v>
      </c>
      <c r="L21" s="7" t="s">
        <v>33</v>
      </c>
      <c r="M21" s="24">
        <v>-2</v>
      </c>
    </row>
    <row r="22">
      <c r="A22" s="7" t="s">
        <v>42</v>
      </c>
      <c r="B22" s="7">
        <v>16</v>
      </c>
      <c r="C22" s="7">
        <v>8</v>
      </c>
      <c r="D22" s="23">
        <f ca="1">C22-B22</f>
        <v>-8</v>
      </c>
      <c r="E22" s="7">
        <v>3</v>
      </c>
      <c r="F22" s="7">
        <v>2</v>
      </c>
      <c r="G22" s="24">
        <f ca="1">F22-E22</f>
        <v>-1</v>
      </c>
      <c r="I22" s="7" t="s">
        <v>28</v>
      </c>
      <c r="J22" s="24">
        <v>-4</v>
      </c>
      <c r="L22" s="7" t="s">
        <v>41</v>
      </c>
      <c r="M22" s="24">
        <v>-3</v>
      </c>
    </row>
    <row r="23">
      <c r="A23" s="7" t="s">
        <v>35</v>
      </c>
      <c r="B23" s="7">
        <v>4</v>
      </c>
      <c r="C23" s="7">
        <v>7</v>
      </c>
      <c r="D23" s="25">
        <f ca="1">C23-B23</f>
        <v>3</v>
      </c>
      <c r="E23" s="7">
        <v>3</v>
      </c>
      <c r="F23" s="7">
        <v>2</v>
      </c>
      <c r="G23" s="24">
        <f ca="1">F23-E23</f>
        <v>-1</v>
      </c>
      <c r="I23" s="7" t="s">
        <v>31</v>
      </c>
      <c r="J23" s="24">
        <v>-5</v>
      </c>
      <c r="L23" s="7" t="s">
        <v>37</v>
      </c>
      <c r="M23" s="24">
        <v>-5</v>
      </c>
    </row>
    <row r="24">
      <c r="A24" s="7" t="s">
        <v>38</v>
      </c>
      <c r="B24" s="7">
        <v>12</v>
      </c>
      <c r="C24" s="7">
        <v>13</v>
      </c>
      <c r="D24" s="25">
        <f ca="1">C24-B24</f>
        <v>1</v>
      </c>
      <c r="E24" s="7">
        <v>3</v>
      </c>
      <c r="F24" s="7">
        <v>3</v>
      </c>
      <c r="G24" s="24">
        <f ca="1">F24-E24</f>
        <v>0</v>
      </c>
      <c r="I24" s="26" t="s">
        <v>42</v>
      </c>
      <c r="J24" s="27">
        <v>-8</v>
      </c>
      <c r="L24" s="26" t="s">
        <v>29</v>
      </c>
      <c r="M24" s="27">
        <v>-8</v>
      </c>
    </row>
    <row r="25">
      <c r="A25" s="7" t="s">
        <v>36</v>
      </c>
      <c r="B25" s="7">
        <v>3</v>
      </c>
      <c r="C25" s="7">
        <v>0</v>
      </c>
      <c r="D25" s="23">
        <f ca="1">C25-B25</f>
        <v>-3</v>
      </c>
      <c r="E25" s="7">
        <v>1</v>
      </c>
      <c r="F25" s="7">
        <v>2</v>
      </c>
      <c r="G25" s="22">
        <f ca="1">F25-E25</f>
        <v>1</v>
      </c>
    </row>
    <row r="26">
      <c r="A26" s="11" t="s">
        <v>43</v>
      </c>
      <c r="B26" s="12">
        <f ca="1">SUM(B10:B25)</f>
        <v>0</v>
      </c>
      <c r="C26" s="12">
        <f ca="1">SUM(C10:C25)</f>
        <v>0</v>
      </c>
      <c r="D26" s="12">
        <f ca="1">SUM(D10:D25)</f>
        <v>0</v>
      </c>
      <c r="E26" s="12">
        <f ca="1">SUM(E10:E25)</f>
        <v>0</v>
      </c>
      <c r="F26" s="12">
        <f ca="1">SUM(F10:F25)</f>
        <v>0</v>
      </c>
      <c r="G26" s="13">
        <f ca="1">SUM(G10:G25)</f>
        <v>0</v>
      </c>
    </row>
  </sheetData>
  <mergeCells count="3">
    <mergeCell ref="A8:A9"/>
    <mergeCell ref="E8:G8"/>
    <mergeCell ref="B8:D8"/>
  </mergeCells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E65"/>
  <sheetViews>
    <sheetView workbookViewId="0" topLeftCell="A1" zoomScaleNormal="100" zoomScaleSheetLayoutView="60" zoomScale="100" view="normal">
      <pane ySplit="2" topLeftCell="A3" activePane="bottomLeft" state="frozenSplit"/>
    </sheetView>
  </sheetViews>
  <sheetFormatPr defaultRowHeight="12.75"/>
  <sheetData>
    <row r="1">
      <c r="A1" s="1" t="s">
        <v>44</v>
      </c>
      <c r="B1" s="1">
        <v>2019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">
        <v>2020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</row>
    <row r="2">
      <c r="A2" s="21"/>
      <c r="B2" s="1" t="s">
        <v>7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2" t="s">
        <v>56</v>
      </c>
      <c r="O2" s="19" t="s">
        <v>7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2" t="s">
        <v>56</v>
      </c>
    </row>
    <row r="3">
      <c r="A3" s="28" t="s">
        <v>57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</row>
    <row r="4">
      <c r="A4" s="7" t="s">
        <v>29</v>
      </c>
      <c r="B4" s="2">
        <f ca="1">SUM(C4:N4)</f>
        <v>0</v>
      </c>
      <c r="C4" s="31">
        <v>0</v>
      </c>
      <c r="D4" s="7">
        <v>0</v>
      </c>
      <c r="E4" s="7">
        <v>0</v>
      </c>
      <c r="F4" s="7">
        <v>0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2">
        <f ca="1">SUM(P4:AA4)</f>
        <v>0</v>
      </c>
      <c r="P4" s="31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</v>
      </c>
      <c r="W4" s="7">
        <v>0</v>
      </c>
      <c r="X4" s="7">
        <v>0</v>
      </c>
      <c r="Y4" s="7">
        <v>0</v>
      </c>
      <c r="Z4" s="7">
        <v>1</v>
      </c>
      <c r="AA4" s="32">
        <v>1</v>
      </c>
    </row>
    <row r="5">
      <c r="A5" s="7" t="s">
        <v>28</v>
      </c>
      <c r="B5" s="2">
        <f ca="1">SUM(C5:N5)</f>
        <v>0</v>
      </c>
      <c r="C5" s="31">
        <v>0</v>
      </c>
      <c r="D5" s="7">
        <v>0</v>
      </c>
      <c r="E5" s="7">
        <v>0</v>
      </c>
      <c r="F5" s="7">
        <v>1</v>
      </c>
      <c r="G5" s="7">
        <v>1</v>
      </c>
      <c r="H5" s="7">
        <v>3</v>
      </c>
      <c r="I5" s="7">
        <v>1</v>
      </c>
      <c r="J5" s="7">
        <v>0</v>
      </c>
      <c r="K5" s="7">
        <v>1</v>
      </c>
      <c r="L5" s="7">
        <v>0</v>
      </c>
      <c r="M5" s="7">
        <v>1</v>
      </c>
      <c r="N5" s="7">
        <v>1</v>
      </c>
      <c r="O5" s="2">
        <f ca="1">SUM(P5:AA5)</f>
        <v>0</v>
      </c>
      <c r="P5" s="31">
        <v>0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0</v>
      </c>
      <c r="W5" s="7">
        <v>0</v>
      </c>
      <c r="X5" s="7">
        <v>1</v>
      </c>
      <c r="Y5" s="7">
        <v>0</v>
      </c>
      <c r="Z5" s="7">
        <v>0</v>
      </c>
      <c r="AA5" s="32">
        <v>1</v>
      </c>
    </row>
    <row r="6">
      <c r="A6" s="7" t="s">
        <v>33</v>
      </c>
      <c r="B6" s="2">
        <f ca="1">SUM(C6:N6)</f>
        <v>0</v>
      </c>
      <c r="C6" s="31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2">
        <f ca="1">SUM(P6:AA6)</f>
        <v>0</v>
      </c>
      <c r="P6" s="31">
        <v>0</v>
      </c>
      <c r="Q6" s="7">
        <v>1</v>
      </c>
      <c r="R6" s="7">
        <v>1</v>
      </c>
      <c r="S6" s="7">
        <v>0</v>
      </c>
      <c r="T6" s="7">
        <v>1</v>
      </c>
      <c r="U6" s="7">
        <v>1</v>
      </c>
      <c r="V6" s="7">
        <v>1</v>
      </c>
      <c r="W6" s="7">
        <v>0</v>
      </c>
      <c r="X6" s="7">
        <v>1</v>
      </c>
      <c r="Y6" s="7">
        <v>0</v>
      </c>
      <c r="Z6" s="7">
        <v>0</v>
      </c>
      <c r="AA6" s="32">
        <v>1</v>
      </c>
    </row>
    <row r="7">
      <c r="A7" s="7" t="s">
        <v>30</v>
      </c>
      <c r="B7" s="2">
        <f ca="1">SUM(C7:N7)</f>
        <v>0</v>
      </c>
      <c r="C7" s="31">
        <v>0</v>
      </c>
      <c r="D7" s="7">
        <v>0</v>
      </c>
      <c r="E7" s="7">
        <v>1</v>
      </c>
      <c r="F7" s="7">
        <v>1</v>
      </c>
      <c r="G7" s="7">
        <v>1</v>
      </c>
      <c r="H7" s="7">
        <v>2</v>
      </c>
      <c r="I7" s="7">
        <v>3</v>
      </c>
      <c r="J7" s="7">
        <v>1</v>
      </c>
      <c r="K7" s="7">
        <v>1</v>
      </c>
      <c r="L7" s="7">
        <v>1</v>
      </c>
      <c r="M7" s="7">
        <v>0</v>
      </c>
      <c r="N7" s="7">
        <v>0</v>
      </c>
      <c r="O7" s="2">
        <f ca="1">SUM(P7:AA7)</f>
        <v>0</v>
      </c>
      <c r="P7" s="31">
        <v>1</v>
      </c>
      <c r="Q7" s="7">
        <v>10</v>
      </c>
      <c r="R7" s="7">
        <v>4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2">
        <v>1</v>
      </c>
    </row>
    <row r="8">
      <c r="A8" s="7" t="s">
        <v>34</v>
      </c>
      <c r="B8" s="2">
        <f ca="1">SUM(C8:N8)</f>
        <v>0</v>
      </c>
      <c r="C8" s="31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2">
        <f ca="1">SUM(P8:AA8)</f>
        <v>0</v>
      </c>
      <c r="P8" s="31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2">
        <v>0</v>
      </c>
    </row>
    <row r="9">
      <c r="A9" s="7" t="s">
        <v>27</v>
      </c>
      <c r="B9" s="2">
        <f ca="1">SUM(C9:N9)</f>
        <v>0</v>
      </c>
      <c r="C9" s="31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3</v>
      </c>
      <c r="N9" s="7">
        <v>2</v>
      </c>
      <c r="O9" s="2">
        <f ca="1">SUM(P9:AA9)</f>
        <v>0</v>
      </c>
      <c r="P9" s="31">
        <v>1</v>
      </c>
      <c r="Q9" s="7">
        <v>2</v>
      </c>
      <c r="R9" s="7">
        <v>2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3</v>
      </c>
      <c r="Y9" s="7">
        <v>0</v>
      </c>
      <c r="Z9" s="7">
        <v>0</v>
      </c>
      <c r="AA9" s="32">
        <v>0</v>
      </c>
    </row>
    <row r="10">
      <c r="A10" s="7" t="s">
        <v>37</v>
      </c>
      <c r="B10" s="2">
        <f ca="1">SUM(C10:N10)</f>
        <v>0</v>
      </c>
      <c r="C10" s="31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2">
        <f ca="1">SUM(P10:AA10)</f>
        <v>0</v>
      </c>
      <c r="P10" s="31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32">
        <v>0</v>
      </c>
    </row>
    <row r="11">
      <c r="A11" s="7" t="s">
        <v>31</v>
      </c>
      <c r="B11" s="2">
        <f ca="1">SUM(C11:N11)</f>
        <v>0</v>
      </c>
      <c r="C11" s="31">
        <v>0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2">
        <f ca="1">SUM(P11:AA11)</f>
        <v>0</v>
      </c>
      <c r="P11" s="31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3</v>
      </c>
      <c r="AA11" s="32">
        <v>0</v>
      </c>
    </row>
    <row r="12">
      <c r="A12" s="7" t="s">
        <v>41</v>
      </c>
      <c r="B12" s="2">
        <f ca="1">SUM(C12:N12)</f>
        <v>0</v>
      </c>
      <c r="C12" s="31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2</v>
      </c>
      <c r="L12" s="7">
        <v>0</v>
      </c>
      <c r="M12" s="7">
        <v>1</v>
      </c>
      <c r="N12" s="7">
        <v>0</v>
      </c>
      <c r="O12" s="2">
        <f ca="1">SUM(P12:AA12)</f>
        <v>0</v>
      </c>
      <c r="P12" s="31">
        <v>0</v>
      </c>
      <c r="Q12" s="7">
        <v>1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32">
        <v>0</v>
      </c>
    </row>
    <row r="13">
      <c r="A13" s="7" t="s">
        <v>40</v>
      </c>
      <c r="B13" s="2">
        <f ca="1">SUM(C13:N13)</f>
        <v>0</v>
      </c>
      <c r="C13" s="31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2">
        <f ca="1">SUM(P13:AA13)</f>
        <v>0</v>
      </c>
      <c r="P13" s="31">
        <v>0</v>
      </c>
      <c r="Q13" s="7">
        <v>0</v>
      </c>
      <c r="R13" s="7">
        <v>0</v>
      </c>
      <c r="S13" s="7">
        <v>0</v>
      </c>
      <c r="T13" s="7">
        <v>1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2">
        <v>0</v>
      </c>
    </row>
    <row r="14">
      <c r="A14" s="7" t="s">
        <v>39</v>
      </c>
      <c r="B14" s="2">
        <f ca="1">SUM(C14:N14)</f>
        <v>0</v>
      </c>
      <c r="C14" s="31">
        <v>1</v>
      </c>
      <c r="D14" s="7">
        <v>0</v>
      </c>
      <c r="E14" s="7">
        <v>0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2">
        <f ca="1">SUM(P14:AA14)</f>
        <v>0</v>
      </c>
      <c r="P14" s="31">
        <v>0</v>
      </c>
      <c r="Q14" s="7">
        <v>1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1</v>
      </c>
      <c r="Y14" s="7">
        <v>0</v>
      </c>
      <c r="Z14" s="7">
        <v>2</v>
      </c>
      <c r="AA14" s="32">
        <v>2</v>
      </c>
    </row>
    <row r="15">
      <c r="A15" s="7" t="s">
        <v>32</v>
      </c>
      <c r="B15" s="2">
        <f ca="1">SUM(C15:N15)</f>
        <v>0</v>
      </c>
      <c r="C15" s="31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2">
        <f ca="1">SUM(P15:AA15)</f>
        <v>0</v>
      </c>
      <c r="P15" s="31">
        <v>0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0</v>
      </c>
      <c r="W15" s="7">
        <v>0</v>
      </c>
      <c r="X15" s="7">
        <v>2</v>
      </c>
      <c r="Y15" s="7">
        <v>3</v>
      </c>
      <c r="Z15" s="7">
        <v>2</v>
      </c>
      <c r="AA15" s="32">
        <v>3</v>
      </c>
    </row>
    <row r="16">
      <c r="A16" s="7" t="s">
        <v>42</v>
      </c>
      <c r="B16" s="2">
        <f ca="1">SUM(C16:N16)</f>
        <v>0</v>
      </c>
      <c r="C16" s="31">
        <v>3</v>
      </c>
      <c r="D16" s="7">
        <v>1</v>
      </c>
      <c r="E16" s="7">
        <v>0</v>
      </c>
      <c r="F16" s="7">
        <v>1</v>
      </c>
      <c r="G16" s="7">
        <v>4</v>
      </c>
      <c r="H16" s="7">
        <v>0</v>
      </c>
      <c r="I16" s="7">
        <v>3</v>
      </c>
      <c r="J16" s="7">
        <v>0</v>
      </c>
      <c r="K16" s="7">
        <v>3</v>
      </c>
      <c r="L16" s="7">
        <v>1</v>
      </c>
      <c r="M16" s="7">
        <v>0</v>
      </c>
      <c r="N16" s="7">
        <v>2</v>
      </c>
      <c r="O16" s="2">
        <f ca="1">SUM(P16:AA16)</f>
        <v>0</v>
      </c>
      <c r="P16" s="31">
        <v>0</v>
      </c>
      <c r="Q16" s="7">
        <v>0</v>
      </c>
      <c r="R16" s="7">
        <v>1</v>
      </c>
      <c r="S16" s="7">
        <v>0</v>
      </c>
      <c r="T16" s="7">
        <v>1</v>
      </c>
      <c r="U16" s="7">
        <v>1</v>
      </c>
      <c r="V16" s="7">
        <v>3</v>
      </c>
      <c r="W16" s="7">
        <v>1</v>
      </c>
      <c r="X16" s="7">
        <v>1</v>
      </c>
      <c r="Y16" s="7">
        <v>0</v>
      </c>
      <c r="Z16" s="7">
        <v>2</v>
      </c>
      <c r="AA16" s="32">
        <v>0</v>
      </c>
    </row>
    <row r="17">
      <c r="A17" s="7" t="s">
        <v>35</v>
      </c>
      <c r="B17" s="2">
        <f ca="1">SUM(C17:N17)</f>
        <v>0</v>
      </c>
      <c r="C17" s="31">
        <v>1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2">
        <f ca="1">SUM(P17:AA17)</f>
        <v>0</v>
      </c>
      <c r="P17" s="31">
        <v>2</v>
      </c>
      <c r="Q17" s="7">
        <v>3</v>
      </c>
      <c r="R17" s="7">
        <v>1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1</v>
      </c>
      <c r="AA17" s="32">
        <v>0</v>
      </c>
    </row>
    <row r="18">
      <c r="A18" s="7" t="s">
        <v>38</v>
      </c>
      <c r="B18" s="2">
        <f ca="1">SUM(C18:N18)</f>
        <v>0</v>
      </c>
      <c r="C18" s="31">
        <v>2</v>
      </c>
      <c r="D18" s="7">
        <v>2</v>
      </c>
      <c r="E18" s="7">
        <v>0</v>
      </c>
      <c r="F18" s="7">
        <v>1</v>
      </c>
      <c r="G18" s="7">
        <v>2</v>
      </c>
      <c r="H18" s="7">
        <v>0</v>
      </c>
      <c r="I18" s="7">
        <v>1</v>
      </c>
      <c r="J18" s="7">
        <v>0</v>
      </c>
      <c r="K18" s="7">
        <v>1</v>
      </c>
      <c r="L18" s="7">
        <v>7</v>
      </c>
      <c r="M18" s="7">
        <v>3</v>
      </c>
      <c r="N18" s="7">
        <v>7</v>
      </c>
      <c r="O18" s="2">
        <f ca="1">SUM(P18:AA18)</f>
        <v>0</v>
      </c>
      <c r="P18" s="31">
        <v>2</v>
      </c>
      <c r="Q18" s="7">
        <v>2</v>
      </c>
      <c r="R18" s="7">
        <v>1</v>
      </c>
      <c r="S18" s="7">
        <v>0</v>
      </c>
      <c r="T18" s="7">
        <v>1</v>
      </c>
      <c r="U18" s="7">
        <v>3</v>
      </c>
      <c r="V18" s="7">
        <v>1</v>
      </c>
      <c r="W18" s="7">
        <v>1</v>
      </c>
      <c r="X18" s="7">
        <v>1</v>
      </c>
      <c r="Y18" s="7">
        <v>2</v>
      </c>
      <c r="Z18" s="7">
        <v>1</v>
      </c>
      <c r="AA18" s="32">
        <v>0</v>
      </c>
    </row>
    <row r="19">
      <c r="A19" s="7" t="s">
        <v>36</v>
      </c>
      <c r="B19" s="2">
        <f ca="1">SUM(C19:N19)</f>
        <v>0</v>
      </c>
      <c r="C19" s="31">
        <v>1</v>
      </c>
      <c r="D19" s="7">
        <v>0</v>
      </c>
      <c r="E19" s="7">
        <v>0</v>
      </c>
      <c r="F19" s="7">
        <v>2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2">
        <f ca="1">SUM(P19:AA19)</f>
        <v>0</v>
      </c>
      <c r="P19" s="31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2">
        <v>0</v>
      </c>
    </row>
    <row r="20">
      <c r="A20" s="11" t="s">
        <v>20</v>
      </c>
      <c r="B20" s="12">
        <f ca="1">SUM(B4:B19)</f>
        <v>0</v>
      </c>
      <c r="C20" s="12">
        <f ca="1">SUM(C4:C19)</f>
        <v>0</v>
      </c>
      <c r="D20" s="12">
        <f ca="1">SUM(D4:D19)</f>
        <v>0</v>
      </c>
      <c r="E20" s="12">
        <f ca="1">SUM(E4:E19)</f>
        <v>0</v>
      </c>
      <c r="F20" s="12">
        <f ca="1">SUM(F4:F19)</f>
        <v>0</v>
      </c>
      <c r="G20" s="12">
        <f ca="1">SUM(G4:G19)</f>
        <v>0</v>
      </c>
      <c r="H20" s="12">
        <f ca="1">SUM(H4:H19)</f>
        <v>0</v>
      </c>
      <c r="I20" s="12">
        <f ca="1">SUM(I4:I19)</f>
        <v>0</v>
      </c>
      <c r="J20" s="12">
        <f ca="1">SUM(J4:J19)</f>
        <v>0</v>
      </c>
      <c r="K20" s="12">
        <f ca="1">SUM(K4:K19)</f>
        <v>0</v>
      </c>
      <c r="L20" s="12">
        <f ca="1">SUM(L4:L19)</f>
        <v>0</v>
      </c>
      <c r="M20" s="12">
        <f ca="1">SUM(M4:M19)</f>
        <v>0</v>
      </c>
      <c r="N20" s="12">
        <f ca="1">SUM(N4:N19)</f>
        <v>0</v>
      </c>
      <c r="O20" s="12">
        <f ca="1">SUM(O4:O19)</f>
        <v>0</v>
      </c>
      <c r="P20" s="12">
        <f ca="1">SUM(P4:P19)</f>
        <v>0</v>
      </c>
      <c r="Q20" s="12">
        <f ca="1">SUM(Q4:Q19)</f>
        <v>0</v>
      </c>
      <c r="R20" s="12">
        <f ca="1">SUM(R4:R19)</f>
        <v>0</v>
      </c>
      <c r="S20" s="12">
        <f ca="1">SUM(S4:S19)</f>
        <v>0</v>
      </c>
      <c r="T20" s="12">
        <f ca="1">SUM(T4:T19)</f>
        <v>0</v>
      </c>
      <c r="U20" s="12">
        <f ca="1">SUM(U4:U19)</f>
        <v>0</v>
      </c>
      <c r="V20" s="12">
        <f ca="1">SUM(V4:V19)</f>
        <v>0</v>
      </c>
      <c r="W20" s="12">
        <f ca="1">SUM(W4:W19)</f>
        <v>0</v>
      </c>
      <c r="X20" s="12">
        <f ca="1">SUM(X4:X19)</f>
        <v>0</v>
      </c>
      <c r="Y20" s="12">
        <f ca="1">SUM(Y4:Y19)</f>
        <v>0</v>
      </c>
      <c r="Z20" s="12">
        <f ca="1">SUM(Z4:Z19)</f>
        <v>0</v>
      </c>
      <c r="AA20" s="13">
        <f ca="1">SUM(AA4:AA19)</f>
        <v>0</v>
      </c>
    </row>
    <row r="21">
      <c r="A21" s="33" t="s">
        <v>58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5"/>
    </row>
    <row r="22">
      <c r="A22" s="7" t="s">
        <v>29</v>
      </c>
      <c r="B22" s="2">
        <f ca="1">SUM(C22:N22)</f>
        <v>0</v>
      </c>
      <c r="C22" s="31">
        <v>2</v>
      </c>
      <c r="D22" s="7">
        <v>0</v>
      </c>
      <c r="E22" s="7">
        <v>0</v>
      </c>
      <c r="F22" s="7">
        <v>1</v>
      </c>
      <c r="G22" s="7">
        <v>4</v>
      </c>
      <c r="H22" s="7">
        <v>1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2">
        <f ca="1">SUM(P22:AA22)</f>
        <v>0</v>
      </c>
      <c r="P22" s="31">
        <v>0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2">
        <v>0</v>
      </c>
    </row>
    <row r="23">
      <c r="A23" s="7" t="s">
        <v>28</v>
      </c>
      <c r="B23" s="2">
        <f ca="1">SUM(C23:N23)</f>
        <v>0</v>
      </c>
      <c r="C23" s="31">
        <v>0</v>
      </c>
      <c r="D23" s="7">
        <v>0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1</v>
      </c>
      <c r="K23" s="7">
        <v>0</v>
      </c>
      <c r="L23" s="7">
        <v>2</v>
      </c>
      <c r="M23" s="7">
        <v>0</v>
      </c>
      <c r="N23" s="7">
        <v>1</v>
      </c>
      <c r="O23" s="2">
        <f ca="1">SUM(P23:AA23)</f>
        <v>0</v>
      </c>
      <c r="P23" s="31">
        <v>2</v>
      </c>
      <c r="Q23" s="7">
        <v>0</v>
      </c>
      <c r="R23" s="7">
        <v>0</v>
      </c>
      <c r="S23" s="7">
        <v>2</v>
      </c>
      <c r="T23" s="7">
        <v>1</v>
      </c>
      <c r="U23" s="7">
        <v>0</v>
      </c>
      <c r="V23" s="7">
        <v>1</v>
      </c>
      <c r="W23" s="7">
        <v>0</v>
      </c>
      <c r="X23" s="7">
        <v>0</v>
      </c>
      <c r="Y23" s="7">
        <v>2</v>
      </c>
      <c r="Z23" s="7">
        <v>2</v>
      </c>
      <c r="AA23" s="32">
        <v>1</v>
      </c>
    </row>
    <row r="24">
      <c r="A24" s="7" t="s">
        <v>33</v>
      </c>
      <c r="B24" s="2">
        <f ca="1">SUM(C24:N24)</f>
        <v>0</v>
      </c>
      <c r="C24" s="31">
        <v>0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7">
        <v>0</v>
      </c>
      <c r="J24" s="7">
        <v>0</v>
      </c>
      <c r="K24" s="7">
        <v>1</v>
      </c>
      <c r="L24" s="7">
        <v>1</v>
      </c>
      <c r="M24" s="7">
        <v>0</v>
      </c>
      <c r="N24" s="7">
        <v>0</v>
      </c>
      <c r="O24" s="2">
        <f ca="1">SUM(P24:AA24)</f>
        <v>0</v>
      </c>
      <c r="P24" s="31">
        <v>0</v>
      </c>
      <c r="Q24" s="7">
        <v>0</v>
      </c>
      <c r="R24" s="7">
        <v>0</v>
      </c>
      <c r="S24" s="7">
        <v>0</v>
      </c>
      <c r="T24" s="7">
        <v>1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2">
        <v>2</v>
      </c>
    </row>
    <row r="25">
      <c r="A25" s="7" t="s">
        <v>30</v>
      </c>
      <c r="B25" s="2">
        <f ca="1">SUM(C25:N25)</f>
        <v>0</v>
      </c>
      <c r="C25" s="31">
        <v>0</v>
      </c>
      <c r="D25" s="7">
        <v>2</v>
      </c>
      <c r="E25" s="7">
        <v>1</v>
      </c>
      <c r="F25" s="7">
        <v>3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2">
        <f ca="1">SUM(P25:AA25)</f>
        <v>0</v>
      </c>
      <c r="P25" s="31">
        <v>0</v>
      </c>
      <c r="Q25" s="7">
        <v>2</v>
      </c>
      <c r="R25" s="7">
        <v>1</v>
      </c>
      <c r="S25" s="7">
        <v>1</v>
      </c>
      <c r="T25" s="7">
        <v>0</v>
      </c>
      <c r="U25" s="7">
        <v>1</v>
      </c>
      <c r="V25" s="7">
        <v>0</v>
      </c>
      <c r="W25" s="7">
        <v>1</v>
      </c>
      <c r="X25" s="7">
        <v>0</v>
      </c>
      <c r="Y25" s="7">
        <v>0</v>
      </c>
      <c r="Z25" s="7">
        <v>0</v>
      </c>
      <c r="AA25" s="32">
        <v>0</v>
      </c>
    </row>
    <row r="26">
      <c r="A26" s="7" t="s">
        <v>34</v>
      </c>
      <c r="B26" s="2">
        <f ca="1">SUM(C26:N26)</f>
        <v>0</v>
      </c>
      <c r="C26" s="31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1</v>
      </c>
      <c r="O26" s="2">
        <f ca="1">SUM(P26:AA26)</f>
        <v>0</v>
      </c>
      <c r="P26" s="31">
        <v>0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>
        <v>0</v>
      </c>
      <c r="Z26" s="7">
        <v>0</v>
      </c>
      <c r="AA26" s="32">
        <v>0</v>
      </c>
    </row>
    <row r="27">
      <c r="A27" s="7" t="s">
        <v>27</v>
      </c>
      <c r="B27" s="2">
        <f ca="1">SUM(C27:N27)</f>
        <v>0</v>
      </c>
      <c r="C27" s="31">
        <v>0</v>
      </c>
      <c r="D27" s="7">
        <v>2</v>
      </c>
      <c r="E27" s="7">
        <v>1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2">
        <f ca="1">SUM(P27:AA27)</f>
        <v>0</v>
      </c>
      <c r="P27" s="31">
        <v>0</v>
      </c>
      <c r="Q27" s="7">
        <v>0</v>
      </c>
      <c r="R27" s="7">
        <v>1</v>
      </c>
      <c r="S27" s="7">
        <v>1</v>
      </c>
      <c r="T27" s="7">
        <v>0</v>
      </c>
      <c r="U27" s="7">
        <v>1</v>
      </c>
      <c r="V27" s="7">
        <v>0</v>
      </c>
      <c r="W27" s="7">
        <v>1</v>
      </c>
      <c r="X27" s="7">
        <v>1</v>
      </c>
      <c r="Y27" s="7">
        <v>1</v>
      </c>
      <c r="Z27" s="7">
        <v>0</v>
      </c>
      <c r="AA27" s="32">
        <v>0</v>
      </c>
    </row>
    <row r="28">
      <c r="A28" s="7" t="s">
        <v>37</v>
      </c>
      <c r="B28" s="2">
        <f ca="1">SUM(C28:N28)</f>
        <v>0</v>
      </c>
      <c r="C28" s="31">
        <v>1</v>
      </c>
      <c r="D28" s="7">
        <v>2</v>
      </c>
      <c r="E28" s="7">
        <v>0</v>
      </c>
      <c r="F28" s="7">
        <v>1</v>
      </c>
      <c r="G28" s="7">
        <v>1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 s="2">
        <f ca="1">SUM(P28:AA28)</f>
        <v>0</v>
      </c>
      <c r="P28" s="31">
        <v>0</v>
      </c>
      <c r="Q28" s="7">
        <v>1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2">
        <v>1</v>
      </c>
    </row>
    <row r="29">
      <c r="A29" s="7" t="s">
        <v>31</v>
      </c>
      <c r="B29" s="2">
        <f ca="1">SUM(C29:N29)</f>
        <v>0</v>
      </c>
      <c r="C29" s="31">
        <v>1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2</v>
      </c>
      <c r="J29" s="7">
        <v>0</v>
      </c>
      <c r="K29" s="7">
        <v>1</v>
      </c>
      <c r="L29" s="7">
        <v>0</v>
      </c>
      <c r="M29" s="7">
        <v>0</v>
      </c>
      <c r="N29" s="7">
        <v>2</v>
      </c>
      <c r="O29" s="2">
        <f ca="1">SUM(P29:AA29)</f>
        <v>0</v>
      </c>
      <c r="P29" s="31">
        <v>1</v>
      </c>
      <c r="Q29" s="7">
        <v>0</v>
      </c>
      <c r="R29" s="7">
        <v>0</v>
      </c>
      <c r="S29" s="7">
        <v>0</v>
      </c>
      <c r="T29" s="7">
        <v>2</v>
      </c>
      <c r="U29" s="7">
        <v>0</v>
      </c>
      <c r="V29" s="7">
        <v>0</v>
      </c>
      <c r="W29" s="7">
        <v>3</v>
      </c>
      <c r="X29" s="7">
        <v>1</v>
      </c>
      <c r="Y29" s="7">
        <v>0</v>
      </c>
      <c r="Z29" s="7">
        <v>0</v>
      </c>
      <c r="AA29" s="32">
        <v>1</v>
      </c>
    </row>
    <row r="30">
      <c r="A30" s="7" t="s">
        <v>41</v>
      </c>
      <c r="B30" s="2">
        <f ca="1">SUM(C30:N30)</f>
        <v>0</v>
      </c>
      <c r="C30" s="31">
        <v>0</v>
      </c>
      <c r="D30" s="7">
        <v>0</v>
      </c>
      <c r="E30" s="7">
        <v>2</v>
      </c>
      <c r="F30" s="7">
        <v>1</v>
      </c>
      <c r="G30" s="7">
        <v>0</v>
      </c>
      <c r="H30" s="7">
        <v>0</v>
      </c>
      <c r="I30" s="7">
        <v>1</v>
      </c>
      <c r="J30" s="7">
        <v>0</v>
      </c>
      <c r="K30" s="7">
        <v>0</v>
      </c>
      <c r="L30" s="7">
        <v>2</v>
      </c>
      <c r="M30" s="7">
        <v>0</v>
      </c>
      <c r="N30" s="7">
        <v>0</v>
      </c>
      <c r="O30" s="2">
        <f ca="1">SUM(P30:AA30)</f>
        <v>0</v>
      </c>
      <c r="P30" s="31">
        <v>0</v>
      </c>
      <c r="Q30" s="7">
        <v>0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7">
        <v>0</v>
      </c>
      <c r="Y30" s="7">
        <v>1</v>
      </c>
      <c r="Z30" s="7">
        <v>0</v>
      </c>
      <c r="AA30" s="32">
        <v>1</v>
      </c>
    </row>
    <row r="31">
      <c r="A31" s="7" t="s">
        <v>40</v>
      </c>
      <c r="B31" s="2">
        <f ca="1">SUM(C31:N31)</f>
        <v>0</v>
      </c>
      <c r="C31" s="31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2">
        <f ca="1">SUM(P31:AA31)</f>
        <v>0</v>
      </c>
      <c r="P31" s="31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2">
        <v>0</v>
      </c>
    </row>
    <row r="32">
      <c r="A32" s="7" t="s">
        <v>39</v>
      </c>
      <c r="B32" s="2">
        <f ca="1">SUM(C32:N32)</f>
        <v>0</v>
      </c>
      <c r="C32" s="31">
        <v>0</v>
      </c>
      <c r="D32" s="7">
        <v>1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2">
        <f ca="1">SUM(P32:AA32)</f>
        <v>0</v>
      </c>
      <c r="P32" s="31">
        <v>0</v>
      </c>
      <c r="Q32" s="7">
        <v>0</v>
      </c>
      <c r="R32" s="7">
        <v>1</v>
      </c>
      <c r="S32" s="7">
        <v>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2">
        <v>0</v>
      </c>
    </row>
    <row r="33">
      <c r="A33" s="7" t="s">
        <v>32</v>
      </c>
      <c r="B33" s="2">
        <f ca="1">SUM(C33:N33)</f>
        <v>0</v>
      </c>
      <c r="C33" s="31">
        <v>0</v>
      </c>
      <c r="D33" s="7">
        <v>1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7">
        <v>1</v>
      </c>
      <c r="O33" s="2">
        <f ca="1">SUM(P33:AA33)</f>
        <v>0</v>
      </c>
      <c r="P33" s="31">
        <v>0</v>
      </c>
      <c r="Q33" s="7">
        <v>1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>
        <v>0</v>
      </c>
      <c r="Z33" s="7">
        <v>1</v>
      </c>
      <c r="AA33" s="32">
        <v>0</v>
      </c>
    </row>
    <row r="34">
      <c r="A34" s="7" t="s">
        <v>42</v>
      </c>
      <c r="B34" s="2">
        <f ca="1">SUM(C34:N34)</f>
        <v>0</v>
      </c>
      <c r="C34" s="31">
        <v>0</v>
      </c>
      <c r="D34" s="7">
        <v>1</v>
      </c>
      <c r="E34" s="7">
        <v>0</v>
      </c>
      <c r="F34" s="7">
        <v>0</v>
      </c>
      <c r="G34" s="7">
        <v>1</v>
      </c>
      <c r="H34" s="7">
        <v>0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2">
        <f ca="1">SUM(P34:AA34)</f>
        <v>0</v>
      </c>
      <c r="P34" s="31">
        <v>0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0</v>
      </c>
      <c r="X34" s="7">
        <v>1</v>
      </c>
      <c r="Y34" s="7">
        <v>0</v>
      </c>
      <c r="Z34" s="7">
        <v>0</v>
      </c>
      <c r="AA34" s="32">
        <v>1</v>
      </c>
    </row>
    <row r="35">
      <c r="A35" s="7" t="s">
        <v>35</v>
      </c>
      <c r="B35" s="2">
        <f ca="1">SUM(C35:N35)</f>
        <v>0</v>
      </c>
      <c r="C35" s="31">
        <v>0</v>
      </c>
      <c r="D35" s="7">
        <v>1</v>
      </c>
      <c r="E35" s="7">
        <v>0</v>
      </c>
      <c r="F35" s="7">
        <v>0</v>
      </c>
      <c r="G35" s="7">
        <v>2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2">
        <f ca="1">SUM(P35:AA35)</f>
        <v>0</v>
      </c>
      <c r="P35" s="31">
        <v>0</v>
      </c>
      <c r="Q35" s="7">
        <v>1</v>
      </c>
      <c r="R35" s="7">
        <v>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2">
        <v>0</v>
      </c>
    </row>
    <row r="36">
      <c r="A36" s="7" t="s">
        <v>38</v>
      </c>
      <c r="B36" s="2">
        <f ca="1">SUM(C36:N36)</f>
        <v>0</v>
      </c>
      <c r="C36" s="31">
        <v>0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7">
        <v>1</v>
      </c>
      <c r="L36" s="7">
        <v>1</v>
      </c>
      <c r="M36" s="7">
        <v>0</v>
      </c>
      <c r="N36" s="7">
        <v>1</v>
      </c>
      <c r="O36" s="2">
        <f ca="1">SUM(P36:AA36)</f>
        <v>0</v>
      </c>
      <c r="P36" s="31">
        <v>1</v>
      </c>
      <c r="Q36" s="7">
        <v>0</v>
      </c>
      <c r="R36" s="7">
        <v>0</v>
      </c>
      <c r="S36" s="7">
        <v>0</v>
      </c>
      <c r="T36" s="7">
        <v>1</v>
      </c>
      <c r="U36" s="7">
        <v>0</v>
      </c>
      <c r="V36" s="7">
        <v>0</v>
      </c>
      <c r="W36" s="7">
        <v>0</v>
      </c>
      <c r="X36" s="7">
        <v>0</v>
      </c>
      <c r="Y36" s="7">
        <v>1</v>
      </c>
      <c r="Z36" s="7">
        <v>0</v>
      </c>
      <c r="AA36" s="32">
        <v>0</v>
      </c>
    </row>
    <row r="37">
      <c r="A37" s="7" t="s">
        <v>36</v>
      </c>
      <c r="B37" s="2">
        <f ca="1">SUM(C37:N37)</f>
        <v>0</v>
      </c>
      <c r="C37" s="31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2">
        <f ca="1">SUM(P37:AA37)</f>
        <v>0</v>
      </c>
      <c r="P37" s="31">
        <v>2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32">
        <v>0</v>
      </c>
    </row>
    <row r="38">
      <c r="A38" s="11" t="s">
        <v>20</v>
      </c>
      <c r="B38" s="12">
        <f ca="1">SUM(B22:B37)</f>
        <v>0</v>
      </c>
      <c r="C38" s="12">
        <f ca="1">SUM(C22:C37)</f>
        <v>0</v>
      </c>
      <c r="D38" s="12">
        <f ca="1">SUM(D22:D37)</f>
        <v>0</v>
      </c>
      <c r="E38" s="12">
        <f ca="1">SUM(E22:E37)</f>
        <v>0</v>
      </c>
      <c r="F38" s="12">
        <f ca="1">SUM(F22:F37)</f>
        <v>0</v>
      </c>
      <c r="G38" s="12">
        <f ca="1">SUM(G22:G37)</f>
        <v>0</v>
      </c>
      <c r="H38" s="12">
        <f ca="1">SUM(H22:H37)</f>
        <v>0</v>
      </c>
      <c r="I38" s="12">
        <f ca="1">SUM(I22:I37)</f>
        <v>0</v>
      </c>
      <c r="J38" s="12">
        <f ca="1">SUM(J22:J37)</f>
        <v>0</v>
      </c>
      <c r="K38" s="12">
        <f ca="1">SUM(K22:K37)</f>
        <v>0</v>
      </c>
      <c r="L38" s="12">
        <f ca="1">SUM(L22:L37)</f>
        <v>0</v>
      </c>
      <c r="M38" s="12">
        <f ca="1">SUM(M22:M37)</f>
        <v>0</v>
      </c>
      <c r="N38" s="12">
        <f ca="1">SUM(N22:N37)</f>
        <v>0</v>
      </c>
      <c r="O38" s="12">
        <f ca="1">SUM(O22:O37)</f>
        <v>0</v>
      </c>
      <c r="P38" s="12">
        <f ca="1">SUM(P22:P37)</f>
        <v>0</v>
      </c>
      <c r="Q38" s="12">
        <f ca="1">SUM(Q22:Q37)</f>
        <v>0</v>
      </c>
      <c r="R38" s="12">
        <f ca="1">SUM(R22:R37)</f>
        <v>0</v>
      </c>
      <c r="S38" s="12">
        <f ca="1">SUM(S22:S37)</f>
        <v>0</v>
      </c>
      <c r="T38" s="12">
        <f ca="1">SUM(T22:T37)</f>
        <v>0</v>
      </c>
      <c r="U38" s="12">
        <f ca="1">SUM(U22:U37)</f>
        <v>0</v>
      </c>
      <c r="V38" s="12">
        <f ca="1">SUM(V22:V37)</f>
        <v>0</v>
      </c>
      <c r="W38" s="12">
        <f ca="1">SUM(W22:W37)</f>
        <v>0</v>
      </c>
      <c r="X38" s="12">
        <f ca="1">SUM(X22:X37)</f>
        <v>0</v>
      </c>
      <c r="Y38" s="12">
        <f ca="1">SUM(Y22:Y37)</f>
        <v>0</v>
      </c>
      <c r="Z38" s="12">
        <f ca="1">SUM(Z22:Z37)</f>
        <v>0</v>
      </c>
      <c r="AA38" s="13">
        <f ca="1">SUM(AA22:AA37)</f>
        <v>0</v>
      </c>
    </row>
    <row r="41">
      <c r="B41" s="1" t="s">
        <v>21</v>
      </c>
      <c r="C41" s="1" t="s">
        <v>0</v>
      </c>
      <c r="D41" s="1" t="s">
        <v>1</v>
      </c>
      <c r="E41" s="2" t="s">
        <v>22</v>
      </c>
    </row>
    <row r="42">
      <c r="B42" s="7">
        <v>2019</v>
      </c>
      <c r="C42" s="7" t="s">
        <v>45</v>
      </c>
      <c r="D42" s="7">
        <v>10</v>
      </c>
      <c r="E42" s="36">
        <v>4</v>
      </c>
    </row>
    <row r="43">
      <c r="B43" s="37"/>
      <c r="C43" s="7" t="s">
        <v>46</v>
      </c>
      <c r="D43" s="7">
        <v>4</v>
      </c>
      <c r="E43" s="36">
        <v>10</v>
      </c>
    </row>
    <row r="44">
      <c r="B44" s="37"/>
      <c r="C44" s="7" t="s">
        <v>47</v>
      </c>
      <c r="D44" s="7">
        <v>3</v>
      </c>
      <c r="E44" s="36">
        <v>6</v>
      </c>
    </row>
    <row r="45">
      <c r="B45" s="37"/>
      <c r="C45" s="7" t="s">
        <v>48</v>
      </c>
      <c r="D45" s="7">
        <v>8</v>
      </c>
      <c r="E45" s="36">
        <v>7</v>
      </c>
    </row>
    <row r="46">
      <c r="B46" s="37"/>
      <c r="C46" s="7" t="s">
        <v>49</v>
      </c>
      <c r="D46" s="7">
        <v>11</v>
      </c>
      <c r="E46" s="36">
        <v>9</v>
      </c>
    </row>
    <row r="47">
      <c r="B47" s="37"/>
      <c r="C47" s="7" t="s">
        <v>50</v>
      </c>
      <c r="D47" s="7">
        <v>8</v>
      </c>
      <c r="E47" s="36">
        <v>4</v>
      </c>
    </row>
    <row r="48">
      <c r="B48" s="37"/>
      <c r="C48" s="7" t="s">
        <v>51</v>
      </c>
      <c r="D48" s="7">
        <v>11</v>
      </c>
      <c r="E48" s="36">
        <v>7</v>
      </c>
    </row>
    <row r="49">
      <c r="B49" s="37"/>
      <c r="C49" s="7" t="s">
        <v>52</v>
      </c>
      <c r="D49" s="7">
        <v>1</v>
      </c>
      <c r="E49" s="36">
        <v>1</v>
      </c>
    </row>
    <row r="50">
      <c r="B50" s="37"/>
      <c r="C50" s="7" t="s">
        <v>53</v>
      </c>
      <c r="D50" s="7">
        <v>11</v>
      </c>
      <c r="E50" s="36">
        <v>5</v>
      </c>
    </row>
    <row r="51">
      <c r="B51" s="37"/>
      <c r="C51" s="7" t="s">
        <v>54</v>
      </c>
      <c r="D51" s="7">
        <v>11</v>
      </c>
      <c r="E51" s="36">
        <v>6</v>
      </c>
    </row>
    <row r="52">
      <c r="B52" s="37"/>
      <c r="C52" s="7" t="s">
        <v>55</v>
      </c>
      <c r="D52" s="7">
        <v>9</v>
      </c>
      <c r="E52" s="36">
        <v>1</v>
      </c>
    </row>
    <row r="53">
      <c r="B53" s="37"/>
      <c r="C53" s="7" t="s">
        <v>56</v>
      </c>
      <c r="D53" s="7">
        <v>13</v>
      </c>
      <c r="E53" s="36">
        <v>6</v>
      </c>
    </row>
    <row r="54">
      <c r="B54" s="7">
        <v>2020</v>
      </c>
      <c r="C54" s="7" t="s">
        <v>45</v>
      </c>
      <c r="D54" s="7">
        <v>6</v>
      </c>
      <c r="E54" s="36">
        <v>6</v>
      </c>
    </row>
    <row r="55">
      <c r="B55" s="37"/>
      <c r="C55" s="7" t="s">
        <v>46</v>
      </c>
      <c r="D55" s="7">
        <v>20</v>
      </c>
      <c r="E55" s="36">
        <v>6</v>
      </c>
    </row>
    <row r="56">
      <c r="B56" s="37"/>
      <c r="C56" s="7" t="s">
        <v>47</v>
      </c>
      <c r="D56" s="7">
        <v>10</v>
      </c>
      <c r="E56" s="36">
        <v>4</v>
      </c>
    </row>
    <row r="57">
      <c r="B57" s="37"/>
      <c r="C57" s="7" t="s">
        <v>48</v>
      </c>
      <c r="D57" s="7">
        <v>5</v>
      </c>
      <c r="E57" s="36">
        <v>8</v>
      </c>
    </row>
    <row r="58">
      <c r="B58" s="37"/>
      <c r="C58" s="7" t="s">
        <v>49</v>
      </c>
      <c r="D58" s="7">
        <v>6</v>
      </c>
      <c r="E58" s="36">
        <v>5</v>
      </c>
    </row>
    <row r="59">
      <c r="B59" s="37"/>
      <c r="C59" s="7" t="s">
        <v>50</v>
      </c>
      <c r="D59" s="7">
        <v>7</v>
      </c>
      <c r="E59" s="36">
        <v>3</v>
      </c>
    </row>
    <row r="60">
      <c r="B60" s="37"/>
      <c r="C60" s="7" t="s">
        <v>51</v>
      </c>
      <c r="D60" s="7">
        <v>7</v>
      </c>
      <c r="E60" s="36">
        <v>2</v>
      </c>
    </row>
    <row r="61">
      <c r="B61" s="37"/>
      <c r="C61" s="7" t="s">
        <v>52</v>
      </c>
      <c r="D61" s="7">
        <v>4</v>
      </c>
      <c r="E61" s="36">
        <v>7</v>
      </c>
    </row>
    <row r="62">
      <c r="B62" s="37"/>
      <c r="C62" s="7" t="s">
        <v>53</v>
      </c>
      <c r="D62" s="7">
        <v>10</v>
      </c>
      <c r="E62" s="36">
        <v>3</v>
      </c>
    </row>
    <row r="63">
      <c r="B63" s="37"/>
      <c r="C63" s="7" t="s">
        <v>54</v>
      </c>
      <c r="D63" s="7">
        <v>5</v>
      </c>
      <c r="E63" s="36">
        <v>5</v>
      </c>
    </row>
    <row r="64">
      <c r="B64" s="37"/>
      <c r="C64" s="7" t="s">
        <v>55</v>
      </c>
      <c r="D64" s="7">
        <v>12</v>
      </c>
      <c r="E64" s="36">
        <v>3</v>
      </c>
    </row>
    <row r="65">
      <c r="B65" s="38"/>
      <c r="C65" s="26" t="s">
        <v>56</v>
      </c>
      <c r="D65" s="26">
        <v>9</v>
      </c>
      <c r="E65" s="39">
        <v>7</v>
      </c>
    </row>
  </sheetData>
  <mergeCells count="7">
    <mergeCell ref="B42:B53"/>
    <mergeCell ref="O1:AA1"/>
    <mergeCell ref="A1:A2"/>
    <mergeCell ref="A21:AA21"/>
    <mergeCell ref="B54:B65"/>
    <mergeCell ref="B1:N1"/>
    <mergeCell ref="A3:AA3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103"/>
  <sheetViews>
    <sheetView workbookViewId="0" topLeftCell="A1" zoomScaleNormal="100" zoomScaleSheetLayoutView="60" zoomScale="100" view="normal"/>
  </sheetViews>
  <sheetFormatPr defaultRowHeight="12.75"/>
  <sheetData>
    <row r="1">
      <c r="A1" t="s">
        <v>59</v>
      </c>
    </row>
    <row r="2">
      <c r="A2" t="s">
        <v>60</v>
      </c>
      <c r="B2" t="s">
        <v>61</v>
      </c>
      <c r="C2" t="s">
        <v>62</v>
      </c>
    </row>
    <row r="3">
      <c r="A3" t="s">
        <v>63</v>
      </c>
      <c r="B3">
        <v>9</v>
      </c>
      <c r="C3">
        <v>388</v>
      </c>
      <c r="E3" t="s">
        <v>28</v>
      </c>
      <c r="F3">
        <v>0.79</v>
      </c>
    </row>
    <row r="4">
      <c r="A4" t="s">
        <v>64</v>
      </c>
      <c r="B4">
        <v>7</v>
      </c>
      <c r="C4">
        <v>312</v>
      </c>
      <c r="E4" t="s">
        <v>34</v>
      </c>
      <c r="F4">
        <v>0.6</v>
      </c>
    </row>
    <row r="5">
      <c r="A5" t="s">
        <v>65</v>
      </c>
      <c r="B5">
        <v>1</v>
      </c>
      <c r="C5">
        <v>60</v>
      </c>
      <c r="E5" t="s">
        <v>31</v>
      </c>
      <c r="F5">
        <v>0.35</v>
      </c>
    </row>
    <row r="6">
      <c r="A6" t="s">
        <v>66</v>
      </c>
      <c r="B6">
        <v>26</v>
      </c>
      <c r="C6">
        <v>3707</v>
      </c>
      <c r="E6" t="s">
        <v>32</v>
      </c>
      <c r="F6">
        <v>0.34</v>
      </c>
    </row>
    <row r="7">
      <c r="A7" t="s">
        <v>67</v>
      </c>
      <c r="B7">
        <v>1</v>
      </c>
      <c r="C7">
        <v>1</v>
      </c>
      <c r="E7" t="s">
        <v>41</v>
      </c>
      <c r="F7">
        <v>0.24</v>
      </c>
    </row>
    <row r="8">
      <c r="A8" t="s">
        <v>68</v>
      </c>
      <c r="B8">
        <v>3</v>
      </c>
      <c r="C8">
        <v>13</v>
      </c>
      <c r="E8" t="s">
        <v>27</v>
      </c>
      <c r="F8">
        <v>0.24</v>
      </c>
    </row>
    <row r="9">
      <c r="A9" t="s">
        <v>69</v>
      </c>
      <c r="B9">
        <v>5</v>
      </c>
      <c r="C9">
        <v>7</v>
      </c>
      <c r="E9" t="s">
        <v>33</v>
      </c>
      <c r="F9">
        <v>0.22</v>
      </c>
    </row>
    <row r="10">
      <c r="A10" t="s">
        <v>70</v>
      </c>
      <c r="B10">
        <v>7</v>
      </c>
      <c r="C10">
        <v>2360</v>
      </c>
      <c r="E10" t="s">
        <v>37</v>
      </c>
      <c r="F10">
        <v>0.15</v>
      </c>
    </row>
    <row r="11">
      <c r="A11" t="s">
        <v>71</v>
      </c>
      <c r="B11">
        <v>12</v>
      </c>
      <c r="C11">
        <v>4458</v>
      </c>
      <c r="E11" t="s">
        <v>42</v>
      </c>
      <c r="F11">
        <v>0.12</v>
      </c>
    </row>
    <row r="12">
      <c r="A12" t="s">
        <v>72</v>
      </c>
      <c r="B12">
        <v>2</v>
      </c>
      <c r="C12">
        <v>8</v>
      </c>
      <c r="E12" t="s">
        <v>35</v>
      </c>
      <c r="F12">
        <v>0.12</v>
      </c>
    </row>
    <row r="13">
      <c r="A13" t="s">
        <v>63</v>
      </c>
      <c r="B13">
        <v>10</v>
      </c>
      <c r="C13">
        <v>995</v>
      </c>
      <c r="E13" t="s">
        <v>36</v>
      </c>
      <c r="F13">
        <v>0.12</v>
      </c>
    </row>
    <row r="14">
      <c r="A14" t="s">
        <v>64</v>
      </c>
      <c r="B14">
        <v>19</v>
      </c>
      <c r="C14">
        <v>1404</v>
      </c>
      <c r="E14" t="s">
        <v>38</v>
      </c>
      <c r="F14">
        <v>0.1</v>
      </c>
    </row>
    <row r="15">
      <c r="A15" t="s">
        <v>73</v>
      </c>
      <c r="B15">
        <v>1</v>
      </c>
      <c r="C15">
        <v>1</v>
      </c>
      <c r="E15" t="s">
        <v>39</v>
      </c>
      <c r="F15">
        <v>0.08</v>
      </c>
    </row>
    <row r="16">
      <c r="A16" t="s">
        <v>66</v>
      </c>
      <c r="B16">
        <v>28</v>
      </c>
      <c r="C16">
        <v>3901</v>
      </c>
      <c r="E16" t="s">
        <v>30</v>
      </c>
      <c r="F16">
        <v>0.06</v>
      </c>
    </row>
    <row r="17">
      <c r="A17" t="s">
        <v>67</v>
      </c>
      <c r="B17">
        <v>2</v>
      </c>
      <c r="C17">
        <v>2</v>
      </c>
      <c r="E17" t="s">
        <v>29</v>
      </c>
      <c r="F17">
        <v>0.04</v>
      </c>
    </row>
    <row r="18">
      <c r="A18" t="s">
        <v>68</v>
      </c>
      <c r="B18">
        <v>1</v>
      </c>
      <c r="C18">
        <v>2</v>
      </c>
      <c r="E18" t="s">
        <v>40</v>
      </c>
      <c r="F18">
        <v>0</v>
      </c>
    </row>
    <row r="19">
      <c r="A19" t="s">
        <v>69</v>
      </c>
      <c r="B19">
        <v>2</v>
      </c>
      <c r="C19">
        <v>3</v>
      </c>
      <c r="E19" t="s">
        <v>74</v>
      </c>
      <c r="F19" t="s">
        <v>75</v>
      </c>
    </row>
    <row r="20">
      <c r="A20" t="s">
        <v>70</v>
      </c>
      <c r="B20">
        <v>1</v>
      </c>
      <c r="C20">
        <v>450</v>
      </c>
      <c r="E20" t="s">
        <v>76</v>
      </c>
      <c r="F20">
        <v>4</v>
      </c>
    </row>
    <row r="21">
      <c r="A21" t="s">
        <v>71</v>
      </c>
      <c r="B21">
        <v>4</v>
      </c>
      <c r="C21">
        <v>1071</v>
      </c>
      <c r="E21" t="s">
        <v>77</v>
      </c>
      <c r="F21">
        <v>3</v>
      </c>
    </row>
    <row r="22">
      <c r="A22" t="s">
        <v>78</v>
      </c>
      <c r="B22">
        <v>4</v>
      </c>
      <c r="C22">
        <v>1350</v>
      </c>
      <c r="E22" t="s">
        <v>79</v>
      </c>
      <c r="F22">
        <v>3</v>
      </c>
    </row>
    <row r="23">
      <c r="A23" t="s">
        <v>80</v>
      </c>
      <c r="B23">
        <v>1</v>
      </c>
      <c r="C23">
        <v>1</v>
      </c>
      <c r="E23" t="s">
        <v>81</v>
      </c>
      <c r="F23">
        <v>3</v>
      </c>
    </row>
    <row r="24">
      <c r="A24" t="s">
        <v>72</v>
      </c>
      <c r="B24">
        <v>3</v>
      </c>
      <c r="C24">
        <v>9</v>
      </c>
      <c r="E24" t="s">
        <v>82</v>
      </c>
      <c r="F24">
        <v>3</v>
      </c>
    </row>
    <row r="25">
      <c r="A25" t="s">
        <v>83</v>
      </c>
      <c r="B25">
        <v>2</v>
      </c>
      <c r="C25">
        <v>20</v>
      </c>
      <c r="E25" t="s">
        <v>84</v>
      </c>
      <c r="F25">
        <v>2</v>
      </c>
    </row>
    <row r="26">
      <c r="A26" t="s">
        <v>85</v>
      </c>
      <c r="E26" t="s">
        <v>86</v>
      </c>
      <c r="F26">
        <v>1</v>
      </c>
    </row>
    <row r="27">
      <c r="A27">
        <v>10</v>
      </c>
      <c r="E27" t="s">
        <v>74</v>
      </c>
      <c r="F27" t="s">
        <v>87</v>
      </c>
    </row>
    <row r="28">
      <c r="A28">
        <v>4</v>
      </c>
      <c r="E28" t="s">
        <v>88</v>
      </c>
      <c r="F28">
        <v>3.64</v>
      </c>
    </row>
    <row r="29">
      <c r="A29">
        <v>3</v>
      </c>
      <c r="E29" t="s">
        <v>76</v>
      </c>
      <c r="F29">
        <v>2.37</v>
      </c>
    </row>
    <row r="30">
      <c r="A30">
        <v>8</v>
      </c>
      <c r="E30" t="s">
        <v>89</v>
      </c>
      <c r="F30">
        <v>2.15</v>
      </c>
    </row>
    <row r="31">
      <c r="A31">
        <v>11</v>
      </c>
      <c r="E31" t="s">
        <v>90</v>
      </c>
      <c r="F31">
        <v>1.85</v>
      </c>
    </row>
    <row r="32">
      <c r="A32">
        <v>8</v>
      </c>
      <c r="E32" t="s">
        <v>91</v>
      </c>
      <c r="F32">
        <v>1.68</v>
      </c>
    </row>
    <row r="33">
      <c r="A33">
        <v>11</v>
      </c>
      <c r="E33" t="s">
        <v>92</v>
      </c>
      <c r="F33">
        <v>1.5</v>
      </c>
    </row>
    <row r="34">
      <c r="A34">
        <v>1</v>
      </c>
      <c r="E34" t="s">
        <v>93</v>
      </c>
      <c r="F34">
        <v>1</v>
      </c>
    </row>
    <row r="35">
      <c r="A35">
        <v>11</v>
      </c>
      <c r="E35" t="s">
        <v>94</v>
      </c>
      <c r="F35">
        <v>0.5</v>
      </c>
    </row>
    <row r="36">
      <c r="A36">
        <v>11</v>
      </c>
    </row>
    <row r="37">
      <c r="A37">
        <v>9</v>
      </c>
    </row>
    <row r="38">
      <c r="A38">
        <v>13</v>
      </c>
    </row>
    <row r="39">
      <c r="A39">
        <v>6</v>
      </c>
    </row>
    <row r="40">
      <c r="A40">
        <v>20</v>
      </c>
    </row>
    <row r="41">
      <c r="A41">
        <v>10</v>
      </c>
    </row>
    <row r="42">
      <c r="A42">
        <v>5</v>
      </c>
    </row>
    <row r="43">
      <c r="A43">
        <v>6</v>
      </c>
    </row>
    <row r="44">
      <c r="A44">
        <v>7</v>
      </c>
    </row>
    <row r="45">
      <c r="A45">
        <v>7</v>
      </c>
    </row>
    <row r="46">
      <c r="A46">
        <v>4</v>
      </c>
    </row>
    <row r="47">
      <c r="A47">
        <v>10</v>
      </c>
    </row>
    <row r="48">
      <c r="A48">
        <v>5</v>
      </c>
    </row>
    <row r="49">
      <c r="A49">
        <v>12</v>
      </c>
    </row>
    <row r="50">
      <c r="A50">
        <v>9</v>
      </c>
    </row>
    <row r="51">
      <c r="A51" t="s">
        <v>74</v>
      </c>
      <c r="B51" t="s">
        <v>95</v>
      </c>
    </row>
    <row r="52">
      <c r="A52" t="s">
        <v>96</v>
      </c>
      <c r="B52">
        <v>13</v>
      </c>
    </row>
    <row r="53">
      <c r="A53" t="s">
        <v>97</v>
      </c>
      <c r="B53">
        <v>7</v>
      </c>
    </row>
    <row r="54">
      <c r="A54" t="s">
        <v>98</v>
      </c>
      <c r="B54">
        <v>6</v>
      </c>
    </row>
    <row r="55">
      <c r="A55" t="s">
        <v>99</v>
      </c>
      <c r="B55">
        <v>5</v>
      </c>
    </row>
    <row r="56">
      <c r="A56" t="s">
        <v>100</v>
      </c>
      <c r="B56">
        <v>4</v>
      </c>
    </row>
    <row r="57">
      <c r="A57" t="s">
        <v>101</v>
      </c>
      <c r="B57">
        <v>4</v>
      </c>
    </row>
    <row r="58">
      <c r="A58" t="s">
        <v>102</v>
      </c>
      <c r="B58">
        <v>3</v>
      </c>
    </row>
    <row r="59">
      <c r="A59" t="s">
        <v>103</v>
      </c>
      <c r="B59">
        <v>3</v>
      </c>
    </row>
    <row r="60">
      <c r="A60" t="s">
        <v>104</v>
      </c>
      <c r="B60">
        <v>3</v>
      </c>
    </row>
    <row r="61">
      <c r="A61" t="s">
        <v>105</v>
      </c>
      <c r="B61">
        <v>2</v>
      </c>
    </row>
    <row r="62">
      <c r="A62" t="s">
        <v>106</v>
      </c>
      <c r="B62">
        <v>1</v>
      </c>
    </row>
    <row r="63">
      <c r="A63" t="s">
        <v>107</v>
      </c>
      <c r="B63">
        <v>1</v>
      </c>
    </row>
    <row r="64">
      <c r="A64" t="s">
        <v>108</v>
      </c>
      <c r="B64">
        <v>4</v>
      </c>
    </row>
    <row r="65">
      <c r="A65" t="s">
        <v>109</v>
      </c>
      <c r="B65">
        <v>14</v>
      </c>
    </row>
    <row r="66">
      <c r="A66" t="s">
        <v>110</v>
      </c>
      <c r="B66">
        <v>1</v>
      </c>
    </row>
    <row r="67">
      <c r="A67" t="s">
        <v>111</v>
      </c>
      <c r="B67">
        <v>13</v>
      </c>
    </row>
    <row r="68">
      <c r="A68" t="s">
        <v>112</v>
      </c>
      <c r="B68">
        <v>21</v>
      </c>
    </row>
    <row r="69">
      <c r="A69" t="s">
        <v>113</v>
      </c>
      <c r="B69">
        <v>3</v>
      </c>
    </row>
    <row r="70">
      <c r="A70" t="s">
        <v>114</v>
      </c>
      <c r="B70">
        <v>1</v>
      </c>
    </row>
    <row r="71">
      <c r="A71" t="s">
        <v>108</v>
      </c>
      <c r="B71">
        <v>5</v>
      </c>
    </row>
    <row r="72">
      <c r="A72" t="s">
        <v>107</v>
      </c>
      <c r="B72">
        <v>2</v>
      </c>
    </row>
    <row r="73">
      <c r="A73" t="s">
        <v>109</v>
      </c>
      <c r="B73">
        <v>17</v>
      </c>
    </row>
    <row r="74">
      <c r="A74" t="s">
        <v>115</v>
      </c>
      <c r="B74">
        <v>1</v>
      </c>
    </row>
    <row r="75">
      <c r="A75" t="s">
        <v>110</v>
      </c>
      <c r="B75">
        <v>1</v>
      </c>
    </row>
    <row r="76">
      <c r="A76" t="s">
        <v>111</v>
      </c>
      <c r="B76">
        <v>5</v>
      </c>
    </row>
    <row r="77">
      <c r="A77" t="s">
        <v>112</v>
      </c>
      <c r="B77">
        <v>12</v>
      </c>
    </row>
    <row r="78">
      <c r="A78" t="s">
        <v>113</v>
      </c>
      <c r="B78">
        <v>4</v>
      </c>
    </row>
    <row r="79">
      <c r="A79" t="s">
        <v>116</v>
      </c>
    </row>
    <row r="80">
      <c r="A80">
        <v>4</v>
      </c>
    </row>
    <row r="81">
      <c r="A81">
        <v>10</v>
      </c>
    </row>
    <row r="82">
      <c r="A82">
        <v>6</v>
      </c>
    </row>
    <row r="83">
      <c r="A83">
        <v>7</v>
      </c>
    </row>
    <row r="84">
      <c r="A84">
        <v>9</v>
      </c>
    </row>
    <row r="85">
      <c r="A85">
        <v>4</v>
      </c>
    </row>
    <row r="86">
      <c r="A86">
        <v>7</v>
      </c>
    </row>
    <row r="87">
      <c r="A87">
        <v>1</v>
      </c>
    </row>
    <row r="88">
      <c r="A88">
        <v>5</v>
      </c>
    </row>
    <row r="89">
      <c r="A89">
        <v>6</v>
      </c>
    </row>
    <row r="90">
      <c r="A90">
        <v>1</v>
      </c>
    </row>
    <row r="91">
      <c r="A91">
        <v>6</v>
      </c>
    </row>
    <row r="92">
      <c r="A92">
        <v>6</v>
      </c>
    </row>
    <row r="93">
      <c r="A93">
        <v>6</v>
      </c>
    </row>
    <row r="94">
      <c r="A94">
        <v>4</v>
      </c>
    </row>
    <row r="95">
      <c r="A95">
        <v>8</v>
      </c>
    </row>
    <row r="96">
      <c r="A96">
        <v>5</v>
      </c>
    </row>
    <row r="97">
      <c r="A97">
        <v>3</v>
      </c>
    </row>
    <row r="98">
      <c r="A98">
        <v>2</v>
      </c>
    </row>
    <row r="99">
      <c r="A99">
        <v>7</v>
      </c>
    </row>
    <row r="100">
      <c r="A100">
        <v>3</v>
      </c>
    </row>
    <row r="101">
      <c r="A101">
        <v>5</v>
      </c>
    </row>
    <row r="102">
      <c r="A102">
        <v>3</v>
      </c>
    </row>
    <row r="103">
      <c r="A103">
        <v>7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