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Hoja2" sheetId="2" r:id="rId5"/>
    <sheet state="visible" name="Hoja3" sheetId="3" r:id="rId6"/>
  </sheets>
  <definedNames/>
  <calcPr/>
  <extLst>
    <ext uri="GoogleSheetsCustomDataVersion1">
      <go:sheetsCustomData xmlns:go="http://customooxmlschemas.google.com/" r:id="rId7" roundtripDataSignature="AMtx7mj7Ago1Zk6W21eeC1RxYYgdGDQyug=="/>
    </ext>
  </extLst>
</workbook>
</file>

<file path=xl/comments1.xml><?xml version="1.0" encoding="utf-8"?>
<comments xmlns:r="http://schemas.openxmlformats.org/officeDocument/2006/relationships" xmlns="http://schemas.openxmlformats.org/spreadsheetml/2006/main">
  <authors>
    <author/>
  </authors>
  <commentList>
    <comment authorId="0" ref="A33">
      <text>
        <t xml:space="preserve">======
ID#AAAAh4n2c8g
    (2022-10-15 11:23:55)
Teniendo en cuenta este campo, se puede agregar opciones extra para el caso de un jefe, gerente o admin.
Valor numerico creciente en función de la importancia del rol dentro de la compañía</t>
      </text>
    </comment>
    <comment authorId="0" ref="H46">
      <text>
        <t xml:space="preserve">======
ID#AAAAh4n2c8c
    (2022-10-15 11:23:55)
Teniendo en cuenta este campo, se puede agregar opciones extra para el caso de un jefe, gerente o admin.
Valor numerico creciente en función de la importancia del rol dentro de la compañía</t>
      </text>
    </comment>
  </commentList>
  <extLst>
    <ext uri="GoogleSheetsCustomDataVersion1">
      <go:sheetsCustomData xmlns:go="http://customooxmlschemas.google.com/" r:id="rId1" roundtripDataSignature="AMtx7mixvUuqMEgKMaf7OGblRvK0epAAUg=="/>
    </ext>
  </extLst>
</comments>
</file>

<file path=xl/sharedStrings.xml><?xml version="1.0" encoding="utf-8"?>
<sst xmlns="http://schemas.openxmlformats.org/spreadsheetml/2006/main" count="1726" uniqueCount="476">
  <si>
    <t>En mongo las tablas (collections) no son relacionables (no al menos como lo son en sql). Vale más la velocidad que el volumen, es decir que se valora más lo rápido que sale una consulta</t>
  </si>
  <si>
    <t>que los megas o gigas que ocupa.</t>
  </si>
  <si>
    <t xml:space="preserve">Por lo tanto no se arman tablas cortas con pocos campos que sean muy medidos en tipos de datos y que sean relacionables, sino que se arman muchas (collections) que son como tablas pero que pueden </t>
  </si>
  <si>
    <t>tener muchos campos repetidos.</t>
  </si>
  <si>
    <t>Es decir que se generará una colección por cada tipo de consulta que desee hacerse y luego las mutations deberán afectar a cada una de las colecciones que corresponda</t>
  </si>
  <si>
    <t>Indicaciones en las collections:</t>
  </si>
  <si>
    <t>X =&gt; Si el campo será "solo lectura".</t>
  </si>
  <si>
    <t>Se refiere a esa collection, tal vez un campo que no es modificable desde esa collection, si lo será desde otra, pero solo por aquellos que se indique con "Modificable por"</t>
  </si>
  <si>
    <t>companyData</t>
  </si>
  <si>
    <t>Collection que tendrá almacenada la información principal de las compañías que tengan Ctrl+A</t>
  </si>
  <si>
    <t>idCompany</t>
  </si>
  <si>
    <t>companyName</t>
  </si>
  <si>
    <t>companyCategory</t>
  </si>
  <si>
    <t>headQuartersCountry</t>
  </si>
  <si>
    <t>headQuartersAddress</t>
  </si>
  <si>
    <t>headQuartersZipCode</t>
  </si>
  <si>
    <t>headQuartersMainContactPhone</t>
  </si>
  <si>
    <t>headQuartersMainContactEmail</t>
  </si>
  <si>
    <t>branchOfficeCountry</t>
  </si>
  <si>
    <t>branchOfficeAddress</t>
  </si>
  <si>
    <t>branchOfficeZipCode</t>
  </si>
  <si>
    <t>branchOfficeMainContactPhone</t>
  </si>
  <si>
    <t>branchOfficeMainContactEmail</t>
  </si>
  <si>
    <t>companyInternalDescription</t>
  </si>
  <si>
    <t xml:space="preserve">Nota sobre el campo ==&gt; </t>
  </si>
  <si>
    <t>p/bd</t>
  </si>
  <si>
    <t>main bussines</t>
  </si>
  <si>
    <t>p/bd información relevante que se desee volcar</t>
  </si>
  <si>
    <t>Modificable por:</t>
  </si>
  <si>
    <t>sistema</t>
  </si>
  <si>
    <t>x</t>
  </si>
  <si>
    <t>admin dev</t>
  </si>
  <si>
    <t>companyJobRoles</t>
  </si>
  <si>
    <t>Collection que guarda los diferentes tipos de roles de trabajo en la unidad de negocios en la que use Ctrl+A</t>
  </si>
  <si>
    <t>idcompanyJobRole</t>
  </si>
  <si>
    <t>companyBussinesUnit</t>
  </si>
  <si>
    <t>jobRoleDescription</t>
  </si>
  <si>
    <t>jobArea</t>
  </si>
  <si>
    <t>p.ej: veladero /barrick</t>
  </si>
  <si>
    <t>Planta de Lixiviación por ej.</t>
  </si>
  <si>
    <t>admin compañía</t>
  </si>
  <si>
    <t>userProfile</t>
  </si>
  <si>
    <t>Collection que será consultada y modificada desde el "profile"</t>
  </si>
  <si>
    <t>idUser</t>
  </si>
  <si>
    <t>idEmployee</t>
  </si>
  <si>
    <t>password</t>
  </si>
  <si>
    <t>firstName</t>
  </si>
  <si>
    <t>secondName</t>
  </si>
  <si>
    <t>lastName</t>
  </si>
  <si>
    <t>secondLastName</t>
  </si>
  <si>
    <t>nickName</t>
  </si>
  <si>
    <t>email</t>
  </si>
  <si>
    <t>phone</t>
  </si>
  <si>
    <t>workerPosition</t>
  </si>
  <si>
    <t>idJobArea</t>
  </si>
  <si>
    <t>jobAreaDescription</t>
  </si>
  <si>
    <t>userPersonalImage</t>
  </si>
  <si>
    <t>isCompanyAppAdmin</t>
  </si>
  <si>
    <t>unico p/bd</t>
  </si>
  <si>
    <t>unico p/empresa</t>
  </si>
  <si>
    <t>unico de la empresa</t>
  </si>
  <si>
    <t>unico en la empresa</t>
  </si>
  <si>
    <t>boolean</t>
  </si>
  <si>
    <t>usuario</t>
  </si>
  <si>
    <t>userConfiguration</t>
  </si>
  <si>
    <t>Collection que será consultada y modificada para cambiar las opciones de configuración del usuario</t>
  </si>
  <si>
    <t>theme</t>
  </si>
  <si>
    <t>showNotificationsFromLevel</t>
  </si>
  <si>
    <t>optionConfiguration1</t>
  </si>
  <si>
    <t>optionConfiguration2</t>
  </si>
  <si>
    <t>optionConfiguration3</t>
  </si>
  <si>
    <t>dark vs light</t>
  </si>
  <si>
    <t>allow notifications from level x to n, where x&gt;=2</t>
  </si>
  <si>
    <t>Modificable solamente por usuario.</t>
  </si>
  <si>
    <t>appCharts</t>
  </si>
  <si>
    <t>Collection que guarda los tipos de gráficos que ofrece la aplicación</t>
  </si>
  <si>
    <t>idChart</t>
  </si>
  <si>
    <t>chartDescription</t>
  </si>
  <si>
    <t>chartWidth</t>
  </si>
  <si>
    <t>chartHeight</t>
  </si>
  <si>
    <t>isAndroidChart</t>
  </si>
  <si>
    <t>isIOSChart</t>
  </si>
  <si>
    <t>isWebChart</t>
  </si>
  <si>
    <t>maxNumberSeries</t>
  </si>
  <si>
    <t>userFavoriteCharts</t>
  </si>
  <si>
    <t>Collection que almacenará los tipos de gráficos favoritos del usuario y los campos del tipo style y sort order preferidos</t>
  </si>
  <si>
    <t>userChartDescription</t>
  </si>
  <si>
    <t>showingOrder</t>
  </si>
  <si>
    <t>xData1</t>
  </si>
  <si>
    <t>xData2</t>
  </si>
  <si>
    <t>xData3</t>
  </si>
  <si>
    <t>xData4</t>
  </si>
  <si>
    <t>yData1</t>
  </si>
  <si>
    <t>yData2</t>
  </si>
  <si>
    <t>yData3</t>
  </si>
  <si>
    <t>yData4</t>
  </si>
  <si>
    <t>showLabelXData1</t>
  </si>
  <si>
    <t>showLabelXData2</t>
  </si>
  <si>
    <t>showLabelXData3</t>
  </si>
  <si>
    <t>showLabelXData4</t>
  </si>
  <si>
    <t>showLabelYData1</t>
  </si>
  <si>
    <t>showLabelYData2</t>
  </si>
  <si>
    <t>showLabelYData3</t>
  </si>
  <si>
    <t>showLabelYData4</t>
  </si>
  <si>
    <t>showTitle</t>
  </si>
  <si>
    <t>tickets</t>
  </si>
  <si>
    <t>Collection que será consultada y "agrandada", por los usuarios. No se modificará una vez generada</t>
  </si>
  <si>
    <t>id_ticket</t>
  </si>
  <si>
    <t>ticketStandardDescription</t>
  </si>
  <si>
    <t>ticketCustomDescription</t>
  </si>
  <si>
    <t>dateTimeTicketPost</t>
  </si>
  <si>
    <t>dateTimeEvent</t>
  </si>
  <si>
    <t>ticketImage1</t>
  </si>
  <si>
    <t>ticketImage2</t>
  </si>
  <si>
    <t>ticketImage3</t>
  </si>
  <si>
    <t>ticketImage4</t>
  </si>
  <si>
    <t>ticketVideo</t>
  </si>
  <si>
    <t>ticketDangerCalification</t>
  </si>
  <si>
    <t>ticketSolved</t>
  </si>
  <si>
    <t>ticketLike</t>
  </si>
  <si>
    <t>ticketClosed</t>
  </si>
  <si>
    <t>usuario generador</t>
  </si>
  <si>
    <t>usuario visitante</t>
  </si>
  <si>
    <t>standardSector</t>
  </si>
  <si>
    <t>companySector</t>
  </si>
  <si>
    <t>standardJobRole</t>
  </si>
  <si>
    <t>companyJobRole</t>
  </si>
  <si>
    <t>user</t>
  </si>
  <si>
    <t>riskQualification</t>
  </si>
  <si>
    <t>eventProbability</t>
  </si>
  <si>
    <t>eventConsequence</t>
  </si>
  <si>
    <t>eventMatrix</t>
  </si>
  <si>
    <t>standardTicket</t>
  </si>
  <si>
    <t>ticket</t>
  </si>
  <si>
    <t>chart</t>
  </si>
  <si>
    <t>userChart</t>
  </si>
  <si>
    <t>chat</t>
  </si>
  <si>
    <t>notification</t>
  </si>
  <si>
    <t>riskStatsFromCompany</t>
  </si>
  <si>
    <t>employeeActivity</t>
  </si>
  <si>
    <t>*</t>
  </si>
  <si>
    <t>idCompanyBussinesUnit</t>
  </si>
  <si>
    <t>idStandardSector</t>
  </si>
  <si>
    <t>idCompanySector</t>
  </si>
  <si>
    <t>idStandardJobRole</t>
  </si>
  <si>
    <t>idUserConfiguration</t>
  </si>
  <si>
    <t>idRiskQualification</t>
  </si>
  <si>
    <t>idEventProbabilty</t>
  </si>
  <si>
    <t>idEventConsequence</t>
  </si>
  <si>
    <t>idEventMatrix</t>
  </si>
  <si>
    <t>idStandardTicket</t>
  </si>
  <si>
    <t>idTicket</t>
  </si>
  <si>
    <t>idUserChart</t>
  </si>
  <si>
    <t>idChat</t>
  </si>
  <si>
    <t>idNotification</t>
  </si>
  <si>
    <t>idRiskStatsFromCompany</t>
  </si>
  <si>
    <t>idEmployeeActivity</t>
  </si>
  <si>
    <t>standardSectorDescription</t>
  </si>
  <si>
    <t>standardJobRoleDescription</t>
  </si>
  <si>
    <t>riskQualificationLevel</t>
  </si>
  <si>
    <t>eventProbabilityLevel</t>
  </si>
  <si>
    <t>eventConsequenceLevel</t>
  </si>
  <si>
    <t>riskQualificationInitials</t>
  </si>
  <si>
    <t>eventProbabilityDescription</t>
  </si>
  <si>
    <t>eventConsequenceDescription</t>
  </si>
  <si>
    <t>companyBussinesUnitDescription</t>
  </si>
  <si>
    <t>riskQualificationDescription</t>
  </si>
  <si>
    <t>eventProbabilityCustomDescription</t>
  </si>
  <si>
    <t>eventConsequenceCustomDescription</t>
  </si>
  <si>
    <t>headQuartersStreet</t>
  </si>
  <si>
    <t>headQuartersNumber</t>
  </si>
  <si>
    <t>companySectorDescription</t>
  </si>
  <si>
    <t>eventMatrixLabel</t>
  </si>
  <si>
    <t>standardTicketDescription</t>
  </si>
  <si>
    <t>yearTotalRelatedTicket</t>
  </si>
  <si>
    <t>companySectorPLineQuantity</t>
  </si>
  <si>
    <t>eventMatrixColor</t>
  </si>
  <si>
    <t>format1Image</t>
  </si>
  <si>
    <t>monthTotalRelatedTicket</t>
  </si>
  <si>
    <t>pLine1X</t>
  </si>
  <si>
    <t>format2Image</t>
  </si>
  <si>
    <t>qttyYearTotalRelatedTicket</t>
  </si>
  <si>
    <t>companyLogo</t>
  </si>
  <si>
    <t>pLine1Y</t>
  </si>
  <si>
    <t>format3Image</t>
  </si>
  <si>
    <t>qttyMonthTotalRelatedTicket</t>
  </si>
  <si>
    <t>pLine1Z</t>
  </si>
  <si>
    <t>companyJobRoleDescription</t>
  </si>
  <si>
    <t>format1Video</t>
  </si>
  <si>
    <t>yearInjuredPeopleRelatedTicket</t>
  </si>
  <si>
    <t>pLine2X</t>
  </si>
  <si>
    <t>format2Video</t>
  </si>
  <si>
    <t>monthInjuredPeopleRelatedTicket</t>
  </si>
  <si>
    <t>pLine2Y</t>
  </si>
  <si>
    <t>format3Video</t>
  </si>
  <si>
    <t>qttyYearInjuredPeopleRelatedTicket</t>
  </si>
  <si>
    <t>pLine2Z</t>
  </si>
  <si>
    <t>maxVideoDuration</t>
  </si>
  <si>
    <t>qttyMonthInjuredPeopleRelatedTicket</t>
  </si>
  <si>
    <t>pLine3X</t>
  </si>
  <si>
    <t>yearLostProductionRelatedTicket</t>
  </si>
  <si>
    <t>pLine3Y</t>
  </si>
  <si>
    <t>monthLostProductionRelatedTicket</t>
  </si>
  <si>
    <t>pLine3Z</t>
  </si>
  <si>
    <t>idUserTo</t>
  </si>
  <si>
    <t>showNotificationsToLevel</t>
  </si>
  <si>
    <t>qttyYearLostProductionRelatedTicket</t>
  </si>
  <si>
    <t>yearUserTotalRelatedTicket</t>
  </si>
  <si>
    <t>pLine4X</t>
  </si>
  <si>
    <t>userProfileImage</t>
  </si>
  <si>
    <t>notificationLevel</t>
  </si>
  <si>
    <t>qttyMonthLostProductionRelatedTicket</t>
  </si>
  <si>
    <t>monthUserTotalRelatedTicket</t>
  </si>
  <si>
    <t>pLine4Y</t>
  </si>
  <si>
    <t>userProfileImageTo</t>
  </si>
  <si>
    <t>notificationTitle</t>
  </si>
  <si>
    <t>yearInfrastuctureDamageRelatedTicket</t>
  </si>
  <si>
    <t>qttyYearUserTotalRelatedTicket</t>
  </si>
  <si>
    <t>pLine4Z</t>
  </si>
  <si>
    <t>chatText</t>
  </si>
  <si>
    <t>notificationDescription</t>
  </si>
  <si>
    <t>monthInfrastuctureDamageRelatedTicket</t>
  </si>
  <si>
    <t>qttyMonthUserTotalRelatedTicket</t>
  </si>
  <si>
    <t xml:space="preserve">Esta tabla crecerá en campos </t>
  </si>
  <si>
    <t>chatDateTimePost</t>
  </si>
  <si>
    <t>qttyYearInfrastuctureDamageRelatedTicket</t>
  </si>
  <si>
    <t>dateTimeEmployeeActivitySaved</t>
  </si>
  <si>
    <t>según complejidad de pline</t>
  </si>
  <si>
    <t>qttyMonthInfrastuctureDamageRelatedTicket</t>
  </si>
  <si>
    <t>dateTimeriskStatsFromCompanySaved</t>
  </si>
  <si>
    <t>monthEvent</t>
  </si>
  <si>
    <t>yearEvent</t>
  </si>
  <si>
    <t>injuredPeople</t>
  </si>
  <si>
    <t>lostProduction</t>
  </si>
  <si>
    <t>lostProductionTotalTimeDuration</t>
  </si>
  <si>
    <t>dateTimeEventResolved</t>
  </si>
  <si>
    <t>(información propia de las empresas anotadas en CTRLA)</t>
  </si>
  <si>
    <t>Fantasy Corporation</t>
  </si>
  <si>
    <t>Minning</t>
  </si>
  <si>
    <t>South Africa</t>
  </si>
  <si>
    <t>Boulevard Hide</t>
  </si>
  <si>
    <t>Z100</t>
  </si>
  <si>
    <t>info@fantasycorporation.com</t>
  </si>
  <si>
    <t>The bigest carbon mine in SA</t>
  </si>
  <si>
    <t>https://cdn.icon-icons.com/icons2/3528/PNG/128/avatar_construction_worker_job_man_person_icon_221337.png</t>
  </si>
  <si>
    <t>Imagine One Corporation</t>
  </si>
  <si>
    <t>Transport</t>
  </si>
  <si>
    <t>Germany</t>
  </si>
  <si>
    <t>Joke Street</t>
  </si>
  <si>
    <t>Z200</t>
  </si>
  <si>
    <t>info@imagine1.com</t>
  </si>
  <si>
    <t>Since 1800</t>
  </si>
  <si>
    <t>https://cdn.icon-icons.com/icons2/3528/PNG/128/payment_calculation_bill_icon_221357.png</t>
  </si>
  <si>
    <t>(lista de las unidades de negocio de las empresas anotadas en CTRLA)</t>
  </si>
  <si>
    <t>Sahara operations</t>
  </si>
  <si>
    <t>Suberburem</t>
  </si>
  <si>
    <t>(esta tabla tendrá una lista estándar única con los nombres de los sectores de las empresas, luego cada compañía le podrá poner su "nombre local", pero siempre estará vinculado a un nombre estándar)</t>
  </si>
  <si>
    <t>Workshop</t>
  </si>
  <si>
    <t>Open Pit</t>
  </si>
  <si>
    <t>Warehouse</t>
  </si>
  <si>
    <t>Office</t>
  </si>
  <si>
    <t>Garden</t>
  </si>
  <si>
    <t>Power Plant</t>
  </si>
  <si>
    <t>Electrical Station</t>
  </si>
  <si>
    <t>(en esta tabla se podran definir los nombres "custom" de los sectores de las empresas y se les podrá asociar una poli línea con sus coordenadas de los puntos extremos que la forman, acá nos valemos de mongo y esta tabla podrá modificar su estructura con el tiempo... crecer)</t>
  </si>
  <si>
    <t>pLine5X</t>
  </si>
  <si>
    <t>pLine5Y</t>
  </si>
  <si>
    <t>pLine5Z</t>
  </si>
  <si>
    <t>pLine6X</t>
  </si>
  <si>
    <t>pLine6Y</t>
  </si>
  <si>
    <t>pLine6Z</t>
  </si>
  <si>
    <t>Main Operations Open Pit</t>
  </si>
  <si>
    <t>Warehouse principal</t>
  </si>
  <si>
    <t>Company Office</t>
  </si>
  <si>
    <t>Garden space</t>
  </si>
  <si>
    <t>(denominación estándar de los puestos de trabajo)</t>
  </si>
  <si>
    <t>Intern</t>
  </si>
  <si>
    <t>Worker</t>
  </si>
  <si>
    <t>Assistant</t>
  </si>
  <si>
    <t>Cheef</t>
  </si>
  <si>
    <t>Mannager</t>
  </si>
  <si>
    <t>Journeyman</t>
  </si>
  <si>
    <t>Syndicalist</t>
  </si>
  <si>
    <t>President</t>
  </si>
  <si>
    <t>CEO</t>
  </si>
  <si>
    <t>(Lista con los roles de trabajo de cada empresa que esté anotada en CTRLA, podrán poner tantos como tengan y un nombre "custom")</t>
  </si>
  <si>
    <t>Worker Operator</t>
  </si>
  <si>
    <t>Cheef assistant</t>
  </si>
  <si>
    <t>Boss</t>
  </si>
  <si>
    <t>Ground worker</t>
  </si>
  <si>
    <t>The assistant</t>
  </si>
  <si>
    <t>Cheef commander</t>
  </si>
  <si>
    <t>Assistant organizer</t>
  </si>
  <si>
    <t>(lista de usuarios de la empresa que tendrán acceso a CTRLA, acá se puede ofrecer el servicio de la actualización de los datos en forma periódica)</t>
  </si>
  <si>
    <t>Jhon</t>
  </si>
  <si>
    <t>Doe</t>
  </si>
  <si>
    <t>jhony</t>
  </si>
  <si>
    <t>False</t>
  </si>
  <si>
    <t>Charles</t>
  </si>
  <si>
    <t>Tom</t>
  </si>
  <si>
    <t>Smith</t>
  </si>
  <si>
    <t>Hannon</t>
  </si>
  <si>
    <t>tomcat</t>
  </si>
  <si>
    <t>Richard</t>
  </si>
  <si>
    <t>Michael</t>
  </si>
  <si>
    <t>Perez</t>
  </si>
  <si>
    <t>cris</t>
  </si>
  <si>
    <t>Abdul</t>
  </si>
  <si>
    <t>Abel</t>
  </si>
  <si>
    <t>Habibi</t>
  </si>
  <si>
    <t>Betan</t>
  </si>
  <si>
    <t>aahb</t>
  </si>
  <si>
    <t>askjfdsahflkasyfiyhk123</t>
  </si>
  <si>
    <t>Christian</t>
  </si>
  <si>
    <t>Johan</t>
  </si>
  <si>
    <t>Gonzalez</t>
  </si>
  <si>
    <t>Blandi</t>
  </si>
  <si>
    <t>blandigo</t>
  </si>
  <si>
    <t>mypass</t>
  </si>
  <si>
    <t>Niku</t>
  </si>
  <si>
    <t>Kas</t>
  </si>
  <si>
    <t>Kaun</t>
  </si>
  <si>
    <t>Jani</t>
  </si>
  <si>
    <t>nikak</t>
  </si>
  <si>
    <t>dark</t>
  </si>
  <si>
    <t>light</t>
  </si>
  <si>
    <t>(por ahora esta tabla no se usará… queda por las dudas, que algo cambie mas adelante)</t>
  </si>
  <si>
    <t>CAT</t>
  </si>
  <si>
    <t>Catastrophic</t>
  </si>
  <si>
    <t>EXT</t>
  </si>
  <si>
    <t>Extremly dangerous</t>
  </si>
  <si>
    <t>VDA</t>
  </si>
  <si>
    <t>Very Dangerous</t>
  </si>
  <si>
    <t>DAN</t>
  </si>
  <si>
    <t>Dangerous</t>
  </si>
  <si>
    <t>VSE</t>
  </si>
  <si>
    <t>Very Serious</t>
  </si>
  <si>
    <t>SER</t>
  </si>
  <si>
    <t>Serious</t>
  </si>
  <si>
    <t>WAR</t>
  </si>
  <si>
    <t>Warning</t>
  </si>
  <si>
    <t>LWA</t>
  </si>
  <si>
    <t>Low warning</t>
  </si>
  <si>
    <t>INC</t>
  </si>
  <si>
    <t>Inconsequential</t>
  </si>
  <si>
    <t>SEV</t>
  </si>
  <si>
    <t>secure event</t>
  </si>
  <si>
    <t>(probabilidad de ocurrencia de eventos)</t>
  </si>
  <si>
    <t>A</t>
  </si>
  <si>
    <t>ALMOST TRUE</t>
  </si>
  <si>
    <t>CASI CIERTO</t>
  </si>
  <si>
    <t>B</t>
  </si>
  <si>
    <t>PROBABLE</t>
  </si>
  <si>
    <t>C</t>
  </si>
  <si>
    <t>POSIBLE</t>
  </si>
  <si>
    <t>D</t>
  </si>
  <si>
    <t>UNLIKELY</t>
  </si>
  <si>
    <t>IMPROBABLE</t>
  </si>
  <si>
    <t>E</t>
  </si>
  <si>
    <t>RARE</t>
  </si>
  <si>
    <t>RARO</t>
  </si>
  <si>
    <t>(consecuencia de la ocurrencia del evento)</t>
  </si>
  <si>
    <t>INSIGNIFICANT</t>
  </si>
  <si>
    <t>INSIGNIFICANTE</t>
  </si>
  <si>
    <t>MILD</t>
  </si>
  <si>
    <t>LEVE</t>
  </si>
  <si>
    <t>MODERATE</t>
  </si>
  <si>
    <t>MODERADO</t>
  </si>
  <si>
    <t>TALL</t>
  </si>
  <si>
    <t>ALTO</t>
  </si>
  <si>
    <t>CATASTROPHIC</t>
  </si>
  <si>
    <t>CATASTRÓFICO</t>
  </si>
  <si>
    <t>(esta tabla es la que evaluará los tickets)</t>
  </si>
  <si>
    <t>M11</t>
  </si>
  <si>
    <t>M16</t>
  </si>
  <si>
    <t>H20</t>
  </si>
  <si>
    <t>H23</t>
  </si>
  <si>
    <t>H25</t>
  </si>
  <si>
    <t>M7</t>
  </si>
  <si>
    <t>M12</t>
  </si>
  <si>
    <t>M17</t>
  </si>
  <si>
    <t>H21</t>
  </si>
  <si>
    <t>H24</t>
  </si>
  <si>
    <t>L4</t>
  </si>
  <si>
    <t>M8</t>
  </si>
  <si>
    <t>M13</t>
  </si>
  <si>
    <t>H18</t>
  </si>
  <si>
    <t>H22</t>
  </si>
  <si>
    <t>L2</t>
  </si>
  <si>
    <t>L5</t>
  </si>
  <si>
    <t>M9</t>
  </si>
  <si>
    <t>M14</t>
  </si>
  <si>
    <t>H19</t>
  </si>
  <si>
    <t>L1</t>
  </si>
  <si>
    <t>L3</t>
  </si>
  <si>
    <t>M6</t>
  </si>
  <si>
    <t>M10</t>
  </si>
  <si>
    <t>M15</t>
  </si>
  <si>
    <t>(esta sirve para que los nuevos tickets que se generen partan siempre de una base estándar)</t>
  </si>
  <si>
    <t>jpg</t>
  </si>
  <si>
    <t>jpeg</t>
  </si>
  <si>
    <t>png</t>
  </si>
  <si>
    <t>mp4</t>
  </si>
  <si>
    <t>mpeg</t>
  </si>
  <si>
    <t>avi</t>
  </si>
  <si>
    <t>(esta es la más importante de las tablas y en función de la cual se generarán todos los indicadores)</t>
  </si>
  <si>
    <t>Baño tapado</t>
  </si>
  <si>
    <t>null</t>
  </si>
  <si>
    <t>false</t>
  </si>
  <si>
    <t>Silla floja</t>
  </si>
  <si>
    <t>Luces de giro no funcionan</t>
  </si>
  <si>
    <t>true</t>
  </si>
  <si>
    <t>Línea eléctrica en el piso</t>
  </si>
  <si>
    <t>(estándar de gráficos, guarda la lista de gráficos que mostrará CTRLA con sus opciones por defecto de tamaño y de info)</t>
  </si>
  <si>
    <t>(Estos son solo los valores que correspondan, si es fecha, nombre del sector, del rol, etc)</t>
  </si>
  <si>
    <t>amountTimeBefore</t>
  </si>
  <si>
    <t>toDay</t>
  </si>
  <si>
    <t>x1</t>
  </si>
  <si>
    <t>x2</t>
  </si>
  <si>
    <t>x3</t>
  </si>
  <si>
    <t>x4</t>
  </si>
  <si>
    <t>y1DataField</t>
  </si>
  <si>
    <t>y1DataAgrupingWay</t>
  </si>
  <si>
    <t>y1Value</t>
  </si>
  <si>
    <t>y2DataField</t>
  </si>
  <si>
    <t>y2DataAgrupingWay</t>
  </si>
  <si>
    <t>y2Value</t>
  </si>
  <si>
    <t>y3DataField</t>
  </si>
  <si>
    <t>y3DataAgrupingWay</t>
  </si>
  <si>
    <t>y3Value</t>
  </si>
  <si>
    <t>y4DataField</t>
  </si>
  <si>
    <t>y4DataAgrupingWay</t>
  </si>
  <si>
    <t>y4Value</t>
  </si>
  <si>
    <t>showLabelX1</t>
  </si>
  <si>
    <t>labelX1</t>
  </si>
  <si>
    <t>showLabelX2</t>
  </si>
  <si>
    <t>labelX2</t>
  </si>
  <si>
    <t>showLabelX3</t>
  </si>
  <si>
    <t>labelX3</t>
  </si>
  <si>
    <t>showLabelX4</t>
  </si>
  <si>
    <t>labelX4</t>
  </si>
  <si>
    <t>showLabelY1</t>
  </si>
  <si>
    <t>labelY1</t>
  </si>
  <si>
    <t>showLabelY2</t>
  </si>
  <si>
    <t>labelY2</t>
  </si>
  <si>
    <t>showLabelY3</t>
  </si>
  <si>
    <t>labelY3</t>
  </si>
  <si>
    <t>showLabelY4</t>
  </si>
  <si>
    <t>labelY4</t>
  </si>
  <si>
    <t>title</t>
  </si>
  <si>
    <t>PIE</t>
  </si>
  <si>
    <t>total</t>
  </si>
  <si>
    <t>BAR</t>
  </si>
  <si>
    <t>GROUPED BAR</t>
  </si>
  <si>
    <t>VORONOI</t>
  </si>
  <si>
    <t>AREA</t>
  </si>
  <si>
    <t>SPIRAL</t>
  </si>
  <si>
    <t>LINE</t>
  </si>
  <si>
    <t>(esta tabla es la que define los datos de los gráficos que el usuario marcó como favorito, el resto se mostrarán de acuerdo a lo que figura en la tabla chart)</t>
  </si>
  <si>
    <t>fromDay</t>
  </si>
  <si>
    <t>Riesgo x función</t>
  </si>
  <si>
    <t>Resultados gestión mensual</t>
  </si>
  <si>
    <t>Resultados gestión anual</t>
  </si>
  <si>
    <t>Riesgo x sector</t>
  </si>
  <si>
    <t>Participación en incidentes x rol</t>
  </si>
  <si>
    <t>Resultados anuales</t>
  </si>
  <si>
    <t>Riesgo según area de trabajo</t>
  </si>
  <si>
    <t>Acumulado de accidentes</t>
  </si>
  <si>
    <t>Proyección mensual</t>
  </si>
  <si>
    <t>hola</t>
  </si>
  <si>
    <t>hola ¿estas?</t>
  </si>
  <si>
    <t>buenisimo</t>
  </si>
  <si>
    <t>chau chau</t>
  </si>
  <si>
    <t>cuando estés avisame</t>
  </si>
  <si>
    <t>lindo el auto nuevo no?</t>
  </si>
  <si>
    <t>hoy no puedo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</si>
</sst>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scheme val="minor"/>
    </font>
    <font>
      <color theme="1"/>
      <name val="Calibri"/>
      <scheme val="minor"/>
    </font>
    <font>
      <sz val="11.0"/>
      <color rgb="FF000000"/>
      <name val="Calibri"/>
    </font>
    <font>
      <b/>
      <sz val="11.0"/>
      <color rgb="FF000000"/>
      <name val="Calibri"/>
    </font>
    <font>
      <sz val="11.0"/>
      <color rgb="FFC9211E"/>
      <name val="Calibri"/>
    </font>
    <font>
      <u/>
      <color rgb="FF0000FF"/>
    </font>
    <font>
      <u/>
      <sz val="11.0"/>
      <color theme="10"/>
      <name val="Calibri"/>
    </font>
  </fonts>
  <fills count="5">
    <fill>
      <patternFill patternType="none"/>
    </fill>
    <fill>
      <patternFill patternType="lightGray"/>
    </fill>
    <fill>
      <patternFill patternType="solid">
        <fgColor rgb="FFE2F0D9"/>
        <bgColor rgb="FFE2F0D9"/>
      </patternFill>
    </fill>
    <fill>
      <patternFill patternType="solid">
        <fgColor rgb="FFE7E6E6"/>
        <bgColor rgb="FFE7E6E6"/>
      </patternFill>
    </fill>
    <fill>
      <patternFill patternType="solid">
        <fgColor rgb="FFFFFF00"/>
        <bgColor rgb="FFFFFF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center"/>
    </xf>
    <xf borderId="2" fillId="3" fontId="2" numFmtId="0" xfId="0" applyBorder="1" applyFill="1" applyFont="1"/>
    <xf borderId="0" fillId="0" fontId="2" numFmtId="0" xfId="0" applyAlignment="1" applyFont="1">
      <alignment horizontal="center" vertical="center"/>
    </xf>
    <xf borderId="0" fillId="0" fontId="3" numFmtId="0" xfId="0" applyAlignment="1" applyFont="1">
      <alignment horizontal="center" vertical="center"/>
    </xf>
    <xf borderId="1" fillId="2" fontId="2" numFmtId="0" xfId="0" applyAlignment="1" applyBorder="1" applyFont="1">
      <alignment horizontal="center" vertical="center"/>
    </xf>
    <xf borderId="0" fillId="0" fontId="2" numFmtId="0" xfId="0" applyAlignment="1" applyFont="1">
      <alignment vertical="center"/>
    </xf>
    <xf borderId="0" fillId="0" fontId="2" numFmtId="0" xfId="0" applyAlignment="1" applyFont="1">
      <alignment horizontal="center"/>
    </xf>
    <xf borderId="0" fillId="0" fontId="3" numFmtId="0" xfId="0" applyFont="1"/>
    <xf borderId="0" fillId="0" fontId="2" numFmtId="0" xfId="0" applyFont="1"/>
    <xf borderId="0" fillId="0" fontId="2" numFmtId="0" xfId="0" applyAlignment="1" applyFont="1">
      <alignment horizontal="left"/>
    </xf>
    <xf borderId="1" fillId="4" fontId="2" numFmtId="0" xfId="0" applyBorder="1" applyFill="1" applyFont="1"/>
    <xf borderId="0" fillId="0" fontId="2" numFmtId="3" xfId="0" applyFont="1" applyNumberFormat="1"/>
    <xf borderId="0" fillId="0" fontId="4" numFmtId="0" xfId="0" applyAlignment="1" applyFont="1">
      <alignment horizontal="center" vertical="center"/>
    </xf>
    <xf borderId="0" fillId="0" fontId="4" numFmtId="0" xfId="0" applyFont="1"/>
    <xf borderId="0" fillId="0" fontId="5" numFmtId="0" xfId="0" applyFont="1"/>
    <xf borderId="0" fillId="0" fontId="6" numFmtId="0" xfId="0" applyFont="1"/>
    <xf borderId="0" fillId="0" fontId="2" numFmtId="22" xfId="0" applyFont="1" applyNumberFormat="1"/>
    <xf borderId="0" fillId="0" fontId="2" numFmtId="14" xfId="0" applyFont="1" applyNumberFormat="1"/>
    <xf borderId="0" fillId="0" fontId="2" numFmtId="14" xfId="0" applyAlignment="1" applyFont="1" applyNumberFormat="1">
      <alignment horizontal="right"/>
    </xf>
    <xf borderId="0" fillId="0" fontId="3"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cdn.icon-icons.com/icons2/3528/PNG/128/avatar_construction_worker_job_man_person_icon_221337.png" TargetMode="External"/><Relationship Id="rId10" Type="http://schemas.openxmlformats.org/officeDocument/2006/relationships/hyperlink" Target="https://cdn.icon-icons.com/icons2/3528/PNG/128/avatar_construction_worker_job_man_person_icon_221337.png" TargetMode="External"/><Relationship Id="rId13" Type="http://schemas.openxmlformats.org/officeDocument/2006/relationships/vmlDrawing" Target="../drawings/vmlDrawing1.vml"/><Relationship Id="rId12" Type="http://schemas.openxmlformats.org/officeDocument/2006/relationships/drawing" Target="../drawings/drawing3.xml"/><Relationship Id="rId1" Type="http://schemas.openxmlformats.org/officeDocument/2006/relationships/comments" Target="../comments1.xml"/><Relationship Id="rId2" Type="http://schemas.openxmlformats.org/officeDocument/2006/relationships/hyperlink" Target="mailto:info@fantasycorporation.com" TargetMode="External"/><Relationship Id="rId3" Type="http://schemas.openxmlformats.org/officeDocument/2006/relationships/hyperlink" Target="https://cdn.icon-icons.com/icons2/3528/PNG/128/avatar_construction_worker_job_man_person_icon_221337.png" TargetMode="External"/><Relationship Id="rId4" Type="http://schemas.openxmlformats.org/officeDocument/2006/relationships/hyperlink" Target="mailto:info@imagine1.com" TargetMode="External"/><Relationship Id="rId9" Type="http://schemas.openxmlformats.org/officeDocument/2006/relationships/hyperlink" Target="https://cdn.icon-icons.com/icons2/3528/PNG/128/avatar_construction_worker_job_man_person_icon_221337.png" TargetMode="External"/><Relationship Id="rId5" Type="http://schemas.openxmlformats.org/officeDocument/2006/relationships/hyperlink" Target="https://cdn.icon-icons.com/icons2/3528/PNG/128/payment_calculation_bill_icon_221357.png" TargetMode="External"/><Relationship Id="rId6" Type="http://schemas.openxmlformats.org/officeDocument/2006/relationships/hyperlink" Target="https://cdn.icon-icons.com/icons2/3528/PNG/128/avatar_construction_worker_job_man_person_icon_221337.png" TargetMode="External"/><Relationship Id="rId7" Type="http://schemas.openxmlformats.org/officeDocument/2006/relationships/hyperlink" Target="https://cdn.icon-icons.com/icons2/3528/PNG/128/avatar_construction_worker_job_man_person_icon_221337.png" TargetMode="External"/><Relationship Id="rId8" Type="http://schemas.openxmlformats.org/officeDocument/2006/relationships/hyperlink" Target="https://cdn.icon-icons.com/icons2/3528/PNG/128/avatar_construction_worker_job_man_person_icon_221337.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2" width="17.43"/>
    <col customWidth="1" min="3" max="3" width="18.14"/>
    <col customWidth="1" min="4" max="4" width="16.86"/>
    <col customWidth="1" min="5" max="5" width="20.43"/>
    <col customWidth="1" min="6" max="6" width="20.71"/>
    <col customWidth="1" min="7" max="7" width="21.14"/>
    <col customWidth="1" min="8" max="8" width="30.14"/>
    <col customWidth="1" min="9" max="9" width="29.57"/>
    <col customWidth="1" min="10" max="12" width="19.43"/>
    <col customWidth="1" min="13" max="13" width="19.86"/>
    <col customWidth="1" min="14" max="14" width="28.86"/>
    <col customWidth="1" min="15" max="15" width="28.71"/>
    <col customWidth="1" min="16" max="16" width="43.57"/>
    <col customWidth="1" min="17" max="17" width="23.57"/>
    <col customWidth="1" min="18" max="19" width="20.14"/>
    <col customWidth="1" min="20" max="23" width="16.57"/>
    <col customWidth="1" min="24" max="24" width="10.71"/>
    <col customWidth="1" min="25" max="25" width="22.57"/>
    <col customWidth="1" min="26" max="26" width="12.0"/>
    <col customWidth="1" min="27" max="27" width="10.43"/>
    <col customWidth="1" min="28" max="28" width="10.71"/>
  </cols>
  <sheetData>
    <row r="1">
      <c r="A1" s="1" t="s">
        <v>0</v>
      </c>
    </row>
    <row r="2">
      <c r="A2" s="1" t="s">
        <v>1</v>
      </c>
    </row>
    <row r="3">
      <c r="A3" s="1" t="s">
        <v>2</v>
      </c>
    </row>
    <row r="4">
      <c r="A4" s="1" t="s">
        <v>3</v>
      </c>
    </row>
    <row r="5">
      <c r="A5" s="1" t="s">
        <v>4</v>
      </c>
    </row>
    <row r="7">
      <c r="A7" s="1" t="s">
        <v>5</v>
      </c>
    </row>
    <row r="8">
      <c r="A8" s="2" t="s">
        <v>6</v>
      </c>
      <c r="B8" s="2"/>
      <c r="C8" s="1" t="s">
        <v>7</v>
      </c>
    </row>
    <row r="10">
      <c r="D10" s="3" t="s">
        <v>8</v>
      </c>
      <c r="F10" s="1" t="s">
        <v>9</v>
      </c>
    </row>
    <row r="11">
      <c r="C11" s="4" t="s">
        <v>10</v>
      </c>
      <c r="D11" s="4" t="s">
        <v>11</v>
      </c>
      <c r="E11" s="4" t="s">
        <v>12</v>
      </c>
      <c r="F11" s="4" t="s">
        <v>13</v>
      </c>
      <c r="G11" s="4" t="s">
        <v>14</v>
      </c>
      <c r="H11" s="4" t="s">
        <v>15</v>
      </c>
      <c r="I11" s="4" t="s">
        <v>16</v>
      </c>
      <c r="J11" s="4" t="s">
        <v>17</v>
      </c>
      <c r="K11" s="4" t="s">
        <v>18</v>
      </c>
      <c r="L11" s="4" t="s">
        <v>19</v>
      </c>
      <c r="M11" s="4" t="s">
        <v>20</v>
      </c>
      <c r="N11" s="4" t="s">
        <v>21</v>
      </c>
      <c r="O11" s="4" t="s">
        <v>22</v>
      </c>
      <c r="P11" s="4" t="s">
        <v>23</v>
      </c>
    </row>
    <row r="12">
      <c r="A12" s="1" t="s">
        <v>24</v>
      </c>
      <c r="C12" s="1" t="s">
        <v>25</v>
      </c>
      <c r="E12" s="1" t="s">
        <v>26</v>
      </c>
      <c r="P12" s="1" t="s">
        <v>27</v>
      </c>
    </row>
    <row r="13">
      <c r="A13" s="5" t="s">
        <v>28</v>
      </c>
      <c r="B13" s="1" t="s">
        <v>29</v>
      </c>
      <c r="C13" s="5" t="s">
        <v>30</v>
      </c>
      <c r="D13" s="5"/>
      <c r="E13" s="5"/>
      <c r="F13" s="5"/>
      <c r="G13" s="5"/>
      <c r="H13" s="5"/>
      <c r="I13" s="5"/>
      <c r="J13" s="5"/>
      <c r="K13" s="5"/>
      <c r="L13" s="5"/>
      <c r="M13" s="5"/>
      <c r="N13" s="5"/>
      <c r="O13" s="5"/>
      <c r="P13" s="5"/>
    </row>
    <row r="14">
      <c r="B14" s="1" t="s">
        <v>31</v>
      </c>
      <c r="C14" s="5"/>
      <c r="D14" s="5" t="s">
        <v>30</v>
      </c>
      <c r="E14" s="5" t="s">
        <v>30</v>
      </c>
      <c r="F14" s="5" t="s">
        <v>30</v>
      </c>
      <c r="G14" s="5" t="s">
        <v>30</v>
      </c>
      <c r="H14" s="5" t="s">
        <v>30</v>
      </c>
      <c r="I14" s="5" t="s">
        <v>30</v>
      </c>
      <c r="J14" s="5" t="s">
        <v>30</v>
      </c>
      <c r="K14" s="5" t="s">
        <v>30</v>
      </c>
      <c r="L14" s="5" t="s">
        <v>30</v>
      </c>
      <c r="M14" s="5" t="s">
        <v>30</v>
      </c>
      <c r="N14" s="5" t="s">
        <v>30</v>
      </c>
      <c r="O14" s="5" t="s">
        <v>30</v>
      </c>
      <c r="P14" s="5" t="s">
        <v>30</v>
      </c>
    </row>
    <row r="15">
      <c r="A15" s="5"/>
    </row>
    <row r="16">
      <c r="A16" s="5"/>
      <c r="D16" s="3" t="s">
        <v>32</v>
      </c>
      <c r="F16" s="1" t="s">
        <v>33</v>
      </c>
    </row>
    <row r="17">
      <c r="C17" s="4" t="s">
        <v>34</v>
      </c>
      <c r="D17" s="4" t="s">
        <v>10</v>
      </c>
      <c r="E17" s="4" t="s">
        <v>11</v>
      </c>
      <c r="F17" s="4" t="s">
        <v>12</v>
      </c>
      <c r="G17" s="4" t="s">
        <v>35</v>
      </c>
      <c r="H17" s="4" t="s">
        <v>36</v>
      </c>
      <c r="I17" s="4" t="s">
        <v>37</v>
      </c>
    </row>
    <row r="18">
      <c r="A18" s="1" t="s">
        <v>24</v>
      </c>
      <c r="G18" s="1" t="s">
        <v>38</v>
      </c>
      <c r="I18" s="1" t="s">
        <v>39</v>
      </c>
    </row>
    <row r="19">
      <c r="A19" s="2" t="s">
        <v>6</v>
      </c>
      <c r="B19" s="2"/>
      <c r="C19" s="5"/>
      <c r="D19" s="5" t="s">
        <v>30</v>
      </c>
      <c r="E19" s="5" t="s">
        <v>30</v>
      </c>
      <c r="F19" s="5" t="s">
        <v>30</v>
      </c>
      <c r="G19" s="5"/>
      <c r="H19" s="5"/>
      <c r="I19" s="5"/>
      <c r="J19" s="5"/>
    </row>
    <row r="20">
      <c r="A20" s="5" t="s">
        <v>28</v>
      </c>
      <c r="B20" s="1" t="s">
        <v>29</v>
      </c>
      <c r="C20" s="5" t="s">
        <v>30</v>
      </c>
      <c r="D20" s="5"/>
      <c r="E20" s="6"/>
      <c r="F20" s="6"/>
      <c r="G20" s="5"/>
      <c r="H20" s="5"/>
      <c r="I20" s="5"/>
      <c r="J20" s="5"/>
    </row>
    <row r="21" ht="15.75" customHeight="1">
      <c r="B21" s="1" t="s">
        <v>31</v>
      </c>
      <c r="C21" s="5"/>
      <c r="D21" s="5"/>
      <c r="E21" s="5"/>
      <c r="F21" s="5"/>
      <c r="G21" s="5" t="s">
        <v>30</v>
      </c>
      <c r="H21" s="5" t="s">
        <v>30</v>
      </c>
      <c r="I21" s="5" t="s">
        <v>30</v>
      </c>
      <c r="J21" s="5"/>
    </row>
    <row r="22" ht="15.75" customHeight="1">
      <c r="B22" s="1" t="s">
        <v>40</v>
      </c>
      <c r="C22" s="5"/>
      <c r="D22" s="5"/>
      <c r="E22" s="5"/>
      <c r="F22" s="5"/>
      <c r="G22" s="5" t="s">
        <v>30</v>
      </c>
      <c r="H22" s="5" t="s">
        <v>30</v>
      </c>
      <c r="I22" s="5" t="s">
        <v>30</v>
      </c>
      <c r="J22" s="5"/>
    </row>
    <row r="23" ht="15.75" customHeight="1">
      <c r="A23" s="5"/>
    </row>
    <row r="24" ht="15.75" customHeight="1">
      <c r="D24" s="3" t="s">
        <v>41</v>
      </c>
      <c r="F24" s="1" t="s">
        <v>42</v>
      </c>
    </row>
    <row r="25" ht="15.75" customHeight="1">
      <c r="C25" s="4" t="s">
        <v>43</v>
      </c>
      <c r="D25" s="4" t="s">
        <v>44</v>
      </c>
      <c r="E25" s="4" t="s">
        <v>45</v>
      </c>
      <c r="F25" s="4" t="s">
        <v>46</v>
      </c>
      <c r="G25" s="4" t="s">
        <v>47</v>
      </c>
      <c r="H25" s="4" t="s">
        <v>48</v>
      </c>
      <c r="I25" s="4" t="s">
        <v>49</v>
      </c>
      <c r="J25" s="4" t="s">
        <v>50</v>
      </c>
      <c r="K25" s="4" t="s">
        <v>51</v>
      </c>
      <c r="L25" s="4" t="s">
        <v>52</v>
      </c>
      <c r="M25" s="4" t="s">
        <v>10</v>
      </c>
      <c r="N25" s="4" t="s">
        <v>11</v>
      </c>
      <c r="O25" s="4" t="s">
        <v>53</v>
      </c>
      <c r="P25" s="4" t="s">
        <v>54</v>
      </c>
      <c r="Q25" s="4" t="s">
        <v>55</v>
      </c>
      <c r="R25" s="4" t="s">
        <v>56</v>
      </c>
      <c r="S25" s="4" t="s">
        <v>57</v>
      </c>
    </row>
    <row r="26" ht="15.75" customHeight="1">
      <c r="A26" s="1" t="s">
        <v>24</v>
      </c>
      <c r="C26" s="1" t="s">
        <v>58</v>
      </c>
      <c r="D26" s="1" t="s">
        <v>59</v>
      </c>
      <c r="M26" s="1" t="s">
        <v>60</v>
      </c>
      <c r="P26" s="1" t="s">
        <v>61</v>
      </c>
      <c r="S26" s="1" t="s">
        <v>62</v>
      </c>
    </row>
    <row r="27" ht="15.75" customHeight="1">
      <c r="A27" s="2" t="s">
        <v>6</v>
      </c>
      <c r="B27" s="2"/>
      <c r="C27" s="7"/>
      <c r="D27" s="7"/>
      <c r="E27" s="7"/>
      <c r="F27" s="7"/>
      <c r="G27" s="7"/>
      <c r="H27" s="7"/>
      <c r="I27" s="7"/>
      <c r="J27" s="7"/>
      <c r="K27" s="7"/>
      <c r="L27" s="7"/>
      <c r="M27" s="7" t="s">
        <v>30</v>
      </c>
      <c r="N27" s="7" t="s">
        <v>30</v>
      </c>
      <c r="O27" s="7" t="s">
        <v>30</v>
      </c>
      <c r="P27" s="7" t="s">
        <v>30</v>
      </c>
      <c r="Q27" s="7" t="s">
        <v>30</v>
      </c>
      <c r="R27" s="7"/>
      <c r="S27" s="7"/>
      <c r="T27" s="7"/>
      <c r="U27" s="7"/>
      <c r="V27" s="7"/>
      <c r="W27" s="7"/>
      <c r="X27" s="7"/>
      <c r="Y27" s="7"/>
      <c r="Z27" s="7"/>
      <c r="AA27" s="7"/>
      <c r="AB27" s="7"/>
    </row>
    <row r="28" ht="15.75" customHeight="1">
      <c r="A28" s="5" t="s">
        <v>28</v>
      </c>
      <c r="B28" s="1" t="s">
        <v>29</v>
      </c>
      <c r="C28" s="5" t="s">
        <v>30</v>
      </c>
      <c r="D28" s="5"/>
      <c r="E28" s="5"/>
      <c r="F28" s="5"/>
      <c r="G28" s="5"/>
      <c r="H28" s="5"/>
      <c r="I28" s="5"/>
      <c r="J28" s="5"/>
      <c r="K28" s="5"/>
      <c r="L28" s="5"/>
      <c r="M28" s="5"/>
      <c r="N28" s="5"/>
      <c r="O28" s="5"/>
      <c r="P28" s="5"/>
      <c r="Q28" s="5"/>
    </row>
    <row r="29" ht="15.75" customHeight="1">
      <c r="B29" s="1" t="s">
        <v>31</v>
      </c>
      <c r="C29" s="5"/>
      <c r="D29" s="5" t="s">
        <v>30</v>
      </c>
      <c r="E29" s="5" t="s">
        <v>30</v>
      </c>
      <c r="F29" s="5" t="s">
        <v>30</v>
      </c>
      <c r="G29" s="5" t="s">
        <v>30</v>
      </c>
      <c r="H29" s="5" t="s">
        <v>30</v>
      </c>
      <c r="I29" s="5" t="s">
        <v>30</v>
      </c>
      <c r="J29" s="5" t="s">
        <v>30</v>
      </c>
      <c r="K29" s="5" t="s">
        <v>30</v>
      </c>
      <c r="L29" s="5" t="s">
        <v>30</v>
      </c>
      <c r="M29" s="5"/>
      <c r="N29" s="5"/>
      <c r="O29" s="5"/>
      <c r="P29" s="5"/>
      <c r="Q29" s="5"/>
      <c r="R29" s="5" t="s">
        <v>30</v>
      </c>
    </row>
    <row r="30" ht="15.75" customHeight="1">
      <c r="B30" s="1" t="s">
        <v>40</v>
      </c>
      <c r="C30" s="5"/>
      <c r="D30" s="5" t="s">
        <v>30</v>
      </c>
      <c r="E30" s="5" t="s">
        <v>30</v>
      </c>
      <c r="F30" s="5" t="s">
        <v>30</v>
      </c>
      <c r="G30" s="5" t="s">
        <v>30</v>
      </c>
      <c r="H30" s="5" t="s">
        <v>30</v>
      </c>
      <c r="I30" s="5" t="s">
        <v>30</v>
      </c>
      <c r="J30" s="5" t="s">
        <v>30</v>
      </c>
      <c r="K30" s="5" t="s">
        <v>30</v>
      </c>
      <c r="L30" s="5" t="s">
        <v>30</v>
      </c>
      <c r="M30" s="5"/>
      <c r="N30" s="5"/>
      <c r="O30" s="5"/>
      <c r="P30" s="5"/>
      <c r="Q30" s="5"/>
      <c r="R30" s="5" t="s">
        <v>30</v>
      </c>
    </row>
    <row r="31" ht="15.75" customHeight="1">
      <c r="B31" s="1" t="s">
        <v>63</v>
      </c>
      <c r="E31" s="5" t="s">
        <v>30</v>
      </c>
      <c r="J31" s="5" t="s">
        <v>30</v>
      </c>
      <c r="K31" s="5" t="s">
        <v>30</v>
      </c>
      <c r="L31" s="5" t="s">
        <v>30</v>
      </c>
      <c r="R31" s="5" t="s">
        <v>30</v>
      </c>
    </row>
    <row r="32" ht="15.75" customHeight="1"/>
    <row r="33" ht="15.75" customHeight="1">
      <c r="D33" s="3" t="s">
        <v>64</v>
      </c>
      <c r="F33" s="1" t="s">
        <v>65</v>
      </c>
    </row>
    <row r="34" ht="15.75" customHeight="1">
      <c r="C34" s="4" t="s">
        <v>43</v>
      </c>
      <c r="D34" s="4" t="s">
        <v>44</v>
      </c>
      <c r="E34" s="4" t="s">
        <v>46</v>
      </c>
      <c r="F34" s="4" t="s">
        <v>47</v>
      </c>
      <c r="G34" s="4" t="s">
        <v>48</v>
      </c>
      <c r="H34" s="4" t="s">
        <v>49</v>
      </c>
      <c r="I34" s="4" t="s">
        <v>50</v>
      </c>
      <c r="J34" s="4" t="s">
        <v>51</v>
      </c>
      <c r="K34" s="4" t="s">
        <v>52</v>
      </c>
      <c r="L34" s="4" t="s">
        <v>11</v>
      </c>
      <c r="M34" s="4" t="s">
        <v>53</v>
      </c>
      <c r="N34" s="4" t="s">
        <v>55</v>
      </c>
      <c r="O34" s="4" t="s">
        <v>66</v>
      </c>
      <c r="P34" s="4" t="s">
        <v>67</v>
      </c>
      <c r="Q34" s="4" t="s">
        <v>68</v>
      </c>
      <c r="R34" s="4" t="s">
        <v>69</v>
      </c>
      <c r="S34" s="4" t="s">
        <v>70</v>
      </c>
    </row>
    <row r="35" ht="15.75" customHeight="1">
      <c r="A35" s="1" t="s">
        <v>24</v>
      </c>
      <c r="C35" s="5"/>
      <c r="D35" s="5"/>
      <c r="E35" s="5"/>
      <c r="F35" s="5"/>
      <c r="G35" s="5"/>
      <c r="H35" s="5"/>
      <c r="I35" s="5"/>
      <c r="J35" s="5"/>
      <c r="K35" s="5"/>
      <c r="L35" s="5"/>
      <c r="M35" s="5"/>
      <c r="N35" s="5"/>
      <c r="O35" s="5" t="s">
        <v>71</v>
      </c>
      <c r="P35" s="5" t="s">
        <v>72</v>
      </c>
      <c r="Q35" s="5"/>
      <c r="R35" s="5"/>
      <c r="S35" s="5"/>
    </row>
    <row r="36" ht="15.75" customHeight="1">
      <c r="A36" s="2" t="s">
        <v>6</v>
      </c>
      <c r="B36" s="2"/>
      <c r="C36" s="7" t="s">
        <v>30</v>
      </c>
      <c r="D36" s="7" t="s">
        <v>30</v>
      </c>
      <c r="E36" s="7" t="s">
        <v>30</v>
      </c>
      <c r="F36" s="7" t="s">
        <v>30</v>
      </c>
      <c r="G36" s="7" t="s">
        <v>30</v>
      </c>
      <c r="H36" s="7" t="s">
        <v>30</v>
      </c>
      <c r="I36" s="7" t="s">
        <v>30</v>
      </c>
      <c r="J36" s="7" t="s">
        <v>30</v>
      </c>
      <c r="K36" s="7" t="s">
        <v>30</v>
      </c>
      <c r="L36" s="7" t="s">
        <v>30</v>
      </c>
      <c r="M36" s="7" t="s">
        <v>30</v>
      </c>
      <c r="N36" s="7" t="s">
        <v>30</v>
      </c>
      <c r="O36" s="7"/>
      <c r="P36" s="7"/>
      <c r="Q36" s="7"/>
      <c r="R36" s="7"/>
      <c r="S36" s="7"/>
      <c r="T36" s="7"/>
      <c r="U36" s="7"/>
      <c r="V36" s="7"/>
      <c r="W36" s="7"/>
      <c r="X36" s="7"/>
      <c r="Y36" s="7"/>
      <c r="Z36" s="7"/>
      <c r="AA36" s="7"/>
      <c r="AB36" s="7"/>
    </row>
    <row r="37" ht="15.75" customHeight="1">
      <c r="A37" s="1" t="s">
        <v>73</v>
      </c>
      <c r="C37" s="5"/>
      <c r="D37" s="5"/>
      <c r="E37" s="5"/>
      <c r="F37" s="5"/>
      <c r="G37" s="5"/>
      <c r="H37" s="5"/>
      <c r="I37" s="5"/>
      <c r="J37" s="5"/>
      <c r="K37" s="5"/>
      <c r="L37" s="5"/>
      <c r="M37" s="5"/>
      <c r="N37" s="5"/>
      <c r="O37" s="5" t="s">
        <v>30</v>
      </c>
      <c r="P37" s="5" t="s">
        <v>30</v>
      </c>
      <c r="Q37" s="5" t="s">
        <v>30</v>
      </c>
      <c r="R37" s="5" t="s">
        <v>30</v>
      </c>
      <c r="S37" s="5" t="s">
        <v>30</v>
      </c>
    </row>
    <row r="38" ht="15.75" customHeight="1"/>
    <row r="39" ht="15.75" customHeight="1">
      <c r="D39" s="3" t="s">
        <v>74</v>
      </c>
      <c r="F39" s="1" t="s">
        <v>75</v>
      </c>
    </row>
    <row r="40" ht="15.75" customHeight="1">
      <c r="C40" s="4" t="s">
        <v>76</v>
      </c>
      <c r="D40" s="4" t="s">
        <v>77</v>
      </c>
      <c r="E40" s="4" t="s">
        <v>78</v>
      </c>
      <c r="F40" s="4" t="s">
        <v>79</v>
      </c>
      <c r="G40" s="4" t="s">
        <v>80</v>
      </c>
      <c r="H40" s="4" t="s">
        <v>81</v>
      </c>
      <c r="I40" s="4" t="s">
        <v>82</v>
      </c>
      <c r="J40" s="4" t="s">
        <v>83</v>
      </c>
    </row>
    <row r="41" ht="15.75" customHeight="1">
      <c r="A41" s="1" t="s">
        <v>24</v>
      </c>
    </row>
    <row r="42" ht="15.75" customHeight="1">
      <c r="A42" s="5" t="s">
        <v>28</v>
      </c>
      <c r="B42" s="1" t="s">
        <v>29</v>
      </c>
      <c r="C42" s="5" t="s">
        <v>30</v>
      </c>
      <c r="D42" s="5"/>
      <c r="E42" s="5"/>
      <c r="F42" s="5"/>
      <c r="G42" s="5"/>
      <c r="H42" s="5"/>
      <c r="I42" s="5"/>
      <c r="J42" s="5"/>
    </row>
    <row r="43" ht="15.75" customHeight="1">
      <c r="B43" s="1" t="s">
        <v>31</v>
      </c>
      <c r="C43" s="5"/>
      <c r="D43" s="5" t="s">
        <v>30</v>
      </c>
      <c r="E43" s="5" t="s">
        <v>30</v>
      </c>
      <c r="F43" s="5" t="s">
        <v>30</v>
      </c>
      <c r="G43" s="5" t="s">
        <v>30</v>
      </c>
      <c r="H43" s="5" t="s">
        <v>30</v>
      </c>
      <c r="I43" s="5" t="s">
        <v>30</v>
      </c>
      <c r="J43" s="5" t="s">
        <v>30</v>
      </c>
    </row>
    <row r="44" ht="15.75" customHeight="1">
      <c r="A44" s="8"/>
    </row>
    <row r="45" ht="15.75" customHeight="1">
      <c r="D45" s="3" t="s">
        <v>84</v>
      </c>
      <c r="F45" s="1" t="s">
        <v>85</v>
      </c>
    </row>
    <row r="46" ht="15.75" customHeight="1">
      <c r="C46" s="4" t="s">
        <v>43</v>
      </c>
      <c r="D46" s="4" t="s">
        <v>76</v>
      </c>
      <c r="E46" s="4" t="s">
        <v>77</v>
      </c>
      <c r="F46" s="4" t="s">
        <v>86</v>
      </c>
      <c r="G46" s="4" t="s">
        <v>87</v>
      </c>
      <c r="H46" s="4" t="s">
        <v>88</v>
      </c>
      <c r="I46" s="4" t="s">
        <v>89</v>
      </c>
      <c r="J46" s="4" t="s">
        <v>90</v>
      </c>
      <c r="K46" s="4" t="s">
        <v>91</v>
      </c>
      <c r="L46" s="4" t="s">
        <v>92</v>
      </c>
      <c r="M46" s="4" t="s">
        <v>93</v>
      </c>
      <c r="N46" s="4" t="s">
        <v>94</v>
      </c>
      <c r="O46" s="4" t="s">
        <v>95</v>
      </c>
      <c r="P46" s="4" t="s">
        <v>96</v>
      </c>
      <c r="Q46" s="4" t="s">
        <v>97</v>
      </c>
      <c r="R46" s="4" t="s">
        <v>98</v>
      </c>
      <c r="S46" s="4" t="s">
        <v>99</v>
      </c>
      <c r="T46" s="4" t="s">
        <v>100</v>
      </c>
      <c r="U46" s="4" t="s">
        <v>101</v>
      </c>
      <c r="V46" s="4" t="s">
        <v>102</v>
      </c>
      <c r="W46" s="4" t="s">
        <v>103</v>
      </c>
      <c r="X46" s="4" t="s">
        <v>104</v>
      </c>
    </row>
    <row r="47" ht="15.75" customHeight="1">
      <c r="A47" s="2" t="s">
        <v>6</v>
      </c>
      <c r="B47" s="2"/>
      <c r="C47" s="7" t="s">
        <v>30</v>
      </c>
      <c r="D47" s="7" t="s">
        <v>30</v>
      </c>
      <c r="E47" s="7" t="s">
        <v>30</v>
      </c>
      <c r="F47" s="7"/>
      <c r="G47" s="7"/>
      <c r="H47" s="7"/>
      <c r="I47" s="7"/>
      <c r="J47" s="7"/>
      <c r="K47" s="7"/>
      <c r="L47" s="7"/>
      <c r="M47" s="7"/>
      <c r="N47" s="7"/>
      <c r="O47" s="7"/>
      <c r="P47" s="7"/>
      <c r="Q47" s="7"/>
      <c r="R47" s="7"/>
      <c r="S47" s="7"/>
      <c r="T47" s="7"/>
      <c r="U47" s="7"/>
      <c r="V47" s="7"/>
      <c r="W47" s="7"/>
      <c r="X47" s="7"/>
      <c r="Y47" s="7"/>
      <c r="Z47" s="7"/>
      <c r="AA47" s="7"/>
      <c r="AB47" s="7"/>
    </row>
    <row r="48" ht="15.75" customHeight="1">
      <c r="A48" s="5" t="s">
        <v>28</v>
      </c>
      <c r="B48" s="1" t="s">
        <v>29</v>
      </c>
      <c r="C48" s="5"/>
      <c r="D48" s="5"/>
      <c r="E48" s="5"/>
      <c r="F48" s="5"/>
      <c r="G48" s="5"/>
      <c r="H48" s="5"/>
      <c r="I48" s="5"/>
      <c r="J48" s="5"/>
      <c r="K48" s="5"/>
      <c r="L48" s="5"/>
      <c r="M48" s="5"/>
      <c r="N48" s="5"/>
      <c r="O48" s="5"/>
      <c r="P48" s="5"/>
      <c r="Q48" s="5"/>
      <c r="R48" s="5"/>
      <c r="S48" s="5"/>
      <c r="T48" s="5"/>
      <c r="U48" s="5"/>
      <c r="V48" s="5"/>
      <c r="W48" s="5"/>
      <c r="X48" s="5"/>
    </row>
    <row r="49" ht="15.75" customHeight="1">
      <c r="B49" s="1" t="s">
        <v>63</v>
      </c>
      <c r="C49" s="5"/>
      <c r="D49" s="5"/>
      <c r="E49" s="5"/>
      <c r="F49" s="5" t="s">
        <v>30</v>
      </c>
      <c r="G49" s="5" t="s">
        <v>30</v>
      </c>
      <c r="H49" s="5" t="s">
        <v>30</v>
      </c>
      <c r="I49" s="5" t="s">
        <v>30</v>
      </c>
      <c r="J49" s="5" t="s">
        <v>30</v>
      </c>
      <c r="K49" s="5" t="s">
        <v>30</v>
      </c>
      <c r="L49" s="5" t="s">
        <v>30</v>
      </c>
      <c r="M49" s="5" t="s">
        <v>30</v>
      </c>
      <c r="N49" s="5" t="s">
        <v>30</v>
      </c>
      <c r="O49" s="5" t="s">
        <v>30</v>
      </c>
      <c r="P49" s="5" t="s">
        <v>30</v>
      </c>
      <c r="Q49" s="5" t="s">
        <v>30</v>
      </c>
      <c r="R49" s="5" t="s">
        <v>30</v>
      </c>
      <c r="S49" s="5" t="s">
        <v>30</v>
      </c>
      <c r="T49" s="5" t="s">
        <v>30</v>
      </c>
      <c r="U49" s="5" t="s">
        <v>30</v>
      </c>
      <c r="V49" s="5" t="s">
        <v>30</v>
      </c>
      <c r="W49" s="5" t="s">
        <v>30</v>
      </c>
      <c r="X49" s="5" t="s">
        <v>30</v>
      </c>
    </row>
    <row r="50" ht="15.75" customHeight="1">
      <c r="A50" s="8"/>
    </row>
    <row r="51" ht="15.75" customHeight="1">
      <c r="A51" s="8"/>
      <c r="D51" s="3" t="s">
        <v>105</v>
      </c>
      <c r="F51" s="1" t="s">
        <v>106</v>
      </c>
    </row>
    <row r="52" ht="15.75" customHeight="1">
      <c r="C52" s="4" t="s">
        <v>107</v>
      </c>
      <c r="D52" s="4" t="s">
        <v>43</v>
      </c>
      <c r="E52" s="4" t="s">
        <v>44</v>
      </c>
      <c r="F52" s="4" t="s">
        <v>46</v>
      </c>
      <c r="G52" s="4" t="s">
        <v>47</v>
      </c>
      <c r="H52" s="4" t="s">
        <v>48</v>
      </c>
      <c r="I52" s="4" t="s">
        <v>49</v>
      </c>
      <c r="J52" s="4" t="s">
        <v>50</v>
      </c>
      <c r="K52" s="4" t="s">
        <v>51</v>
      </c>
      <c r="L52" s="4" t="s">
        <v>52</v>
      </c>
      <c r="M52" s="4" t="s">
        <v>11</v>
      </c>
      <c r="N52" s="4" t="s">
        <v>53</v>
      </c>
      <c r="O52" s="4" t="s">
        <v>55</v>
      </c>
      <c r="P52" s="4" t="s">
        <v>108</v>
      </c>
      <c r="Q52" s="4" t="s">
        <v>109</v>
      </c>
      <c r="R52" s="4" t="s">
        <v>110</v>
      </c>
      <c r="S52" s="4" t="s">
        <v>111</v>
      </c>
      <c r="T52" s="4" t="s">
        <v>112</v>
      </c>
      <c r="U52" s="4" t="s">
        <v>113</v>
      </c>
      <c r="V52" s="4" t="s">
        <v>114</v>
      </c>
      <c r="W52" s="4" t="s">
        <v>115</v>
      </c>
      <c r="X52" s="4" t="s">
        <v>116</v>
      </c>
      <c r="Y52" s="4" t="s">
        <v>117</v>
      </c>
      <c r="Z52" s="4" t="s">
        <v>118</v>
      </c>
      <c r="AA52" s="4" t="s">
        <v>119</v>
      </c>
      <c r="AB52" s="4" t="s">
        <v>120</v>
      </c>
    </row>
    <row r="53" ht="15.75" customHeight="1">
      <c r="A53" s="1" t="s">
        <v>24</v>
      </c>
    </row>
    <row r="54" ht="15.75" customHeight="1">
      <c r="A54" s="2" t="s">
        <v>6</v>
      </c>
      <c r="B54" s="2"/>
      <c r="C54" s="7"/>
      <c r="D54" s="7" t="s">
        <v>30</v>
      </c>
      <c r="E54" s="7" t="s">
        <v>30</v>
      </c>
      <c r="F54" s="7" t="s">
        <v>30</v>
      </c>
      <c r="G54" s="7" t="s">
        <v>30</v>
      </c>
      <c r="H54" s="7" t="s">
        <v>30</v>
      </c>
      <c r="I54" s="7" t="s">
        <v>30</v>
      </c>
      <c r="J54" s="7" t="s">
        <v>30</v>
      </c>
      <c r="K54" s="7" t="s">
        <v>30</v>
      </c>
      <c r="L54" s="7" t="s">
        <v>30</v>
      </c>
      <c r="M54" s="7" t="s">
        <v>30</v>
      </c>
      <c r="N54" s="7" t="s">
        <v>30</v>
      </c>
      <c r="O54" s="7" t="s">
        <v>30</v>
      </c>
      <c r="P54" s="7" t="s">
        <v>30</v>
      </c>
      <c r="Q54" s="7"/>
      <c r="R54" s="7" t="s">
        <v>30</v>
      </c>
      <c r="S54" s="7"/>
      <c r="T54" s="7"/>
      <c r="U54" s="7"/>
      <c r="V54" s="7"/>
      <c r="W54" s="7"/>
      <c r="X54" s="7"/>
      <c r="Y54" s="7"/>
      <c r="Z54" s="7"/>
      <c r="AA54" s="7"/>
      <c r="AB54" s="7"/>
    </row>
    <row r="55" ht="15.75" customHeight="1">
      <c r="A55" s="5" t="s">
        <v>28</v>
      </c>
      <c r="B55" s="1" t="s">
        <v>29</v>
      </c>
      <c r="C55" s="5" t="s">
        <v>30</v>
      </c>
      <c r="D55" s="5"/>
      <c r="E55" s="5"/>
      <c r="F55" s="5"/>
      <c r="G55" s="5"/>
      <c r="H55" s="5"/>
      <c r="I55" s="5"/>
      <c r="J55" s="5"/>
      <c r="K55" s="5"/>
      <c r="L55" s="5"/>
      <c r="M55" s="5"/>
      <c r="N55" s="5"/>
      <c r="O55" s="5"/>
      <c r="P55" s="5"/>
      <c r="Z55" s="5"/>
      <c r="AA55" s="5"/>
    </row>
    <row r="56" ht="15.75" customHeight="1">
      <c r="B56" s="1" t="s">
        <v>121</v>
      </c>
      <c r="Q56" s="5" t="s">
        <v>30</v>
      </c>
      <c r="R56" s="5"/>
      <c r="S56" s="5" t="s">
        <v>30</v>
      </c>
      <c r="T56" s="5" t="s">
        <v>30</v>
      </c>
      <c r="U56" s="5" t="s">
        <v>30</v>
      </c>
      <c r="V56" s="5" t="s">
        <v>30</v>
      </c>
      <c r="W56" s="5" t="s">
        <v>30</v>
      </c>
      <c r="X56" s="5" t="s">
        <v>30</v>
      </c>
      <c r="Y56" s="5" t="s">
        <v>30</v>
      </c>
      <c r="AA56" s="1" t="s">
        <v>30</v>
      </c>
    </row>
    <row r="57" ht="15.75" customHeight="1">
      <c r="B57" s="1" t="s">
        <v>122</v>
      </c>
      <c r="Q57" s="5" t="s">
        <v>30</v>
      </c>
      <c r="R57" s="5"/>
      <c r="S57" s="5"/>
      <c r="T57" s="5" t="s">
        <v>30</v>
      </c>
      <c r="U57" s="5" t="s">
        <v>30</v>
      </c>
      <c r="V57" s="5" t="s">
        <v>30</v>
      </c>
      <c r="W57" s="5" t="s">
        <v>30</v>
      </c>
      <c r="X57" s="5" t="s">
        <v>30</v>
      </c>
      <c r="Y57" s="5"/>
      <c r="AA57" s="1" t="s">
        <v>30</v>
      </c>
    </row>
    <row r="58" ht="15.75" customHeight="1">
      <c r="B58" s="1" t="s">
        <v>40</v>
      </c>
      <c r="Z58" s="1" t="s">
        <v>30</v>
      </c>
      <c r="AB58" s="1" t="s">
        <v>30</v>
      </c>
    </row>
    <row r="59" ht="15.75" customHeight="1">
      <c r="AB59" s="1" t="s">
        <v>30</v>
      </c>
    </row>
    <row r="60" ht="15.75" customHeight="1">
      <c r="D60" s="9"/>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28:A31"/>
    <mergeCell ref="A42:A43"/>
    <mergeCell ref="A48:A49"/>
    <mergeCell ref="A55:A58"/>
    <mergeCell ref="D45:E45"/>
    <mergeCell ref="D51:E51"/>
    <mergeCell ref="D60:E60"/>
    <mergeCell ref="D10:E10"/>
    <mergeCell ref="A13:A14"/>
    <mergeCell ref="D16:E16"/>
    <mergeCell ref="A20:A22"/>
    <mergeCell ref="D24:E24"/>
    <mergeCell ref="D33:E33"/>
    <mergeCell ref="D39:E39"/>
  </mergeCells>
  <printOptions/>
  <pageMargins bottom="0.75" footer="0.0" header="0.0" left="0.7" right="0.7" top="0.75"/>
  <pageSetup orientation="portrait"/>
  <headerFooter>
    <oddHeader>&amp;R000000Documento: Personal#</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3"/>
    <col customWidth="1" min="2" max="2" width="29.43"/>
    <col customWidth="1" min="3" max="3" width="1.43"/>
    <col customWidth="1" min="4" max="4" width="28.71"/>
    <col customWidth="1" min="5" max="5" width="1.43"/>
    <col customWidth="1" min="6" max="6" width="31.0"/>
    <col customWidth="1" min="7" max="7" width="1.43"/>
    <col customWidth="1" min="8" max="8" width="31.0"/>
    <col customWidth="1" min="9" max="9" width="1.43"/>
    <col customWidth="1" min="10" max="10" width="24.29"/>
    <col customWidth="1" min="11" max="11" width="1.43"/>
    <col customWidth="1" min="12" max="12" width="31.0"/>
    <col customWidth="1" min="13" max="13" width="1.43"/>
    <col customWidth="1" min="14" max="14" width="29.57"/>
    <col customWidth="1" min="15" max="15" width="1.43"/>
    <col customWidth="1" min="16" max="16" width="29.57"/>
    <col customWidth="1" min="17" max="17" width="1.43"/>
    <col customWidth="1" min="18" max="18" width="24.43"/>
    <col customWidth="1" min="19" max="19" width="1.43"/>
    <col customWidth="1" min="20" max="20" width="24.14"/>
    <col customWidth="1" min="21" max="21" width="1.43"/>
    <col customWidth="1" min="22" max="22" width="35.57"/>
    <col customWidth="1" min="23" max="23" width="1.43"/>
    <col customWidth="1" min="24" max="24" width="35.57"/>
    <col customWidth="1" min="25" max="25" width="1.43"/>
    <col customWidth="1" min="26" max="26" width="28.71"/>
    <col customWidth="1" min="27" max="27" width="1.43"/>
    <col customWidth="1" min="28" max="28" width="31.0"/>
    <col customWidth="1" min="29" max="29" width="1.43"/>
    <col customWidth="1" min="30" max="30" width="19.14"/>
    <col customWidth="1" min="31" max="31" width="1.43"/>
    <col customWidth="1" min="32" max="32" width="19.14"/>
    <col customWidth="1" min="33" max="33" width="1.43"/>
    <col customWidth="1" min="34" max="34" width="28.71"/>
    <col customWidth="1" min="35" max="35" width="1.43"/>
    <col customWidth="1" min="36" max="36" width="28.71"/>
    <col customWidth="1" min="37" max="37" width="1.43"/>
    <col customWidth="1" min="38" max="38" width="38.29"/>
    <col customWidth="1" min="39" max="39" width="1.43"/>
    <col customWidth="1" min="40" max="40" width="28.86"/>
  </cols>
  <sheetData>
    <row r="1">
      <c r="A1" s="6"/>
      <c r="B1" s="10" t="s">
        <v>8</v>
      </c>
      <c r="C1" s="6"/>
      <c r="D1" s="10" t="s">
        <v>35</v>
      </c>
      <c r="E1" s="10"/>
      <c r="F1" s="10" t="s">
        <v>123</v>
      </c>
      <c r="G1" s="6"/>
      <c r="H1" s="10" t="s">
        <v>124</v>
      </c>
      <c r="I1" s="10"/>
      <c r="J1" s="10" t="s">
        <v>125</v>
      </c>
      <c r="K1" s="6"/>
      <c r="L1" s="10" t="s">
        <v>126</v>
      </c>
      <c r="M1" s="6"/>
      <c r="N1" s="10" t="s">
        <v>127</v>
      </c>
      <c r="O1" s="6"/>
      <c r="P1" s="10" t="s">
        <v>64</v>
      </c>
      <c r="Q1" s="6"/>
      <c r="R1" s="10" t="s">
        <v>128</v>
      </c>
      <c r="S1" s="10"/>
      <c r="T1" s="10" t="s">
        <v>129</v>
      </c>
      <c r="U1" s="10"/>
      <c r="V1" s="10" t="s">
        <v>130</v>
      </c>
      <c r="W1" s="10"/>
      <c r="X1" s="10" t="s">
        <v>131</v>
      </c>
      <c r="Y1" s="6"/>
      <c r="Z1" s="10" t="s">
        <v>132</v>
      </c>
      <c r="AA1" s="6"/>
      <c r="AB1" s="10" t="s">
        <v>133</v>
      </c>
      <c r="AC1" s="6"/>
      <c r="AD1" s="10" t="s">
        <v>134</v>
      </c>
      <c r="AE1" s="6"/>
      <c r="AF1" s="10" t="s">
        <v>135</v>
      </c>
      <c r="AG1" s="6"/>
      <c r="AH1" s="10" t="s">
        <v>136</v>
      </c>
      <c r="AI1" s="6"/>
      <c r="AJ1" s="10" t="s">
        <v>137</v>
      </c>
      <c r="AK1" s="6"/>
      <c r="AL1" s="10" t="s">
        <v>138</v>
      </c>
      <c r="AM1" s="6"/>
      <c r="AN1" s="10" t="s">
        <v>139</v>
      </c>
    </row>
    <row r="2" ht="6.0" customHeight="1">
      <c r="A2" s="5"/>
      <c r="C2" s="5"/>
      <c r="G2" s="5"/>
      <c r="K2" s="5"/>
      <c r="M2" s="5"/>
      <c r="O2" s="5"/>
      <c r="Q2" s="5"/>
      <c r="Y2" s="5"/>
      <c r="AA2" s="5"/>
      <c r="AC2" s="5"/>
      <c r="AE2" s="5"/>
      <c r="AG2" s="5"/>
      <c r="AI2" s="5"/>
      <c r="AK2" s="5"/>
      <c r="AL2" s="11"/>
      <c r="AM2" s="5"/>
      <c r="AN2" s="11"/>
    </row>
    <row r="3">
      <c r="A3" s="5" t="s">
        <v>140</v>
      </c>
      <c r="B3" s="11" t="s">
        <v>10</v>
      </c>
      <c r="C3" s="5" t="s">
        <v>140</v>
      </c>
      <c r="D3" s="11" t="s">
        <v>141</v>
      </c>
      <c r="E3" s="11" t="s">
        <v>140</v>
      </c>
      <c r="F3" s="11" t="s">
        <v>142</v>
      </c>
      <c r="G3" s="5" t="s">
        <v>140</v>
      </c>
      <c r="H3" s="11" t="s">
        <v>143</v>
      </c>
      <c r="I3" s="11" t="s">
        <v>140</v>
      </c>
      <c r="J3" s="11" t="s">
        <v>144</v>
      </c>
      <c r="K3" s="5" t="s">
        <v>140</v>
      </c>
      <c r="L3" s="11" t="s">
        <v>34</v>
      </c>
      <c r="M3" s="5" t="s">
        <v>140</v>
      </c>
      <c r="N3" s="11" t="s">
        <v>43</v>
      </c>
      <c r="O3" s="5" t="s">
        <v>140</v>
      </c>
      <c r="P3" s="11" t="s">
        <v>145</v>
      </c>
      <c r="Q3" s="5" t="s">
        <v>140</v>
      </c>
      <c r="R3" s="11" t="s">
        <v>146</v>
      </c>
      <c r="S3" s="11" t="s">
        <v>140</v>
      </c>
      <c r="T3" s="11" t="s">
        <v>147</v>
      </c>
      <c r="U3" s="11" t="s">
        <v>140</v>
      </c>
      <c r="V3" s="11" t="s">
        <v>148</v>
      </c>
      <c r="W3" s="11" t="s">
        <v>140</v>
      </c>
      <c r="X3" s="11" t="s">
        <v>149</v>
      </c>
      <c r="Y3" s="5" t="s">
        <v>140</v>
      </c>
      <c r="Z3" s="11" t="s">
        <v>150</v>
      </c>
      <c r="AA3" s="5" t="s">
        <v>140</v>
      </c>
      <c r="AB3" s="11" t="s">
        <v>151</v>
      </c>
      <c r="AC3" s="5" t="s">
        <v>140</v>
      </c>
      <c r="AD3" s="11" t="s">
        <v>76</v>
      </c>
      <c r="AE3" s="5" t="s">
        <v>140</v>
      </c>
      <c r="AF3" s="11" t="s">
        <v>152</v>
      </c>
      <c r="AG3" s="5" t="s">
        <v>140</v>
      </c>
      <c r="AH3" s="11" t="s">
        <v>153</v>
      </c>
      <c r="AI3" s="5" t="s">
        <v>140</v>
      </c>
      <c r="AJ3" s="1" t="s">
        <v>154</v>
      </c>
      <c r="AK3" s="5" t="s">
        <v>140</v>
      </c>
      <c r="AL3" s="11" t="s">
        <v>155</v>
      </c>
      <c r="AM3" s="5" t="s">
        <v>140</v>
      </c>
      <c r="AN3" s="11" t="s">
        <v>156</v>
      </c>
    </row>
    <row r="4">
      <c r="A4" s="5" t="s">
        <v>140</v>
      </c>
      <c r="B4" s="11" t="s">
        <v>11</v>
      </c>
      <c r="C4" s="5"/>
      <c r="D4" s="11" t="s">
        <v>10</v>
      </c>
      <c r="E4" s="11" t="s">
        <v>140</v>
      </c>
      <c r="F4" s="11" t="s">
        <v>157</v>
      </c>
      <c r="G4" s="5"/>
      <c r="H4" s="11" t="s">
        <v>10</v>
      </c>
      <c r="I4" s="11" t="s">
        <v>140</v>
      </c>
      <c r="J4" s="11" t="s">
        <v>158</v>
      </c>
      <c r="K4" s="5"/>
      <c r="L4" s="11" t="s">
        <v>10</v>
      </c>
      <c r="M4" s="5" t="s">
        <v>140</v>
      </c>
      <c r="N4" s="11" t="s">
        <v>44</v>
      </c>
      <c r="O4" s="5"/>
      <c r="P4" s="1" t="s">
        <v>43</v>
      </c>
      <c r="Q4" s="5" t="s">
        <v>140</v>
      </c>
      <c r="R4" s="11" t="s">
        <v>159</v>
      </c>
      <c r="S4" s="11" t="s">
        <v>140</v>
      </c>
      <c r="T4" s="11" t="s">
        <v>160</v>
      </c>
      <c r="U4" s="11" t="s">
        <v>140</v>
      </c>
      <c r="V4" s="11" t="s">
        <v>161</v>
      </c>
      <c r="W4" s="11"/>
      <c r="X4" s="11" t="s">
        <v>147</v>
      </c>
      <c r="Y4" s="5"/>
      <c r="Z4" s="11" t="s">
        <v>147</v>
      </c>
      <c r="AA4" s="5"/>
      <c r="AB4" s="11" t="s">
        <v>43</v>
      </c>
      <c r="AC4" s="5" t="s">
        <v>140</v>
      </c>
      <c r="AD4" s="11" t="s">
        <v>77</v>
      </c>
      <c r="AE4" s="5"/>
      <c r="AF4" s="11" t="s">
        <v>43</v>
      </c>
      <c r="AG4" s="5"/>
      <c r="AH4" s="11" t="s">
        <v>43</v>
      </c>
      <c r="AI4" s="5"/>
      <c r="AJ4" s="11" t="s">
        <v>43</v>
      </c>
      <c r="AK4" s="5"/>
      <c r="AL4" s="11" t="s">
        <v>143</v>
      </c>
      <c r="AM4" s="5"/>
      <c r="AN4" s="11" t="s">
        <v>43</v>
      </c>
    </row>
    <row r="5">
      <c r="A5" s="5" t="s">
        <v>140</v>
      </c>
      <c r="B5" s="11" t="s">
        <v>12</v>
      </c>
      <c r="C5" s="5"/>
      <c r="D5" s="11" t="s">
        <v>11</v>
      </c>
      <c r="E5" s="11"/>
      <c r="F5" s="11"/>
      <c r="G5" s="5"/>
      <c r="H5" s="11" t="s">
        <v>11</v>
      </c>
      <c r="I5" s="11"/>
      <c r="J5" s="11"/>
      <c r="K5" s="5"/>
      <c r="L5" s="11" t="s">
        <v>11</v>
      </c>
      <c r="M5" s="5" t="s">
        <v>140</v>
      </c>
      <c r="N5" s="11" t="s">
        <v>45</v>
      </c>
      <c r="O5" s="5"/>
      <c r="P5" s="11" t="s">
        <v>44</v>
      </c>
      <c r="Q5" s="5" t="s">
        <v>140</v>
      </c>
      <c r="R5" s="11" t="s">
        <v>162</v>
      </c>
      <c r="S5" s="11" t="s">
        <v>140</v>
      </c>
      <c r="T5" s="11" t="s">
        <v>163</v>
      </c>
      <c r="U5" s="11" t="s">
        <v>140</v>
      </c>
      <c r="V5" s="11" t="s">
        <v>164</v>
      </c>
      <c r="W5" s="11"/>
      <c r="X5" s="11" t="s">
        <v>163</v>
      </c>
      <c r="Y5" s="5"/>
      <c r="Z5" s="11" t="s">
        <v>160</v>
      </c>
      <c r="AA5" s="5"/>
      <c r="AB5" s="11" t="s">
        <v>44</v>
      </c>
      <c r="AC5" s="5" t="s">
        <v>140</v>
      </c>
      <c r="AD5" s="11" t="s">
        <v>78</v>
      </c>
      <c r="AE5" s="5"/>
      <c r="AF5" s="11" t="s">
        <v>76</v>
      </c>
      <c r="AG5" s="5"/>
      <c r="AH5" s="11" t="s">
        <v>44</v>
      </c>
      <c r="AI5" s="5"/>
      <c r="AJ5" s="11" t="s">
        <v>44</v>
      </c>
      <c r="AK5" s="5"/>
      <c r="AL5" s="11" t="s">
        <v>10</v>
      </c>
      <c r="AM5" s="5"/>
      <c r="AN5" s="11" t="s">
        <v>44</v>
      </c>
    </row>
    <row r="6">
      <c r="A6" s="5" t="s">
        <v>140</v>
      </c>
      <c r="B6" s="11" t="s">
        <v>13</v>
      </c>
      <c r="C6" s="5" t="s">
        <v>140</v>
      </c>
      <c r="D6" s="11" t="s">
        <v>165</v>
      </c>
      <c r="E6" s="11"/>
      <c r="F6" s="11"/>
      <c r="G6" s="5"/>
      <c r="H6" s="11" t="s">
        <v>141</v>
      </c>
      <c r="I6" s="11"/>
      <c r="J6" s="11"/>
      <c r="K6" s="5"/>
      <c r="L6" s="11" t="s">
        <v>141</v>
      </c>
      <c r="M6" s="5" t="s">
        <v>140</v>
      </c>
      <c r="N6" s="11" t="s">
        <v>46</v>
      </c>
      <c r="O6" s="5"/>
      <c r="P6" s="11" t="s">
        <v>46</v>
      </c>
      <c r="Q6" s="5" t="s">
        <v>140</v>
      </c>
      <c r="R6" s="11" t="s">
        <v>166</v>
      </c>
      <c r="S6" s="5" t="s">
        <v>140</v>
      </c>
      <c r="T6" s="11" t="s">
        <v>167</v>
      </c>
      <c r="U6" s="11" t="s">
        <v>140</v>
      </c>
      <c r="V6" s="11" t="s">
        <v>168</v>
      </c>
      <c r="W6" s="11"/>
      <c r="X6" s="11" t="s">
        <v>167</v>
      </c>
      <c r="Y6" s="5"/>
      <c r="Z6" s="11" t="s">
        <v>163</v>
      </c>
      <c r="AA6" s="5"/>
      <c r="AB6" s="11" t="s">
        <v>46</v>
      </c>
      <c r="AC6" s="5" t="s">
        <v>140</v>
      </c>
      <c r="AD6" s="11" t="s">
        <v>79</v>
      </c>
      <c r="AE6" s="5"/>
      <c r="AF6" s="11" t="s">
        <v>77</v>
      </c>
      <c r="AG6" s="5"/>
      <c r="AH6" s="11" t="s">
        <v>46</v>
      </c>
      <c r="AI6" s="5"/>
      <c r="AJ6" s="11" t="s">
        <v>46</v>
      </c>
      <c r="AK6" s="5"/>
      <c r="AL6" s="11" t="s">
        <v>11</v>
      </c>
      <c r="AM6" s="5"/>
      <c r="AN6" s="11" t="s">
        <v>46</v>
      </c>
    </row>
    <row r="7">
      <c r="A7" s="5" t="s">
        <v>140</v>
      </c>
      <c r="B7" s="11" t="s">
        <v>169</v>
      </c>
      <c r="C7" s="5"/>
      <c r="D7" s="11"/>
      <c r="E7" s="11"/>
      <c r="F7" s="11"/>
      <c r="G7" s="5"/>
      <c r="H7" s="11" t="s">
        <v>165</v>
      </c>
      <c r="I7" s="11"/>
      <c r="J7" s="11"/>
      <c r="K7" s="5"/>
      <c r="L7" s="11" t="s">
        <v>165</v>
      </c>
      <c r="M7" s="5" t="s">
        <v>140</v>
      </c>
      <c r="N7" s="11" t="s">
        <v>47</v>
      </c>
      <c r="O7" s="5"/>
      <c r="P7" s="1" t="s">
        <v>47</v>
      </c>
      <c r="Q7" s="5"/>
      <c r="R7" s="11"/>
      <c r="S7" s="11"/>
      <c r="T7" s="11"/>
      <c r="U7" s="11"/>
      <c r="V7" s="11"/>
      <c r="W7" s="11"/>
      <c r="X7" s="11" t="s">
        <v>148</v>
      </c>
      <c r="Y7" s="5"/>
      <c r="Z7" s="11" t="s">
        <v>148</v>
      </c>
      <c r="AA7" s="5"/>
      <c r="AB7" s="11" t="s">
        <v>47</v>
      </c>
      <c r="AC7" s="5" t="s">
        <v>140</v>
      </c>
      <c r="AD7" s="1" t="s">
        <v>80</v>
      </c>
      <c r="AE7" s="5" t="s">
        <v>140</v>
      </c>
      <c r="AF7" s="11" t="s">
        <v>86</v>
      </c>
      <c r="AG7" s="5"/>
      <c r="AH7" s="11" t="s">
        <v>47</v>
      </c>
      <c r="AI7" s="5"/>
      <c r="AJ7" s="11" t="s">
        <v>47</v>
      </c>
      <c r="AK7" s="5"/>
      <c r="AL7" s="11" t="s">
        <v>141</v>
      </c>
      <c r="AM7" s="5"/>
      <c r="AN7" s="11" t="s">
        <v>47</v>
      </c>
    </row>
    <row r="8">
      <c r="A8" s="5" t="s">
        <v>140</v>
      </c>
      <c r="B8" s="11" t="s">
        <v>170</v>
      </c>
      <c r="C8" s="5"/>
      <c r="D8" s="11"/>
      <c r="E8" s="11"/>
      <c r="F8" s="11"/>
      <c r="G8" s="5"/>
      <c r="H8" s="11" t="s">
        <v>142</v>
      </c>
      <c r="I8" s="11"/>
      <c r="J8" s="11"/>
      <c r="K8" s="5"/>
      <c r="L8" s="11" t="s">
        <v>142</v>
      </c>
      <c r="M8" s="5" t="s">
        <v>140</v>
      </c>
      <c r="N8" s="11" t="s">
        <v>48</v>
      </c>
      <c r="O8" s="5"/>
      <c r="P8" s="11" t="s">
        <v>48</v>
      </c>
      <c r="Q8" s="5"/>
      <c r="R8" s="11"/>
      <c r="S8" s="11"/>
      <c r="T8" s="11"/>
      <c r="U8" s="11"/>
      <c r="V8" s="11"/>
      <c r="W8" s="11"/>
      <c r="X8" s="11" t="s">
        <v>164</v>
      </c>
      <c r="Y8" s="5"/>
      <c r="Z8" s="11" t="s">
        <v>161</v>
      </c>
      <c r="AA8" s="5"/>
      <c r="AB8" s="11" t="s">
        <v>48</v>
      </c>
      <c r="AC8" s="5" t="s">
        <v>140</v>
      </c>
      <c r="AD8" s="11" t="s">
        <v>81</v>
      </c>
      <c r="AE8" s="5" t="s">
        <v>140</v>
      </c>
      <c r="AF8" s="11" t="s">
        <v>87</v>
      </c>
      <c r="AG8" s="5"/>
      <c r="AH8" s="11" t="s">
        <v>48</v>
      </c>
      <c r="AI8" s="5"/>
      <c r="AJ8" s="11" t="s">
        <v>48</v>
      </c>
      <c r="AK8" s="5"/>
      <c r="AL8" s="11" t="s">
        <v>165</v>
      </c>
      <c r="AM8" s="5"/>
      <c r="AN8" s="11" t="s">
        <v>48</v>
      </c>
    </row>
    <row r="9">
      <c r="A9" s="5" t="s">
        <v>140</v>
      </c>
      <c r="B9" s="11" t="s">
        <v>15</v>
      </c>
      <c r="C9" s="5"/>
      <c r="D9" s="11"/>
      <c r="E9" s="11"/>
      <c r="F9" s="11"/>
      <c r="G9" s="5"/>
      <c r="H9" s="11" t="s">
        <v>157</v>
      </c>
      <c r="I9" s="11"/>
      <c r="J9" s="11"/>
      <c r="K9" s="5"/>
      <c r="L9" s="11" t="s">
        <v>157</v>
      </c>
      <c r="M9" s="5" t="s">
        <v>140</v>
      </c>
      <c r="N9" s="11" t="s">
        <v>49</v>
      </c>
      <c r="O9" s="5"/>
      <c r="P9" s="11" t="s">
        <v>49</v>
      </c>
      <c r="Q9" s="5"/>
      <c r="R9" s="11"/>
      <c r="S9" s="11"/>
      <c r="T9" s="11"/>
      <c r="U9" s="11"/>
      <c r="V9" s="11"/>
      <c r="W9" s="11"/>
      <c r="X9" s="11" t="s">
        <v>168</v>
      </c>
      <c r="Y9" s="5"/>
      <c r="Z9" s="11" t="s">
        <v>164</v>
      </c>
      <c r="AA9" s="5"/>
      <c r="AB9" s="1" t="s">
        <v>49</v>
      </c>
      <c r="AC9" s="5" t="s">
        <v>140</v>
      </c>
      <c r="AD9" s="11" t="s">
        <v>82</v>
      </c>
      <c r="AE9" s="5" t="s">
        <v>140</v>
      </c>
      <c r="AF9" s="1" t="s">
        <v>88</v>
      </c>
      <c r="AG9" s="5"/>
      <c r="AH9" s="1" t="s">
        <v>49</v>
      </c>
      <c r="AI9" s="5"/>
      <c r="AJ9" s="1" t="s">
        <v>49</v>
      </c>
      <c r="AK9" s="5"/>
      <c r="AL9" s="11" t="s">
        <v>171</v>
      </c>
      <c r="AM9" s="5"/>
      <c r="AN9" s="11" t="s">
        <v>49</v>
      </c>
    </row>
    <row r="10">
      <c r="A10" s="5" t="s">
        <v>140</v>
      </c>
      <c r="B10" s="11" t="s">
        <v>16</v>
      </c>
      <c r="C10" s="5"/>
      <c r="D10" s="11"/>
      <c r="E10" s="11"/>
      <c r="F10" s="11"/>
      <c r="G10" s="5" t="s">
        <v>140</v>
      </c>
      <c r="H10" s="11" t="s">
        <v>171</v>
      </c>
      <c r="I10" s="11"/>
      <c r="J10" s="11"/>
      <c r="K10" s="5"/>
      <c r="L10" s="11" t="s">
        <v>143</v>
      </c>
      <c r="M10" s="5" t="s">
        <v>140</v>
      </c>
      <c r="N10" s="11" t="s">
        <v>50</v>
      </c>
      <c r="O10" s="5"/>
      <c r="P10" s="11" t="s">
        <v>50</v>
      </c>
      <c r="Q10" s="5"/>
      <c r="R10" s="11"/>
      <c r="S10" s="11"/>
      <c r="T10" s="11"/>
      <c r="U10" s="11"/>
      <c r="V10" s="11"/>
      <c r="W10" s="11" t="s">
        <v>140</v>
      </c>
      <c r="X10" s="11" t="s">
        <v>172</v>
      </c>
      <c r="Y10" s="5" t="s">
        <v>140</v>
      </c>
      <c r="Z10" s="11" t="s">
        <v>173</v>
      </c>
      <c r="AA10" s="5"/>
      <c r="AB10" s="11" t="s">
        <v>50</v>
      </c>
      <c r="AC10" s="5" t="s">
        <v>140</v>
      </c>
      <c r="AD10" s="11" t="s">
        <v>83</v>
      </c>
      <c r="AE10" s="5" t="s">
        <v>140</v>
      </c>
      <c r="AF10" s="11" t="s">
        <v>89</v>
      </c>
      <c r="AG10" s="5"/>
      <c r="AH10" s="11" t="s">
        <v>50</v>
      </c>
      <c r="AI10" s="5"/>
      <c r="AJ10" s="11" t="s">
        <v>50</v>
      </c>
      <c r="AK10" s="5" t="s">
        <v>140</v>
      </c>
      <c r="AL10" s="12" t="s">
        <v>174</v>
      </c>
      <c r="AM10" s="5"/>
      <c r="AN10" s="11" t="s">
        <v>50</v>
      </c>
    </row>
    <row r="11">
      <c r="A11" s="5" t="s">
        <v>140</v>
      </c>
      <c r="B11" s="11" t="s">
        <v>17</v>
      </c>
      <c r="C11" s="5"/>
      <c r="D11" s="11"/>
      <c r="E11" s="11"/>
      <c r="F11" s="11"/>
      <c r="G11" s="5" t="s">
        <v>140</v>
      </c>
      <c r="H11" s="11" t="s">
        <v>175</v>
      </c>
      <c r="I11" s="11"/>
      <c r="J11" s="11"/>
      <c r="K11" s="5"/>
      <c r="L11" s="11" t="s">
        <v>171</v>
      </c>
      <c r="M11" s="5" t="s">
        <v>140</v>
      </c>
      <c r="N11" s="11" t="s">
        <v>51</v>
      </c>
      <c r="O11" s="5"/>
      <c r="P11" s="11" t="s">
        <v>51</v>
      </c>
      <c r="Q11" s="5"/>
      <c r="S11" s="11"/>
      <c r="T11" s="11"/>
      <c r="U11" s="11"/>
      <c r="V11" s="11"/>
      <c r="W11" s="11" t="s">
        <v>140</v>
      </c>
      <c r="X11" s="11" t="s">
        <v>176</v>
      </c>
      <c r="Y11" s="5" t="s">
        <v>140</v>
      </c>
      <c r="Z11" s="11" t="s">
        <v>177</v>
      </c>
      <c r="AA11" s="5"/>
      <c r="AB11" s="11" t="s">
        <v>51</v>
      </c>
      <c r="AC11" s="11"/>
      <c r="AD11" s="11"/>
      <c r="AE11" s="5" t="s">
        <v>140</v>
      </c>
      <c r="AF11" s="11" t="s">
        <v>90</v>
      </c>
      <c r="AG11" s="5"/>
      <c r="AH11" s="11" t="s">
        <v>51</v>
      </c>
      <c r="AI11" s="5"/>
      <c r="AJ11" s="11" t="s">
        <v>51</v>
      </c>
      <c r="AK11" s="5" t="s">
        <v>140</v>
      </c>
      <c r="AL11" s="12" t="s">
        <v>178</v>
      </c>
      <c r="AM11" s="5"/>
      <c r="AN11" s="11" t="s">
        <v>51</v>
      </c>
    </row>
    <row r="12">
      <c r="A12" s="5" t="s">
        <v>140</v>
      </c>
      <c r="B12" s="11" t="s">
        <v>23</v>
      </c>
      <c r="C12" s="5"/>
      <c r="D12" s="11"/>
      <c r="E12" s="11"/>
      <c r="F12" s="11"/>
      <c r="G12" s="5" t="s">
        <v>140</v>
      </c>
      <c r="H12" s="11" t="s">
        <v>179</v>
      </c>
      <c r="I12" s="11"/>
      <c r="J12" s="11"/>
      <c r="K12" s="5"/>
      <c r="L12" s="11" t="s">
        <v>144</v>
      </c>
      <c r="M12" s="5" t="s">
        <v>140</v>
      </c>
      <c r="N12" s="11" t="s">
        <v>52</v>
      </c>
      <c r="O12" s="5"/>
      <c r="P12" s="11" t="s">
        <v>52</v>
      </c>
      <c r="Q12" s="5"/>
      <c r="R12" s="11"/>
      <c r="W12" s="11"/>
      <c r="X12" s="11"/>
      <c r="Y12" s="5" t="s">
        <v>140</v>
      </c>
      <c r="Z12" s="11" t="s">
        <v>180</v>
      </c>
      <c r="AA12" s="5"/>
      <c r="AB12" s="11" t="s">
        <v>52</v>
      </c>
      <c r="AC12" s="11"/>
      <c r="AD12" s="11"/>
      <c r="AE12" s="5" t="s">
        <v>140</v>
      </c>
      <c r="AF12" s="11" t="s">
        <v>91</v>
      </c>
      <c r="AG12" s="5"/>
      <c r="AH12" s="11" t="s">
        <v>52</v>
      </c>
      <c r="AI12" s="5"/>
      <c r="AJ12" s="11" t="s">
        <v>52</v>
      </c>
      <c r="AK12" s="5" t="s">
        <v>140</v>
      </c>
      <c r="AL12" s="12" t="s">
        <v>181</v>
      </c>
      <c r="AM12" s="5"/>
      <c r="AN12" s="11" t="s">
        <v>52</v>
      </c>
    </row>
    <row r="13">
      <c r="A13" s="5" t="s">
        <v>140</v>
      </c>
      <c r="B13" s="11" t="s">
        <v>182</v>
      </c>
      <c r="C13" s="5"/>
      <c r="D13" s="11"/>
      <c r="E13" s="11"/>
      <c r="F13" s="11"/>
      <c r="G13" s="5" t="s">
        <v>140</v>
      </c>
      <c r="H13" s="11" t="s">
        <v>183</v>
      </c>
      <c r="I13" s="11"/>
      <c r="J13" s="11"/>
      <c r="K13" s="5"/>
      <c r="L13" s="11" t="s">
        <v>158</v>
      </c>
      <c r="M13" s="5"/>
      <c r="N13" s="11" t="s">
        <v>10</v>
      </c>
      <c r="O13" s="5"/>
      <c r="P13" s="11" t="s">
        <v>10</v>
      </c>
      <c r="Q13" s="5"/>
      <c r="R13" s="11"/>
      <c r="S13" s="11"/>
      <c r="T13" s="11"/>
      <c r="U13" s="11"/>
      <c r="V13" s="11"/>
      <c r="W13" s="11"/>
      <c r="X13" s="11"/>
      <c r="Y13" s="5" t="s">
        <v>140</v>
      </c>
      <c r="Z13" s="11" t="s">
        <v>184</v>
      </c>
      <c r="AA13" s="5"/>
      <c r="AB13" s="11" t="s">
        <v>11</v>
      </c>
      <c r="AC13" s="11"/>
      <c r="AD13" s="11"/>
      <c r="AE13" s="5" t="s">
        <v>140</v>
      </c>
      <c r="AF13" s="11" t="s">
        <v>92</v>
      </c>
      <c r="AG13" s="5"/>
      <c r="AH13" s="11" t="s">
        <v>11</v>
      </c>
      <c r="AI13" s="5"/>
      <c r="AJ13" s="11" t="s">
        <v>11</v>
      </c>
      <c r="AK13" s="5" t="s">
        <v>140</v>
      </c>
      <c r="AL13" s="12" t="s">
        <v>185</v>
      </c>
      <c r="AM13" s="5"/>
      <c r="AN13" s="11" t="s">
        <v>11</v>
      </c>
    </row>
    <row r="14">
      <c r="A14" s="5"/>
      <c r="B14" s="11"/>
      <c r="C14" s="5"/>
      <c r="D14" s="11"/>
      <c r="E14" s="11"/>
      <c r="F14" s="11"/>
      <c r="G14" s="5" t="s">
        <v>140</v>
      </c>
      <c r="H14" s="11" t="s">
        <v>186</v>
      </c>
      <c r="I14" s="11"/>
      <c r="J14" s="11"/>
      <c r="K14" s="5" t="s">
        <v>140</v>
      </c>
      <c r="L14" s="11" t="s">
        <v>187</v>
      </c>
      <c r="M14" s="5"/>
      <c r="N14" s="11" t="s">
        <v>11</v>
      </c>
      <c r="O14" s="5"/>
      <c r="P14" s="11" t="s">
        <v>11</v>
      </c>
      <c r="Q14" s="5"/>
      <c r="R14" s="11"/>
      <c r="S14" s="11"/>
      <c r="T14" s="11"/>
      <c r="U14" s="11"/>
      <c r="V14" s="11"/>
      <c r="W14" s="11"/>
      <c r="X14" s="11"/>
      <c r="Y14" s="5" t="s">
        <v>140</v>
      </c>
      <c r="Z14" s="11" t="s">
        <v>188</v>
      </c>
      <c r="AA14" s="5"/>
      <c r="AB14" s="11" t="s">
        <v>141</v>
      </c>
      <c r="AC14" s="11"/>
      <c r="AD14" s="11"/>
      <c r="AE14" s="5" t="s">
        <v>140</v>
      </c>
      <c r="AF14" s="11" t="s">
        <v>93</v>
      </c>
      <c r="AG14" s="5"/>
      <c r="AH14" s="11" t="s">
        <v>141</v>
      </c>
      <c r="AI14" s="5"/>
      <c r="AJ14" s="11" t="s">
        <v>141</v>
      </c>
      <c r="AK14" s="5" t="s">
        <v>140</v>
      </c>
      <c r="AL14" s="12" t="s">
        <v>189</v>
      </c>
      <c r="AM14" s="5"/>
      <c r="AN14" s="11" t="s">
        <v>141</v>
      </c>
    </row>
    <row r="15">
      <c r="A15" s="5"/>
      <c r="B15" s="11"/>
      <c r="C15" s="5"/>
      <c r="D15" s="11"/>
      <c r="E15" s="11"/>
      <c r="F15" s="11"/>
      <c r="G15" s="5" t="s">
        <v>140</v>
      </c>
      <c r="H15" s="11" t="s">
        <v>190</v>
      </c>
      <c r="I15" s="11"/>
      <c r="J15" s="11"/>
      <c r="K15" s="5"/>
      <c r="L15" s="11"/>
      <c r="M15" s="5"/>
      <c r="N15" s="11" t="s">
        <v>141</v>
      </c>
      <c r="O15" s="5"/>
      <c r="P15" s="11" t="s">
        <v>141</v>
      </c>
      <c r="Q15" s="5"/>
      <c r="R15" s="11"/>
      <c r="S15" s="11"/>
      <c r="T15" s="11"/>
      <c r="U15" s="11"/>
      <c r="V15" s="11"/>
      <c r="W15" s="11"/>
      <c r="X15" s="11"/>
      <c r="Y15" s="5" t="s">
        <v>140</v>
      </c>
      <c r="Z15" s="1" t="s">
        <v>191</v>
      </c>
      <c r="AA15" s="5"/>
      <c r="AB15" s="11" t="s">
        <v>165</v>
      </c>
      <c r="AC15" s="11"/>
      <c r="AD15" s="11"/>
      <c r="AE15" s="5" t="s">
        <v>140</v>
      </c>
      <c r="AF15" s="11" t="s">
        <v>94</v>
      </c>
      <c r="AG15" s="5"/>
      <c r="AH15" s="11" t="s">
        <v>165</v>
      </c>
      <c r="AI15" s="5"/>
      <c r="AJ15" s="11" t="s">
        <v>165</v>
      </c>
      <c r="AK15" s="5" t="s">
        <v>140</v>
      </c>
      <c r="AL15" s="12" t="s">
        <v>192</v>
      </c>
      <c r="AM15" s="5"/>
      <c r="AN15" s="11" t="s">
        <v>165</v>
      </c>
    </row>
    <row r="16">
      <c r="A16" s="5"/>
      <c r="B16" s="11"/>
      <c r="C16" s="5"/>
      <c r="G16" s="5" t="s">
        <v>140</v>
      </c>
      <c r="H16" s="11" t="s">
        <v>193</v>
      </c>
      <c r="I16" s="11"/>
      <c r="J16" s="11"/>
      <c r="K16" s="5"/>
      <c r="L16" s="11"/>
      <c r="M16" s="5"/>
      <c r="N16" s="11" t="s">
        <v>165</v>
      </c>
      <c r="O16" s="5"/>
      <c r="P16" s="11" t="s">
        <v>165</v>
      </c>
      <c r="Q16" s="5"/>
      <c r="R16" s="11"/>
      <c r="S16" s="11"/>
      <c r="T16" s="11"/>
      <c r="U16" s="11"/>
      <c r="V16" s="11"/>
      <c r="Y16" s="5" t="s">
        <v>140</v>
      </c>
      <c r="Z16" s="11" t="s">
        <v>194</v>
      </c>
      <c r="AA16" s="5"/>
      <c r="AB16" s="11" t="s">
        <v>143</v>
      </c>
      <c r="AC16" s="11"/>
      <c r="AD16" s="11"/>
      <c r="AE16" s="5" t="s">
        <v>140</v>
      </c>
      <c r="AF16" s="11" t="s">
        <v>95</v>
      </c>
      <c r="AG16" s="5"/>
      <c r="AH16" s="11" t="s">
        <v>143</v>
      </c>
      <c r="AI16" s="5"/>
      <c r="AJ16" s="11" t="s">
        <v>143</v>
      </c>
      <c r="AK16" s="5" t="s">
        <v>140</v>
      </c>
      <c r="AL16" s="12" t="s">
        <v>195</v>
      </c>
      <c r="AM16" s="5"/>
      <c r="AN16" s="11" t="s">
        <v>143</v>
      </c>
    </row>
    <row r="17">
      <c r="A17" s="5"/>
      <c r="C17" s="5"/>
      <c r="G17" s="5" t="s">
        <v>140</v>
      </c>
      <c r="H17" s="11" t="s">
        <v>196</v>
      </c>
      <c r="I17" s="11"/>
      <c r="J17" s="11"/>
      <c r="K17" s="5"/>
      <c r="L17" s="11"/>
      <c r="M17" s="5"/>
      <c r="N17" s="11" t="s">
        <v>143</v>
      </c>
      <c r="O17" s="5"/>
      <c r="P17" s="11" t="s">
        <v>144</v>
      </c>
      <c r="Q17" s="5"/>
      <c r="R17" s="11"/>
      <c r="S17" s="11"/>
      <c r="T17" s="11"/>
      <c r="U17" s="11"/>
      <c r="V17" s="11"/>
      <c r="W17" s="11"/>
      <c r="X17" s="11"/>
      <c r="Y17" s="5" t="s">
        <v>140</v>
      </c>
      <c r="Z17" s="11" t="s">
        <v>197</v>
      </c>
      <c r="AA17" s="5"/>
      <c r="AB17" s="11" t="s">
        <v>171</v>
      </c>
      <c r="AC17" s="11"/>
      <c r="AD17" s="11"/>
      <c r="AE17" s="5" t="s">
        <v>140</v>
      </c>
      <c r="AF17" s="11" t="s">
        <v>96</v>
      </c>
      <c r="AG17" s="5"/>
      <c r="AH17" s="11" t="s">
        <v>171</v>
      </c>
      <c r="AI17" s="5"/>
      <c r="AJ17" s="11" t="s">
        <v>171</v>
      </c>
      <c r="AK17" s="5" t="s">
        <v>140</v>
      </c>
      <c r="AL17" s="12" t="s">
        <v>198</v>
      </c>
      <c r="AM17" s="5"/>
      <c r="AN17" s="11" t="s">
        <v>171</v>
      </c>
    </row>
    <row r="18">
      <c r="A18" s="5"/>
      <c r="C18" s="5"/>
      <c r="G18" s="5" t="s">
        <v>140</v>
      </c>
      <c r="H18" s="11" t="s">
        <v>199</v>
      </c>
      <c r="K18" s="5"/>
      <c r="L18" s="11"/>
      <c r="M18" s="5"/>
      <c r="N18" s="11" t="s">
        <v>171</v>
      </c>
      <c r="O18" s="5"/>
      <c r="P18" s="11" t="s">
        <v>158</v>
      </c>
      <c r="Q18" s="5"/>
      <c r="R18" s="11"/>
      <c r="S18" s="11"/>
      <c r="T18" s="11"/>
      <c r="U18" s="11"/>
      <c r="V18" s="11"/>
      <c r="W18" s="11"/>
      <c r="X18" s="11"/>
      <c r="AA18" s="5"/>
      <c r="AB18" s="11" t="s">
        <v>34</v>
      </c>
      <c r="AC18" s="11"/>
      <c r="AD18" s="11"/>
      <c r="AE18" s="5" t="s">
        <v>140</v>
      </c>
      <c r="AF18" s="1" t="s">
        <v>97</v>
      </c>
      <c r="AG18" s="5"/>
      <c r="AH18" s="11" t="s">
        <v>34</v>
      </c>
      <c r="AI18" s="5"/>
      <c r="AJ18" s="11" t="s">
        <v>34</v>
      </c>
      <c r="AK18" s="5" t="s">
        <v>140</v>
      </c>
      <c r="AL18" s="12" t="s">
        <v>200</v>
      </c>
      <c r="AM18" s="5"/>
      <c r="AN18" s="11" t="s">
        <v>34</v>
      </c>
    </row>
    <row r="19">
      <c r="A19" s="5"/>
      <c r="C19" s="5"/>
      <c r="G19" s="5" t="s">
        <v>140</v>
      </c>
      <c r="H19" s="11" t="s">
        <v>201</v>
      </c>
      <c r="K19" s="5"/>
      <c r="L19" s="11"/>
      <c r="M19" s="5"/>
      <c r="N19" s="11" t="s">
        <v>144</v>
      </c>
      <c r="O19" s="5"/>
      <c r="P19" s="11" t="s">
        <v>143</v>
      </c>
      <c r="Q19" s="5"/>
      <c r="R19" s="11"/>
      <c r="S19" s="11"/>
      <c r="T19" s="11"/>
      <c r="U19" s="11"/>
      <c r="V19" s="11"/>
      <c r="W19" s="11"/>
      <c r="X19" s="11"/>
      <c r="AA19" s="5"/>
      <c r="AB19" s="11" t="s">
        <v>187</v>
      </c>
      <c r="AC19" s="11"/>
      <c r="AD19" s="11"/>
      <c r="AE19" s="5" t="s">
        <v>140</v>
      </c>
      <c r="AF19" s="1" t="s">
        <v>98</v>
      </c>
      <c r="AG19" s="5"/>
      <c r="AH19" s="11" t="s">
        <v>187</v>
      </c>
      <c r="AI19" s="5"/>
      <c r="AJ19" s="11" t="s">
        <v>187</v>
      </c>
      <c r="AK19" s="5" t="s">
        <v>140</v>
      </c>
      <c r="AL19" s="12" t="s">
        <v>202</v>
      </c>
      <c r="AM19" s="5"/>
      <c r="AN19" s="11" t="s">
        <v>187</v>
      </c>
    </row>
    <row r="20">
      <c r="A20" s="5"/>
      <c r="C20" s="5"/>
      <c r="G20" s="5" t="s">
        <v>140</v>
      </c>
      <c r="H20" s="11" t="s">
        <v>203</v>
      </c>
      <c r="K20" s="5"/>
      <c r="L20" s="11"/>
      <c r="M20" s="5"/>
      <c r="N20" s="11" t="s">
        <v>158</v>
      </c>
      <c r="O20" s="5"/>
      <c r="P20" s="11" t="s">
        <v>171</v>
      </c>
      <c r="Q20" s="5"/>
      <c r="S20" s="11"/>
      <c r="T20" s="11"/>
      <c r="U20" s="11"/>
      <c r="V20" s="11"/>
      <c r="W20" s="11"/>
      <c r="X20" s="11"/>
      <c r="AA20" s="5"/>
      <c r="AB20" s="11" t="s">
        <v>150</v>
      </c>
      <c r="AC20" s="11"/>
      <c r="AD20" s="11"/>
      <c r="AE20" s="5" t="s">
        <v>140</v>
      </c>
      <c r="AF20" s="1" t="s">
        <v>99</v>
      </c>
      <c r="AG20" s="5"/>
      <c r="AH20" s="11" t="s">
        <v>204</v>
      </c>
      <c r="AI20" s="5"/>
      <c r="AJ20" s="11" t="s">
        <v>205</v>
      </c>
      <c r="AK20" s="5" t="s">
        <v>140</v>
      </c>
      <c r="AL20" s="12" t="s">
        <v>206</v>
      </c>
      <c r="AM20" s="5" t="s">
        <v>140</v>
      </c>
      <c r="AN20" s="12" t="s">
        <v>207</v>
      </c>
    </row>
    <row r="21" ht="15.75" customHeight="1">
      <c r="A21" s="5"/>
      <c r="C21" s="5"/>
      <c r="G21" s="5" t="s">
        <v>140</v>
      </c>
      <c r="H21" s="11" t="s">
        <v>208</v>
      </c>
      <c r="K21" s="5"/>
      <c r="M21" s="5"/>
      <c r="N21" s="11" t="s">
        <v>34</v>
      </c>
      <c r="O21" s="5" t="s">
        <v>140</v>
      </c>
      <c r="P21" s="11" t="s">
        <v>34</v>
      </c>
      <c r="Q21" s="5"/>
      <c r="W21" s="11"/>
      <c r="X21" s="11"/>
      <c r="AA21" s="5"/>
      <c r="AB21" s="11" t="s">
        <v>173</v>
      </c>
      <c r="AC21" s="11"/>
      <c r="AD21" s="11"/>
      <c r="AE21" s="5" t="s">
        <v>140</v>
      </c>
      <c r="AF21" s="1" t="s">
        <v>100</v>
      </c>
      <c r="AG21" s="5"/>
      <c r="AH21" s="1" t="s">
        <v>209</v>
      </c>
      <c r="AI21" s="5" t="s">
        <v>140</v>
      </c>
      <c r="AJ21" s="11" t="s">
        <v>210</v>
      </c>
      <c r="AK21" s="5" t="s">
        <v>140</v>
      </c>
      <c r="AL21" s="12" t="s">
        <v>211</v>
      </c>
      <c r="AM21" s="5" t="s">
        <v>140</v>
      </c>
      <c r="AN21" s="12" t="s">
        <v>212</v>
      </c>
    </row>
    <row r="22" ht="15.75" customHeight="1">
      <c r="A22" s="5"/>
      <c r="C22" s="5"/>
      <c r="G22" s="5" t="s">
        <v>140</v>
      </c>
      <c r="H22" s="11" t="s">
        <v>213</v>
      </c>
      <c r="K22" s="5"/>
      <c r="M22" s="5"/>
      <c r="N22" s="11" t="s">
        <v>187</v>
      </c>
      <c r="O22" s="5" t="s">
        <v>140</v>
      </c>
      <c r="P22" s="11" t="s">
        <v>187</v>
      </c>
      <c r="Q22" s="5"/>
      <c r="W22" s="11"/>
      <c r="X22" s="11"/>
      <c r="AA22" s="5"/>
      <c r="AB22" s="11" t="s">
        <v>146</v>
      </c>
      <c r="AC22" s="11"/>
      <c r="AD22" s="11"/>
      <c r="AE22" s="5" t="s">
        <v>140</v>
      </c>
      <c r="AF22" s="1" t="s">
        <v>101</v>
      </c>
      <c r="AG22" s="5" t="s">
        <v>140</v>
      </c>
      <c r="AH22" s="1" t="s">
        <v>214</v>
      </c>
      <c r="AI22" s="5" t="s">
        <v>140</v>
      </c>
      <c r="AJ22" s="1" t="s">
        <v>215</v>
      </c>
      <c r="AK22" s="5" t="s">
        <v>140</v>
      </c>
      <c r="AL22" s="12" t="s">
        <v>216</v>
      </c>
      <c r="AM22" s="5" t="s">
        <v>140</v>
      </c>
      <c r="AN22" s="12" t="s">
        <v>217</v>
      </c>
    </row>
    <row r="23" ht="15.75" customHeight="1">
      <c r="A23" s="5"/>
      <c r="C23" s="5"/>
      <c r="G23" s="5" t="s">
        <v>140</v>
      </c>
      <c r="H23" s="11" t="s">
        <v>218</v>
      </c>
      <c r="K23" s="5"/>
      <c r="M23" s="5" t="s">
        <v>140</v>
      </c>
      <c r="N23" s="1" t="s">
        <v>209</v>
      </c>
      <c r="O23" s="5" t="s">
        <v>140</v>
      </c>
      <c r="P23" s="11" t="s">
        <v>66</v>
      </c>
      <c r="Q23" s="5"/>
      <c r="W23" s="11"/>
      <c r="X23" s="11"/>
      <c r="Y23" s="11"/>
      <c r="Z23" s="11"/>
      <c r="AA23" s="5"/>
      <c r="AB23" s="11" t="s">
        <v>162</v>
      </c>
      <c r="AC23" s="11"/>
      <c r="AD23" s="11"/>
      <c r="AE23" s="5" t="s">
        <v>140</v>
      </c>
      <c r="AF23" s="1" t="s">
        <v>102</v>
      </c>
      <c r="AG23" s="5" t="s">
        <v>140</v>
      </c>
      <c r="AH23" s="11" t="s">
        <v>219</v>
      </c>
      <c r="AI23" s="5" t="s">
        <v>140</v>
      </c>
      <c r="AJ23" s="1" t="s">
        <v>220</v>
      </c>
      <c r="AK23" s="5" t="s">
        <v>140</v>
      </c>
      <c r="AL23" s="12" t="s">
        <v>221</v>
      </c>
      <c r="AM23" s="5" t="s">
        <v>140</v>
      </c>
      <c r="AN23" s="12" t="s">
        <v>222</v>
      </c>
    </row>
    <row r="24" ht="15.75" customHeight="1">
      <c r="A24" s="5"/>
      <c r="C24" s="5"/>
      <c r="G24" s="5"/>
      <c r="H24" s="13" t="s">
        <v>223</v>
      </c>
      <c r="K24" s="5"/>
      <c r="M24" s="5" t="s">
        <v>140</v>
      </c>
      <c r="N24" s="1" t="s">
        <v>57</v>
      </c>
      <c r="O24" s="5" t="s">
        <v>140</v>
      </c>
      <c r="P24" s="11" t="s">
        <v>205</v>
      </c>
      <c r="Q24" s="5"/>
      <c r="W24" s="11"/>
      <c r="X24" s="11"/>
      <c r="Y24" s="11"/>
      <c r="Z24" s="11"/>
      <c r="AA24" s="5"/>
      <c r="AB24" s="11" t="s">
        <v>166</v>
      </c>
      <c r="AC24" s="11"/>
      <c r="AD24" s="11"/>
      <c r="AE24" s="5" t="s">
        <v>140</v>
      </c>
      <c r="AF24" s="1" t="s">
        <v>103</v>
      </c>
      <c r="AG24" s="5" t="s">
        <v>140</v>
      </c>
      <c r="AH24" s="11" t="s">
        <v>224</v>
      </c>
      <c r="AI24" s="5"/>
      <c r="AK24" s="5" t="s">
        <v>140</v>
      </c>
      <c r="AL24" s="12" t="s">
        <v>225</v>
      </c>
      <c r="AM24" s="5" t="s">
        <v>140</v>
      </c>
      <c r="AN24" s="11" t="s">
        <v>226</v>
      </c>
    </row>
    <row r="25" ht="15.75" customHeight="1">
      <c r="A25" s="5"/>
      <c r="C25" s="5"/>
      <c r="G25" s="5"/>
      <c r="H25" s="13" t="s">
        <v>227</v>
      </c>
      <c r="K25" s="5"/>
      <c r="M25" s="5"/>
      <c r="N25" s="11"/>
      <c r="O25" s="5" t="s">
        <v>140</v>
      </c>
      <c r="P25" s="1" t="s">
        <v>68</v>
      </c>
      <c r="Q25" s="5"/>
      <c r="T25" s="14"/>
      <c r="Y25" s="11"/>
      <c r="Z25" s="11"/>
      <c r="AA25" s="5"/>
      <c r="AB25" s="11" t="s">
        <v>144</v>
      </c>
      <c r="AC25" s="11"/>
      <c r="AD25" s="11"/>
      <c r="AE25" s="5" t="s">
        <v>140</v>
      </c>
      <c r="AF25" s="1" t="s">
        <v>104</v>
      </c>
      <c r="AG25" s="5"/>
      <c r="AI25" s="5"/>
      <c r="AK25" s="5" t="s">
        <v>140</v>
      </c>
      <c r="AL25" s="12" t="s">
        <v>228</v>
      </c>
      <c r="AM25" s="15"/>
      <c r="AN25" s="16"/>
    </row>
    <row r="26" ht="15.75" customHeight="1">
      <c r="A26" s="5"/>
      <c r="C26" s="5"/>
      <c r="G26" s="5"/>
      <c r="K26" s="5"/>
      <c r="M26" s="5"/>
      <c r="N26" s="11"/>
      <c r="O26" s="5"/>
      <c r="P26" s="1" t="s">
        <v>69</v>
      </c>
      <c r="Q26" s="5"/>
      <c r="T26" s="14"/>
      <c r="Y26" s="11"/>
      <c r="Z26" s="11"/>
      <c r="AA26" s="5"/>
      <c r="AB26" s="11" t="s">
        <v>158</v>
      </c>
      <c r="AC26" s="11"/>
      <c r="AD26" s="11"/>
      <c r="AE26" s="5"/>
      <c r="AG26" s="5"/>
      <c r="AI26" s="5"/>
      <c r="AK26" s="5" t="s">
        <v>140</v>
      </c>
      <c r="AL26" s="11" t="s">
        <v>229</v>
      </c>
      <c r="AM26" s="5"/>
    </row>
    <row r="27" ht="15.75" customHeight="1">
      <c r="A27" s="5"/>
      <c r="C27" s="5"/>
      <c r="G27" s="5"/>
      <c r="K27" s="5"/>
      <c r="M27" s="5"/>
      <c r="N27" s="11"/>
      <c r="O27" s="5"/>
      <c r="P27" s="1" t="s">
        <v>70</v>
      </c>
      <c r="Q27" s="5"/>
      <c r="T27" s="14"/>
      <c r="Y27" s="11"/>
      <c r="Z27" s="11"/>
      <c r="AA27" s="5" t="s">
        <v>140</v>
      </c>
      <c r="AB27" s="1" t="s">
        <v>109</v>
      </c>
      <c r="AE27" s="5"/>
      <c r="AG27" s="5"/>
      <c r="AI27" s="5"/>
      <c r="AK27" s="5"/>
      <c r="AM27" s="5"/>
    </row>
    <row r="28" ht="15.75" customHeight="1">
      <c r="A28" s="5"/>
      <c r="C28" s="5"/>
      <c r="G28" s="5"/>
      <c r="K28" s="5"/>
      <c r="M28" s="5"/>
      <c r="N28" s="11"/>
      <c r="O28" s="5"/>
      <c r="Q28" s="5"/>
      <c r="T28" s="14"/>
      <c r="Y28" s="11"/>
      <c r="Z28" s="11"/>
      <c r="AA28" s="5" t="s">
        <v>140</v>
      </c>
      <c r="AB28" s="1" t="s">
        <v>110</v>
      </c>
      <c r="AE28" s="5"/>
      <c r="AG28" s="5"/>
      <c r="AI28" s="5"/>
      <c r="AK28" s="5"/>
      <c r="AM28" s="5"/>
    </row>
    <row r="29" ht="15.75" customHeight="1">
      <c r="A29" s="5"/>
      <c r="C29" s="5"/>
      <c r="G29" s="5"/>
      <c r="K29" s="5"/>
      <c r="M29" s="5"/>
      <c r="N29" s="11"/>
      <c r="O29" s="5"/>
      <c r="Q29" s="5"/>
      <c r="T29" s="14"/>
      <c r="AA29" s="5" t="s">
        <v>140</v>
      </c>
      <c r="AB29" s="1" t="s">
        <v>111</v>
      </c>
      <c r="AE29" s="5"/>
      <c r="AG29" s="5"/>
      <c r="AI29" s="5"/>
      <c r="AK29" s="5"/>
      <c r="AM29" s="5"/>
    </row>
    <row r="30" ht="15.75" customHeight="1">
      <c r="A30" s="5"/>
      <c r="C30" s="5"/>
      <c r="G30" s="5"/>
      <c r="K30" s="5"/>
      <c r="M30" s="5"/>
      <c r="N30" s="11"/>
      <c r="O30" s="5"/>
      <c r="Q30" s="5"/>
      <c r="AA30" s="5" t="s">
        <v>140</v>
      </c>
      <c r="AB30" s="1" t="s">
        <v>230</v>
      </c>
      <c r="AE30" s="5"/>
      <c r="AG30" s="5"/>
      <c r="AI30" s="5"/>
      <c r="AK30" s="5"/>
      <c r="AM30" s="5"/>
    </row>
    <row r="31" ht="15.75" customHeight="1">
      <c r="A31" s="5"/>
      <c r="C31" s="5"/>
      <c r="G31" s="5"/>
      <c r="K31" s="5"/>
      <c r="M31" s="5"/>
      <c r="N31" s="11"/>
      <c r="O31" s="5"/>
      <c r="Q31" s="5"/>
      <c r="AA31" s="5" t="s">
        <v>140</v>
      </c>
      <c r="AB31" s="1" t="s">
        <v>231</v>
      </c>
      <c r="AE31" s="5"/>
      <c r="AG31" s="5"/>
      <c r="AI31" s="5"/>
      <c r="AK31" s="5"/>
      <c r="AM31" s="5"/>
    </row>
    <row r="32" ht="15.75" customHeight="1">
      <c r="A32" s="5"/>
      <c r="C32" s="5"/>
      <c r="G32" s="5"/>
      <c r="K32" s="5"/>
      <c r="M32" s="5"/>
      <c r="N32" s="11"/>
      <c r="O32" s="5"/>
      <c r="Q32" s="5"/>
      <c r="AA32" s="5" t="s">
        <v>140</v>
      </c>
      <c r="AB32" s="1" t="s">
        <v>112</v>
      </c>
      <c r="AE32" s="5"/>
      <c r="AG32" s="5"/>
      <c r="AI32" s="5"/>
      <c r="AK32" s="5"/>
      <c r="AM32" s="5"/>
    </row>
    <row r="33" ht="15.75" customHeight="1">
      <c r="A33" s="5"/>
      <c r="C33" s="5"/>
      <c r="G33" s="5"/>
      <c r="K33" s="5"/>
      <c r="M33" s="5"/>
      <c r="N33" s="11"/>
      <c r="O33" s="5"/>
      <c r="Q33" s="5"/>
      <c r="AA33" s="5" t="s">
        <v>140</v>
      </c>
      <c r="AB33" s="1" t="s">
        <v>113</v>
      </c>
      <c r="AE33" s="5"/>
      <c r="AG33" s="5"/>
      <c r="AI33" s="5"/>
      <c r="AK33" s="5"/>
      <c r="AM33" s="5"/>
    </row>
    <row r="34" ht="15.75" customHeight="1">
      <c r="A34" s="5"/>
      <c r="C34" s="5"/>
      <c r="G34" s="5"/>
      <c r="K34" s="5"/>
      <c r="M34" s="5"/>
      <c r="N34" s="11"/>
      <c r="O34" s="5"/>
      <c r="Q34" s="5"/>
      <c r="AA34" s="5" t="s">
        <v>140</v>
      </c>
      <c r="AB34" s="1" t="s">
        <v>114</v>
      </c>
      <c r="AE34" s="5"/>
      <c r="AG34" s="5"/>
      <c r="AI34" s="5"/>
      <c r="AK34" s="5"/>
      <c r="AM34" s="5"/>
    </row>
    <row r="35" ht="15.75" customHeight="1">
      <c r="A35" s="5"/>
      <c r="C35" s="5"/>
      <c r="G35" s="5"/>
      <c r="K35" s="5"/>
      <c r="M35" s="5"/>
      <c r="N35" s="11"/>
      <c r="O35" s="5"/>
      <c r="Q35" s="5"/>
      <c r="AA35" s="5" t="s">
        <v>140</v>
      </c>
      <c r="AB35" s="1" t="s">
        <v>115</v>
      </c>
      <c r="AE35" s="5"/>
      <c r="AG35" s="5"/>
      <c r="AI35" s="5"/>
      <c r="AK35" s="5"/>
      <c r="AM35" s="5"/>
    </row>
    <row r="36" ht="15.75" customHeight="1">
      <c r="A36" s="5"/>
      <c r="C36" s="5"/>
      <c r="G36" s="5"/>
      <c r="K36" s="5"/>
      <c r="M36" s="5"/>
      <c r="N36" s="11"/>
      <c r="O36" s="5"/>
      <c r="Q36" s="5"/>
      <c r="AA36" s="5" t="s">
        <v>140</v>
      </c>
      <c r="AB36" s="1" t="s">
        <v>116</v>
      </c>
      <c r="AE36" s="5"/>
      <c r="AG36" s="5"/>
      <c r="AI36" s="5"/>
      <c r="AK36" s="5"/>
      <c r="AM36" s="5"/>
    </row>
    <row r="37" ht="15.75" customHeight="1">
      <c r="A37" s="5"/>
      <c r="C37" s="5"/>
      <c r="G37" s="5"/>
      <c r="K37" s="5"/>
      <c r="M37" s="5"/>
      <c r="O37" s="5"/>
      <c r="Q37" s="5"/>
      <c r="AA37" s="5" t="s">
        <v>140</v>
      </c>
      <c r="AB37" s="1" t="s">
        <v>118</v>
      </c>
      <c r="AE37" s="5"/>
      <c r="AG37" s="5"/>
      <c r="AI37" s="5"/>
      <c r="AK37" s="5"/>
      <c r="AM37" s="5"/>
    </row>
    <row r="38" ht="15.75" customHeight="1">
      <c r="A38" s="5"/>
      <c r="C38" s="5"/>
      <c r="G38" s="5"/>
      <c r="K38" s="5"/>
      <c r="M38" s="5"/>
      <c r="O38" s="5"/>
      <c r="Q38" s="5"/>
      <c r="AA38" s="5" t="s">
        <v>140</v>
      </c>
      <c r="AB38" s="1" t="s">
        <v>119</v>
      </c>
      <c r="AE38" s="5"/>
      <c r="AG38" s="5"/>
      <c r="AI38" s="5"/>
      <c r="AK38" s="5"/>
      <c r="AM38" s="5"/>
    </row>
    <row r="39" ht="15.75" customHeight="1">
      <c r="A39" s="5"/>
      <c r="C39" s="5"/>
      <c r="G39" s="5"/>
      <c r="K39" s="5"/>
      <c r="M39" s="5"/>
      <c r="O39" s="5"/>
      <c r="Q39" s="5"/>
      <c r="AA39" s="5" t="s">
        <v>140</v>
      </c>
      <c r="AB39" s="1" t="s">
        <v>232</v>
      </c>
      <c r="AE39" s="5"/>
      <c r="AG39" s="5"/>
      <c r="AI39" s="5"/>
      <c r="AK39" s="5"/>
      <c r="AM39" s="5"/>
    </row>
    <row r="40" ht="15.75" customHeight="1">
      <c r="A40" s="5"/>
      <c r="C40" s="5"/>
      <c r="G40" s="5"/>
      <c r="K40" s="5"/>
      <c r="M40" s="5"/>
      <c r="O40" s="5"/>
      <c r="Q40" s="5"/>
      <c r="AA40" s="1" t="s">
        <v>140</v>
      </c>
      <c r="AB40" s="1" t="s">
        <v>233</v>
      </c>
      <c r="AE40" s="5"/>
      <c r="AG40" s="5"/>
      <c r="AI40" s="5"/>
      <c r="AK40" s="5"/>
      <c r="AM40" s="5"/>
    </row>
    <row r="41" ht="15.75" customHeight="1">
      <c r="A41" s="5"/>
      <c r="C41" s="5"/>
      <c r="G41" s="5"/>
      <c r="K41" s="5"/>
      <c r="M41" s="5"/>
      <c r="O41" s="5"/>
      <c r="Q41" s="5"/>
      <c r="AA41" s="1" t="s">
        <v>140</v>
      </c>
      <c r="AB41" s="1" t="s">
        <v>234</v>
      </c>
      <c r="AE41" s="5"/>
      <c r="AG41" s="5"/>
      <c r="AI41" s="5"/>
      <c r="AK41" s="5"/>
      <c r="AM41" s="5"/>
    </row>
    <row r="42" ht="15.75" customHeight="1">
      <c r="A42" s="5"/>
      <c r="C42" s="5"/>
      <c r="G42" s="5"/>
      <c r="K42" s="5"/>
      <c r="M42" s="5"/>
      <c r="O42" s="5"/>
      <c r="Q42" s="5"/>
      <c r="AA42" s="5" t="s">
        <v>140</v>
      </c>
      <c r="AB42" s="1" t="s">
        <v>235</v>
      </c>
      <c r="AE42" s="5"/>
      <c r="AG42" s="5"/>
      <c r="AI42" s="5"/>
      <c r="AK42" s="5"/>
      <c r="AM42" s="5"/>
    </row>
    <row r="43" ht="15.75" customHeight="1">
      <c r="A43" s="5"/>
      <c r="C43" s="5"/>
      <c r="G43" s="5"/>
      <c r="K43" s="5"/>
      <c r="M43" s="5"/>
      <c r="O43" s="5"/>
      <c r="Q43" s="5"/>
      <c r="AA43" s="5" t="s">
        <v>140</v>
      </c>
      <c r="AB43" s="1" t="s">
        <v>120</v>
      </c>
      <c r="AE43" s="5"/>
      <c r="AG43" s="5"/>
      <c r="AI43" s="5"/>
      <c r="AK43" s="5"/>
      <c r="AM43" s="5"/>
    </row>
    <row r="44" ht="15.75" customHeight="1">
      <c r="A44" s="5"/>
      <c r="C44" s="5"/>
      <c r="G44" s="5"/>
      <c r="K44" s="5"/>
      <c r="M44" s="5"/>
      <c r="O44" s="5"/>
      <c r="Q44" s="5"/>
      <c r="X44" s="11"/>
      <c r="Y44" s="11"/>
      <c r="Z44" s="11"/>
      <c r="AA44" s="11"/>
      <c r="AB44" s="11"/>
      <c r="AC44" s="11"/>
      <c r="AD44" s="11"/>
      <c r="AE44" s="11"/>
      <c r="AF44" s="11"/>
      <c r="AG44" s="5"/>
      <c r="AH44" s="11"/>
      <c r="AI44" s="5"/>
      <c r="AJ44" s="11"/>
      <c r="AK44" s="5"/>
      <c r="AM44" s="5"/>
    </row>
    <row r="45" ht="15.75" customHeight="1">
      <c r="A45" s="5"/>
      <c r="C45" s="5"/>
      <c r="G45" s="5"/>
      <c r="K45" s="5"/>
      <c r="M45" s="5"/>
      <c r="O45" s="5"/>
      <c r="Q45" s="5"/>
      <c r="X45" s="11"/>
      <c r="Y45" s="11"/>
      <c r="Z45" s="11"/>
      <c r="AA45" s="11"/>
      <c r="AB45" s="11"/>
      <c r="AC45" s="11"/>
      <c r="AD45" s="11"/>
      <c r="AE45" s="11"/>
      <c r="AF45" s="11"/>
      <c r="AG45" s="5"/>
      <c r="AH45" s="11"/>
      <c r="AI45" s="5"/>
      <c r="AJ45" s="11"/>
      <c r="AK45" s="5"/>
      <c r="AM45" s="5"/>
    </row>
    <row r="46" ht="15.75" customHeight="1">
      <c r="A46" s="5"/>
      <c r="C46" s="5"/>
      <c r="G46" s="5"/>
      <c r="K46" s="5"/>
      <c r="M46" s="5"/>
      <c r="O46" s="5"/>
      <c r="Q46" s="5"/>
      <c r="X46" s="11"/>
      <c r="Y46" s="11"/>
      <c r="Z46" s="11"/>
      <c r="AA46" s="11"/>
      <c r="AB46" s="11"/>
      <c r="AC46" s="11"/>
      <c r="AD46" s="11"/>
      <c r="AE46" s="11"/>
      <c r="AF46" s="11"/>
      <c r="AG46" s="5"/>
      <c r="AH46" s="11"/>
      <c r="AI46" s="5"/>
      <c r="AJ46" s="11"/>
      <c r="AK46" s="5"/>
      <c r="AM46" s="5"/>
    </row>
    <row r="47" ht="15.75" customHeight="1">
      <c r="A47" s="5"/>
      <c r="C47" s="5"/>
      <c r="G47" s="5"/>
      <c r="K47" s="5"/>
      <c r="M47" s="5"/>
      <c r="O47" s="5"/>
      <c r="Q47" s="5"/>
      <c r="X47" s="11"/>
      <c r="Y47" s="11"/>
      <c r="Z47" s="11"/>
      <c r="AA47" s="5"/>
      <c r="AB47" s="11"/>
      <c r="AC47" s="11"/>
      <c r="AD47" s="11"/>
      <c r="AE47" s="5"/>
      <c r="AF47" s="11"/>
      <c r="AG47" s="5"/>
      <c r="AH47" s="11"/>
      <c r="AI47" s="5"/>
      <c r="AJ47" s="11"/>
      <c r="AK47" s="5"/>
      <c r="AM47" s="5"/>
    </row>
    <row r="48" ht="15.75" customHeight="1">
      <c r="A48" s="5"/>
      <c r="C48" s="5"/>
      <c r="G48" s="5"/>
      <c r="K48" s="5"/>
      <c r="M48" s="5"/>
      <c r="O48" s="5"/>
      <c r="Q48" s="5"/>
      <c r="X48" s="11"/>
      <c r="Y48" s="11"/>
      <c r="Z48" s="11"/>
      <c r="AA48" s="5"/>
      <c r="AB48" s="11"/>
      <c r="AC48" s="11"/>
      <c r="AD48" s="11"/>
      <c r="AE48" s="5"/>
      <c r="AF48" s="11"/>
      <c r="AG48" s="5"/>
      <c r="AH48" s="11"/>
      <c r="AI48" s="5"/>
      <c r="AJ48" s="11"/>
      <c r="AK48" s="5"/>
      <c r="AM48" s="5"/>
    </row>
    <row r="49" ht="15.75" customHeight="1">
      <c r="A49" s="5"/>
      <c r="C49" s="5"/>
      <c r="G49" s="5"/>
      <c r="K49" s="5"/>
      <c r="M49" s="5"/>
      <c r="O49" s="5"/>
      <c r="Q49" s="5"/>
      <c r="X49" s="11"/>
      <c r="Y49" s="11"/>
      <c r="Z49" s="11"/>
      <c r="AA49" s="5"/>
      <c r="AB49" s="11"/>
      <c r="AC49" s="11"/>
      <c r="AD49" s="11"/>
      <c r="AE49" s="5"/>
      <c r="AF49" s="11"/>
      <c r="AG49" s="5"/>
      <c r="AH49" s="11"/>
      <c r="AI49" s="5"/>
      <c r="AJ49" s="11"/>
      <c r="AK49" s="5"/>
      <c r="AM49" s="5"/>
    </row>
    <row r="50" ht="15.75" customHeight="1">
      <c r="A50" s="5"/>
      <c r="C50" s="5"/>
      <c r="G50" s="5"/>
      <c r="K50" s="5"/>
      <c r="M50" s="5"/>
      <c r="O50" s="5"/>
      <c r="Q50" s="5"/>
      <c r="X50" s="11"/>
      <c r="Y50" s="11"/>
      <c r="Z50" s="11"/>
      <c r="AA50" s="5"/>
      <c r="AB50" s="11"/>
      <c r="AC50" s="11"/>
      <c r="AD50" s="11"/>
      <c r="AE50" s="5"/>
      <c r="AF50" s="11"/>
      <c r="AG50" s="5"/>
      <c r="AH50" s="11"/>
      <c r="AI50" s="5"/>
      <c r="AJ50" s="11"/>
      <c r="AK50" s="5"/>
      <c r="AM50" s="5"/>
    </row>
    <row r="51" ht="15.75" customHeight="1">
      <c r="A51" s="5"/>
      <c r="C51" s="5"/>
      <c r="G51" s="5"/>
      <c r="K51" s="5"/>
      <c r="M51" s="5"/>
      <c r="O51" s="5"/>
      <c r="Q51" s="5"/>
      <c r="X51" s="11"/>
      <c r="Y51" s="11"/>
      <c r="Z51" s="11"/>
      <c r="AA51" s="5"/>
      <c r="AB51" s="11"/>
      <c r="AC51" s="11"/>
      <c r="AD51" s="11"/>
      <c r="AE51" s="5"/>
      <c r="AF51" s="11"/>
      <c r="AG51" s="5"/>
      <c r="AH51" s="11"/>
      <c r="AI51" s="5"/>
      <c r="AJ51" s="11"/>
      <c r="AK51" s="5"/>
      <c r="AM51" s="5"/>
    </row>
    <row r="52" ht="15.75" customHeight="1">
      <c r="A52" s="5"/>
      <c r="C52" s="5"/>
      <c r="G52" s="5"/>
      <c r="K52" s="5"/>
      <c r="M52" s="5"/>
      <c r="O52" s="5"/>
      <c r="Q52" s="5"/>
      <c r="X52" s="11"/>
      <c r="Y52" s="11"/>
      <c r="Z52" s="11"/>
      <c r="AA52" s="5"/>
      <c r="AB52" s="11"/>
      <c r="AC52" s="11"/>
      <c r="AD52" s="11"/>
      <c r="AE52" s="5"/>
      <c r="AF52" s="11"/>
      <c r="AG52" s="5"/>
      <c r="AH52" s="11"/>
      <c r="AI52" s="5"/>
      <c r="AJ52" s="11"/>
      <c r="AK52" s="5"/>
      <c r="AM52" s="5"/>
    </row>
    <row r="53" ht="15.75" customHeight="1">
      <c r="A53" s="5"/>
      <c r="C53" s="5"/>
      <c r="G53" s="5"/>
      <c r="K53" s="5"/>
      <c r="M53" s="5"/>
      <c r="O53" s="5"/>
      <c r="Q53" s="5"/>
      <c r="X53" s="11"/>
      <c r="Y53" s="11"/>
      <c r="Z53" s="11"/>
      <c r="AA53" s="5"/>
      <c r="AB53" s="11"/>
      <c r="AC53" s="11"/>
      <c r="AD53" s="11"/>
      <c r="AE53" s="5"/>
      <c r="AF53" s="11"/>
      <c r="AG53" s="5"/>
      <c r="AH53" s="11"/>
      <c r="AI53" s="5"/>
      <c r="AJ53" s="11"/>
      <c r="AK53" s="5"/>
      <c r="AM53" s="5"/>
    </row>
    <row r="54" ht="15.75" customHeight="1">
      <c r="A54" s="5"/>
      <c r="C54" s="5"/>
      <c r="G54" s="5"/>
      <c r="K54" s="5"/>
      <c r="M54" s="5"/>
      <c r="O54" s="5"/>
      <c r="Q54" s="5"/>
      <c r="X54" s="11"/>
      <c r="Y54" s="11"/>
      <c r="Z54" s="11"/>
      <c r="AA54" s="5"/>
      <c r="AB54" s="11"/>
      <c r="AC54" s="11"/>
      <c r="AD54" s="11"/>
      <c r="AE54" s="5"/>
      <c r="AF54" s="11"/>
      <c r="AG54" s="5"/>
      <c r="AH54" s="11"/>
      <c r="AI54" s="5"/>
      <c r="AJ54" s="11"/>
      <c r="AK54" s="5"/>
      <c r="AM54" s="5"/>
    </row>
    <row r="55" ht="15.75" customHeight="1">
      <c r="A55" s="5"/>
      <c r="C55" s="5"/>
      <c r="G55" s="5"/>
      <c r="K55" s="5"/>
      <c r="M55" s="5"/>
      <c r="O55" s="5"/>
      <c r="Q55" s="5"/>
      <c r="X55" s="11"/>
      <c r="Y55" s="11"/>
      <c r="Z55" s="11"/>
      <c r="AA55" s="5"/>
      <c r="AB55" s="11"/>
      <c r="AC55" s="11"/>
      <c r="AD55" s="11"/>
      <c r="AE55" s="5"/>
      <c r="AF55" s="11"/>
      <c r="AG55" s="5"/>
      <c r="AH55" s="11"/>
      <c r="AI55" s="5"/>
      <c r="AJ55" s="11"/>
      <c r="AK55" s="5"/>
      <c r="AM55" s="5"/>
    </row>
    <row r="56" ht="15.75" customHeight="1">
      <c r="A56" s="5"/>
      <c r="C56" s="5"/>
      <c r="G56" s="5"/>
      <c r="K56" s="5"/>
      <c r="M56" s="5"/>
      <c r="O56" s="5"/>
      <c r="Q56" s="5"/>
      <c r="X56" s="11"/>
      <c r="Y56" s="11"/>
      <c r="Z56" s="11"/>
      <c r="AA56" s="5"/>
      <c r="AB56" s="11"/>
      <c r="AC56" s="11"/>
      <c r="AD56" s="11"/>
      <c r="AE56" s="5"/>
      <c r="AF56" s="11"/>
      <c r="AG56" s="5"/>
      <c r="AH56" s="11"/>
      <c r="AI56" s="5"/>
      <c r="AJ56" s="11"/>
      <c r="AK56" s="5"/>
      <c r="AM56" s="5"/>
    </row>
    <row r="57" ht="15.75" customHeight="1">
      <c r="A57" s="5"/>
      <c r="C57" s="5"/>
      <c r="G57" s="5"/>
      <c r="K57" s="5"/>
      <c r="M57" s="5"/>
      <c r="O57" s="5"/>
      <c r="Q57" s="5"/>
      <c r="X57" s="11"/>
      <c r="Y57" s="11"/>
      <c r="Z57" s="11"/>
      <c r="AA57" s="5"/>
      <c r="AB57" s="11"/>
      <c r="AC57" s="11"/>
      <c r="AD57" s="11"/>
      <c r="AE57" s="5"/>
      <c r="AF57" s="11"/>
      <c r="AG57" s="5"/>
      <c r="AH57" s="11"/>
      <c r="AI57" s="5"/>
      <c r="AJ57" s="11"/>
      <c r="AK57" s="5"/>
      <c r="AM57" s="5"/>
    </row>
    <row r="58" ht="15.75" customHeight="1">
      <c r="A58" s="5"/>
      <c r="C58" s="5"/>
      <c r="G58" s="5"/>
      <c r="K58" s="5"/>
      <c r="M58" s="5"/>
      <c r="O58" s="5"/>
      <c r="Q58" s="5"/>
      <c r="X58" s="11"/>
      <c r="Y58" s="11"/>
      <c r="Z58" s="11"/>
      <c r="AA58" s="5"/>
      <c r="AB58" s="11"/>
      <c r="AC58" s="11"/>
      <c r="AD58" s="11"/>
      <c r="AE58" s="5"/>
      <c r="AF58" s="11"/>
      <c r="AG58" s="5"/>
      <c r="AH58" s="11"/>
      <c r="AI58" s="5"/>
      <c r="AJ58" s="11"/>
      <c r="AK58" s="5"/>
      <c r="AM58" s="5"/>
    </row>
    <row r="59" ht="15.75" customHeight="1">
      <c r="A59" s="5"/>
      <c r="C59" s="5"/>
      <c r="G59" s="5"/>
      <c r="K59" s="5"/>
      <c r="M59" s="5"/>
      <c r="O59" s="5"/>
      <c r="Q59" s="5"/>
      <c r="X59" s="11"/>
      <c r="Y59" s="11"/>
      <c r="Z59" s="11"/>
      <c r="AA59" s="5"/>
      <c r="AB59" s="11"/>
      <c r="AC59" s="11"/>
      <c r="AD59" s="11"/>
      <c r="AE59" s="5"/>
      <c r="AF59" s="11"/>
      <c r="AG59" s="5"/>
      <c r="AH59" s="11"/>
      <c r="AI59" s="5"/>
      <c r="AJ59" s="11"/>
      <c r="AK59" s="5"/>
      <c r="AM59" s="5"/>
    </row>
    <row r="60" ht="15.75" customHeight="1">
      <c r="A60" s="5"/>
      <c r="C60" s="5"/>
      <c r="G60" s="5"/>
      <c r="K60" s="5"/>
      <c r="M60" s="5"/>
      <c r="O60" s="5"/>
      <c r="Q60" s="5"/>
      <c r="X60" s="11"/>
      <c r="Y60" s="11"/>
      <c r="Z60" s="11"/>
      <c r="AA60" s="5"/>
      <c r="AB60" s="11"/>
      <c r="AC60" s="11"/>
      <c r="AD60" s="11"/>
      <c r="AE60" s="5"/>
      <c r="AF60" s="11"/>
      <c r="AG60" s="5"/>
      <c r="AH60" s="11"/>
      <c r="AI60" s="5"/>
      <c r="AJ60" s="11"/>
      <c r="AK60" s="5"/>
      <c r="AM60" s="5"/>
    </row>
    <row r="61" ht="15.75" customHeight="1">
      <c r="A61" s="5"/>
      <c r="C61" s="5"/>
      <c r="G61" s="5"/>
      <c r="K61" s="5"/>
      <c r="M61" s="5"/>
      <c r="O61" s="5"/>
      <c r="Q61" s="5"/>
      <c r="X61" s="11"/>
      <c r="Y61" s="11"/>
      <c r="Z61" s="11"/>
      <c r="AA61" s="5"/>
      <c r="AB61" s="11"/>
      <c r="AC61" s="11"/>
      <c r="AD61" s="11"/>
      <c r="AE61" s="5"/>
      <c r="AF61" s="11"/>
      <c r="AG61" s="5"/>
      <c r="AH61" s="11"/>
      <c r="AI61" s="5"/>
      <c r="AJ61" s="11"/>
      <c r="AK61" s="5"/>
      <c r="AM61" s="5"/>
    </row>
    <row r="62" ht="15.75" customHeight="1">
      <c r="A62" s="5"/>
      <c r="C62" s="5"/>
      <c r="G62" s="5"/>
      <c r="K62" s="5"/>
      <c r="M62" s="5"/>
      <c r="O62" s="5"/>
      <c r="Q62" s="5"/>
      <c r="X62" s="11"/>
      <c r="Y62" s="11"/>
      <c r="Z62" s="11"/>
      <c r="AA62" s="5"/>
      <c r="AB62" s="11"/>
      <c r="AC62" s="11"/>
      <c r="AD62" s="11"/>
      <c r="AE62" s="5"/>
      <c r="AF62" s="11"/>
      <c r="AG62" s="5"/>
      <c r="AH62" s="11"/>
      <c r="AI62" s="5"/>
      <c r="AJ62" s="11"/>
      <c r="AK62" s="5"/>
      <c r="AM62" s="5"/>
    </row>
    <row r="63" ht="15.75" customHeight="1">
      <c r="A63" s="5"/>
      <c r="C63" s="5"/>
      <c r="G63" s="5"/>
      <c r="K63" s="5"/>
      <c r="M63" s="5"/>
      <c r="O63" s="5"/>
      <c r="Q63" s="5"/>
      <c r="X63" s="11"/>
      <c r="Y63" s="11"/>
      <c r="Z63" s="11"/>
      <c r="AA63" s="5"/>
      <c r="AB63" s="11"/>
      <c r="AC63" s="11"/>
      <c r="AD63" s="11"/>
      <c r="AE63" s="5"/>
      <c r="AF63" s="11"/>
      <c r="AG63" s="5"/>
      <c r="AH63" s="11"/>
      <c r="AI63" s="5"/>
      <c r="AJ63" s="11"/>
      <c r="AK63" s="5"/>
      <c r="AM63" s="5"/>
    </row>
    <row r="64" ht="15.75" customHeight="1">
      <c r="A64" s="5"/>
      <c r="C64" s="5"/>
      <c r="G64" s="5"/>
      <c r="K64" s="5"/>
      <c r="M64" s="5"/>
      <c r="O64" s="5"/>
      <c r="Q64" s="5"/>
      <c r="X64" s="11"/>
      <c r="Y64" s="11"/>
      <c r="Z64" s="11"/>
      <c r="AA64" s="5"/>
      <c r="AB64" s="11"/>
      <c r="AC64" s="11"/>
      <c r="AD64" s="11"/>
      <c r="AE64" s="5"/>
      <c r="AF64" s="11"/>
      <c r="AG64" s="5"/>
      <c r="AH64" s="11"/>
      <c r="AI64" s="5"/>
      <c r="AJ64" s="11"/>
      <c r="AK64" s="5"/>
      <c r="AM64" s="5"/>
    </row>
    <row r="65" ht="15.75" customHeight="1">
      <c r="A65" s="5"/>
      <c r="C65" s="5"/>
      <c r="G65" s="5"/>
      <c r="K65" s="5"/>
      <c r="M65" s="5"/>
      <c r="O65" s="5"/>
      <c r="Q65" s="5"/>
      <c r="X65" s="11"/>
      <c r="Y65" s="11"/>
      <c r="Z65" s="11"/>
      <c r="AA65" s="5"/>
      <c r="AB65" s="11"/>
      <c r="AC65" s="11"/>
      <c r="AD65" s="11"/>
      <c r="AE65" s="5"/>
      <c r="AF65" s="11"/>
      <c r="AG65" s="5"/>
      <c r="AH65" s="11"/>
      <c r="AI65" s="5"/>
      <c r="AJ65" s="11"/>
      <c r="AK65" s="5"/>
      <c r="AM65" s="5"/>
    </row>
    <row r="66" ht="15.75" customHeight="1">
      <c r="A66" s="5"/>
      <c r="C66" s="5"/>
      <c r="G66" s="5"/>
      <c r="K66" s="5"/>
      <c r="M66" s="5"/>
      <c r="O66" s="5"/>
      <c r="Q66" s="5"/>
      <c r="X66" s="11"/>
      <c r="Y66" s="11"/>
      <c r="Z66" s="11"/>
      <c r="AA66" s="5"/>
      <c r="AB66" s="11"/>
      <c r="AC66" s="11"/>
      <c r="AD66" s="11"/>
      <c r="AE66" s="5"/>
      <c r="AF66" s="11"/>
      <c r="AG66" s="5"/>
      <c r="AH66" s="11"/>
      <c r="AI66" s="5"/>
      <c r="AJ66" s="11"/>
      <c r="AK66" s="5"/>
      <c r="AM66" s="5"/>
    </row>
    <row r="67" ht="15.75" customHeight="1">
      <c r="A67" s="5"/>
      <c r="C67" s="5"/>
      <c r="G67" s="5"/>
      <c r="K67" s="5"/>
      <c r="M67" s="5"/>
      <c r="O67" s="5"/>
      <c r="Q67" s="5"/>
      <c r="X67" s="11"/>
      <c r="Y67" s="11"/>
      <c r="Z67" s="11"/>
      <c r="AA67" s="5"/>
      <c r="AB67" s="11"/>
      <c r="AC67" s="11"/>
      <c r="AD67" s="11"/>
      <c r="AE67" s="5"/>
      <c r="AF67" s="11"/>
      <c r="AG67" s="5"/>
      <c r="AH67" s="11"/>
      <c r="AI67" s="5"/>
      <c r="AJ67" s="11"/>
      <c r="AK67" s="5"/>
      <c r="AM67" s="5"/>
    </row>
    <row r="68" ht="15.75" customHeight="1">
      <c r="A68" s="5"/>
      <c r="C68" s="5"/>
      <c r="G68" s="5"/>
      <c r="K68" s="5"/>
      <c r="M68" s="5"/>
      <c r="O68" s="5"/>
      <c r="Q68" s="5"/>
      <c r="X68" s="11"/>
      <c r="Y68" s="11"/>
      <c r="Z68" s="11"/>
      <c r="AA68" s="5"/>
      <c r="AB68" s="11"/>
      <c r="AC68" s="11"/>
      <c r="AD68" s="11"/>
      <c r="AE68" s="5"/>
      <c r="AF68" s="11"/>
      <c r="AG68" s="5"/>
      <c r="AH68" s="11"/>
      <c r="AI68" s="5"/>
      <c r="AJ68" s="11"/>
      <c r="AK68" s="5"/>
      <c r="AM68" s="5"/>
    </row>
    <row r="69" ht="15.75" customHeight="1">
      <c r="A69" s="5"/>
      <c r="C69" s="5"/>
      <c r="G69" s="5"/>
      <c r="K69" s="5"/>
      <c r="M69" s="5"/>
      <c r="O69" s="5"/>
      <c r="Q69" s="5"/>
      <c r="X69" s="11"/>
      <c r="Y69" s="11"/>
      <c r="Z69" s="11"/>
      <c r="AA69" s="5"/>
      <c r="AB69" s="11"/>
      <c r="AC69" s="11"/>
      <c r="AD69" s="11"/>
      <c r="AE69" s="5"/>
      <c r="AF69" s="11"/>
      <c r="AG69" s="5"/>
      <c r="AH69" s="11"/>
      <c r="AI69" s="5"/>
      <c r="AJ69" s="11"/>
      <c r="AK69" s="5"/>
      <c r="AM69" s="5"/>
    </row>
    <row r="70" ht="15.75" customHeight="1">
      <c r="A70" s="5"/>
      <c r="C70" s="5"/>
      <c r="G70" s="5"/>
      <c r="K70" s="5"/>
      <c r="M70" s="5"/>
      <c r="O70" s="5"/>
      <c r="Q70" s="5"/>
      <c r="X70" s="11"/>
      <c r="Y70" s="11"/>
      <c r="Z70" s="11"/>
      <c r="AA70" s="5"/>
      <c r="AB70" s="11"/>
      <c r="AC70" s="11"/>
      <c r="AD70" s="11"/>
      <c r="AE70" s="5"/>
      <c r="AF70" s="11"/>
      <c r="AG70" s="5"/>
      <c r="AH70" s="11"/>
      <c r="AI70" s="5"/>
      <c r="AJ70" s="11"/>
      <c r="AK70" s="5"/>
      <c r="AM70" s="5"/>
    </row>
    <row r="71" ht="15.75" customHeight="1">
      <c r="A71" s="5"/>
      <c r="C71" s="5"/>
      <c r="G71" s="5"/>
      <c r="K71" s="5"/>
      <c r="M71" s="5"/>
      <c r="O71" s="5"/>
      <c r="Q71" s="5"/>
      <c r="X71" s="11"/>
      <c r="Y71" s="11"/>
      <c r="Z71" s="11"/>
      <c r="AA71" s="5"/>
      <c r="AB71" s="11"/>
      <c r="AC71" s="11"/>
      <c r="AD71" s="11"/>
      <c r="AE71" s="5"/>
      <c r="AF71" s="11"/>
      <c r="AG71" s="5"/>
      <c r="AH71" s="11"/>
      <c r="AI71" s="5"/>
      <c r="AJ71" s="11"/>
      <c r="AK71" s="5"/>
      <c r="AM71" s="5"/>
    </row>
    <row r="72" ht="15.75" customHeight="1">
      <c r="A72" s="5"/>
      <c r="C72" s="5"/>
      <c r="G72" s="5"/>
      <c r="K72" s="5"/>
      <c r="M72" s="5"/>
      <c r="O72" s="5"/>
      <c r="Q72" s="5"/>
      <c r="AA72" s="5"/>
      <c r="AE72" s="5"/>
      <c r="AG72" s="5"/>
      <c r="AI72" s="5"/>
      <c r="AK72" s="5"/>
      <c r="AM72" s="5"/>
    </row>
    <row r="73" ht="15.75" customHeight="1">
      <c r="A73" s="5"/>
      <c r="C73" s="5"/>
      <c r="G73" s="5"/>
      <c r="K73" s="5"/>
      <c r="M73" s="5"/>
      <c r="O73" s="5"/>
      <c r="Q73" s="5"/>
      <c r="AA73" s="5"/>
      <c r="AE73" s="5"/>
      <c r="AG73" s="5"/>
      <c r="AI73" s="5"/>
      <c r="AK73" s="5"/>
      <c r="AM73" s="5"/>
    </row>
    <row r="74" ht="15.75" customHeight="1">
      <c r="A74" s="5"/>
      <c r="C74" s="5"/>
      <c r="G74" s="5"/>
      <c r="K74" s="5"/>
      <c r="M74" s="5"/>
      <c r="O74" s="5"/>
      <c r="Q74" s="5"/>
      <c r="AA74" s="5"/>
      <c r="AE74" s="5"/>
      <c r="AG74" s="5"/>
      <c r="AI74" s="5"/>
      <c r="AK74" s="5"/>
      <c r="AM74" s="5"/>
    </row>
    <row r="75" ht="15.75" customHeight="1">
      <c r="A75" s="5"/>
      <c r="C75" s="5"/>
      <c r="G75" s="5"/>
      <c r="K75" s="5"/>
      <c r="M75" s="5"/>
      <c r="O75" s="5"/>
      <c r="Q75" s="5"/>
      <c r="AA75" s="5"/>
      <c r="AE75" s="5"/>
      <c r="AG75" s="5"/>
      <c r="AI75" s="5"/>
      <c r="AK75" s="5"/>
      <c r="AM75" s="5"/>
    </row>
    <row r="76" ht="15.75" customHeight="1">
      <c r="A76" s="5"/>
      <c r="C76" s="5"/>
      <c r="G76" s="5"/>
      <c r="K76" s="5"/>
      <c r="M76" s="5"/>
      <c r="O76" s="5"/>
      <c r="Q76" s="5"/>
      <c r="AA76" s="5"/>
      <c r="AE76" s="5"/>
      <c r="AG76" s="5"/>
      <c r="AI76" s="5"/>
      <c r="AK76" s="5"/>
      <c r="AM76" s="5"/>
    </row>
    <row r="77" ht="15.75" customHeight="1">
      <c r="A77" s="5"/>
      <c r="C77" s="5"/>
      <c r="G77" s="5"/>
      <c r="K77" s="5"/>
      <c r="M77" s="5"/>
      <c r="O77" s="5"/>
      <c r="Q77" s="5"/>
      <c r="AA77" s="5"/>
      <c r="AE77" s="5"/>
      <c r="AG77" s="5"/>
      <c r="AI77" s="5"/>
      <c r="AK77" s="5"/>
      <c r="AM77" s="5"/>
    </row>
    <row r="78" ht="15.75" customHeight="1">
      <c r="A78" s="5"/>
      <c r="C78" s="5"/>
      <c r="G78" s="5"/>
      <c r="K78" s="5"/>
      <c r="M78" s="5"/>
      <c r="O78" s="5"/>
      <c r="Q78" s="5"/>
      <c r="AA78" s="5"/>
      <c r="AE78" s="5"/>
      <c r="AG78" s="5"/>
      <c r="AI78" s="5"/>
      <c r="AK78" s="5"/>
      <c r="AM78" s="5"/>
    </row>
    <row r="79" ht="15.75" customHeight="1">
      <c r="A79" s="5"/>
      <c r="C79" s="5"/>
      <c r="G79" s="5"/>
      <c r="K79" s="5"/>
      <c r="M79" s="5"/>
      <c r="O79" s="5"/>
      <c r="Q79" s="5"/>
      <c r="AA79" s="5"/>
      <c r="AE79" s="5"/>
      <c r="AG79" s="5"/>
      <c r="AI79" s="5"/>
      <c r="AK79" s="5"/>
      <c r="AM79" s="5"/>
    </row>
    <row r="80" ht="15.75" customHeight="1">
      <c r="A80" s="5"/>
      <c r="C80" s="5"/>
      <c r="G80" s="5"/>
      <c r="K80" s="5"/>
      <c r="M80" s="5"/>
      <c r="O80" s="5"/>
      <c r="Q80" s="5"/>
      <c r="AA80" s="5"/>
      <c r="AE80" s="5"/>
      <c r="AG80" s="5"/>
      <c r="AI80" s="5"/>
      <c r="AK80" s="5"/>
      <c r="AM80" s="5"/>
    </row>
    <row r="81" ht="15.75" customHeight="1">
      <c r="A81" s="5"/>
      <c r="C81" s="5"/>
      <c r="G81" s="5"/>
      <c r="K81" s="5"/>
      <c r="M81" s="5"/>
      <c r="O81" s="5"/>
      <c r="Q81" s="5"/>
      <c r="AA81" s="5"/>
      <c r="AE81" s="5"/>
      <c r="AG81" s="5"/>
      <c r="AI81" s="5"/>
      <c r="AK81" s="5"/>
      <c r="AM81" s="5"/>
    </row>
    <row r="82" ht="15.75" customHeight="1">
      <c r="A82" s="5"/>
      <c r="C82" s="5"/>
      <c r="G82" s="5"/>
      <c r="K82" s="5"/>
      <c r="M82" s="5"/>
      <c r="O82" s="5"/>
      <c r="Q82" s="5"/>
      <c r="AA82" s="5"/>
      <c r="AE82" s="5"/>
      <c r="AG82" s="5"/>
      <c r="AI82" s="5"/>
      <c r="AK82" s="5"/>
      <c r="AM82" s="5"/>
    </row>
    <row r="83" ht="15.75" customHeight="1">
      <c r="A83" s="5"/>
      <c r="C83" s="5"/>
      <c r="G83" s="5"/>
      <c r="K83" s="5"/>
      <c r="M83" s="5"/>
      <c r="O83" s="5"/>
      <c r="Q83" s="5"/>
      <c r="AA83" s="5"/>
      <c r="AE83" s="5"/>
      <c r="AG83" s="5"/>
      <c r="AI83" s="5"/>
      <c r="AK83" s="5"/>
      <c r="AM83" s="5"/>
    </row>
    <row r="84" ht="15.75" customHeight="1">
      <c r="A84" s="5"/>
      <c r="C84" s="5"/>
      <c r="G84" s="5"/>
      <c r="K84" s="5"/>
      <c r="M84" s="5"/>
      <c r="O84" s="5"/>
      <c r="Q84" s="5"/>
      <c r="AA84" s="5"/>
      <c r="AE84" s="5"/>
      <c r="AG84" s="5"/>
      <c r="AI84" s="5"/>
      <c r="AK84" s="5"/>
      <c r="AM84" s="5"/>
    </row>
    <row r="85" ht="15.75" customHeight="1">
      <c r="A85" s="5"/>
      <c r="C85" s="5"/>
      <c r="G85" s="5"/>
      <c r="K85" s="5"/>
      <c r="M85" s="5"/>
      <c r="O85" s="5"/>
      <c r="Q85" s="5"/>
      <c r="AA85" s="5"/>
      <c r="AE85" s="5"/>
      <c r="AG85" s="5"/>
      <c r="AI85" s="5"/>
      <c r="AK85" s="5"/>
      <c r="AM85" s="5"/>
    </row>
    <row r="86" ht="15.75" customHeight="1">
      <c r="A86" s="5"/>
      <c r="C86" s="5"/>
      <c r="G86" s="5"/>
      <c r="K86" s="5"/>
      <c r="M86" s="5"/>
      <c r="O86" s="5"/>
      <c r="Q86" s="5"/>
      <c r="AA86" s="5"/>
      <c r="AE86" s="5"/>
      <c r="AG86" s="5"/>
      <c r="AI86" s="5"/>
      <c r="AK86" s="5"/>
      <c r="AM86" s="5"/>
    </row>
    <row r="87" ht="15.75" customHeight="1">
      <c r="A87" s="5"/>
      <c r="C87" s="5"/>
      <c r="G87" s="5"/>
      <c r="K87" s="5"/>
      <c r="M87" s="5"/>
      <c r="O87" s="5"/>
      <c r="Q87" s="5"/>
      <c r="AA87" s="5"/>
      <c r="AE87" s="5"/>
      <c r="AG87" s="5"/>
      <c r="AI87" s="5"/>
      <c r="AK87" s="5"/>
      <c r="AM87" s="5"/>
    </row>
    <row r="88" ht="15.75" customHeight="1">
      <c r="A88" s="5"/>
      <c r="C88" s="5"/>
      <c r="G88" s="5"/>
      <c r="K88" s="5"/>
      <c r="M88" s="5"/>
      <c r="O88" s="5"/>
      <c r="Q88" s="5"/>
      <c r="AA88" s="5"/>
      <c r="AE88" s="5"/>
      <c r="AG88" s="5"/>
      <c r="AI88" s="5"/>
      <c r="AK88" s="5"/>
      <c r="AM88" s="5"/>
    </row>
    <row r="89" ht="15.75" customHeight="1">
      <c r="A89" s="5"/>
      <c r="C89" s="5"/>
      <c r="G89" s="5"/>
      <c r="K89" s="5"/>
      <c r="M89" s="5"/>
      <c r="O89" s="5"/>
      <c r="Q89" s="5"/>
      <c r="AA89" s="5"/>
      <c r="AE89" s="5"/>
      <c r="AG89" s="5"/>
      <c r="AI89" s="5"/>
      <c r="AK89" s="5"/>
      <c r="AM89" s="5"/>
    </row>
    <row r="90" ht="15.75" customHeight="1">
      <c r="A90" s="5"/>
      <c r="C90" s="5"/>
      <c r="G90" s="5"/>
      <c r="K90" s="5"/>
      <c r="M90" s="5"/>
      <c r="O90" s="5"/>
      <c r="Q90" s="5"/>
      <c r="AA90" s="5"/>
      <c r="AE90" s="5"/>
      <c r="AG90" s="5"/>
      <c r="AI90" s="5"/>
      <c r="AK90" s="5"/>
      <c r="AM90" s="5"/>
    </row>
    <row r="91" ht="15.75" customHeight="1">
      <c r="A91" s="5"/>
      <c r="C91" s="5"/>
      <c r="G91" s="5"/>
      <c r="K91" s="5"/>
      <c r="M91" s="5"/>
      <c r="O91" s="5"/>
      <c r="Q91" s="5"/>
      <c r="AA91" s="5"/>
      <c r="AE91" s="5"/>
      <c r="AG91" s="5"/>
      <c r="AI91" s="5"/>
      <c r="AK91" s="5"/>
      <c r="AM91" s="5"/>
    </row>
    <row r="92" ht="15.75" customHeight="1">
      <c r="A92" s="5"/>
      <c r="C92" s="5"/>
      <c r="G92" s="5"/>
      <c r="K92" s="5"/>
      <c r="M92" s="5"/>
      <c r="O92" s="5"/>
      <c r="Q92" s="5"/>
      <c r="AA92" s="5"/>
      <c r="AE92" s="5"/>
      <c r="AG92" s="5"/>
      <c r="AI92" s="5"/>
      <c r="AK92" s="5"/>
      <c r="AM92" s="5"/>
    </row>
    <row r="93" ht="15.75" customHeight="1">
      <c r="A93" s="5"/>
      <c r="C93" s="5"/>
      <c r="G93" s="5"/>
      <c r="K93" s="5"/>
      <c r="M93" s="5"/>
      <c r="O93" s="5"/>
      <c r="Q93" s="5"/>
      <c r="AA93" s="5"/>
      <c r="AE93" s="5"/>
      <c r="AG93" s="5"/>
      <c r="AI93" s="5"/>
      <c r="AK93" s="5"/>
      <c r="AM93" s="5"/>
    </row>
    <row r="94" ht="15.75" customHeight="1">
      <c r="A94" s="5"/>
      <c r="C94" s="5"/>
      <c r="G94" s="5"/>
      <c r="K94" s="5"/>
      <c r="M94" s="5"/>
      <c r="O94" s="5"/>
      <c r="Q94" s="5"/>
      <c r="AA94" s="5"/>
      <c r="AE94" s="5"/>
      <c r="AG94" s="5"/>
      <c r="AI94" s="5"/>
      <c r="AK94" s="5"/>
      <c r="AM94" s="5"/>
    </row>
    <row r="95" ht="15.75" customHeight="1">
      <c r="A95" s="5"/>
      <c r="C95" s="5"/>
      <c r="G95" s="5"/>
      <c r="K95" s="5"/>
      <c r="M95" s="5"/>
      <c r="O95" s="5"/>
      <c r="Q95" s="5"/>
      <c r="AA95" s="5"/>
      <c r="AE95" s="5"/>
      <c r="AG95" s="5"/>
      <c r="AI95" s="5"/>
      <c r="AK95" s="5"/>
      <c r="AM95" s="5"/>
    </row>
    <row r="96" ht="15.75" customHeight="1">
      <c r="A96" s="5"/>
      <c r="C96" s="5"/>
      <c r="G96" s="5"/>
      <c r="K96" s="5"/>
      <c r="M96" s="5"/>
      <c r="O96" s="5"/>
      <c r="Q96" s="5"/>
      <c r="AA96" s="5"/>
      <c r="AE96" s="5"/>
      <c r="AG96" s="5"/>
      <c r="AI96" s="5"/>
      <c r="AK96" s="5"/>
      <c r="AM96" s="5"/>
    </row>
    <row r="97" ht="15.75" customHeight="1">
      <c r="A97" s="5"/>
      <c r="C97" s="5"/>
      <c r="G97" s="5"/>
      <c r="K97" s="5"/>
      <c r="M97" s="5"/>
      <c r="O97" s="5"/>
      <c r="Q97" s="5"/>
      <c r="AA97" s="5"/>
      <c r="AE97" s="5"/>
      <c r="AG97" s="5"/>
      <c r="AI97" s="5"/>
      <c r="AK97" s="5"/>
      <c r="AM97" s="5"/>
    </row>
    <row r="98" ht="15.75" customHeight="1">
      <c r="A98" s="5"/>
      <c r="C98" s="5"/>
      <c r="G98" s="5"/>
      <c r="K98" s="5"/>
      <c r="M98" s="5"/>
      <c r="O98" s="5"/>
      <c r="Q98" s="5"/>
      <c r="AA98" s="5"/>
      <c r="AE98" s="5"/>
      <c r="AG98" s="5"/>
      <c r="AI98" s="5"/>
      <c r="AK98" s="5"/>
      <c r="AM98" s="5"/>
    </row>
    <row r="99" ht="15.75" customHeight="1">
      <c r="A99" s="5"/>
      <c r="C99" s="5"/>
      <c r="G99" s="5"/>
      <c r="K99" s="5"/>
      <c r="M99" s="5"/>
      <c r="O99" s="5"/>
      <c r="Q99" s="5"/>
      <c r="AA99" s="5"/>
      <c r="AE99" s="5"/>
      <c r="AG99" s="5"/>
      <c r="AI99" s="5"/>
      <c r="AK99" s="5"/>
      <c r="AM99" s="5"/>
    </row>
    <row r="100" ht="15.75" customHeight="1">
      <c r="A100" s="5"/>
      <c r="C100" s="5"/>
      <c r="G100" s="5"/>
      <c r="K100" s="5"/>
      <c r="M100" s="5"/>
      <c r="O100" s="5"/>
      <c r="Q100" s="5"/>
      <c r="AA100" s="5"/>
      <c r="AE100" s="5"/>
      <c r="AG100" s="5"/>
      <c r="AI100" s="5"/>
      <c r="AK100" s="5"/>
      <c r="AM100" s="5"/>
    </row>
    <row r="101" ht="15.75" customHeight="1">
      <c r="A101" s="5"/>
      <c r="C101" s="5"/>
      <c r="G101" s="5"/>
      <c r="K101" s="5"/>
      <c r="M101" s="5"/>
      <c r="O101" s="5"/>
      <c r="Q101" s="5"/>
      <c r="AA101" s="5"/>
      <c r="AE101" s="5"/>
      <c r="AG101" s="5"/>
      <c r="AI101" s="5"/>
      <c r="AK101" s="5"/>
      <c r="AM101" s="5"/>
    </row>
    <row r="102" ht="15.75" customHeight="1">
      <c r="A102" s="5"/>
      <c r="C102" s="5"/>
      <c r="G102" s="5"/>
      <c r="K102" s="5"/>
      <c r="M102" s="5"/>
      <c r="O102" s="5"/>
      <c r="Q102" s="5"/>
      <c r="AA102" s="5"/>
      <c r="AE102" s="5"/>
      <c r="AG102" s="5"/>
      <c r="AI102" s="5"/>
      <c r="AK102" s="5"/>
      <c r="AM102" s="5"/>
    </row>
    <row r="103" ht="15.75" customHeight="1">
      <c r="A103" s="5"/>
      <c r="C103" s="5"/>
      <c r="G103" s="5"/>
      <c r="K103" s="5"/>
      <c r="M103" s="5"/>
      <c r="O103" s="5"/>
      <c r="Q103" s="5"/>
      <c r="AA103" s="5"/>
      <c r="AE103" s="5"/>
      <c r="AG103" s="5"/>
      <c r="AI103" s="5"/>
      <c r="AK103" s="5"/>
      <c r="AM103" s="5"/>
    </row>
    <row r="104" ht="15.75" customHeight="1">
      <c r="A104" s="5"/>
      <c r="C104" s="5"/>
      <c r="G104" s="5"/>
      <c r="K104" s="5"/>
      <c r="M104" s="5"/>
      <c r="O104" s="5"/>
      <c r="Q104" s="5"/>
      <c r="AA104" s="5"/>
      <c r="AE104" s="5"/>
      <c r="AG104" s="5"/>
      <c r="AI104" s="5"/>
      <c r="AK104" s="5"/>
      <c r="AM104" s="5"/>
    </row>
    <row r="105" ht="15.75" customHeight="1">
      <c r="A105" s="5"/>
      <c r="C105" s="5"/>
      <c r="G105" s="5"/>
      <c r="K105" s="5"/>
      <c r="M105" s="5"/>
      <c r="O105" s="5"/>
      <c r="Q105" s="5"/>
      <c r="AA105" s="5"/>
      <c r="AE105" s="5"/>
      <c r="AG105" s="5"/>
      <c r="AI105" s="5"/>
      <c r="AK105" s="5"/>
      <c r="AM105" s="5"/>
    </row>
    <row r="106" ht="15.75" customHeight="1">
      <c r="A106" s="5"/>
      <c r="C106" s="5"/>
      <c r="G106" s="5"/>
      <c r="K106" s="5"/>
      <c r="M106" s="5"/>
      <c r="O106" s="5"/>
      <c r="Q106" s="5"/>
      <c r="AA106" s="5"/>
      <c r="AE106" s="5"/>
      <c r="AG106" s="5"/>
      <c r="AI106" s="5"/>
      <c r="AK106" s="5"/>
      <c r="AM106" s="5"/>
    </row>
    <row r="107" ht="15.75" customHeight="1">
      <c r="A107" s="5"/>
      <c r="C107" s="5"/>
      <c r="G107" s="5"/>
      <c r="K107" s="5"/>
      <c r="M107" s="5"/>
      <c r="O107" s="5"/>
      <c r="Q107" s="5"/>
      <c r="AA107" s="5"/>
      <c r="AE107" s="5"/>
      <c r="AG107" s="5"/>
      <c r="AI107" s="5"/>
      <c r="AK107" s="5"/>
      <c r="AM107" s="5"/>
    </row>
    <row r="108" ht="15.75" customHeight="1">
      <c r="A108" s="5"/>
      <c r="C108" s="5"/>
      <c r="G108" s="5"/>
      <c r="K108" s="5"/>
      <c r="M108" s="5"/>
      <c r="O108" s="5"/>
      <c r="Q108" s="5"/>
      <c r="AA108" s="5"/>
      <c r="AE108" s="5"/>
      <c r="AG108" s="5"/>
      <c r="AI108" s="5"/>
      <c r="AK108" s="5"/>
      <c r="AM108" s="5"/>
    </row>
    <row r="109" ht="15.75" customHeight="1">
      <c r="A109" s="5"/>
      <c r="C109" s="5"/>
      <c r="G109" s="5"/>
      <c r="K109" s="5"/>
      <c r="M109" s="5"/>
      <c r="O109" s="5"/>
      <c r="Q109" s="5"/>
      <c r="AA109" s="5"/>
      <c r="AE109" s="5"/>
      <c r="AG109" s="5"/>
      <c r="AI109" s="5"/>
      <c r="AK109" s="5"/>
      <c r="AM109" s="5"/>
    </row>
    <row r="110" ht="15.75" customHeight="1">
      <c r="A110" s="5"/>
      <c r="C110" s="5"/>
      <c r="G110" s="5"/>
      <c r="K110" s="5"/>
      <c r="M110" s="5"/>
      <c r="O110" s="5"/>
      <c r="Q110" s="5"/>
      <c r="AA110" s="5"/>
      <c r="AE110" s="5"/>
      <c r="AG110" s="5"/>
      <c r="AI110" s="5"/>
      <c r="AK110" s="5"/>
      <c r="AM110" s="5"/>
    </row>
    <row r="111" ht="15.75" customHeight="1">
      <c r="A111" s="5"/>
      <c r="C111" s="5"/>
      <c r="G111" s="5"/>
      <c r="K111" s="5"/>
      <c r="M111" s="5"/>
      <c r="O111" s="5"/>
      <c r="Q111" s="5"/>
      <c r="AA111" s="5"/>
      <c r="AE111" s="5"/>
      <c r="AG111" s="5"/>
      <c r="AI111" s="5"/>
      <c r="AK111" s="5"/>
      <c r="AM111" s="5"/>
    </row>
    <row r="112" ht="15.75" customHeight="1">
      <c r="A112" s="5"/>
      <c r="C112" s="5"/>
      <c r="G112" s="5"/>
      <c r="K112" s="5"/>
      <c r="M112" s="5"/>
      <c r="O112" s="5"/>
      <c r="Q112" s="5"/>
      <c r="AA112" s="5"/>
      <c r="AE112" s="5"/>
      <c r="AG112" s="5"/>
      <c r="AI112" s="5"/>
      <c r="AK112" s="5"/>
      <c r="AM112" s="5"/>
    </row>
    <row r="113" ht="15.75" customHeight="1">
      <c r="A113" s="5"/>
      <c r="C113" s="5"/>
      <c r="G113" s="5"/>
      <c r="K113" s="5"/>
      <c r="M113" s="5"/>
      <c r="O113" s="5"/>
      <c r="Q113" s="5"/>
      <c r="AA113" s="5"/>
      <c r="AE113" s="5"/>
      <c r="AG113" s="5"/>
      <c r="AI113" s="5"/>
      <c r="AK113" s="5"/>
      <c r="AM113" s="5"/>
    </row>
    <row r="114" ht="15.75" customHeight="1">
      <c r="A114" s="5"/>
      <c r="C114" s="5"/>
      <c r="G114" s="5"/>
      <c r="K114" s="5"/>
      <c r="M114" s="5"/>
      <c r="O114" s="5"/>
      <c r="Q114" s="5"/>
      <c r="AA114" s="5"/>
      <c r="AE114" s="5"/>
      <c r="AG114" s="5"/>
      <c r="AI114" s="5"/>
      <c r="AK114" s="5"/>
      <c r="AM114" s="5"/>
    </row>
    <row r="115" ht="15.75" customHeight="1">
      <c r="A115" s="5"/>
      <c r="C115" s="5"/>
      <c r="G115" s="5"/>
      <c r="K115" s="5"/>
      <c r="M115" s="5"/>
      <c r="O115" s="5"/>
      <c r="Q115" s="5"/>
      <c r="AA115" s="5"/>
      <c r="AE115" s="5"/>
      <c r="AG115" s="5"/>
      <c r="AI115" s="5"/>
      <c r="AK115" s="5"/>
      <c r="AM115" s="5"/>
    </row>
    <row r="116" ht="15.75" customHeight="1">
      <c r="A116" s="5"/>
      <c r="C116" s="5"/>
      <c r="G116" s="5"/>
      <c r="K116" s="5"/>
      <c r="M116" s="5"/>
      <c r="O116" s="5"/>
      <c r="Q116" s="5"/>
      <c r="AA116" s="5"/>
      <c r="AE116" s="5"/>
      <c r="AG116" s="5"/>
      <c r="AI116" s="5"/>
      <c r="AK116" s="5"/>
      <c r="AM116" s="5"/>
    </row>
    <row r="117" ht="15.75" customHeight="1">
      <c r="A117" s="5"/>
      <c r="C117" s="5"/>
      <c r="G117" s="5"/>
      <c r="K117" s="5"/>
      <c r="M117" s="5"/>
      <c r="O117" s="5"/>
      <c r="Q117" s="5"/>
      <c r="AA117" s="5"/>
      <c r="AE117" s="5"/>
      <c r="AG117" s="5"/>
      <c r="AI117" s="5"/>
      <c r="AK117" s="5"/>
      <c r="AM117" s="5"/>
    </row>
    <row r="118" ht="15.75" customHeight="1">
      <c r="A118" s="5"/>
      <c r="C118" s="5"/>
      <c r="G118" s="5"/>
      <c r="K118" s="5"/>
      <c r="M118" s="5"/>
      <c r="O118" s="5"/>
      <c r="Q118" s="5"/>
      <c r="AA118" s="5"/>
      <c r="AE118" s="5"/>
      <c r="AG118" s="5"/>
      <c r="AI118" s="5"/>
      <c r="AK118" s="5"/>
      <c r="AM118" s="5"/>
    </row>
    <row r="119" ht="15.75" customHeight="1">
      <c r="A119" s="5"/>
      <c r="C119" s="5"/>
      <c r="G119" s="5"/>
      <c r="K119" s="5"/>
      <c r="M119" s="5"/>
      <c r="O119" s="5"/>
      <c r="Q119" s="5"/>
      <c r="AA119" s="5"/>
      <c r="AE119" s="5"/>
      <c r="AG119" s="5"/>
      <c r="AI119" s="5"/>
      <c r="AK119" s="5"/>
      <c r="AM119" s="5"/>
    </row>
    <row r="120" ht="15.75" customHeight="1">
      <c r="A120" s="5"/>
      <c r="C120" s="5"/>
      <c r="G120" s="5"/>
      <c r="K120" s="5"/>
      <c r="M120" s="5"/>
      <c r="O120" s="5"/>
      <c r="Q120" s="5"/>
      <c r="AA120" s="5"/>
      <c r="AE120" s="5"/>
      <c r="AG120" s="5"/>
      <c r="AI120" s="5"/>
      <c r="AK120" s="5"/>
      <c r="AM120" s="5"/>
    </row>
    <row r="121" ht="15.75" customHeight="1">
      <c r="A121" s="5"/>
      <c r="C121" s="5"/>
      <c r="G121" s="5"/>
      <c r="K121" s="5"/>
      <c r="M121" s="5"/>
      <c r="O121" s="5"/>
      <c r="Q121" s="5"/>
      <c r="AA121" s="5"/>
      <c r="AE121" s="5"/>
      <c r="AG121" s="5"/>
      <c r="AI121" s="5"/>
      <c r="AK121" s="5"/>
      <c r="AM121" s="5"/>
    </row>
    <row r="122" ht="15.75" customHeight="1">
      <c r="A122" s="5"/>
      <c r="C122" s="5"/>
      <c r="G122" s="5"/>
      <c r="K122" s="5"/>
      <c r="M122" s="5"/>
      <c r="O122" s="5"/>
      <c r="Q122" s="5"/>
      <c r="AA122" s="5"/>
      <c r="AE122" s="5"/>
      <c r="AG122" s="5"/>
      <c r="AI122" s="5"/>
      <c r="AK122" s="5"/>
      <c r="AM122" s="5"/>
    </row>
    <row r="123" ht="15.75" customHeight="1">
      <c r="A123" s="5"/>
      <c r="C123" s="5"/>
      <c r="G123" s="5"/>
      <c r="K123" s="5"/>
      <c r="M123" s="5"/>
      <c r="O123" s="5"/>
      <c r="Q123" s="5"/>
      <c r="AA123" s="5"/>
      <c r="AE123" s="5"/>
      <c r="AG123" s="5"/>
      <c r="AI123" s="5"/>
      <c r="AK123" s="5"/>
      <c r="AM123" s="5"/>
    </row>
    <row r="124" ht="15.75" customHeight="1">
      <c r="A124" s="5"/>
      <c r="C124" s="5"/>
      <c r="G124" s="5"/>
      <c r="K124" s="5"/>
      <c r="M124" s="5"/>
      <c r="O124" s="5"/>
      <c r="Q124" s="5"/>
      <c r="AA124" s="5"/>
      <c r="AE124" s="5"/>
      <c r="AG124" s="5"/>
      <c r="AI124" s="5"/>
      <c r="AK124" s="5"/>
      <c r="AM124" s="5"/>
    </row>
    <row r="125" ht="15.75" customHeight="1">
      <c r="A125" s="5"/>
      <c r="C125" s="5"/>
      <c r="G125" s="5"/>
      <c r="K125" s="5"/>
      <c r="M125" s="5"/>
      <c r="O125" s="5"/>
      <c r="Q125" s="5"/>
      <c r="AA125" s="5"/>
      <c r="AE125" s="5"/>
      <c r="AG125" s="5"/>
      <c r="AI125" s="5"/>
      <c r="AK125" s="5"/>
      <c r="AM125" s="5"/>
    </row>
    <row r="126" ht="15.75" customHeight="1">
      <c r="A126" s="5"/>
      <c r="C126" s="5"/>
      <c r="G126" s="5"/>
      <c r="K126" s="5"/>
      <c r="M126" s="5"/>
      <c r="O126" s="5"/>
      <c r="Q126" s="5"/>
      <c r="AA126" s="5"/>
      <c r="AE126" s="5"/>
      <c r="AG126" s="5"/>
      <c r="AI126" s="5"/>
      <c r="AK126" s="5"/>
      <c r="AM126" s="5"/>
    </row>
    <row r="127" ht="15.75" customHeight="1">
      <c r="A127" s="5"/>
      <c r="C127" s="5"/>
      <c r="G127" s="5"/>
      <c r="K127" s="5"/>
      <c r="M127" s="5"/>
      <c r="O127" s="5"/>
      <c r="Q127" s="5"/>
      <c r="AA127" s="5"/>
      <c r="AE127" s="5"/>
      <c r="AG127" s="5"/>
      <c r="AI127" s="5"/>
      <c r="AK127" s="5"/>
      <c r="AM127" s="5"/>
    </row>
    <row r="128" ht="15.75" customHeight="1">
      <c r="A128" s="5"/>
      <c r="C128" s="5"/>
      <c r="G128" s="5"/>
      <c r="K128" s="5"/>
      <c r="M128" s="5"/>
      <c r="O128" s="5"/>
      <c r="Q128" s="5"/>
      <c r="AA128" s="5"/>
      <c r="AE128" s="5"/>
      <c r="AG128" s="5"/>
      <c r="AI128" s="5"/>
      <c r="AK128" s="5"/>
      <c r="AM128" s="5"/>
    </row>
    <row r="129" ht="15.75" customHeight="1">
      <c r="A129" s="5"/>
      <c r="C129" s="5"/>
      <c r="G129" s="5"/>
      <c r="K129" s="5"/>
      <c r="M129" s="5"/>
      <c r="O129" s="5"/>
      <c r="Q129" s="5"/>
      <c r="AA129" s="5"/>
      <c r="AE129" s="5"/>
      <c r="AG129" s="5"/>
      <c r="AI129" s="5"/>
      <c r="AK129" s="5"/>
      <c r="AM129" s="5"/>
    </row>
    <row r="130" ht="15.75" customHeight="1">
      <c r="A130" s="5"/>
      <c r="C130" s="5"/>
      <c r="G130" s="5"/>
      <c r="K130" s="5"/>
      <c r="M130" s="5"/>
      <c r="O130" s="5"/>
      <c r="Q130" s="5"/>
      <c r="AA130" s="5"/>
      <c r="AE130" s="5"/>
      <c r="AG130" s="5"/>
      <c r="AI130" s="5"/>
      <c r="AK130" s="5"/>
      <c r="AM130" s="5"/>
    </row>
    <row r="131" ht="15.75" customHeight="1">
      <c r="A131" s="5"/>
      <c r="C131" s="5"/>
      <c r="G131" s="5"/>
      <c r="K131" s="5"/>
      <c r="M131" s="5"/>
      <c r="O131" s="5"/>
      <c r="Q131" s="5"/>
      <c r="AA131" s="5"/>
      <c r="AE131" s="5"/>
      <c r="AG131" s="5"/>
      <c r="AI131" s="5"/>
      <c r="AK131" s="5"/>
      <c r="AM131" s="5"/>
    </row>
    <row r="132" ht="15.75" customHeight="1">
      <c r="A132" s="5"/>
      <c r="C132" s="5"/>
      <c r="G132" s="5"/>
      <c r="K132" s="5"/>
      <c r="M132" s="5"/>
      <c r="O132" s="5"/>
      <c r="Q132" s="5"/>
      <c r="AA132" s="5"/>
      <c r="AE132" s="5"/>
      <c r="AG132" s="5"/>
      <c r="AI132" s="5"/>
      <c r="AK132" s="5"/>
      <c r="AM132" s="5"/>
    </row>
    <row r="133" ht="15.75" customHeight="1">
      <c r="A133" s="5"/>
      <c r="C133" s="5"/>
      <c r="G133" s="5"/>
      <c r="K133" s="5"/>
      <c r="M133" s="5"/>
      <c r="O133" s="5"/>
      <c r="Q133" s="5"/>
      <c r="AA133" s="5"/>
      <c r="AE133" s="5"/>
      <c r="AG133" s="5"/>
      <c r="AI133" s="5"/>
      <c r="AK133" s="5"/>
      <c r="AM133" s="5"/>
    </row>
    <row r="134" ht="15.75" customHeight="1">
      <c r="A134" s="5"/>
      <c r="C134" s="5"/>
      <c r="G134" s="5"/>
      <c r="K134" s="5"/>
      <c r="M134" s="5"/>
      <c r="O134" s="5"/>
      <c r="Q134" s="5"/>
      <c r="AA134" s="5"/>
      <c r="AE134" s="5"/>
      <c r="AG134" s="5"/>
      <c r="AI134" s="5"/>
      <c r="AK134" s="5"/>
      <c r="AM134" s="5"/>
    </row>
    <row r="135" ht="15.75" customHeight="1">
      <c r="A135" s="5"/>
      <c r="C135" s="5"/>
      <c r="G135" s="5"/>
      <c r="K135" s="5"/>
      <c r="M135" s="5"/>
      <c r="O135" s="5"/>
      <c r="Q135" s="5"/>
      <c r="AA135" s="5"/>
      <c r="AE135" s="5"/>
      <c r="AG135" s="5"/>
      <c r="AI135" s="5"/>
      <c r="AK135" s="5"/>
      <c r="AM135" s="5"/>
    </row>
    <row r="136" ht="15.75" customHeight="1">
      <c r="A136" s="5"/>
      <c r="C136" s="5"/>
      <c r="G136" s="5"/>
      <c r="K136" s="5"/>
      <c r="M136" s="5"/>
      <c r="O136" s="5"/>
      <c r="Q136" s="5"/>
      <c r="AA136" s="5"/>
      <c r="AE136" s="5"/>
      <c r="AG136" s="5"/>
      <c r="AI136" s="5"/>
      <c r="AK136" s="5"/>
      <c r="AM136" s="5"/>
    </row>
    <row r="137" ht="15.75" customHeight="1">
      <c r="A137" s="5"/>
      <c r="C137" s="5"/>
      <c r="G137" s="5"/>
      <c r="K137" s="5"/>
      <c r="M137" s="5"/>
      <c r="O137" s="5"/>
      <c r="Q137" s="5"/>
      <c r="AA137" s="5"/>
      <c r="AE137" s="5"/>
      <c r="AG137" s="5"/>
      <c r="AI137" s="5"/>
      <c r="AK137" s="5"/>
      <c r="AM137" s="5"/>
    </row>
    <row r="138" ht="15.75" customHeight="1">
      <c r="A138" s="5"/>
      <c r="C138" s="5"/>
      <c r="G138" s="5"/>
      <c r="K138" s="5"/>
      <c r="M138" s="5"/>
      <c r="O138" s="5"/>
      <c r="Q138" s="5"/>
      <c r="AA138" s="5"/>
      <c r="AE138" s="5"/>
      <c r="AG138" s="5"/>
      <c r="AI138" s="5"/>
      <c r="AK138" s="5"/>
      <c r="AM138" s="5"/>
    </row>
    <row r="139" ht="15.75" customHeight="1">
      <c r="A139" s="5"/>
      <c r="C139" s="5"/>
      <c r="G139" s="5"/>
      <c r="K139" s="5"/>
      <c r="M139" s="5"/>
      <c r="O139" s="5"/>
      <c r="Q139" s="5"/>
      <c r="AA139" s="5"/>
      <c r="AE139" s="5"/>
      <c r="AG139" s="5"/>
      <c r="AI139" s="5"/>
      <c r="AK139" s="5"/>
      <c r="AM139" s="5"/>
    </row>
    <row r="140" ht="15.75" customHeight="1">
      <c r="A140" s="5"/>
      <c r="C140" s="5"/>
      <c r="G140" s="5"/>
      <c r="K140" s="5"/>
      <c r="M140" s="5"/>
      <c r="O140" s="5"/>
      <c r="Q140" s="5"/>
      <c r="AA140" s="5"/>
      <c r="AE140" s="5"/>
      <c r="AG140" s="5"/>
      <c r="AI140" s="5"/>
      <c r="AK140" s="5"/>
      <c r="AM140" s="5"/>
    </row>
    <row r="141" ht="15.75" customHeight="1">
      <c r="A141" s="5"/>
      <c r="C141" s="5"/>
      <c r="G141" s="5"/>
      <c r="K141" s="5"/>
      <c r="M141" s="5"/>
      <c r="O141" s="5"/>
      <c r="Q141" s="5"/>
      <c r="AA141" s="5"/>
      <c r="AE141" s="5"/>
      <c r="AG141" s="5"/>
      <c r="AI141" s="5"/>
      <c r="AK141" s="5"/>
      <c r="AM141" s="5"/>
    </row>
    <row r="142" ht="15.75" customHeight="1">
      <c r="A142" s="5"/>
      <c r="C142" s="5"/>
      <c r="G142" s="5"/>
      <c r="K142" s="5"/>
      <c r="M142" s="5"/>
      <c r="O142" s="5"/>
      <c r="Q142" s="5"/>
      <c r="AA142" s="5"/>
      <c r="AE142" s="5"/>
      <c r="AG142" s="5"/>
      <c r="AI142" s="5"/>
      <c r="AK142" s="5"/>
      <c r="AM142" s="5"/>
    </row>
    <row r="143" ht="15.75" customHeight="1">
      <c r="A143" s="5"/>
      <c r="C143" s="5"/>
      <c r="G143" s="5"/>
      <c r="K143" s="5"/>
      <c r="M143" s="5"/>
      <c r="O143" s="5"/>
      <c r="Q143" s="5"/>
      <c r="AA143" s="5"/>
      <c r="AE143" s="5"/>
      <c r="AG143" s="5"/>
      <c r="AI143" s="5"/>
      <c r="AK143" s="5"/>
      <c r="AM143" s="5"/>
    </row>
    <row r="144" ht="15.75" customHeight="1">
      <c r="A144" s="5"/>
      <c r="C144" s="5"/>
      <c r="G144" s="5"/>
      <c r="K144" s="5"/>
      <c r="M144" s="5"/>
      <c r="O144" s="5"/>
      <c r="Q144" s="5"/>
      <c r="AA144" s="5"/>
      <c r="AE144" s="5"/>
      <c r="AG144" s="5"/>
      <c r="AI144" s="5"/>
      <c r="AK144" s="5"/>
      <c r="AM144" s="5"/>
    </row>
    <row r="145" ht="15.75" customHeight="1">
      <c r="A145" s="5"/>
      <c r="C145" s="5"/>
      <c r="G145" s="5"/>
      <c r="K145" s="5"/>
      <c r="M145" s="5"/>
      <c r="O145" s="5"/>
      <c r="Q145" s="5"/>
      <c r="AA145" s="5"/>
      <c r="AE145" s="5"/>
      <c r="AG145" s="5"/>
      <c r="AI145" s="5"/>
      <c r="AK145" s="5"/>
      <c r="AM145" s="5"/>
    </row>
    <row r="146" ht="15.75" customHeight="1">
      <c r="A146" s="5"/>
      <c r="C146" s="5"/>
      <c r="G146" s="5"/>
      <c r="K146" s="5"/>
      <c r="M146" s="5"/>
      <c r="O146" s="5"/>
      <c r="Q146" s="5"/>
      <c r="AA146" s="5"/>
      <c r="AE146" s="5"/>
      <c r="AG146" s="5"/>
      <c r="AI146" s="5"/>
      <c r="AK146" s="5"/>
      <c r="AM146" s="5"/>
    </row>
    <row r="147" ht="15.75" customHeight="1">
      <c r="A147" s="5"/>
      <c r="C147" s="5"/>
      <c r="G147" s="5"/>
      <c r="K147" s="5"/>
      <c r="M147" s="5"/>
      <c r="O147" s="5"/>
      <c r="Q147" s="5"/>
      <c r="AA147" s="5"/>
      <c r="AE147" s="5"/>
      <c r="AG147" s="5"/>
      <c r="AI147" s="5"/>
      <c r="AK147" s="5"/>
      <c r="AM147" s="5"/>
    </row>
    <row r="148" ht="15.75" customHeight="1">
      <c r="A148" s="5"/>
      <c r="C148" s="5"/>
      <c r="G148" s="5"/>
      <c r="K148" s="5"/>
      <c r="M148" s="5"/>
      <c r="O148" s="5"/>
      <c r="Q148" s="5"/>
      <c r="AA148" s="5"/>
      <c r="AE148" s="5"/>
      <c r="AG148" s="5"/>
      <c r="AI148" s="5"/>
      <c r="AK148" s="5"/>
      <c r="AM148" s="5"/>
    </row>
    <row r="149" ht="15.75" customHeight="1">
      <c r="A149" s="5"/>
      <c r="C149" s="5"/>
      <c r="G149" s="5"/>
      <c r="K149" s="5"/>
      <c r="M149" s="5"/>
      <c r="O149" s="5"/>
      <c r="Q149" s="5"/>
      <c r="AA149" s="5"/>
      <c r="AE149" s="5"/>
      <c r="AG149" s="5"/>
      <c r="AI149" s="5"/>
      <c r="AK149" s="5"/>
      <c r="AM149" s="5"/>
    </row>
    <row r="150" ht="15.75" customHeight="1">
      <c r="A150" s="5"/>
      <c r="C150" s="5"/>
      <c r="G150" s="5"/>
      <c r="K150" s="5"/>
      <c r="M150" s="5"/>
      <c r="O150" s="5"/>
      <c r="Q150" s="5"/>
      <c r="AA150" s="5"/>
      <c r="AE150" s="5"/>
      <c r="AG150" s="5"/>
      <c r="AI150" s="5"/>
      <c r="AK150" s="5"/>
      <c r="AM150" s="5"/>
    </row>
    <row r="151" ht="15.75" customHeight="1">
      <c r="A151" s="5"/>
      <c r="C151" s="5"/>
      <c r="G151" s="5"/>
      <c r="K151" s="5"/>
      <c r="M151" s="5"/>
      <c r="O151" s="5"/>
      <c r="Q151" s="5"/>
      <c r="AA151" s="5"/>
      <c r="AE151" s="5"/>
      <c r="AG151" s="5"/>
      <c r="AI151" s="5"/>
      <c r="AK151" s="5"/>
      <c r="AM151" s="5"/>
    </row>
    <row r="152" ht="15.75" customHeight="1">
      <c r="A152" s="5"/>
      <c r="C152" s="5"/>
      <c r="G152" s="5"/>
      <c r="K152" s="5"/>
      <c r="M152" s="5"/>
      <c r="O152" s="5"/>
      <c r="Q152" s="5"/>
      <c r="AA152" s="5"/>
      <c r="AE152" s="5"/>
      <c r="AG152" s="5"/>
      <c r="AI152" s="5"/>
      <c r="AK152" s="5"/>
      <c r="AM152" s="5"/>
    </row>
    <row r="153" ht="15.75" customHeight="1">
      <c r="A153" s="5"/>
      <c r="C153" s="5"/>
      <c r="G153" s="5"/>
      <c r="K153" s="5"/>
      <c r="M153" s="5"/>
      <c r="O153" s="5"/>
      <c r="Q153" s="5"/>
      <c r="AA153" s="5"/>
      <c r="AE153" s="5"/>
      <c r="AG153" s="5"/>
      <c r="AI153" s="5"/>
      <c r="AK153" s="5"/>
      <c r="AM153" s="5"/>
    </row>
    <row r="154" ht="15.75" customHeight="1">
      <c r="A154" s="5"/>
      <c r="C154" s="5"/>
      <c r="G154" s="5"/>
      <c r="K154" s="5"/>
      <c r="M154" s="5"/>
      <c r="O154" s="5"/>
      <c r="Q154" s="5"/>
      <c r="AA154" s="5"/>
      <c r="AE154" s="5"/>
      <c r="AG154" s="5"/>
      <c r="AI154" s="5"/>
      <c r="AK154" s="5"/>
      <c r="AM154" s="5"/>
    </row>
    <row r="155" ht="15.75" customHeight="1">
      <c r="A155" s="5"/>
      <c r="C155" s="5"/>
      <c r="G155" s="5"/>
      <c r="K155" s="5"/>
      <c r="M155" s="5"/>
      <c r="O155" s="5"/>
      <c r="Q155" s="5"/>
      <c r="AA155" s="5"/>
      <c r="AE155" s="5"/>
      <c r="AG155" s="5"/>
      <c r="AI155" s="5"/>
      <c r="AK155" s="5"/>
      <c r="AM155" s="5"/>
    </row>
    <row r="156" ht="15.75" customHeight="1">
      <c r="A156" s="5"/>
      <c r="C156" s="5"/>
      <c r="G156" s="5"/>
      <c r="K156" s="5"/>
      <c r="M156" s="5"/>
      <c r="O156" s="5"/>
      <c r="Q156" s="5"/>
      <c r="AA156" s="5"/>
      <c r="AE156" s="5"/>
      <c r="AG156" s="5"/>
      <c r="AI156" s="5"/>
      <c r="AK156" s="5"/>
      <c r="AM156" s="5"/>
    </row>
    <row r="157" ht="15.75" customHeight="1">
      <c r="A157" s="5"/>
      <c r="C157" s="5"/>
      <c r="G157" s="5"/>
      <c r="K157" s="5"/>
      <c r="M157" s="5"/>
      <c r="O157" s="5"/>
      <c r="Q157" s="5"/>
      <c r="AA157" s="5"/>
      <c r="AE157" s="5"/>
      <c r="AG157" s="5"/>
      <c r="AI157" s="5"/>
      <c r="AK157" s="5"/>
      <c r="AM157" s="5"/>
    </row>
    <row r="158" ht="15.75" customHeight="1">
      <c r="A158" s="5"/>
      <c r="C158" s="5"/>
      <c r="G158" s="5"/>
      <c r="K158" s="5"/>
      <c r="M158" s="5"/>
      <c r="O158" s="5"/>
      <c r="Q158" s="5"/>
      <c r="AA158" s="5"/>
      <c r="AE158" s="5"/>
      <c r="AG158" s="5"/>
      <c r="AI158" s="5"/>
      <c r="AK158" s="5"/>
      <c r="AM158" s="5"/>
    </row>
    <row r="159" ht="15.75" customHeight="1">
      <c r="A159" s="5"/>
      <c r="C159" s="5"/>
      <c r="G159" s="5"/>
      <c r="K159" s="5"/>
      <c r="M159" s="5"/>
      <c r="O159" s="5"/>
      <c r="Q159" s="5"/>
      <c r="AA159" s="5"/>
      <c r="AE159" s="5"/>
      <c r="AG159" s="5"/>
      <c r="AI159" s="5"/>
      <c r="AK159" s="5"/>
      <c r="AM159" s="5"/>
    </row>
    <row r="160" ht="15.75" customHeight="1">
      <c r="A160" s="5"/>
      <c r="C160" s="5"/>
      <c r="G160" s="5"/>
      <c r="K160" s="5"/>
      <c r="M160" s="5"/>
      <c r="O160" s="5"/>
      <c r="Q160" s="5"/>
      <c r="AA160" s="5"/>
      <c r="AE160" s="5"/>
      <c r="AG160" s="5"/>
      <c r="AI160" s="5"/>
      <c r="AK160" s="5"/>
      <c r="AM160" s="5"/>
    </row>
    <row r="161" ht="15.75" customHeight="1">
      <c r="A161" s="5"/>
      <c r="C161" s="5"/>
      <c r="G161" s="5"/>
      <c r="K161" s="5"/>
      <c r="M161" s="5"/>
      <c r="O161" s="5"/>
      <c r="Q161" s="5"/>
      <c r="AA161" s="5"/>
      <c r="AE161" s="5"/>
      <c r="AG161" s="5"/>
      <c r="AI161" s="5"/>
      <c r="AK161" s="5"/>
      <c r="AM161" s="5"/>
    </row>
    <row r="162" ht="15.75" customHeight="1">
      <c r="A162" s="5"/>
      <c r="C162" s="5"/>
      <c r="G162" s="5"/>
      <c r="K162" s="5"/>
      <c r="M162" s="5"/>
      <c r="O162" s="5"/>
      <c r="Q162" s="5"/>
      <c r="AA162" s="5"/>
      <c r="AE162" s="5"/>
      <c r="AG162" s="5"/>
      <c r="AI162" s="5"/>
      <c r="AK162" s="5"/>
      <c r="AM162" s="5"/>
    </row>
    <row r="163" ht="15.75" customHeight="1">
      <c r="A163" s="5"/>
      <c r="C163" s="5"/>
      <c r="G163" s="5"/>
      <c r="K163" s="5"/>
      <c r="M163" s="5"/>
      <c r="O163" s="5"/>
      <c r="Q163" s="5"/>
      <c r="AA163" s="5"/>
      <c r="AE163" s="5"/>
      <c r="AG163" s="5"/>
      <c r="AI163" s="5"/>
      <c r="AK163" s="5"/>
      <c r="AM163" s="5"/>
    </row>
    <row r="164" ht="15.75" customHeight="1">
      <c r="A164" s="5"/>
      <c r="C164" s="5"/>
      <c r="G164" s="5"/>
      <c r="K164" s="5"/>
      <c r="M164" s="5"/>
      <c r="O164" s="5"/>
      <c r="Q164" s="5"/>
      <c r="AA164" s="5"/>
      <c r="AE164" s="5"/>
      <c r="AG164" s="5"/>
      <c r="AI164" s="5"/>
      <c r="AK164" s="5"/>
      <c r="AM164" s="5"/>
    </row>
    <row r="165" ht="15.75" customHeight="1">
      <c r="A165" s="5"/>
      <c r="C165" s="5"/>
      <c r="G165" s="5"/>
      <c r="K165" s="5"/>
      <c r="M165" s="5"/>
      <c r="O165" s="5"/>
      <c r="Q165" s="5"/>
      <c r="AA165" s="5"/>
      <c r="AE165" s="5"/>
      <c r="AG165" s="5"/>
      <c r="AI165" s="5"/>
      <c r="AK165" s="5"/>
      <c r="AM165" s="5"/>
    </row>
    <row r="166" ht="15.75" customHeight="1">
      <c r="A166" s="5"/>
      <c r="C166" s="5"/>
      <c r="G166" s="5"/>
      <c r="K166" s="5"/>
      <c r="M166" s="5"/>
      <c r="O166" s="5"/>
      <c r="Q166" s="5"/>
      <c r="AA166" s="5"/>
      <c r="AE166" s="5"/>
      <c r="AG166" s="5"/>
      <c r="AI166" s="5"/>
      <c r="AK166" s="5"/>
      <c r="AM166" s="5"/>
    </row>
    <row r="167" ht="15.75" customHeight="1">
      <c r="A167" s="5"/>
      <c r="C167" s="5"/>
      <c r="G167" s="5"/>
      <c r="K167" s="5"/>
      <c r="M167" s="5"/>
      <c r="O167" s="5"/>
      <c r="Q167" s="5"/>
      <c r="AA167" s="5"/>
      <c r="AE167" s="5"/>
      <c r="AG167" s="5"/>
      <c r="AI167" s="5"/>
      <c r="AK167" s="5"/>
      <c r="AM167" s="5"/>
    </row>
    <row r="168" ht="15.75" customHeight="1">
      <c r="A168" s="5"/>
      <c r="C168" s="5"/>
      <c r="G168" s="5"/>
      <c r="K168" s="5"/>
      <c r="M168" s="5"/>
      <c r="O168" s="5"/>
      <c r="Q168" s="5"/>
      <c r="AA168" s="5"/>
      <c r="AE168" s="5"/>
      <c r="AG168" s="5"/>
      <c r="AI168" s="5"/>
      <c r="AK168" s="5"/>
      <c r="AM168" s="5"/>
    </row>
    <row r="169" ht="15.75" customHeight="1">
      <c r="A169" s="5"/>
      <c r="C169" s="5"/>
      <c r="G169" s="5"/>
      <c r="K169" s="5"/>
      <c r="M169" s="5"/>
      <c r="O169" s="5"/>
      <c r="Q169" s="5"/>
      <c r="AA169" s="5"/>
      <c r="AE169" s="5"/>
      <c r="AG169" s="5"/>
      <c r="AI169" s="5"/>
      <c r="AK169" s="5"/>
      <c r="AM169" s="5"/>
    </row>
    <row r="170" ht="15.75" customHeight="1">
      <c r="A170" s="5"/>
      <c r="C170" s="5"/>
      <c r="G170" s="5"/>
      <c r="K170" s="5"/>
      <c r="M170" s="5"/>
      <c r="O170" s="5"/>
      <c r="Q170" s="5"/>
      <c r="AA170" s="5"/>
      <c r="AE170" s="5"/>
      <c r="AG170" s="5"/>
      <c r="AI170" s="5"/>
      <c r="AK170" s="5"/>
      <c r="AM170" s="5"/>
    </row>
    <row r="171" ht="15.75" customHeight="1">
      <c r="A171" s="5"/>
      <c r="C171" s="5"/>
      <c r="G171" s="5"/>
      <c r="K171" s="5"/>
      <c r="M171" s="5"/>
      <c r="O171" s="5"/>
      <c r="Q171" s="5"/>
      <c r="AA171" s="5"/>
      <c r="AE171" s="5"/>
      <c r="AG171" s="5"/>
      <c r="AI171" s="5"/>
      <c r="AK171" s="5"/>
      <c r="AM171" s="5"/>
    </row>
    <row r="172" ht="15.75" customHeight="1">
      <c r="A172" s="5"/>
      <c r="C172" s="5"/>
      <c r="G172" s="5"/>
      <c r="K172" s="5"/>
      <c r="M172" s="5"/>
      <c r="O172" s="5"/>
      <c r="Q172" s="5"/>
      <c r="AA172" s="5"/>
      <c r="AE172" s="5"/>
      <c r="AG172" s="5"/>
      <c r="AI172" s="5"/>
      <c r="AK172" s="5"/>
      <c r="AM172" s="5"/>
    </row>
    <row r="173" ht="15.75" customHeight="1">
      <c r="A173" s="5"/>
      <c r="C173" s="5"/>
      <c r="G173" s="5"/>
      <c r="K173" s="5"/>
      <c r="M173" s="5"/>
      <c r="O173" s="5"/>
      <c r="Q173" s="5"/>
      <c r="AA173" s="5"/>
      <c r="AE173" s="5"/>
      <c r="AG173" s="5"/>
      <c r="AI173" s="5"/>
      <c r="AK173" s="5"/>
      <c r="AM173" s="5"/>
    </row>
    <row r="174" ht="15.75" customHeight="1">
      <c r="A174" s="5"/>
      <c r="C174" s="5"/>
      <c r="G174" s="5"/>
      <c r="K174" s="5"/>
      <c r="M174" s="5"/>
      <c r="O174" s="5"/>
      <c r="Q174" s="5"/>
      <c r="AA174" s="5"/>
      <c r="AE174" s="5"/>
      <c r="AG174" s="5"/>
      <c r="AI174" s="5"/>
      <c r="AK174" s="5"/>
      <c r="AM174" s="5"/>
    </row>
    <row r="175" ht="15.75" customHeight="1">
      <c r="A175" s="5"/>
      <c r="C175" s="5"/>
      <c r="G175" s="5"/>
      <c r="K175" s="5"/>
      <c r="M175" s="5"/>
      <c r="O175" s="5"/>
      <c r="Q175" s="5"/>
      <c r="AA175" s="5"/>
      <c r="AE175" s="5"/>
      <c r="AG175" s="5"/>
      <c r="AI175" s="5"/>
      <c r="AK175" s="5"/>
      <c r="AM175" s="5"/>
    </row>
    <row r="176" ht="15.75" customHeight="1">
      <c r="A176" s="5"/>
      <c r="C176" s="5"/>
      <c r="G176" s="5"/>
      <c r="K176" s="5"/>
      <c r="M176" s="5"/>
      <c r="O176" s="5"/>
      <c r="Q176" s="5"/>
      <c r="AA176" s="5"/>
      <c r="AE176" s="5"/>
      <c r="AG176" s="5"/>
      <c r="AI176" s="5"/>
      <c r="AK176" s="5"/>
      <c r="AM176" s="5"/>
    </row>
    <row r="177" ht="15.75" customHeight="1">
      <c r="A177" s="5"/>
      <c r="C177" s="5"/>
      <c r="G177" s="5"/>
      <c r="K177" s="5"/>
      <c r="M177" s="5"/>
      <c r="O177" s="5"/>
      <c r="Q177" s="5"/>
      <c r="AA177" s="5"/>
      <c r="AE177" s="5"/>
      <c r="AG177" s="5"/>
      <c r="AI177" s="5"/>
      <c r="AK177" s="5"/>
      <c r="AM177" s="5"/>
    </row>
    <row r="178" ht="15.75" customHeight="1">
      <c r="A178" s="5"/>
      <c r="C178" s="5"/>
      <c r="G178" s="5"/>
      <c r="K178" s="5"/>
      <c r="M178" s="5"/>
      <c r="O178" s="5"/>
      <c r="Q178" s="5"/>
      <c r="AA178" s="5"/>
      <c r="AE178" s="5"/>
      <c r="AG178" s="5"/>
      <c r="AI178" s="5"/>
      <c r="AK178" s="5"/>
      <c r="AM178" s="5"/>
    </row>
    <row r="179" ht="15.75" customHeight="1">
      <c r="A179" s="5"/>
      <c r="C179" s="5"/>
      <c r="G179" s="5"/>
      <c r="K179" s="5"/>
      <c r="M179" s="5"/>
      <c r="O179" s="5"/>
      <c r="Q179" s="5"/>
      <c r="AA179" s="5"/>
      <c r="AE179" s="5"/>
      <c r="AG179" s="5"/>
      <c r="AI179" s="5"/>
      <c r="AK179" s="5"/>
      <c r="AM179" s="5"/>
    </row>
    <row r="180" ht="15.75" customHeight="1">
      <c r="A180" s="5"/>
      <c r="C180" s="5"/>
      <c r="G180" s="5"/>
      <c r="K180" s="5"/>
      <c r="M180" s="5"/>
      <c r="O180" s="5"/>
      <c r="Q180" s="5"/>
      <c r="AA180" s="5"/>
      <c r="AE180" s="5"/>
      <c r="AG180" s="5"/>
      <c r="AI180" s="5"/>
      <c r="AK180" s="5"/>
      <c r="AM180" s="5"/>
    </row>
    <row r="181" ht="15.75" customHeight="1">
      <c r="A181" s="5"/>
      <c r="C181" s="5"/>
      <c r="G181" s="5"/>
      <c r="K181" s="5"/>
      <c r="M181" s="5"/>
      <c r="O181" s="5"/>
      <c r="Q181" s="5"/>
      <c r="AA181" s="5"/>
      <c r="AE181" s="5"/>
      <c r="AG181" s="5"/>
      <c r="AI181" s="5"/>
      <c r="AK181" s="5"/>
      <c r="AM181" s="5"/>
    </row>
    <row r="182" ht="15.75" customHeight="1">
      <c r="A182" s="5"/>
      <c r="C182" s="5"/>
      <c r="G182" s="5"/>
      <c r="K182" s="5"/>
      <c r="M182" s="5"/>
      <c r="O182" s="5"/>
      <c r="Q182" s="5"/>
      <c r="AA182" s="5"/>
      <c r="AE182" s="5"/>
      <c r="AG182" s="5"/>
      <c r="AI182" s="5"/>
      <c r="AK182" s="5"/>
      <c r="AM182" s="5"/>
    </row>
    <row r="183" ht="15.75" customHeight="1">
      <c r="A183" s="5"/>
      <c r="C183" s="5"/>
      <c r="G183" s="5"/>
      <c r="K183" s="5"/>
      <c r="M183" s="5"/>
      <c r="O183" s="5"/>
      <c r="Q183" s="5"/>
      <c r="AA183" s="5"/>
      <c r="AE183" s="5"/>
      <c r="AG183" s="5"/>
      <c r="AI183" s="5"/>
      <c r="AK183" s="5"/>
      <c r="AM183" s="5"/>
    </row>
    <row r="184" ht="15.75" customHeight="1">
      <c r="A184" s="5"/>
      <c r="C184" s="5"/>
      <c r="G184" s="5"/>
      <c r="K184" s="5"/>
      <c r="M184" s="5"/>
      <c r="O184" s="5"/>
      <c r="Q184" s="5"/>
      <c r="AA184" s="5"/>
      <c r="AE184" s="5"/>
      <c r="AG184" s="5"/>
      <c r="AI184" s="5"/>
      <c r="AK184" s="5"/>
      <c r="AM184" s="5"/>
    </row>
    <row r="185" ht="15.75" customHeight="1">
      <c r="A185" s="5"/>
      <c r="C185" s="5"/>
      <c r="G185" s="5"/>
      <c r="K185" s="5"/>
      <c r="M185" s="5"/>
      <c r="O185" s="5"/>
      <c r="Q185" s="5"/>
      <c r="AA185" s="5"/>
      <c r="AE185" s="5"/>
      <c r="AG185" s="5"/>
      <c r="AI185" s="5"/>
      <c r="AK185" s="5"/>
      <c r="AM185" s="5"/>
    </row>
    <row r="186" ht="15.75" customHeight="1">
      <c r="A186" s="5"/>
      <c r="C186" s="5"/>
      <c r="G186" s="5"/>
      <c r="K186" s="5"/>
      <c r="M186" s="5"/>
      <c r="O186" s="5"/>
      <c r="Q186" s="5"/>
      <c r="AA186" s="5"/>
      <c r="AE186" s="5"/>
      <c r="AG186" s="5"/>
      <c r="AI186" s="5"/>
      <c r="AK186" s="5"/>
      <c r="AM186" s="5"/>
    </row>
    <row r="187" ht="15.75" customHeight="1">
      <c r="A187" s="5"/>
      <c r="C187" s="5"/>
      <c r="G187" s="5"/>
      <c r="K187" s="5"/>
      <c r="M187" s="5"/>
      <c r="O187" s="5"/>
      <c r="Q187" s="5"/>
      <c r="AA187" s="5"/>
      <c r="AE187" s="5"/>
      <c r="AG187" s="5"/>
      <c r="AI187" s="5"/>
      <c r="AK187" s="5"/>
      <c r="AM187" s="5"/>
    </row>
    <row r="188" ht="15.75" customHeight="1">
      <c r="A188" s="5"/>
      <c r="C188" s="5"/>
      <c r="G188" s="5"/>
      <c r="K188" s="5"/>
      <c r="M188" s="5"/>
      <c r="O188" s="5"/>
      <c r="Q188" s="5"/>
      <c r="AA188" s="5"/>
      <c r="AE188" s="5"/>
      <c r="AG188" s="5"/>
      <c r="AI188" s="5"/>
      <c r="AK188" s="5"/>
      <c r="AM188" s="5"/>
    </row>
    <row r="189" ht="15.75" customHeight="1">
      <c r="A189" s="5"/>
      <c r="C189" s="5"/>
      <c r="G189" s="5"/>
      <c r="K189" s="5"/>
      <c r="M189" s="5"/>
      <c r="O189" s="5"/>
      <c r="Q189" s="5"/>
      <c r="AA189" s="5"/>
      <c r="AE189" s="5"/>
      <c r="AG189" s="5"/>
      <c r="AI189" s="5"/>
      <c r="AK189" s="5"/>
      <c r="AM189" s="5"/>
    </row>
    <row r="190" ht="15.75" customHeight="1">
      <c r="A190" s="5"/>
      <c r="C190" s="5"/>
      <c r="G190" s="5"/>
      <c r="K190" s="5"/>
      <c r="M190" s="5"/>
      <c r="O190" s="5"/>
      <c r="Q190" s="5"/>
      <c r="AA190" s="5"/>
      <c r="AE190" s="5"/>
      <c r="AG190" s="5"/>
      <c r="AI190" s="5"/>
      <c r="AK190" s="5"/>
      <c r="AM190" s="5"/>
    </row>
    <row r="191" ht="15.75" customHeight="1">
      <c r="A191" s="5"/>
      <c r="C191" s="5"/>
      <c r="G191" s="5"/>
      <c r="K191" s="5"/>
      <c r="M191" s="5"/>
      <c r="O191" s="5"/>
      <c r="Q191" s="5"/>
      <c r="AA191" s="5"/>
      <c r="AE191" s="5"/>
      <c r="AG191" s="5"/>
      <c r="AI191" s="5"/>
      <c r="AK191" s="5"/>
      <c r="AM191" s="5"/>
    </row>
    <row r="192" ht="15.75" customHeight="1">
      <c r="A192" s="5"/>
      <c r="C192" s="5"/>
      <c r="G192" s="5"/>
      <c r="K192" s="5"/>
      <c r="M192" s="5"/>
      <c r="O192" s="5"/>
      <c r="Q192" s="5"/>
      <c r="AA192" s="5"/>
      <c r="AE192" s="5"/>
      <c r="AG192" s="5"/>
      <c r="AI192" s="5"/>
      <c r="AK192" s="5"/>
      <c r="AM192" s="5"/>
    </row>
    <row r="193" ht="15.75" customHeight="1">
      <c r="A193" s="5"/>
      <c r="C193" s="5"/>
      <c r="G193" s="5"/>
      <c r="K193" s="5"/>
      <c r="M193" s="5"/>
      <c r="O193" s="5"/>
      <c r="Q193" s="5"/>
      <c r="AA193" s="5"/>
      <c r="AE193" s="5"/>
      <c r="AG193" s="5"/>
      <c r="AI193" s="5"/>
      <c r="AK193" s="5"/>
      <c r="AM193" s="5"/>
    </row>
    <row r="194" ht="15.75" customHeight="1">
      <c r="A194" s="5"/>
      <c r="C194" s="5"/>
      <c r="G194" s="5"/>
      <c r="K194" s="5"/>
      <c r="M194" s="5"/>
      <c r="O194" s="5"/>
      <c r="Q194" s="5"/>
      <c r="AA194" s="5"/>
      <c r="AE194" s="5"/>
      <c r="AG194" s="5"/>
      <c r="AI194" s="5"/>
      <c r="AK194" s="5"/>
      <c r="AM194" s="5"/>
    </row>
    <row r="195" ht="15.75" customHeight="1">
      <c r="A195" s="5"/>
      <c r="C195" s="5"/>
      <c r="G195" s="5"/>
      <c r="K195" s="5"/>
      <c r="M195" s="5"/>
      <c r="O195" s="5"/>
      <c r="Q195" s="5"/>
      <c r="AA195" s="5"/>
      <c r="AE195" s="5"/>
      <c r="AG195" s="5"/>
      <c r="AI195" s="5"/>
      <c r="AK195" s="5"/>
      <c r="AM195" s="5"/>
    </row>
    <row r="196" ht="15.75" customHeight="1">
      <c r="A196" s="5"/>
      <c r="C196" s="5"/>
      <c r="G196" s="5"/>
      <c r="K196" s="5"/>
      <c r="M196" s="5"/>
      <c r="O196" s="5"/>
      <c r="Q196" s="5"/>
      <c r="AA196" s="5"/>
      <c r="AE196" s="5"/>
      <c r="AG196" s="5"/>
      <c r="AI196" s="5"/>
      <c r="AK196" s="5"/>
      <c r="AM196" s="5"/>
    </row>
    <row r="197" ht="15.75" customHeight="1">
      <c r="A197" s="5"/>
      <c r="C197" s="5"/>
      <c r="G197" s="5"/>
      <c r="K197" s="5"/>
      <c r="M197" s="5"/>
      <c r="O197" s="5"/>
      <c r="Q197" s="5"/>
      <c r="AA197" s="5"/>
      <c r="AE197" s="5"/>
      <c r="AG197" s="5"/>
      <c r="AI197" s="5"/>
      <c r="AK197" s="5"/>
      <c r="AM197" s="5"/>
    </row>
    <row r="198" ht="15.75" customHeight="1">
      <c r="A198" s="5"/>
      <c r="C198" s="5"/>
      <c r="G198" s="5"/>
      <c r="K198" s="5"/>
      <c r="M198" s="5"/>
      <c r="O198" s="5"/>
      <c r="Q198" s="5"/>
      <c r="AA198" s="5"/>
      <c r="AE198" s="5"/>
      <c r="AG198" s="5"/>
      <c r="AI198" s="5"/>
      <c r="AK198" s="5"/>
      <c r="AM198" s="5"/>
    </row>
    <row r="199" ht="15.75" customHeight="1">
      <c r="A199" s="5"/>
      <c r="C199" s="5"/>
      <c r="G199" s="5"/>
      <c r="K199" s="5"/>
      <c r="M199" s="5"/>
      <c r="O199" s="5"/>
      <c r="Q199" s="5"/>
      <c r="AA199" s="5"/>
      <c r="AE199" s="5"/>
      <c r="AG199" s="5"/>
      <c r="AI199" s="5"/>
      <c r="AK199" s="5"/>
      <c r="AM199" s="5"/>
    </row>
    <row r="200" ht="15.75" customHeight="1">
      <c r="A200" s="5"/>
      <c r="C200" s="5"/>
      <c r="G200" s="5"/>
      <c r="K200" s="5"/>
      <c r="M200" s="5"/>
      <c r="O200" s="5"/>
      <c r="Q200" s="5"/>
      <c r="AA200" s="5"/>
      <c r="AE200" s="5"/>
      <c r="AG200" s="5"/>
      <c r="AI200" s="5"/>
      <c r="AK200" s="5"/>
      <c r="AM200" s="5"/>
    </row>
    <row r="201" ht="15.75" customHeight="1">
      <c r="A201" s="5"/>
      <c r="C201" s="5"/>
      <c r="G201" s="5"/>
      <c r="K201" s="5"/>
      <c r="M201" s="5"/>
      <c r="O201" s="5"/>
      <c r="Q201" s="5"/>
      <c r="AA201" s="5"/>
      <c r="AE201" s="5"/>
      <c r="AG201" s="5"/>
      <c r="AI201" s="5"/>
      <c r="AK201" s="5"/>
      <c r="AM201" s="5"/>
    </row>
    <row r="202" ht="15.75" customHeight="1">
      <c r="A202" s="5"/>
      <c r="C202" s="5"/>
      <c r="G202" s="5"/>
      <c r="K202" s="5"/>
      <c r="M202" s="5"/>
      <c r="O202" s="5"/>
      <c r="Q202" s="5"/>
      <c r="AA202" s="5"/>
      <c r="AE202" s="5"/>
      <c r="AG202" s="5"/>
      <c r="AI202" s="5"/>
      <c r="AK202" s="5"/>
      <c r="AM202" s="5"/>
    </row>
    <row r="203" ht="15.75" customHeight="1">
      <c r="A203" s="5"/>
      <c r="C203" s="5"/>
      <c r="G203" s="5"/>
      <c r="K203" s="5"/>
      <c r="M203" s="5"/>
      <c r="O203" s="5"/>
      <c r="Q203" s="5"/>
      <c r="AA203" s="5"/>
      <c r="AE203" s="5"/>
      <c r="AG203" s="5"/>
      <c r="AI203" s="5"/>
      <c r="AK203" s="5"/>
      <c r="AM203" s="5"/>
    </row>
    <row r="204" ht="15.75" customHeight="1">
      <c r="A204" s="5"/>
      <c r="C204" s="5"/>
      <c r="G204" s="5"/>
      <c r="K204" s="5"/>
      <c r="M204" s="5"/>
      <c r="O204" s="5"/>
      <c r="Q204" s="5"/>
      <c r="AA204" s="5"/>
      <c r="AE204" s="5"/>
      <c r="AG204" s="5"/>
      <c r="AI204" s="5"/>
      <c r="AK204" s="5"/>
      <c r="AM204" s="5"/>
    </row>
    <row r="205" ht="15.75" customHeight="1">
      <c r="A205" s="5"/>
      <c r="C205" s="5"/>
      <c r="G205" s="5"/>
      <c r="K205" s="5"/>
      <c r="M205" s="5"/>
      <c r="O205" s="5"/>
      <c r="Q205" s="5"/>
      <c r="AA205" s="5"/>
      <c r="AE205" s="5"/>
      <c r="AG205" s="5"/>
      <c r="AI205" s="5"/>
      <c r="AK205" s="5"/>
      <c r="AM205" s="5"/>
    </row>
    <row r="206" ht="15.75" customHeight="1">
      <c r="A206" s="5"/>
      <c r="C206" s="5"/>
      <c r="G206" s="5"/>
      <c r="K206" s="5"/>
      <c r="M206" s="5"/>
      <c r="O206" s="5"/>
      <c r="Q206" s="5"/>
      <c r="AA206" s="5"/>
      <c r="AE206" s="5"/>
      <c r="AG206" s="5"/>
      <c r="AI206" s="5"/>
      <c r="AK206" s="5"/>
      <c r="AM206" s="5"/>
    </row>
    <row r="207" ht="15.75" customHeight="1">
      <c r="A207" s="5"/>
      <c r="C207" s="5"/>
      <c r="G207" s="5"/>
      <c r="K207" s="5"/>
      <c r="M207" s="5"/>
      <c r="O207" s="5"/>
      <c r="Q207" s="5"/>
      <c r="AA207" s="5"/>
      <c r="AE207" s="5"/>
      <c r="AG207" s="5"/>
      <c r="AI207" s="5"/>
      <c r="AK207" s="5"/>
      <c r="AM207" s="5"/>
    </row>
    <row r="208" ht="15.75" customHeight="1">
      <c r="A208" s="5"/>
      <c r="C208" s="5"/>
      <c r="G208" s="5"/>
      <c r="K208" s="5"/>
      <c r="M208" s="5"/>
      <c r="O208" s="5"/>
      <c r="Q208" s="5"/>
      <c r="AA208" s="5"/>
      <c r="AE208" s="5"/>
      <c r="AG208" s="5"/>
      <c r="AI208" s="5"/>
      <c r="AK208" s="5"/>
      <c r="AM208" s="5"/>
    </row>
    <row r="209" ht="15.75" customHeight="1">
      <c r="A209" s="5"/>
      <c r="C209" s="5"/>
      <c r="G209" s="5"/>
      <c r="K209" s="5"/>
      <c r="M209" s="5"/>
      <c r="O209" s="5"/>
      <c r="Q209" s="5"/>
      <c r="AA209" s="5"/>
      <c r="AE209" s="5"/>
      <c r="AG209" s="5"/>
      <c r="AI209" s="5"/>
      <c r="AK209" s="5"/>
      <c r="AM209" s="5"/>
    </row>
    <row r="210" ht="15.75" customHeight="1">
      <c r="A210" s="5"/>
      <c r="C210" s="5"/>
      <c r="G210" s="5"/>
      <c r="K210" s="5"/>
      <c r="M210" s="5"/>
      <c r="O210" s="5"/>
      <c r="Q210" s="5"/>
      <c r="AA210" s="5"/>
      <c r="AE210" s="5"/>
      <c r="AG210" s="5"/>
      <c r="AI210" s="5"/>
      <c r="AK210" s="5"/>
      <c r="AM210" s="5"/>
    </row>
    <row r="211" ht="15.75" customHeight="1">
      <c r="A211" s="5"/>
      <c r="C211" s="5"/>
      <c r="G211" s="5"/>
      <c r="K211" s="5"/>
      <c r="M211" s="5"/>
      <c r="O211" s="5"/>
      <c r="Q211" s="5"/>
      <c r="AA211" s="5"/>
      <c r="AE211" s="5"/>
      <c r="AG211" s="5"/>
      <c r="AI211" s="5"/>
      <c r="AK211" s="5"/>
      <c r="AM211" s="5"/>
    </row>
    <row r="212" ht="15.75" customHeight="1">
      <c r="A212" s="5"/>
      <c r="C212" s="5"/>
      <c r="G212" s="5"/>
      <c r="K212" s="5"/>
      <c r="M212" s="5"/>
      <c r="O212" s="5"/>
      <c r="Q212" s="5"/>
      <c r="AA212" s="5"/>
      <c r="AE212" s="5"/>
      <c r="AG212" s="5"/>
      <c r="AI212" s="5"/>
      <c r="AK212" s="5"/>
      <c r="AM212" s="5"/>
    </row>
    <row r="213" ht="15.75" customHeight="1">
      <c r="A213" s="5"/>
      <c r="C213" s="5"/>
      <c r="G213" s="5"/>
      <c r="K213" s="5"/>
      <c r="M213" s="5"/>
      <c r="O213" s="5"/>
      <c r="Q213" s="5"/>
      <c r="AA213" s="5"/>
      <c r="AE213" s="5"/>
      <c r="AG213" s="5"/>
      <c r="AI213" s="5"/>
      <c r="AK213" s="5"/>
      <c r="AM213" s="5"/>
    </row>
    <row r="214" ht="15.75" customHeight="1">
      <c r="A214" s="5"/>
      <c r="C214" s="5"/>
      <c r="G214" s="5"/>
      <c r="K214" s="5"/>
      <c r="M214" s="5"/>
      <c r="O214" s="5"/>
      <c r="Q214" s="5"/>
      <c r="AA214" s="5"/>
      <c r="AE214" s="5"/>
      <c r="AG214" s="5"/>
      <c r="AI214" s="5"/>
      <c r="AK214" s="5"/>
      <c r="AM214" s="5"/>
    </row>
    <row r="215" ht="15.75" customHeight="1">
      <c r="A215" s="5"/>
      <c r="C215" s="5"/>
      <c r="G215" s="5"/>
      <c r="K215" s="5"/>
      <c r="M215" s="5"/>
      <c r="O215" s="5"/>
      <c r="Q215" s="5"/>
      <c r="AA215" s="5"/>
      <c r="AE215" s="5"/>
      <c r="AG215" s="5"/>
      <c r="AI215" s="5"/>
      <c r="AK215" s="5"/>
      <c r="AM215" s="5"/>
    </row>
    <row r="216" ht="15.75" customHeight="1">
      <c r="A216" s="5"/>
      <c r="C216" s="5"/>
      <c r="G216" s="5"/>
      <c r="K216" s="5"/>
      <c r="M216" s="5"/>
      <c r="O216" s="5"/>
      <c r="Q216" s="5"/>
      <c r="AA216" s="5"/>
      <c r="AE216" s="5"/>
      <c r="AG216" s="5"/>
      <c r="AI216" s="5"/>
      <c r="AK216" s="5"/>
      <c r="AM216" s="5"/>
    </row>
    <row r="217" ht="15.75" customHeight="1">
      <c r="A217" s="5"/>
      <c r="C217" s="5"/>
      <c r="G217" s="5"/>
      <c r="K217" s="5"/>
      <c r="M217" s="5"/>
      <c r="O217" s="5"/>
      <c r="Q217" s="5"/>
      <c r="AA217" s="5"/>
      <c r="AE217" s="5"/>
      <c r="AG217" s="5"/>
      <c r="AI217" s="5"/>
      <c r="AK217" s="5"/>
      <c r="AM217" s="5"/>
    </row>
    <row r="218" ht="15.75" customHeight="1">
      <c r="A218" s="5"/>
      <c r="C218" s="5"/>
      <c r="G218" s="5"/>
      <c r="K218" s="5"/>
      <c r="M218" s="5"/>
      <c r="O218" s="5"/>
      <c r="Q218" s="5"/>
      <c r="AA218" s="5"/>
      <c r="AE218" s="5"/>
      <c r="AG218" s="5"/>
      <c r="AI218" s="5"/>
      <c r="AK218" s="5"/>
      <c r="AM218" s="5"/>
    </row>
    <row r="219" ht="15.75" customHeight="1">
      <c r="A219" s="5"/>
      <c r="C219" s="5"/>
      <c r="G219" s="5"/>
      <c r="K219" s="5"/>
      <c r="M219" s="5"/>
      <c r="O219" s="5"/>
      <c r="Q219" s="5"/>
      <c r="AA219" s="5"/>
      <c r="AE219" s="5"/>
      <c r="AG219" s="5"/>
      <c r="AI219" s="5"/>
      <c r="AK219" s="5"/>
      <c r="AM219" s="5"/>
    </row>
    <row r="220" ht="15.75" customHeight="1">
      <c r="A220" s="5"/>
      <c r="C220" s="5"/>
      <c r="G220" s="5"/>
      <c r="K220" s="5"/>
      <c r="M220" s="5"/>
      <c r="O220" s="5"/>
      <c r="Q220" s="5"/>
      <c r="AA220" s="5"/>
      <c r="AE220" s="5"/>
      <c r="AG220" s="5"/>
      <c r="AI220" s="5"/>
      <c r="AK220" s="5"/>
      <c r="AM220" s="5"/>
    </row>
    <row r="221" ht="15.75" customHeight="1">
      <c r="A221" s="5"/>
      <c r="C221" s="5"/>
      <c r="G221" s="5"/>
      <c r="K221" s="5"/>
      <c r="M221" s="5"/>
      <c r="O221" s="5"/>
      <c r="Q221" s="5"/>
      <c r="AA221" s="5"/>
      <c r="AE221" s="5"/>
      <c r="AG221" s="5"/>
      <c r="AI221" s="5"/>
      <c r="AK221" s="5"/>
      <c r="AM221" s="5"/>
    </row>
    <row r="222" ht="15.75" customHeight="1">
      <c r="A222" s="5"/>
      <c r="C222" s="5"/>
      <c r="G222" s="5"/>
      <c r="K222" s="5"/>
      <c r="M222" s="5"/>
      <c r="O222" s="5"/>
      <c r="Q222" s="5"/>
      <c r="AA222" s="5"/>
      <c r="AE222" s="5"/>
      <c r="AG222" s="5"/>
      <c r="AI222" s="5"/>
      <c r="AK222" s="5"/>
      <c r="AM222" s="5"/>
    </row>
    <row r="223" ht="15.75" customHeight="1">
      <c r="A223" s="5"/>
      <c r="C223" s="5"/>
      <c r="G223" s="5"/>
      <c r="K223" s="5"/>
      <c r="M223" s="5"/>
      <c r="O223" s="5"/>
      <c r="Q223" s="5"/>
      <c r="AA223" s="5"/>
      <c r="AE223" s="5"/>
      <c r="AG223" s="5"/>
      <c r="AI223" s="5"/>
      <c r="AK223" s="5"/>
      <c r="AM223" s="5"/>
    </row>
    <row r="224" ht="15.75" customHeight="1">
      <c r="A224" s="5"/>
      <c r="C224" s="5"/>
      <c r="G224" s="5"/>
      <c r="K224" s="5"/>
      <c r="M224" s="5"/>
      <c r="O224" s="5"/>
      <c r="Q224" s="5"/>
      <c r="AA224" s="5"/>
      <c r="AE224" s="5"/>
      <c r="AG224" s="5"/>
      <c r="AI224" s="5"/>
      <c r="AK224" s="5"/>
      <c r="AM224" s="5"/>
    </row>
    <row r="225" ht="15.75" customHeight="1">
      <c r="A225" s="5"/>
      <c r="C225" s="5"/>
      <c r="G225" s="5"/>
      <c r="K225" s="5"/>
      <c r="M225" s="5"/>
      <c r="O225" s="5"/>
      <c r="Q225" s="5"/>
      <c r="AA225" s="5"/>
      <c r="AE225" s="5"/>
      <c r="AG225" s="5"/>
      <c r="AI225" s="5"/>
      <c r="AK225" s="5"/>
      <c r="AM225" s="5"/>
    </row>
    <row r="226" ht="15.75" customHeight="1">
      <c r="A226" s="5"/>
      <c r="C226" s="5"/>
      <c r="G226" s="5"/>
      <c r="K226" s="5"/>
      <c r="M226" s="5"/>
      <c r="O226" s="5"/>
      <c r="Q226" s="5"/>
      <c r="AA226" s="5"/>
      <c r="AE226" s="5"/>
      <c r="AG226" s="5"/>
      <c r="AI226" s="5"/>
      <c r="AK226" s="5"/>
      <c r="AM226" s="5"/>
    </row>
    <row r="227" ht="15.75" customHeight="1">
      <c r="A227" s="5"/>
      <c r="C227" s="5"/>
      <c r="G227" s="5"/>
      <c r="K227" s="5"/>
      <c r="M227" s="5"/>
      <c r="O227" s="5"/>
      <c r="Q227" s="5"/>
      <c r="AA227" s="5"/>
      <c r="AE227" s="5"/>
      <c r="AG227" s="5"/>
      <c r="AI227" s="5"/>
      <c r="AK227" s="5"/>
      <c r="AM227" s="5"/>
    </row>
    <row r="228" ht="15.75" customHeight="1">
      <c r="A228" s="5"/>
      <c r="C228" s="5"/>
      <c r="G228" s="5"/>
      <c r="K228" s="5"/>
      <c r="M228" s="5"/>
      <c r="O228" s="5"/>
      <c r="Q228" s="5"/>
      <c r="AA228" s="5"/>
      <c r="AE228" s="5"/>
      <c r="AG228" s="5"/>
      <c r="AI228" s="5"/>
      <c r="AK228" s="5"/>
      <c r="AM228" s="5"/>
    </row>
    <row r="229" ht="15.75" customHeight="1">
      <c r="A229" s="5"/>
      <c r="C229" s="5"/>
      <c r="G229" s="5"/>
      <c r="K229" s="5"/>
      <c r="M229" s="5"/>
      <c r="O229" s="5"/>
      <c r="Q229" s="5"/>
      <c r="AA229" s="5"/>
      <c r="AE229" s="5"/>
      <c r="AG229" s="5"/>
      <c r="AI229" s="5"/>
      <c r="AK229" s="5"/>
      <c r="AM229" s="5"/>
    </row>
    <row r="230" ht="15.75" customHeight="1">
      <c r="A230" s="5"/>
      <c r="C230" s="5"/>
      <c r="G230" s="5"/>
      <c r="K230" s="5"/>
      <c r="M230" s="5"/>
      <c r="O230" s="5"/>
      <c r="Q230" s="5"/>
      <c r="AA230" s="5"/>
      <c r="AE230" s="5"/>
      <c r="AG230" s="5"/>
      <c r="AI230" s="5"/>
      <c r="AK230" s="5"/>
      <c r="AM230" s="5"/>
    </row>
    <row r="231" ht="15.75" customHeight="1">
      <c r="A231" s="5"/>
      <c r="C231" s="5"/>
      <c r="G231" s="5"/>
      <c r="K231" s="5"/>
      <c r="M231" s="5"/>
      <c r="O231" s="5"/>
      <c r="Q231" s="5"/>
      <c r="AA231" s="5"/>
      <c r="AE231" s="5"/>
      <c r="AG231" s="5"/>
      <c r="AI231" s="5"/>
      <c r="AK231" s="5"/>
      <c r="AM231" s="5"/>
    </row>
    <row r="232" ht="15.75" customHeight="1">
      <c r="A232" s="5"/>
      <c r="C232" s="5"/>
      <c r="G232" s="5"/>
      <c r="K232" s="5"/>
      <c r="M232" s="5"/>
      <c r="O232" s="5"/>
      <c r="Q232" s="5"/>
      <c r="AA232" s="5"/>
      <c r="AE232" s="5"/>
      <c r="AG232" s="5"/>
      <c r="AI232" s="5"/>
      <c r="AK232" s="5"/>
      <c r="AM232" s="5"/>
    </row>
    <row r="233" ht="15.75" customHeight="1">
      <c r="A233" s="5"/>
      <c r="C233" s="5"/>
      <c r="G233" s="5"/>
      <c r="K233" s="5"/>
      <c r="M233" s="5"/>
      <c r="O233" s="5"/>
      <c r="Q233" s="5"/>
      <c r="AA233" s="5"/>
      <c r="AE233" s="5"/>
      <c r="AG233" s="5"/>
      <c r="AI233" s="5"/>
      <c r="AK233" s="5"/>
      <c r="AM233" s="5"/>
    </row>
    <row r="234" ht="15.75" customHeight="1">
      <c r="A234" s="5"/>
      <c r="C234" s="5"/>
      <c r="G234" s="5"/>
      <c r="K234" s="5"/>
      <c r="M234" s="5"/>
      <c r="O234" s="5"/>
      <c r="Q234" s="5"/>
      <c r="AA234" s="5"/>
      <c r="AE234" s="5"/>
      <c r="AG234" s="5"/>
      <c r="AI234" s="5"/>
      <c r="AK234" s="5"/>
      <c r="AM234" s="5"/>
    </row>
    <row r="235" ht="15.75" customHeight="1">
      <c r="A235" s="5"/>
      <c r="C235" s="5"/>
      <c r="G235" s="5"/>
      <c r="K235" s="5"/>
      <c r="M235" s="5"/>
      <c r="O235" s="5"/>
      <c r="Q235" s="5"/>
      <c r="AA235" s="5"/>
      <c r="AE235" s="5"/>
      <c r="AG235" s="5"/>
      <c r="AI235" s="5"/>
      <c r="AK235" s="5"/>
      <c r="AM235" s="5"/>
    </row>
    <row r="236" ht="15.75" customHeight="1">
      <c r="A236" s="5"/>
      <c r="C236" s="5"/>
      <c r="G236" s="5"/>
      <c r="K236" s="5"/>
      <c r="M236" s="5"/>
      <c r="O236" s="5"/>
      <c r="Q236" s="5"/>
      <c r="AA236" s="5"/>
      <c r="AE236" s="5"/>
      <c r="AG236" s="5"/>
      <c r="AI236" s="5"/>
      <c r="AK236" s="5"/>
      <c r="AM236" s="5"/>
    </row>
    <row r="237" ht="15.75" customHeight="1">
      <c r="A237" s="5"/>
      <c r="C237" s="5"/>
      <c r="G237" s="5"/>
      <c r="K237" s="5"/>
      <c r="M237" s="5"/>
      <c r="O237" s="5"/>
      <c r="Q237" s="5"/>
      <c r="AA237" s="5"/>
      <c r="AE237" s="5"/>
      <c r="AG237" s="5"/>
      <c r="AI237" s="5"/>
      <c r="AK237" s="5"/>
      <c r="AM237" s="5"/>
    </row>
    <row r="238" ht="15.75" customHeight="1">
      <c r="A238" s="5"/>
      <c r="C238" s="5"/>
      <c r="G238" s="5"/>
      <c r="K238" s="5"/>
      <c r="M238" s="5"/>
      <c r="O238" s="5"/>
      <c r="Q238" s="5"/>
      <c r="AA238" s="5"/>
      <c r="AE238" s="5"/>
      <c r="AG238" s="5"/>
      <c r="AI238" s="5"/>
      <c r="AK238" s="5"/>
      <c r="AM238" s="5"/>
    </row>
    <row r="239" ht="15.75" customHeight="1">
      <c r="A239" s="5"/>
      <c r="C239" s="5"/>
      <c r="G239" s="5"/>
      <c r="K239" s="5"/>
      <c r="M239" s="5"/>
      <c r="O239" s="5"/>
      <c r="Q239" s="5"/>
      <c r="AA239" s="5"/>
      <c r="AE239" s="5"/>
      <c r="AG239" s="5"/>
      <c r="AI239" s="5"/>
      <c r="AK239" s="5"/>
      <c r="AM239" s="5"/>
    </row>
    <row r="240" ht="15.75" customHeight="1">
      <c r="A240" s="5"/>
      <c r="C240" s="5"/>
      <c r="G240" s="5"/>
      <c r="K240" s="5"/>
      <c r="M240" s="5"/>
      <c r="O240" s="5"/>
      <c r="Q240" s="5"/>
      <c r="AA240" s="5"/>
      <c r="AE240" s="5"/>
      <c r="AG240" s="5"/>
      <c r="AI240" s="5"/>
      <c r="AK240" s="5"/>
      <c r="AM240" s="5"/>
    </row>
    <row r="241" ht="15.75" customHeight="1">
      <c r="A241" s="5"/>
      <c r="C241" s="5"/>
      <c r="G241" s="5"/>
      <c r="K241" s="5"/>
      <c r="M241" s="5"/>
      <c r="O241" s="5"/>
      <c r="Q241" s="5"/>
      <c r="AA241" s="5"/>
      <c r="AE241" s="5"/>
      <c r="AG241" s="5"/>
      <c r="AI241" s="5"/>
      <c r="AK241" s="5"/>
      <c r="AM241" s="5"/>
    </row>
    <row r="242" ht="15.75" customHeight="1">
      <c r="A242" s="5"/>
      <c r="C242" s="5"/>
      <c r="G242" s="5"/>
      <c r="K242" s="5"/>
      <c r="M242" s="5"/>
      <c r="O242" s="5"/>
      <c r="Q242" s="5"/>
      <c r="AA242" s="5"/>
      <c r="AE242" s="5"/>
      <c r="AG242" s="5"/>
      <c r="AI242" s="5"/>
      <c r="AK242" s="5"/>
      <c r="AM242" s="5"/>
    </row>
    <row r="243" ht="15.75" customHeight="1">
      <c r="A243" s="5"/>
      <c r="C243" s="5"/>
      <c r="G243" s="5"/>
      <c r="K243" s="5"/>
      <c r="M243" s="5"/>
      <c r="O243" s="5"/>
      <c r="Q243" s="5"/>
      <c r="AA243" s="5"/>
      <c r="AE243" s="5"/>
      <c r="AG243" s="5"/>
      <c r="AI243" s="5"/>
      <c r="AK243" s="5"/>
      <c r="AM243" s="5"/>
    </row>
    <row r="244" ht="15.75" customHeight="1">
      <c r="A244" s="5"/>
      <c r="C244" s="5"/>
      <c r="G244" s="5"/>
      <c r="K244" s="5"/>
      <c r="M244" s="5"/>
      <c r="O244" s="5"/>
      <c r="Q244" s="5"/>
      <c r="AA244" s="5"/>
      <c r="AE244" s="5"/>
      <c r="AG244" s="5"/>
      <c r="AI244" s="5"/>
      <c r="AK244" s="5"/>
      <c r="AM244" s="5"/>
    </row>
    <row r="245" ht="15.75" customHeight="1">
      <c r="A245" s="5"/>
      <c r="C245" s="5"/>
      <c r="G245" s="5"/>
      <c r="K245" s="5"/>
      <c r="M245" s="5"/>
      <c r="O245" s="5"/>
      <c r="Q245" s="5"/>
      <c r="AA245" s="5"/>
      <c r="AE245" s="5"/>
      <c r="AG245" s="5"/>
      <c r="AI245" s="5"/>
      <c r="AK245" s="5"/>
      <c r="AM245" s="5"/>
    </row>
    <row r="246" ht="15.75" customHeight="1">
      <c r="A246" s="5"/>
      <c r="C246" s="5"/>
      <c r="G246" s="5"/>
      <c r="K246" s="5"/>
      <c r="M246" s="5"/>
      <c r="O246" s="5"/>
      <c r="Q246" s="5"/>
      <c r="AA246" s="5"/>
      <c r="AE246" s="5"/>
      <c r="AG246" s="5"/>
      <c r="AI246" s="5"/>
      <c r="AK246" s="5"/>
      <c r="AM246" s="5"/>
    </row>
    <row r="247" ht="15.75" customHeight="1">
      <c r="A247" s="5"/>
      <c r="C247" s="5"/>
      <c r="G247" s="5"/>
      <c r="K247" s="5"/>
      <c r="M247" s="5"/>
      <c r="O247" s="5"/>
      <c r="Q247" s="5"/>
      <c r="AA247" s="5"/>
      <c r="AE247" s="5"/>
      <c r="AG247" s="5"/>
      <c r="AI247" s="5"/>
      <c r="AK247" s="5"/>
      <c r="AM247" s="5"/>
    </row>
    <row r="248" ht="15.75" customHeight="1">
      <c r="A248" s="5"/>
      <c r="C248" s="5"/>
      <c r="G248" s="5"/>
      <c r="K248" s="5"/>
      <c r="M248" s="5"/>
      <c r="O248" s="5"/>
      <c r="Q248" s="5"/>
      <c r="AA248" s="5"/>
      <c r="AE248" s="5"/>
      <c r="AG248" s="5"/>
      <c r="AI248" s="5"/>
      <c r="AK248" s="5"/>
      <c r="AM248" s="5"/>
    </row>
    <row r="249" ht="15.75" customHeight="1">
      <c r="A249" s="5"/>
      <c r="C249" s="5"/>
      <c r="G249" s="5"/>
      <c r="K249" s="5"/>
      <c r="M249" s="5"/>
      <c r="O249" s="5"/>
      <c r="Q249" s="5"/>
      <c r="AA249" s="5"/>
      <c r="AE249" s="5"/>
      <c r="AG249" s="5"/>
      <c r="AI249" s="5"/>
      <c r="AK249" s="5"/>
      <c r="AM249" s="5"/>
    </row>
    <row r="250" ht="15.75" customHeight="1">
      <c r="A250" s="5"/>
      <c r="C250" s="5"/>
      <c r="G250" s="5"/>
      <c r="K250" s="5"/>
      <c r="M250" s="5"/>
      <c r="O250" s="5"/>
      <c r="Q250" s="5"/>
      <c r="AA250" s="5"/>
      <c r="AE250" s="5"/>
      <c r="AG250" s="5"/>
      <c r="AI250" s="5"/>
      <c r="AK250" s="5"/>
      <c r="AM250" s="5"/>
    </row>
    <row r="251" ht="15.75" customHeight="1">
      <c r="A251" s="5"/>
      <c r="C251" s="5"/>
      <c r="G251" s="5"/>
      <c r="K251" s="5"/>
      <c r="M251" s="5"/>
      <c r="O251" s="5"/>
      <c r="Q251" s="5"/>
      <c r="AA251" s="5"/>
      <c r="AE251" s="5"/>
      <c r="AG251" s="5"/>
      <c r="AI251" s="5"/>
      <c r="AK251" s="5"/>
      <c r="AM251" s="5"/>
    </row>
    <row r="252" ht="15.75" customHeight="1">
      <c r="A252" s="5"/>
      <c r="C252" s="5"/>
      <c r="G252" s="5"/>
      <c r="K252" s="5"/>
      <c r="M252" s="5"/>
      <c r="O252" s="5"/>
      <c r="Q252" s="5"/>
      <c r="AA252" s="5"/>
      <c r="AE252" s="5"/>
      <c r="AG252" s="5"/>
      <c r="AI252" s="5"/>
      <c r="AK252" s="5"/>
      <c r="AM252" s="5"/>
    </row>
    <row r="253" ht="15.75" customHeight="1">
      <c r="A253" s="5"/>
      <c r="C253" s="5"/>
      <c r="G253" s="5"/>
      <c r="K253" s="5"/>
      <c r="M253" s="5"/>
      <c r="O253" s="5"/>
      <c r="Q253" s="5"/>
      <c r="AA253" s="5"/>
      <c r="AE253" s="5"/>
      <c r="AG253" s="5"/>
      <c r="AI253" s="5"/>
      <c r="AK253" s="5"/>
      <c r="AM253" s="5"/>
    </row>
    <row r="254" ht="15.75" customHeight="1">
      <c r="A254" s="5"/>
      <c r="C254" s="5"/>
      <c r="G254" s="5"/>
      <c r="K254" s="5"/>
      <c r="M254" s="5"/>
      <c r="O254" s="5"/>
      <c r="Q254" s="5"/>
      <c r="AA254" s="5"/>
      <c r="AE254" s="5"/>
      <c r="AG254" s="5"/>
      <c r="AI254" s="5"/>
      <c r="AK254" s="5"/>
      <c r="AM254" s="5"/>
    </row>
    <row r="255" ht="15.75" customHeight="1">
      <c r="A255" s="5"/>
      <c r="C255" s="5"/>
      <c r="G255" s="5"/>
      <c r="K255" s="5"/>
      <c r="M255" s="5"/>
      <c r="O255" s="5"/>
      <c r="Q255" s="5"/>
      <c r="AA255" s="5"/>
      <c r="AE255" s="5"/>
      <c r="AG255" s="5"/>
      <c r="AI255" s="5"/>
      <c r="AK255" s="5"/>
      <c r="AM255" s="5"/>
    </row>
    <row r="256" ht="15.75" customHeight="1">
      <c r="A256" s="5"/>
      <c r="C256" s="5"/>
      <c r="G256" s="5"/>
      <c r="K256" s="5"/>
      <c r="M256" s="5"/>
      <c r="O256" s="5"/>
      <c r="Q256" s="5"/>
      <c r="AA256" s="5"/>
      <c r="AE256" s="5"/>
      <c r="AG256" s="5"/>
      <c r="AI256" s="5"/>
      <c r="AK256" s="5"/>
      <c r="AM256" s="5"/>
    </row>
    <row r="257" ht="15.75" customHeight="1">
      <c r="A257" s="5"/>
      <c r="C257" s="5"/>
      <c r="G257" s="5"/>
      <c r="K257" s="5"/>
      <c r="M257" s="5"/>
      <c r="O257" s="5"/>
      <c r="Q257" s="5"/>
      <c r="AA257" s="5"/>
      <c r="AE257" s="5"/>
      <c r="AG257" s="5"/>
      <c r="AI257" s="5"/>
      <c r="AK257" s="5"/>
      <c r="AM257" s="5"/>
    </row>
    <row r="258" ht="15.75" customHeight="1">
      <c r="A258" s="5"/>
      <c r="C258" s="5"/>
      <c r="G258" s="5"/>
      <c r="K258" s="5"/>
      <c r="M258" s="5"/>
      <c r="O258" s="5"/>
      <c r="Q258" s="5"/>
      <c r="AA258" s="5"/>
      <c r="AE258" s="5"/>
      <c r="AG258" s="5"/>
      <c r="AI258" s="5"/>
      <c r="AK258" s="5"/>
      <c r="AM258" s="5"/>
    </row>
    <row r="259" ht="15.75" customHeight="1">
      <c r="A259" s="5"/>
      <c r="C259" s="5"/>
      <c r="G259" s="5"/>
      <c r="K259" s="5"/>
      <c r="M259" s="5"/>
      <c r="O259" s="5"/>
      <c r="Q259" s="5"/>
      <c r="AA259" s="5"/>
      <c r="AE259" s="5"/>
      <c r="AG259" s="5"/>
      <c r="AI259" s="5"/>
      <c r="AK259" s="5"/>
      <c r="AM259" s="5"/>
    </row>
    <row r="260" ht="15.75" customHeight="1">
      <c r="A260" s="5"/>
      <c r="C260" s="5"/>
      <c r="G260" s="5"/>
      <c r="K260" s="5"/>
      <c r="M260" s="5"/>
      <c r="O260" s="5"/>
      <c r="Q260" s="5"/>
      <c r="AA260" s="5"/>
      <c r="AE260" s="5"/>
      <c r="AG260" s="5"/>
      <c r="AI260" s="5"/>
      <c r="AK260" s="5"/>
      <c r="AM260" s="5"/>
    </row>
    <row r="261" ht="15.75" customHeight="1">
      <c r="A261" s="5"/>
      <c r="C261" s="5"/>
      <c r="G261" s="5"/>
      <c r="K261" s="5"/>
      <c r="M261" s="5"/>
      <c r="O261" s="5"/>
      <c r="Q261" s="5"/>
      <c r="AA261" s="5"/>
      <c r="AE261" s="5"/>
      <c r="AG261" s="5"/>
      <c r="AI261" s="5"/>
      <c r="AK261" s="5"/>
      <c r="AM261" s="5"/>
    </row>
    <row r="262" ht="15.75" customHeight="1">
      <c r="A262" s="5"/>
      <c r="C262" s="5"/>
      <c r="G262" s="5"/>
      <c r="K262" s="5"/>
      <c r="M262" s="5"/>
      <c r="O262" s="5"/>
      <c r="Q262" s="5"/>
      <c r="AA262" s="5"/>
      <c r="AE262" s="5"/>
      <c r="AG262" s="5"/>
      <c r="AI262" s="5"/>
      <c r="AK262" s="5"/>
      <c r="AM262" s="5"/>
    </row>
    <row r="263" ht="15.75" customHeight="1">
      <c r="A263" s="5"/>
      <c r="C263" s="5"/>
      <c r="G263" s="5"/>
      <c r="K263" s="5"/>
      <c r="M263" s="5"/>
      <c r="O263" s="5"/>
      <c r="Q263" s="5"/>
      <c r="AA263" s="5"/>
      <c r="AE263" s="5"/>
      <c r="AG263" s="5"/>
      <c r="AI263" s="5"/>
      <c r="AK263" s="5"/>
      <c r="AM263" s="5"/>
    </row>
    <row r="264" ht="15.75" customHeight="1">
      <c r="A264" s="5"/>
      <c r="C264" s="5"/>
      <c r="G264" s="5"/>
      <c r="K264" s="5"/>
      <c r="M264" s="5"/>
      <c r="O264" s="5"/>
      <c r="Q264" s="5"/>
      <c r="AA264" s="5"/>
      <c r="AE264" s="5"/>
      <c r="AG264" s="5"/>
      <c r="AI264" s="5"/>
      <c r="AK264" s="5"/>
      <c r="AM264" s="5"/>
    </row>
    <row r="265" ht="15.75" customHeight="1">
      <c r="A265" s="5"/>
      <c r="C265" s="5"/>
      <c r="G265" s="5"/>
      <c r="K265" s="5"/>
      <c r="M265" s="5"/>
      <c r="O265" s="5"/>
      <c r="Q265" s="5"/>
      <c r="AA265" s="5"/>
      <c r="AE265" s="5"/>
      <c r="AG265" s="5"/>
      <c r="AI265" s="5"/>
      <c r="AK265" s="5"/>
      <c r="AM265" s="5"/>
    </row>
    <row r="266" ht="15.75" customHeight="1">
      <c r="A266" s="5"/>
      <c r="C266" s="5"/>
      <c r="G266" s="5"/>
      <c r="K266" s="5"/>
      <c r="M266" s="5"/>
      <c r="O266" s="5"/>
      <c r="Q266" s="5"/>
      <c r="AA266" s="5"/>
      <c r="AE266" s="5"/>
      <c r="AG266" s="5"/>
      <c r="AI266" s="5"/>
      <c r="AK266" s="5"/>
      <c r="AM266" s="5"/>
    </row>
    <row r="267" ht="15.75" customHeight="1">
      <c r="A267" s="5"/>
      <c r="C267" s="5"/>
      <c r="G267" s="5"/>
      <c r="K267" s="5"/>
      <c r="M267" s="5"/>
      <c r="O267" s="5"/>
      <c r="Q267" s="5"/>
      <c r="AA267" s="5"/>
      <c r="AE267" s="5"/>
      <c r="AG267" s="5"/>
      <c r="AI267" s="5"/>
      <c r="AK267" s="5"/>
      <c r="AM267" s="5"/>
    </row>
    <row r="268" ht="15.75" customHeight="1">
      <c r="A268" s="5"/>
      <c r="C268" s="5"/>
      <c r="G268" s="5"/>
      <c r="K268" s="5"/>
      <c r="M268" s="5"/>
      <c r="O268" s="5"/>
      <c r="Q268" s="5"/>
      <c r="AA268" s="5"/>
      <c r="AE268" s="5"/>
      <c r="AG268" s="5"/>
      <c r="AI268" s="5"/>
      <c r="AK268" s="5"/>
      <c r="AM268" s="5"/>
    </row>
    <row r="269" ht="15.75" customHeight="1">
      <c r="A269" s="5"/>
      <c r="C269" s="5"/>
      <c r="G269" s="5"/>
      <c r="K269" s="5"/>
      <c r="M269" s="5"/>
      <c r="O269" s="5"/>
      <c r="Q269" s="5"/>
      <c r="AA269" s="5"/>
      <c r="AE269" s="5"/>
      <c r="AG269" s="5"/>
      <c r="AI269" s="5"/>
      <c r="AK269" s="5"/>
      <c r="AM269" s="5"/>
    </row>
    <row r="270" ht="15.75" customHeight="1">
      <c r="A270" s="5"/>
      <c r="C270" s="5"/>
      <c r="G270" s="5"/>
      <c r="K270" s="5"/>
      <c r="M270" s="5"/>
      <c r="O270" s="5"/>
      <c r="Q270" s="5"/>
      <c r="AA270" s="5"/>
      <c r="AE270" s="5"/>
      <c r="AG270" s="5"/>
      <c r="AI270" s="5"/>
      <c r="AK270" s="5"/>
      <c r="AM270" s="5"/>
    </row>
    <row r="271" ht="15.75" customHeight="1">
      <c r="A271" s="5"/>
      <c r="C271" s="5"/>
      <c r="G271" s="5"/>
      <c r="K271" s="5"/>
      <c r="M271" s="5"/>
      <c r="O271" s="5"/>
      <c r="Q271" s="5"/>
      <c r="AA271" s="5"/>
      <c r="AE271" s="5"/>
      <c r="AG271" s="5"/>
      <c r="AI271" s="5"/>
      <c r="AK271" s="5"/>
      <c r="AM271" s="5"/>
    </row>
    <row r="272" ht="15.75" customHeight="1">
      <c r="A272" s="5"/>
      <c r="C272" s="5"/>
      <c r="G272" s="5"/>
      <c r="K272" s="5"/>
      <c r="M272" s="5"/>
      <c r="O272" s="5"/>
      <c r="Q272" s="5"/>
      <c r="AA272" s="5"/>
      <c r="AE272" s="5"/>
      <c r="AG272" s="5"/>
      <c r="AI272" s="5"/>
      <c r="AK272" s="5"/>
      <c r="AM272" s="5"/>
    </row>
    <row r="273" ht="15.75" customHeight="1">
      <c r="A273" s="5"/>
      <c r="C273" s="5"/>
      <c r="G273" s="5"/>
      <c r="K273" s="5"/>
      <c r="M273" s="5"/>
      <c r="O273" s="5"/>
      <c r="Q273" s="5"/>
      <c r="AA273" s="5"/>
      <c r="AE273" s="5"/>
      <c r="AG273" s="5"/>
      <c r="AI273" s="5"/>
      <c r="AK273" s="5"/>
      <c r="AM273" s="5"/>
    </row>
    <row r="274" ht="15.75" customHeight="1">
      <c r="A274" s="5"/>
      <c r="C274" s="5"/>
      <c r="G274" s="5"/>
      <c r="K274" s="5"/>
      <c r="M274" s="5"/>
      <c r="O274" s="5"/>
      <c r="Q274" s="5"/>
      <c r="AA274" s="5"/>
      <c r="AE274" s="5"/>
      <c r="AG274" s="5"/>
      <c r="AI274" s="5"/>
      <c r="AK274" s="5"/>
      <c r="AM274" s="5"/>
    </row>
    <row r="275" ht="15.75" customHeight="1">
      <c r="A275" s="5"/>
      <c r="C275" s="5"/>
      <c r="G275" s="5"/>
      <c r="K275" s="5"/>
      <c r="M275" s="5"/>
      <c r="O275" s="5"/>
      <c r="Q275" s="5"/>
      <c r="AA275" s="5"/>
      <c r="AE275" s="5"/>
      <c r="AG275" s="5"/>
      <c r="AI275" s="5"/>
      <c r="AK275" s="5"/>
      <c r="AM275" s="5"/>
    </row>
    <row r="276" ht="15.75" customHeight="1">
      <c r="A276" s="5"/>
      <c r="C276" s="5"/>
      <c r="G276" s="5"/>
      <c r="K276" s="5"/>
      <c r="M276" s="5"/>
      <c r="O276" s="5"/>
      <c r="Q276" s="5"/>
      <c r="AA276" s="5"/>
      <c r="AE276" s="5"/>
      <c r="AG276" s="5"/>
      <c r="AI276" s="5"/>
      <c r="AK276" s="5"/>
      <c r="AM276" s="5"/>
    </row>
    <row r="277" ht="15.75" customHeight="1">
      <c r="A277" s="5"/>
      <c r="C277" s="5"/>
      <c r="G277" s="5"/>
      <c r="K277" s="5"/>
      <c r="M277" s="5"/>
      <c r="O277" s="5"/>
      <c r="Q277" s="5"/>
      <c r="AA277" s="5"/>
      <c r="AE277" s="5"/>
      <c r="AG277" s="5"/>
      <c r="AI277" s="5"/>
      <c r="AK277" s="5"/>
      <c r="AM277" s="5"/>
    </row>
    <row r="278" ht="15.75" customHeight="1">
      <c r="A278" s="5"/>
      <c r="C278" s="5"/>
      <c r="G278" s="5"/>
      <c r="K278" s="5"/>
      <c r="M278" s="5"/>
      <c r="O278" s="5"/>
      <c r="Q278" s="5"/>
      <c r="AA278" s="5"/>
      <c r="AE278" s="5"/>
      <c r="AG278" s="5"/>
      <c r="AI278" s="5"/>
      <c r="AK278" s="5"/>
      <c r="AM278" s="5"/>
    </row>
    <row r="279" ht="15.75" customHeight="1">
      <c r="A279" s="5"/>
      <c r="C279" s="5"/>
      <c r="G279" s="5"/>
      <c r="K279" s="5"/>
      <c r="M279" s="5"/>
      <c r="O279" s="5"/>
      <c r="Q279" s="5"/>
      <c r="AA279" s="5"/>
      <c r="AE279" s="5"/>
      <c r="AG279" s="5"/>
      <c r="AI279" s="5"/>
      <c r="AK279" s="5"/>
      <c r="AM279" s="5"/>
    </row>
    <row r="280" ht="15.75" customHeight="1">
      <c r="A280" s="5"/>
      <c r="C280" s="5"/>
      <c r="G280" s="5"/>
      <c r="K280" s="5"/>
      <c r="M280" s="5"/>
      <c r="O280" s="5"/>
      <c r="Q280" s="5"/>
      <c r="AA280" s="5"/>
      <c r="AE280" s="5"/>
      <c r="AG280" s="5"/>
      <c r="AI280" s="5"/>
      <c r="AK280" s="5"/>
      <c r="AM280" s="5"/>
    </row>
    <row r="281" ht="15.75" customHeight="1">
      <c r="A281" s="5"/>
      <c r="C281" s="5"/>
      <c r="G281" s="5"/>
      <c r="K281" s="5"/>
      <c r="M281" s="5"/>
      <c r="O281" s="5"/>
      <c r="Q281" s="5"/>
      <c r="AA281" s="5"/>
      <c r="AE281" s="5"/>
      <c r="AG281" s="5"/>
      <c r="AI281" s="5"/>
      <c r="AK281" s="5"/>
      <c r="AM281" s="5"/>
    </row>
    <row r="282" ht="15.75" customHeight="1">
      <c r="A282" s="5"/>
      <c r="C282" s="5"/>
      <c r="G282" s="5"/>
      <c r="K282" s="5"/>
      <c r="M282" s="5"/>
      <c r="O282" s="5"/>
      <c r="Q282" s="5"/>
      <c r="AA282" s="5"/>
      <c r="AE282" s="5"/>
      <c r="AG282" s="5"/>
      <c r="AI282" s="5"/>
      <c r="AK282" s="5"/>
      <c r="AM282" s="5"/>
    </row>
    <row r="283" ht="15.75" customHeight="1">
      <c r="A283" s="5"/>
      <c r="C283" s="5"/>
      <c r="G283" s="5"/>
      <c r="K283" s="5"/>
      <c r="M283" s="5"/>
      <c r="O283" s="5"/>
      <c r="Q283" s="5"/>
      <c r="AA283" s="5"/>
      <c r="AE283" s="5"/>
      <c r="AG283" s="5"/>
      <c r="AI283" s="5"/>
      <c r="AK283" s="5"/>
      <c r="AM283" s="5"/>
    </row>
    <row r="284" ht="15.75" customHeight="1">
      <c r="A284" s="5"/>
      <c r="C284" s="5"/>
      <c r="G284" s="5"/>
      <c r="K284" s="5"/>
      <c r="M284" s="5"/>
      <c r="O284" s="5"/>
      <c r="Q284" s="5"/>
      <c r="AA284" s="5"/>
      <c r="AE284" s="5"/>
      <c r="AG284" s="5"/>
      <c r="AI284" s="5"/>
      <c r="AK284" s="5"/>
      <c r="AM284" s="5"/>
    </row>
    <row r="285" ht="15.75" customHeight="1">
      <c r="A285" s="5"/>
      <c r="C285" s="5"/>
      <c r="G285" s="5"/>
      <c r="K285" s="5"/>
      <c r="M285" s="5"/>
      <c r="O285" s="5"/>
      <c r="Q285" s="5"/>
      <c r="AA285" s="5"/>
      <c r="AE285" s="5"/>
      <c r="AG285" s="5"/>
      <c r="AI285" s="5"/>
      <c r="AK285" s="5"/>
      <c r="AM285" s="5"/>
    </row>
    <row r="286" ht="15.75" customHeight="1">
      <c r="A286" s="5"/>
      <c r="C286" s="5"/>
      <c r="G286" s="5"/>
      <c r="K286" s="5"/>
      <c r="M286" s="5"/>
      <c r="O286" s="5"/>
      <c r="Q286" s="5"/>
      <c r="AA286" s="5"/>
      <c r="AE286" s="5"/>
      <c r="AG286" s="5"/>
      <c r="AI286" s="5"/>
      <c r="AK286" s="5"/>
      <c r="AM286" s="5"/>
    </row>
    <row r="287" ht="15.75" customHeight="1">
      <c r="A287" s="5"/>
      <c r="C287" s="5"/>
      <c r="G287" s="5"/>
      <c r="K287" s="5"/>
      <c r="M287" s="5"/>
      <c r="O287" s="5"/>
      <c r="Q287" s="5"/>
      <c r="AA287" s="5"/>
      <c r="AE287" s="5"/>
      <c r="AG287" s="5"/>
      <c r="AI287" s="5"/>
      <c r="AK287" s="5"/>
      <c r="AM287" s="5"/>
    </row>
    <row r="288" ht="15.75" customHeight="1">
      <c r="A288" s="5"/>
      <c r="C288" s="5"/>
      <c r="G288" s="5"/>
      <c r="K288" s="5"/>
      <c r="M288" s="5"/>
      <c r="O288" s="5"/>
      <c r="Q288" s="5"/>
      <c r="AA288" s="5"/>
      <c r="AE288" s="5"/>
      <c r="AG288" s="5"/>
      <c r="AI288" s="5"/>
      <c r="AK288" s="5"/>
      <c r="AM288" s="5"/>
    </row>
    <row r="289" ht="15.75" customHeight="1">
      <c r="A289" s="5"/>
      <c r="C289" s="5"/>
      <c r="G289" s="5"/>
      <c r="K289" s="5"/>
      <c r="M289" s="5"/>
      <c r="O289" s="5"/>
      <c r="Q289" s="5"/>
      <c r="AA289" s="5"/>
      <c r="AE289" s="5"/>
      <c r="AG289" s="5"/>
      <c r="AI289" s="5"/>
      <c r="AK289" s="5"/>
      <c r="AM289" s="5"/>
    </row>
    <row r="290" ht="15.75" customHeight="1">
      <c r="A290" s="5"/>
      <c r="C290" s="5"/>
      <c r="G290" s="5"/>
      <c r="K290" s="5"/>
      <c r="M290" s="5"/>
      <c r="O290" s="5"/>
      <c r="Q290" s="5"/>
      <c r="AA290" s="5"/>
      <c r="AE290" s="5"/>
      <c r="AG290" s="5"/>
      <c r="AI290" s="5"/>
      <c r="AK290" s="5"/>
      <c r="AM290" s="5"/>
    </row>
    <row r="291" ht="15.75" customHeight="1">
      <c r="A291" s="5"/>
      <c r="C291" s="5"/>
      <c r="G291" s="5"/>
      <c r="K291" s="5"/>
      <c r="M291" s="5"/>
      <c r="O291" s="5"/>
      <c r="Q291" s="5"/>
      <c r="AA291" s="5"/>
      <c r="AE291" s="5"/>
      <c r="AG291" s="5"/>
      <c r="AI291" s="5"/>
      <c r="AK291" s="5"/>
      <c r="AM291" s="5"/>
    </row>
    <row r="292" ht="15.75" customHeight="1">
      <c r="A292" s="5"/>
      <c r="C292" s="5"/>
      <c r="G292" s="5"/>
      <c r="K292" s="5"/>
      <c r="M292" s="5"/>
      <c r="O292" s="5"/>
      <c r="Q292" s="5"/>
      <c r="AA292" s="5"/>
      <c r="AE292" s="5"/>
      <c r="AG292" s="5"/>
      <c r="AI292" s="5"/>
      <c r="AK292" s="5"/>
      <c r="AM292" s="5"/>
    </row>
    <row r="293" ht="15.75" customHeight="1">
      <c r="A293" s="5"/>
      <c r="C293" s="5"/>
      <c r="G293" s="5"/>
      <c r="K293" s="5"/>
      <c r="M293" s="5"/>
      <c r="O293" s="5"/>
      <c r="Q293" s="5"/>
      <c r="AA293" s="5"/>
      <c r="AE293" s="5"/>
      <c r="AG293" s="5"/>
      <c r="AI293" s="5"/>
      <c r="AK293" s="5"/>
      <c r="AM293" s="5"/>
    </row>
    <row r="294" ht="15.75" customHeight="1">
      <c r="A294" s="5"/>
      <c r="C294" s="5"/>
      <c r="G294" s="5"/>
      <c r="K294" s="5"/>
      <c r="M294" s="5"/>
      <c r="O294" s="5"/>
      <c r="Q294" s="5"/>
      <c r="AA294" s="5"/>
      <c r="AE294" s="5"/>
      <c r="AG294" s="5"/>
      <c r="AI294" s="5"/>
      <c r="AK294" s="5"/>
      <c r="AM294" s="5"/>
    </row>
    <row r="295" ht="15.75" customHeight="1">
      <c r="A295" s="5"/>
      <c r="C295" s="5"/>
      <c r="G295" s="5"/>
      <c r="K295" s="5"/>
      <c r="M295" s="5"/>
      <c r="O295" s="5"/>
      <c r="Q295" s="5"/>
      <c r="AA295" s="5"/>
      <c r="AE295" s="5"/>
      <c r="AG295" s="5"/>
      <c r="AI295" s="5"/>
      <c r="AK295" s="5"/>
      <c r="AM295" s="5"/>
    </row>
    <row r="296" ht="15.75" customHeight="1">
      <c r="A296" s="5"/>
      <c r="C296" s="5"/>
      <c r="G296" s="5"/>
      <c r="K296" s="5"/>
      <c r="M296" s="5"/>
      <c r="O296" s="5"/>
      <c r="Q296" s="5"/>
      <c r="AA296" s="5"/>
      <c r="AE296" s="5"/>
      <c r="AG296" s="5"/>
      <c r="AI296" s="5"/>
      <c r="AK296" s="5"/>
      <c r="AM296" s="5"/>
    </row>
    <row r="297" ht="15.75" customHeight="1">
      <c r="A297" s="5"/>
      <c r="C297" s="5"/>
      <c r="G297" s="5"/>
      <c r="K297" s="5"/>
      <c r="M297" s="5"/>
      <c r="O297" s="5"/>
      <c r="Q297" s="5"/>
      <c r="AA297" s="5"/>
      <c r="AE297" s="5"/>
      <c r="AG297" s="5"/>
      <c r="AI297" s="5"/>
      <c r="AK297" s="5"/>
      <c r="AM297" s="5"/>
    </row>
    <row r="298" ht="15.75" customHeight="1">
      <c r="A298" s="5"/>
      <c r="C298" s="5"/>
      <c r="G298" s="5"/>
      <c r="K298" s="5"/>
      <c r="M298" s="5"/>
      <c r="O298" s="5"/>
      <c r="Q298" s="5"/>
      <c r="AA298" s="5"/>
      <c r="AE298" s="5"/>
      <c r="AG298" s="5"/>
      <c r="AI298" s="5"/>
      <c r="AK298" s="5"/>
      <c r="AM298" s="5"/>
    </row>
    <row r="299" ht="15.75" customHeight="1">
      <c r="A299" s="5"/>
      <c r="C299" s="5"/>
      <c r="G299" s="5"/>
      <c r="K299" s="5"/>
      <c r="M299" s="5"/>
      <c r="O299" s="5"/>
      <c r="Q299" s="5"/>
      <c r="AA299" s="5"/>
      <c r="AE299" s="5"/>
      <c r="AG299" s="5"/>
      <c r="AI299" s="5"/>
      <c r="AK299" s="5"/>
      <c r="AM299" s="5"/>
    </row>
    <row r="300" ht="15.75" customHeight="1">
      <c r="A300" s="5"/>
      <c r="C300" s="5"/>
      <c r="G300" s="5"/>
      <c r="K300" s="5"/>
      <c r="M300" s="5"/>
      <c r="O300" s="5"/>
      <c r="Q300" s="5"/>
      <c r="AA300" s="5"/>
      <c r="AE300" s="5"/>
      <c r="AG300" s="5"/>
      <c r="AI300" s="5"/>
      <c r="AK300" s="5"/>
      <c r="AM300" s="5"/>
    </row>
    <row r="301" ht="15.75" customHeight="1">
      <c r="A301" s="5"/>
      <c r="C301" s="5"/>
      <c r="G301" s="5"/>
      <c r="K301" s="5"/>
      <c r="M301" s="5"/>
      <c r="O301" s="5"/>
      <c r="Q301" s="5"/>
      <c r="AA301" s="5"/>
      <c r="AE301" s="5"/>
      <c r="AG301" s="5"/>
      <c r="AI301" s="5"/>
      <c r="AK301" s="5"/>
      <c r="AM301" s="5"/>
    </row>
    <row r="302" ht="15.75" customHeight="1">
      <c r="A302" s="5"/>
      <c r="C302" s="5"/>
      <c r="G302" s="5"/>
      <c r="K302" s="5"/>
      <c r="M302" s="5"/>
      <c r="O302" s="5"/>
      <c r="Q302" s="5"/>
      <c r="AA302" s="5"/>
      <c r="AE302" s="5"/>
      <c r="AG302" s="5"/>
      <c r="AI302" s="5"/>
      <c r="AK302" s="5"/>
      <c r="AM302" s="5"/>
    </row>
    <row r="303" ht="15.75" customHeight="1">
      <c r="A303" s="5"/>
      <c r="C303" s="5"/>
      <c r="G303" s="5"/>
      <c r="K303" s="5"/>
      <c r="M303" s="5"/>
      <c r="O303" s="5"/>
      <c r="Q303" s="5"/>
      <c r="AA303" s="5"/>
      <c r="AE303" s="5"/>
      <c r="AG303" s="5"/>
      <c r="AI303" s="5"/>
      <c r="AK303" s="5"/>
      <c r="AM303" s="5"/>
    </row>
    <row r="304" ht="15.75" customHeight="1">
      <c r="A304" s="5"/>
      <c r="C304" s="5"/>
      <c r="G304" s="5"/>
      <c r="K304" s="5"/>
      <c r="M304" s="5"/>
      <c r="O304" s="5"/>
      <c r="Q304" s="5"/>
      <c r="AA304" s="5"/>
      <c r="AE304" s="5"/>
      <c r="AG304" s="5"/>
      <c r="AI304" s="5"/>
      <c r="AK304" s="5"/>
      <c r="AM304" s="5"/>
    </row>
    <row r="305" ht="15.75" customHeight="1">
      <c r="A305" s="5"/>
      <c r="C305" s="5"/>
      <c r="G305" s="5"/>
      <c r="K305" s="5"/>
      <c r="M305" s="5"/>
      <c r="O305" s="5"/>
      <c r="Q305" s="5"/>
      <c r="AA305" s="5"/>
      <c r="AE305" s="5"/>
      <c r="AG305" s="5"/>
      <c r="AI305" s="5"/>
      <c r="AK305" s="5"/>
      <c r="AM305" s="5"/>
    </row>
    <row r="306" ht="15.75" customHeight="1">
      <c r="A306" s="5"/>
      <c r="C306" s="5"/>
      <c r="G306" s="5"/>
      <c r="K306" s="5"/>
      <c r="M306" s="5"/>
      <c r="O306" s="5"/>
      <c r="Q306" s="5"/>
      <c r="AA306" s="5"/>
      <c r="AE306" s="5"/>
      <c r="AG306" s="5"/>
      <c r="AI306" s="5"/>
      <c r="AK306" s="5"/>
      <c r="AM306" s="5"/>
    </row>
    <row r="307" ht="15.75" customHeight="1">
      <c r="A307" s="5"/>
      <c r="C307" s="5"/>
      <c r="G307" s="5"/>
      <c r="K307" s="5"/>
      <c r="M307" s="5"/>
      <c r="O307" s="5"/>
      <c r="Q307" s="5"/>
      <c r="AA307" s="5"/>
      <c r="AE307" s="5"/>
      <c r="AG307" s="5"/>
      <c r="AI307" s="5"/>
      <c r="AK307" s="5"/>
      <c r="AM307" s="5"/>
    </row>
    <row r="308" ht="15.75" customHeight="1">
      <c r="A308" s="5"/>
      <c r="C308" s="5"/>
      <c r="G308" s="5"/>
      <c r="K308" s="5"/>
      <c r="M308" s="5"/>
      <c r="O308" s="5"/>
      <c r="Q308" s="5"/>
      <c r="AA308" s="5"/>
      <c r="AE308" s="5"/>
      <c r="AG308" s="5"/>
      <c r="AI308" s="5"/>
      <c r="AK308" s="5"/>
      <c r="AM308" s="5"/>
    </row>
    <row r="309" ht="15.75" customHeight="1">
      <c r="A309" s="5"/>
      <c r="C309" s="5"/>
      <c r="G309" s="5"/>
      <c r="K309" s="5"/>
      <c r="M309" s="5"/>
      <c r="O309" s="5"/>
      <c r="Q309" s="5"/>
      <c r="AA309" s="5"/>
      <c r="AE309" s="5"/>
      <c r="AG309" s="5"/>
      <c r="AI309" s="5"/>
      <c r="AK309" s="5"/>
      <c r="AM309" s="5"/>
    </row>
    <row r="310" ht="15.75" customHeight="1">
      <c r="A310" s="5"/>
      <c r="C310" s="5"/>
      <c r="G310" s="5"/>
      <c r="K310" s="5"/>
      <c r="M310" s="5"/>
      <c r="O310" s="5"/>
      <c r="Q310" s="5"/>
      <c r="AA310" s="5"/>
      <c r="AE310" s="5"/>
      <c r="AG310" s="5"/>
      <c r="AI310" s="5"/>
      <c r="AK310" s="5"/>
      <c r="AM310" s="5"/>
    </row>
    <row r="311" ht="15.75" customHeight="1">
      <c r="A311" s="5"/>
      <c r="C311" s="5"/>
      <c r="G311" s="5"/>
      <c r="K311" s="5"/>
      <c r="M311" s="5"/>
      <c r="O311" s="5"/>
      <c r="Q311" s="5"/>
      <c r="AA311" s="5"/>
      <c r="AE311" s="5"/>
      <c r="AG311" s="5"/>
      <c r="AI311" s="5"/>
      <c r="AK311" s="5"/>
      <c r="AM311" s="5"/>
    </row>
    <row r="312" ht="15.75" customHeight="1">
      <c r="A312" s="5"/>
      <c r="C312" s="5"/>
      <c r="G312" s="5"/>
      <c r="K312" s="5"/>
      <c r="M312" s="5"/>
      <c r="O312" s="5"/>
      <c r="Q312" s="5"/>
      <c r="AA312" s="5"/>
      <c r="AE312" s="5"/>
      <c r="AG312" s="5"/>
      <c r="AI312" s="5"/>
      <c r="AK312" s="5"/>
      <c r="AM312" s="5"/>
    </row>
    <row r="313" ht="15.75" customHeight="1">
      <c r="A313" s="5"/>
      <c r="C313" s="5"/>
      <c r="G313" s="5"/>
      <c r="K313" s="5"/>
      <c r="M313" s="5"/>
      <c r="O313" s="5"/>
      <c r="Q313" s="5"/>
      <c r="AA313" s="5"/>
      <c r="AE313" s="5"/>
      <c r="AG313" s="5"/>
      <c r="AI313" s="5"/>
      <c r="AK313" s="5"/>
      <c r="AM313" s="5"/>
    </row>
    <row r="314" ht="15.75" customHeight="1">
      <c r="A314" s="5"/>
      <c r="C314" s="5"/>
      <c r="G314" s="5"/>
      <c r="K314" s="5"/>
      <c r="M314" s="5"/>
      <c r="O314" s="5"/>
      <c r="Q314" s="5"/>
      <c r="AA314" s="5"/>
      <c r="AE314" s="5"/>
      <c r="AG314" s="5"/>
      <c r="AI314" s="5"/>
      <c r="AK314" s="5"/>
      <c r="AM314" s="5"/>
    </row>
    <row r="315" ht="15.75" customHeight="1">
      <c r="A315" s="5"/>
      <c r="C315" s="5"/>
      <c r="G315" s="5"/>
      <c r="K315" s="5"/>
      <c r="M315" s="5"/>
      <c r="O315" s="5"/>
      <c r="Q315" s="5"/>
      <c r="AA315" s="5"/>
      <c r="AE315" s="5"/>
      <c r="AG315" s="5"/>
      <c r="AI315" s="5"/>
      <c r="AK315" s="5"/>
      <c r="AM315" s="5"/>
    </row>
    <row r="316" ht="15.75" customHeight="1">
      <c r="A316" s="5"/>
      <c r="C316" s="5"/>
      <c r="G316" s="5"/>
      <c r="K316" s="5"/>
      <c r="M316" s="5"/>
      <c r="O316" s="5"/>
      <c r="Q316" s="5"/>
      <c r="AA316" s="5"/>
      <c r="AE316" s="5"/>
      <c r="AG316" s="5"/>
      <c r="AI316" s="5"/>
      <c r="AK316" s="5"/>
      <c r="AM316" s="5"/>
    </row>
    <row r="317" ht="15.75" customHeight="1">
      <c r="A317" s="5"/>
      <c r="C317" s="5"/>
      <c r="G317" s="5"/>
      <c r="K317" s="5"/>
      <c r="M317" s="5"/>
      <c r="O317" s="5"/>
      <c r="Q317" s="5"/>
      <c r="AA317" s="5"/>
      <c r="AE317" s="5"/>
      <c r="AG317" s="5"/>
      <c r="AI317" s="5"/>
      <c r="AK317" s="5"/>
      <c r="AM317" s="5"/>
    </row>
    <row r="318" ht="15.75" customHeight="1">
      <c r="A318" s="5"/>
      <c r="C318" s="5"/>
      <c r="G318" s="5"/>
      <c r="K318" s="5"/>
      <c r="M318" s="5"/>
      <c r="O318" s="5"/>
      <c r="Q318" s="5"/>
      <c r="AA318" s="5"/>
      <c r="AE318" s="5"/>
      <c r="AG318" s="5"/>
      <c r="AI318" s="5"/>
      <c r="AK318" s="5"/>
      <c r="AM318" s="5"/>
    </row>
    <row r="319" ht="15.75" customHeight="1">
      <c r="A319" s="5"/>
      <c r="C319" s="5"/>
      <c r="G319" s="5"/>
      <c r="K319" s="5"/>
      <c r="M319" s="5"/>
      <c r="O319" s="5"/>
      <c r="Q319" s="5"/>
      <c r="AA319" s="5"/>
      <c r="AE319" s="5"/>
      <c r="AG319" s="5"/>
      <c r="AI319" s="5"/>
      <c r="AK319" s="5"/>
      <c r="AM319" s="5"/>
    </row>
    <row r="320" ht="15.75" customHeight="1">
      <c r="A320" s="5"/>
      <c r="C320" s="5"/>
      <c r="G320" s="5"/>
      <c r="K320" s="5"/>
      <c r="M320" s="5"/>
      <c r="O320" s="5"/>
      <c r="Q320" s="5"/>
      <c r="AA320" s="5"/>
      <c r="AE320" s="5"/>
      <c r="AG320" s="5"/>
      <c r="AI320" s="5"/>
      <c r="AK320" s="5"/>
      <c r="AM320" s="5"/>
    </row>
    <row r="321" ht="15.75" customHeight="1">
      <c r="A321" s="5"/>
      <c r="C321" s="5"/>
      <c r="G321" s="5"/>
      <c r="K321" s="5"/>
      <c r="M321" s="5"/>
      <c r="O321" s="5"/>
      <c r="Q321" s="5"/>
      <c r="AA321" s="5"/>
      <c r="AE321" s="5"/>
      <c r="AG321" s="5"/>
      <c r="AI321" s="5"/>
      <c r="AK321" s="5"/>
      <c r="AM321" s="5"/>
    </row>
    <row r="322" ht="15.75" customHeight="1">
      <c r="A322" s="5"/>
      <c r="C322" s="5"/>
      <c r="G322" s="5"/>
      <c r="K322" s="5"/>
      <c r="M322" s="5"/>
      <c r="O322" s="5"/>
      <c r="Q322" s="5"/>
      <c r="AA322" s="5"/>
      <c r="AE322" s="5"/>
      <c r="AG322" s="5"/>
      <c r="AI322" s="5"/>
      <c r="AK322" s="5"/>
      <c r="AM322" s="5"/>
    </row>
    <row r="323" ht="15.75" customHeight="1">
      <c r="A323" s="5"/>
      <c r="C323" s="5"/>
      <c r="G323" s="5"/>
      <c r="K323" s="5"/>
      <c r="M323" s="5"/>
      <c r="O323" s="5"/>
      <c r="Q323" s="5"/>
      <c r="AA323" s="5"/>
      <c r="AE323" s="5"/>
      <c r="AG323" s="5"/>
      <c r="AI323" s="5"/>
      <c r="AK323" s="5"/>
      <c r="AM323" s="5"/>
    </row>
    <row r="324" ht="15.75" customHeight="1">
      <c r="A324" s="5"/>
      <c r="C324" s="5"/>
      <c r="G324" s="5"/>
      <c r="K324" s="5"/>
      <c r="M324" s="5"/>
      <c r="O324" s="5"/>
      <c r="Q324" s="5"/>
      <c r="AA324" s="5"/>
      <c r="AE324" s="5"/>
      <c r="AG324" s="5"/>
      <c r="AI324" s="5"/>
      <c r="AK324" s="5"/>
      <c r="AM324" s="5"/>
    </row>
    <row r="325" ht="15.75" customHeight="1">
      <c r="A325" s="5"/>
      <c r="C325" s="5"/>
      <c r="G325" s="5"/>
      <c r="K325" s="5"/>
      <c r="M325" s="5"/>
      <c r="O325" s="5"/>
      <c r="Q325" s="5"/>
      <c r="AA325" s="5"/>
      <c r="AE325" s="5"/>
      <c r="AG325" s="5"/>
      <c r="AI325" s="5"/>
      <c r="AK325" s="5"/>
      <c r="AM325" s="5"/>
    </row>
    <row r="326" ht="15.75" customHeight="1">
      <c r="A326" s="5"/>
      <c r="C326" s="5"/>
      <c r="G326" s="5"/>
      <c r="K326" s="5"/>
      <c r="M326" s="5"/>
      <c r="O326" s="5"/>
      <c r="Q326" s="5"/>
      <c r="AA326" s="5"/>
      <c r="AE326" s="5"/>
      <c r="AG326" s="5"/>
      <c r="AI326" s="5"/>
      <c r="AK326" s="5"/>
      <c r="AM326" s="5"/>
    </row>
    <row r="327" ht="15.75" customHeight="1">
      <c r="A327" s="5"/>
      <c r="C327" s="5"/>
      <c r="G327" s="5"/>
      <c r="K327" s="5"/>
      <c r="M327" s="5"/>
      <c r="O327" s="5"/>
      <c r="Q327" s="5"/>
      <c r="AA327" s="5"/>
      <c r="AE327" s="5"/>
      <c r="AG327" s="5"/>
      <c r="AI327" s="5"/>
      <c r="AK327" s="5"/>
      <c r="AM327" s="5"/>
    </row>
    <row r="328" ht="15.75" customHeight="1">
      <c r="A328" s="5"/>
      <c r="C328" s="5"/>
      <c r="G328" s="5"/>
      <c r="K328" s="5"/>
      <c r="M328" s="5"/>
      <c r="O328" s="5"/>
      <c r="Q328" s="5"/>
      <c r="AA328" s="5"/>
      <c r="AE328" s="5"/>
      <c r="AG328" s="5"/>
      <c r="AI328" s="5"/>
      <c r="AK328" s="5"/>
      <c r="AM328" s="5"/>
    </row>
    <row r="329" ht="15.75" customHeight="1">
      <c r="A329" s="5"/>
      <c r="C329" s="5"/>
      <c r="G329" s="5"/>
      <c r="K329" s="5"/>
      <c r="M329" s="5"/>
      <c r="O329" s="5"/>
      <c r="Q329" s="5"/>
      <c r="AA329" s="5"/>
      <c r="AE329" s="5"/>
      <c r="AG329" s="5"/>
      <c r="AI329" s="5"/>
      <c r="AK329" s="5"/>
      <c r="AM329" s="5"/>
    </row>
    <row r="330" ht="15.75" customHeight="1">
      <c r="A330" s="5"/>
      <c r="C330" s="5"/>
      <c r="G330" s="5"/>
      <c r="K330" s="5"/>
      <c r="M330" s="5"/>
      <c r="O330" s="5"/>
      <c r="Q330" s="5"/>
      <c r="AA330" s="5"/>
      <c r="AE330" s="5"/>
      <c r="AG330" s="5"/>
      <c r="AI330" s="5"/>
      <c r="AK330" s="5"/>
      <c r="AM330" s="5"/>
    </row>
    <row r="331" ht="15.75" customHeight="1">
      <c r="A331" s="5"/>
      <c r="C331" s="5"/>
      <c r="G331" s="5"/>
      <c r="K331" s="5"/>
      <c r="M331" s="5"/>
      <c r="O331" s="5"/>
      <c r="Q331" s="5"/>
      <c r="AA331" s="5"/>
      <c r="AE331" s="5"/>
      <c r="AG331" s="5"/>
      <c r="AI331" s="5"/>
      <c r="AK331" s="5"/>
      <c r="AM331" s="5"/>
    </row>
    <row r="332" ht="15.75" customHeight="1">
      <c r="A332" s="5"/>
      <c r="C332" s="5"/>
      <c r="G332" s="5"/>
      <c r="K332" s="5"/>
      <c r="M332" s="5"/>
      <c r="O332" s="5"/>
      <c r="Q332" s="5"/>
      <c r="AA332" s="5"/>
      <c r="AE332" s="5"/>
      <c r="AG332" s="5"/>
      <c r="AI332" s="5"/>
      <c r="AK332" s="5"/>
      <c r="AM332" s="5"/>
    </row>
    <row r="333" ht="15.75" customHeight="1">
      <c r="A333" s="5"/>
      <c r="C333" s="5"/>
      <c r="G333" s="5"/>
      <c r="K333" s="5"/>
      <c r="M333" s="5"/>
      <c r="O333" s="5"/>
      <c r="Q333" s="5"/>
      <c r="AA333" s="5"/>
      <c r="AE333" s="5"/>
      <c r="AG333" s="5"/>
      <c r="AI333" s="5"/>
      <c r="AK333" s="5"/>
      <c r="AM333" s="5"/>
    </row>
    <row r="334" ht="15.75" customHeight="1">
      <c r="A334" s="5"/>
      <c r="C334" s="5"/>
      <c r="G334" s="5"/>
      <c r="K334" s="5"/>
      <c r="M334" s="5"/>
      <c r="O334" s="5"/>
      <c r="Q334" s="5"/>
      <c r="AA334" s="5"/>
      <c r="AE334" s="5"/>
      <c r="AG334" s="5"/>
      <c r="AI334" s="5"/>
      <c r="AK334" s="5"/>
      <c r="AM334" s="5"/>
    </row>
    <row r="335" ht="15.75" customHeight="1">
      <c r="A335" s="5"/>
      <c r="C335" s="5"/>
      <c r="G335" s="5"/>
      <c r="K335" s="5"/>
      <c r="M335" s="5"/>
      <c r="O335" s="5"/>
      <c r="Q335" s="5"/>
      <c r="AA335" s="5"/>
      <c r="AE335" s="5"/>
      <c r="AG335" s="5"/>
      <c r="AI335" s="5"/>
      <c r="AK335" s="5"/>
      <c r="AM335" s="5"/>
    </row>
    <row r="336" ht="15.75" customHeight="1">
      <c r="A336" s="5"/>
      <c r="C336" s="5"/>
      <c r="G336" s="5"/>
      <c r="K336" s="5"/>
      <c r="M336" s="5"/>
      <c r="O336" s="5"/>
      <c r="Q336" s="5"/>
      <c r="AA336" s="5"/>
      <c r="AE336" s="5"/>
      <c r="AG336" s="5"/>
      <c r="AI336" s="5"/>
      <c r="AK336" s="5"/>
      <c r="AM336" s="5"/>
    </row>
    <row r="337" ht="15.75" customHeight="1">
      <c r="A337" s="5"/>
      <c r="C337" s="5"/>
      <c r="G337" s="5"/>
      <c r="K337" s="5"/>
      <c r="M337" s="5"/>
      <c r="O337" s="5"/>
      <c r="Q337" s="5"/>
      <c r="AA337" s="5"/>
      <c r="AE337" s="5"/>
      <c r="AG337" s="5"/>
      <c r="AI337" s="5"/>
      <c r="AK337" s="5"/>
      <c r="AM337" s="5"/>
    </row>
    <row r="338" ht="15.75" customHeight="1">
      <c r="A338" s="5"/>
      <c r="C338" s="5"/>
      <c r="G338" s="5"/>
      <c r="K338" s="5"/>
      <c r="M338" s="5"/>
      <c r="O338" s="5"/>
      <c r="Q338" s="5"/>
      <c r="AA338" s="5"/>
      <c r="AE338" s="5"/>
      <c r="AG338" s="5"/>
      <c r="AI338" s="5"/>
      <c r="AK338" s="5"/>
      <c r="AM338" s="5"/>
    </row>
    <row r="339" ht="15.75" customHeight="1">
      <c r="A339" s="5"/>
      <c r="C339" s="5"/>
      <c r="G339" s="5"/>
      <c r="K339" s="5"/>
      <c r="M339" s="5"/>
      <c r="O339" s="5"/>
      <c r="Q339" s="5"/>
      <c r="AA339" s="5"/>
      <c r="AE339" s="5"/>
      <c r="AG339" s="5"/>
      <c r="AI339" s="5"/>
      <c r="AK339" s="5"/>
      <c r="AM339" s="5"/>
    </row>
    <row r="340" ht="15.75" customHeight="1">
      <c r="A340" s="5"/>
      <c r="C340" s="5"/>
      <c r="G340" s="5"/>
      <c r="K340" s="5"/>
      <c r="M340" s="5"/>
      <c r="O340" s="5"/>
      <c r="Q340" s="5"/>
      <c r="AA340" s="5"/>
      <c r="AE340" s="5"/>
      <c r="AG340" s="5"/>
      <c r="AI340" s="5"/>
      <c r="AK340" s="5"/>
      <c r="AM340" s="5"/>
    </row>
    <row r="341" ht="15.75" customHeight="1">
      <c r="A341" s="5"/>
      <c r="C341" s="5"/>
      <c r="G341" s="5"/>
      <c r="K341" s="5"/>
      <c r="M341" s="5"/>
      <c r="O341" s="5"/>
      <c r="Q341" s="5"/>
      <c r="AA341" s="5"/>
      <c r="AE341" s="5"/>
      <c r="AG341" s="5"/>
      <c r="AI341" s="5"/>
      <c r="AK341" s="5"/>
      <c r="AM341" s="5"/>
    </row>
    <row r="342" ht="15.75" customHeight="1">
      <c r="A342" s="5"/>
      <c r="C342" s="5"/>
      <c r="G342" s="5"/>
      <c r="K342" s="5"/>
      <c r="M342" s="5"/>
      <c r="O342" s="5"/>
      <c r="Q342" s="5"/>
      <c r="AA342" s="5"/>
      <c r="AE342" s="5"/>
      <c r="AG342" s="5"/>
      <c r="AI342" s="5"/>
      <c r="AK342" s="5"/>
      <c r="AM342" s="5"/>
    </row>
    <row r="343" ht="15.75" customHeight="1">
      <c r="A343" s="5"/>
      <c r="C343" s="5"/>
      <c r="G343" s="5"/>
      <c r="K343" s="5"/>
      <c r="M343" s="5"/>
      <c r="O343" s="5"/>
      <c r="Q343" s="5"/>
      <c r="AA343" s="5"/>
      <c r="AE343" s="5"/>
      <c r="AG343" s="5"/>
      <c r="AI343" s="5"/>
      <c r="AK343" s="5"/>
      <c r="AM343" s="5"/>
    </row>
    <row r="344" ht="15.75" customHeight="1">
      <c r="A344" s="5"/>
      <c r="C344" s="5"/>
      <c r="G344" s="5"/>
      <c r="K344" s="5"/>
      <c r="M344" s="5"/>
      <c r="O344" s="5"/>
      <c r="Q344" s="5"/>
      <c r="AA344" s="5"/>
      <c r="AE344" s="5"/>
      <c r="AG344" s="5"/>
      <c r="AI344" s="5"/>
      <c r="AK344" s="5"/>
      <c r="AM344" s="5"/>
    </row>
    <row r="345" ht="15.75" customHeight="1">
      <c r="A345" s="5"/>
      <c r="C345" s="5"/>
      <c r="G345" s="5"/>
      <c r="K345" s="5"/>
      <c r="M345" s="5"/>
      <c r="O345" s="5"/>
      <c r="Q345" s="5"/>
      <c r="AA345" s="5"/>
      <c r="AE345" s="5"/>
      <c r="AG345" s="5"/>
      <c r="AI345" s="5"/>
      <c r="AK345" s="5"/>
      <c r="AM345" s="5"/>
    </row>
    <row r="346" ht="15.75" customHeight="1">
      <c r="A346" s="5"/>
      <c r="C346" s="5"/>
      <c r="G346" s="5"/>
      <c r="K346" s="5"/>
      <c r="M346" s="5"/>
      <c r="O346" s="5"/>
      <c r="Q346" s="5"/>
      <c r="AA346" s="5"/>
      <c r="AE346" s="5"/>
      <c r="AG346" s="5"/>
      <c r="AI346" s="5"/>
      <c r="AK346" s="5"/>
      <c r="AM346" s="5"/>
    </row>
    <row r="347" ht="15.75" customHeight="1">
      <c r="A347" s="5"/>
      <c r="C347" s="5"/>
      <c r="G347" s="5"/>
      <c r="K347" s="5"/>
      <c r="M347" s="5"/>
      <c r="O347" s="5"/>
      <c r="Q347" s="5"/>
      <c r="AA347" s="5"/>
      <c r="AE347" s="5"/>
      <c r="AG347" s="5"/>
      <c r="AI347" s="5"/>
      <c r="AK347" s="5"/>
      <c r="AM347" s="5"/>
    </row>
    <row r="348" ht="15.75" customHeight="1">
      <c r="A348" s="5"/>
      <c r="C348" s="5"/>
      <c r="G348" s="5"/>
      <c r="K348" s="5"/>
      <c r="M348" s="5"/>
      <c r="O348" s="5"/>
      <c r="Q348" s="5"/>
      <c r="AA348" s="5"/>
      <c r="AE348" s="5"/>
      <c r="AG348" s="5"/>
      <c r="AI348" s="5"/>
      <c r="AK348" s="5"/>
      <c r="AM348" s="5"/>
    </row>
    <row r="349" ht="15.75" customHeight="1">
      <c r="A349" s="5"/>
      <c r="C349" s="5"/>
      <c r="G349" s="5"/>
      <c r="K349" s="5"/>
      <c r="M349" s="5"/>
      <c r="O349" s="5"/>
      <c r="Q349" s="5"/>
      <c r="AA349" s="5"/>
      <c r="AE349" s="5"/>
      <c r="AG349" s="5"/>
      <c r="AI349" s="5"/>
      <c r="AK349" s="5"/>
      <c r="AM349" s="5"/>
    </row>
    <row r="350" ht="15.75" customHeight="1">
      <c r="A350" s="5"/>
      <c r="C350" s="5"/>
      <c r="G350" s="5"/>
      <c r="K350" s="5"/>
      <c r="M350" s="5"/>
      <c r="O350" s="5"/>
      <c r="Q350" s="5"/>
      <c r="AA350" s="5"/>
      <c r="AE350" s="5"/>
      <c r="AG350" s="5"/>
      <c r="AI350" s="5"/>
      <c r="AK350" s="5"/>
      <c r="AM350" s="5"/>
    </row>
    <row r="351" ht="15.75" customHeight="1">
      <c r="A351" s="5"/>
      <c r="C351" s="5"/>
      <c r="G351" s="5"/>
      <c r="K351" s="5"/>
      <c r="M351" s="5"/>
      <c r="O351" s="5"/>
      <c r="Q351" s="5"/>
      <c r="AA351" s="5"/>
      <c r="AE351" s="5"/>
      <c r="AG351" s="5"/>
      <c r="AI351" s="5"/>
      <c r="AK351" s="5"/>
      <c r="AM351" s="5"/>
    </row>
    <row r="352" ht="15.75" customHeight="1">
      <c r="A352" s="5"/>
      <c r="C352" s="5"/>
      <c r="G352" s="5"/>
      <c r="K352" s="5"/>
      <c r="M352" s="5"/>
      <c r="O352" s="5"/>
      <c r="Q352" s="5"/>
      <c r="AA352" s="5"/>
      <c r="AE352" s="5"/>
      <c r="AG352" s="5"/>
      <c r="AI352" s="5"/>
      <c r="AK352" s="5"/>
      <c r="AM352" s="5"/>
    </row>
    <row r="353" ht="15.75" customHeight="1">
      <c r="A353" s="5"/>
      <c r="C353" s="5"/>
      <c r="G353" s="5"/>
      <c r="K353" s="5"/>
      <c r="M353" s="5"/>
      <c r="O353" s="5"/>
      <c r="Q353" s="5"/>
      <c r="AA353" s="5"/>
      <c r="AE353" s="5"/>
      <c r="AG353" s="5"/>
      <c r="AI353" s="5"/>
      <c r="AK353" s="5"/>
      <c r="AM353" s="5"/>
    </row>
    <row r="354" ht="15.75" customHeight="1">
      <c r="A354" s="5"/>
      <c r="C354" s="5"/>
      <c r="G354" s="5"/>
      <c r="K354" s="5"/>
      <c r="M354" s="5"/>
      <c r="O354" s="5"/>
      <c r="Q354" s="5"/>
      <c r="AA354" s="5"/>
      <c r="AE354" s="5"/>
      <c r="AG354" s="5"/>
      <c r="AI354" s="5"/>
      <c r="AK354" s="5"/>
      <c r="AM354" s="5"/>
    </row>
    <row r="355" ht="15.75" customHeight="1">
      <c r="A355" s="5"/>
      <c r="C355" s="5"/>
      <c r="G355" s="5"/>
      <c r="K355" s="5"/>
      <c r="M355" s="5"/>
      <c r="O355" s="5"/>
      <c r="Q355" s="5"/>
      <c r="AA355" s="5"/>
      <c r="AE355" s="5"/>
      <c r="AG355" s="5"/>
      <c r="AI355" s="5"/>
      <c r="AK355" s="5"/>
      <c r="AM355" s="5"/>
    </row>
    <row r="356" ht="15.75" customHeight="1">
      <c r="A356" s="5"/>
      <c r="C356" s="5"/>
      <c r="G356" s="5"/>
      <c r="K356" s="5"/>
      <c r="M356" s="5"/>
      <c r="O356" s="5"/>
      <c r="Q356" s="5"/>
      <c r="AA356" s="5"/>
      <c r="AE356" s="5"/>
      <c r="AG356" s="5"/>
      <c r="AI356" s="5"/>
      <c r="AK356" s="5"/>
      <c r="AM356" s="5"/>
    </row>
    <row r="357" ht="15.75" customHeight="1">
      <c r="A357" s="5"/>
      <c r="C357" s="5"/>
      <c r="G357" s="5"/>
      <c r="K357" s="5"/>
      <c r="M357" s="5"/>
      <c r="O357" s="5"/>
      <c r="Q357" s="5"/>
      <c r="AA357" s="5"/>
      <c r="AE357" s="5"/>
      <c r="AG357" s="5"/>
      <c r="AI357" s="5"/>
      <c r="AK357" s="5"/>
      <c r="AM357" s="5"/>
    </row>
    <row r="358" ht="15.75" customHeight="1">
      <c r="A358" s="5"/>
      <c r="C358" s="5"/>
      <c r="G358" s="5"/>
      <c r="K358" s="5"/>
      <c r="M358" s="5"/>
      <c r="O358" s="5"/>
      <c r="Q358" s="5"/>
      <c r="AA358" s="5"/>
      <c r="AE358" s="5"/>
      <c r="AG358" s="5"/>
      <c r="AI358" s="5"/>
      <c r="AK358" s="5"/>
      <c r="AM358" s="5"/>
    </row>
    <row r="359" ht="15.75" customHeight="1">
      <c r="A359" s="5"/>
      <c r="C359" s="5"/>
      <c r="G359" s="5"/>
      <c r="K359" s="5"/>
      <c r="M359" s="5"/>
      <c r="O359" s="5"/>
      <c r="Q359" s="5"/>
      <c r="AA359" s="5"/>
      <c r="AE359" s="5"/>
      <c r="AG359" s="5"/>
      <c r="AI359" s="5"/>
      <c r="AK359" s="5"/>
      <c r="AM359" s="5"/>
    </row>
    <row r="360" ht="15.75" customHeight="1">
      <c r="A360" s="5"/>
      <c r="C360" s="5"/>
      <c r="G360" s="5"/>
      <c r="K360" s="5"/>
      <c r="M360" s="5"/>
      <c r="O360" s="5"/>
      <c r="Q360" s="5"/>
      <c r="AA360" s="5"/>
      <c r="AE360" s="5"/>
      <c r="AG360" s="5"/>
      <c r="AI360" s="5"/>
      <c r="AK360" s="5"/>
      <c r="AM360" s="5"/>
    </row>
    <row r="361" ht="15.75" customHeight="1">
      <c r="A361" s="5"/>
      <c r="C361" s="5"/>
      <c r="G361" s="5"/>
      <c r="K361" s="5"/>
      <c r="M361" s="5"/>
      <c r="O361" s="5"/>
      <c r="Q361" s="5"/>
      <c r="AA361" s="5"/>
      <c r="AE361" s="5"/>
      <c r="AG361" s="5"/>
      <c r="AI361" s="5"/>
      <c r="AK361" s="5"/>
      <c r="AM361" s="5"/>
    </row>
    <row r="362" ht="15.75" customHeight="1">
      <c r="A362" s="5"/>
      <c r="C362" s="5"/>
      <c r="G362" s="5"/>
      <c r="K362" s="5"/>
      <c r="M362" s="5"/>
      <c r="O362" s="5"/>
      <c r="Q362" s="5"/>
      <c r="AA362" s="5"/>
      <c r="AE362" s="5"/>
      <c r="AG362" s="5"/>
      <c r="AI362" s="5"/>
      <c r="AK362" s="5"/>
      <c r="AM362" s="5"/>
    </row>
    <row r="363" ht="15.75" customHeight="1">
      <c r="A363" s="5"/>
      <c r="C363" s="5"/>
      <c r="G363" s="5"/>
      <c r="K363" s="5"/>
      <c r="M363" s="5"/>
      <c r="O363" s="5"/>
      <c r="Q363" s="5"/>
      <c r="AA363" s="5"/>
      <c r="AE363" s="5"/>
      <c r="AG363" s="5"/>
      <c r="AI363" s="5"/>
      <c r="AK363" s="5"/>
      <c r="AM363" s="5"/>
    </row>
    <row r="364" ht="15.75" customHeight="1">
      <c r="A364" s="5"/>
      <c r="C364" s="5"/>
      <c r="G364" s="5"/>
      <c r="K364" s="5"/>
      <c r="M364" s="5"/>
      <c r="O364" s="5"/>
      <c r="Q364" s="5"/>
      <c r="AA364" s="5"/>
      <c r="AE364" s="5"/>
      <c r="AG364" s="5"/>
      <c r="AI364" s="5"/>
      <c r="AK364" s="5"/>
      <c r="AM364" s="5"/>
    </row>
    <row r="365" ht="15.75" customHeight="1">
      <c r="A365" s="5"/>
      <c r="C365" s="5"/>
      <c r="G365" s="5"/>
      <c r="K365" s="5"/>
      <c r="M365" s="5"/>
      <c r="O365" s="5"/>
      <c r="Q365" s="5"/>
      <c r="AA365" s="5"/>
      <c r="AE365" s="5"/>
      <c r="AG365" s="5"/>
      <c r="AI365" s="5"/>
      <c r="AK365" s="5"/>
      <c r="AM365" s="5"/>
    </row>
    <row r="366" ht="15.75" customHeight="1">
      <c r="A366" s="5"/>
      <c r="C366" s="5"/>
      <c r="G366" s="5"/>
      <c r="K366" s="5"/>
      <c r="M366" s="5"/>
      <c r="O366" s="5"/>
      <c r="Q366" s="5"/>
      <c r="AA366" s="5"/>
      <c r="AE366" s="5"/>
      <c r="AG366" s="5"/>
      <c r="AI366" s="5"/>
      <c r="AK366" s="5"/>
      <c r="AM366" s="5"/>
    </row>
    <row r="367" ht="15.75" customHeight="1">
      <c r="A367" s="5"/>
      <c r="C367" s="5"/>
      <c r="G367" s="5"/>
      <c r="K367" s="5"/>
      <c r="M367" s="5"/>
      <c r="O367" s="5"/>
      <c r="Q367" s="5"/>
      <c r="AA367" s="5"/>
      <c r="AE367" s="5"/>
      <c r="AG367" s="5"/>
      <c r="AI367" s="5"/>
      <c r="AK367" s="5"/>
      <c r="AM367" s="5"/>
    </row>
    <row r="368" ht="15.75" customHeight="1">
      <c r="A368" s="5"/>
      <c r="C368" s="5"/>
      <c r="G368" s="5"/>
      <c r="K368" s="5"/>
      <c r="M368" s="5"/>
      <c r="O368" s="5"/>
      <c r="Q368" s="5"/>
      <c r="AA368" s="5"/>
      <c r="AE368" s="5"/>
      <c r="AG368" s="5"/>
      <c r="AI368" s="5"/>
      <c r="AK368" s="5"/>
      <c r="AM368" s="5"/>
    </row>
    <row r="369" ht="15.75" customHeight="1">
      <c r="A369" s="5"/>
      <c r="C369" s="5"/>
      <c r="G369" s="5"/>
      <c r="K369" s="5"/>
      <c r="M369" s="5"/>
      <c r="O369" s="5"/>
      <c r="Q369" s="5"/>
      <c r="AA369" s="5"/>
      <c r="AE369" s="5"/>
      <c r="AG369" s="5"/>
      <c r="AI369" s="5"/>
      <c r="AK369" s="5"/>
      <c r="AM369" s="5"/>
    </row>
    <row r="370" ht="15.75" customHeight="1">
      <c r="A370" s="5"/>
      <c r="C370" s="5"/>
      <c r="G370" s="5"/>
      <c r="K370" s="5"/>
      <c r="M370" s="5"/>
      <c r="O370" s="5"/>
      <c r="Q370" s="5"/>
      <c r="AA370" s="5"/>
      <c r="AE370" s="5"/>
      <c r="AG370" s="5"/>
      <c r="AI370" s="5"/>
      <c r="AK370" s="5"/>
      <c r="AM370" s="5"/>
    </row>
    <row r="371" ht="15.75" customHeight="1">
      <c r="A371" s="5"/>
      <c r="C371" s="5"/>
      <c r="G371" s="5"/>
      <c r="K371" s="5"/>
      <c r="M371" s="5"/>
      <c r="O371" s="5"/>
      <c r="Q371" s="5"/>
      <c r="AA371" s="5"/>
      <c r="AE371" s="5"/>
      <c r="AG371" s="5"/>
      <c r="AI371" s="5"/>
      <c r="AK371" s="5"/>
      <c r="AM371" s="5"/>
    </row>
    <row r="372" ht="15.75" customHeight="1">
      <c r="A372" s="5"/>
      <c r="C372" s="5"/>
      <c r="G372" s="5"/>
      <c r="K372" s="5"/>
      <c r="M372" s="5"/>
      <c r="O372" s="5"/>
      <c r="Q372" s="5"/>
      <c r="AA372" s="5"/>
      <c r="AE372" s="5"/>
      <c r="AG372" s="5"/>
      <c r="AI372" s="5"/>
      <c r="AK372" s="5"/>
      <c r="AM372" s="5"/>
    </row>
    <row r="373" ht="15.75" customHeight="1">
      <c r="A373" s="5"/>
      <c r="C373" s="5"/>
      <c r="G373" s="5"/>
      <c r="K373" s="5"/>
      <c r="M373" s="5"/>
      <c r="O373" s="5"/>
      <c r="Q373" s="5"/>
      <c r="AA373" s="5"/>
      <c r="AE373" s="5"/>
      <c r="AG373" s="5"/>
      <c r="AI373" s="5"/>
      <c r="AK373" s="5"/>
      <c r="AM373" s="5"/>
    </row>
    <row r="374" ht="15.75" customHeight="1">
      <c r="A374" s="5"/>
      <c r="C374" s="5"/>
      <c r="G374" s="5"/>
      <c r="K374" s="5"/>
      <c r="M374" s="5"/>
      <c r="O374" s="5"/>
      <c r="Q374" s="5"/>
      <c r="AA374" s="5"/>
      <c r="AE374" s="5"/>
      <c r="AG374" s="5"/>
      <c r="AI374" s="5"/>
      <c r="AK374" s="5"/>
      <c r="AM374" s="5"/>
    </row>
    <row r="375" ht="15.75" customHeight="1">
      <c r="A375" s="5"/>
      <c r="C375" s="5"/>
      <c r="G375" s="5"/>
      <c r="K375" s="5"/>
      <c r="M375" s="5"/>
      <c r="O375" s="5"/>
      <c r="Q375" s="5"/>
      <c r="AA375" s="5"/>
      <c r="AE375" s="5"/>
      <c r="AG375" s="5"/>
      <c r="AI375" s="5"/>
      <c r="AK375" s="5"/>
      <c r="AM375" s="5"/>
    </row>
    <row r="376" ht="15.75" customHeight="1">
      <c r="A376" s="5"/>
      <c r="C376" s="5"/>
      <c r="G376" s="5"/>
      <c r="K376" s="5"/>
      <c r="M376" s="5"/>
      <c r="O376" s="5"/>
      <c r="Q376" s="5"/>
      <c r="AA376" s="5"/>
      <c r="AE376" s="5"/>
      <c r="AG376" s="5"/>
      <c r="AI376" s="5"/>
      <c r="AK376" s="5"/>
      <c r="AM376" s="5"/>
    </row>
    <row r="377" ht="15.75" customHeight="1">
      <c r="A377" s="5"/>
      <c r="C377" s="5"/>
      <c r="G377" s="5"/>
      <c r="K377" s="5"/>
      <c r="M377" s="5"/>
      <c r="O377" s="5"/>
      <c r="Q377" s="5"/>
      <c r="AA377" s="5"/>
      <c r="AE377" s="5"/>
      <c r="AG377" s="5"/>
      <c r="AI377" s="5"/>
      <c r="AK377" s="5"/>
      <c r="AM377" s="5"/>
    </row>
    <row r="378" ht="15.75" customHeight="1">
      <c r="A378" s="5"/>
      <c r="C378" s="5"/>
      <c r="G378" s="5"/>
      <c r="K378" s="5"/>
      <c r="M378" s="5"/>
      <c r="O378" s="5"/>
      <c r="Q378" s="5"/>
      <c r="AA378" s="5"/>
      <c r="AE378" s="5"/>
      <c r="AG378" s="5"/>
      <c r="AI378" s="5"/>
      <c r="AK378" s="5"/>
      <c r="AM378" s="5"/>
    </row>
    <row r="379" ht="15.75" customHeight="1">
      <c r="A379" s="5"/>
      <c r="C379" s="5"/>
      <c r="G379" s="5"/>
      <c r="K379" s="5"/>
      <c r="M379" s="5"/>
      <c r="O379" s="5"/>
      <c r="Q379" s="5"/>
      <c r="AA379" s="5"/>
      <c r="AE379" s="5"/>
      <c r="AG379" s="5"/>
      <c r="AI379" s="5"/>
      <c r="AK379" s="5"/>
      <c r="AM379" s="5"/>
    </row>
    <row r="380" ht="15.75" customHeight="1">
      <c r="A380" s="5"/>
      <c r="C380" s="5"/>
      <c r="G380" s="5"/>
      <c r="K380" s="5"/>
      <c r="M380" s="5"/>
      <c r="O380" s="5"/>
      <c r="Q380" s="5"/>
      <c r="AA380" s="5"/>
      <c r="AE380" s="5"/>
      <c r="AG380" s="5"/>
      <c r="AI380" s="5"/>
      <c r="AK380" s="5"/>
      <c r="AM380" s="5"/>
    </row>
    <row r="381" ht="15.75" customHeight="1">
      <c r="A381" s="5"/>
      <c r="C381" s="5"/>
      <c r="G381" s="5"/>
      <c r="K381" s="5"/>
      <c r="M381" s="5"/>
      <c r="O381" s="5"/>
      <c r="Q381" s="5"/>
      <c r="AA381" s="5"/>
      <c r="AE381" s="5"/>
      <c r="AG381" s="5"/>
      <c r="AI381" s="5"/>
      <c r="AK381" s="5"/>
      <c r="AM381" s="5"/>
    </row>
    <row r="382" ht="15.75" customHeight="1">
      <c r="A382" s="5"/>
      <c r="C382" s="5"/>
      <c r="G382" s="5"/>
      <c r="K382" s="5"/>
      <c r="M382" s="5"/>
      <c r="O382" s="5"/>
      <c r="Q382" s="5"/>
      <c r="AA382" s="5"/>
      <c r="AE382" s="5"/>
      <c r="AG382" s="5"/>
      <c r="AI382" s="5"/>
      <c r="AK382" s="5"/>
      <c r="AM382" s="5"/>
    </row>
    <row r="383" ht="15.75" customHeight="1">
      <c r="A383" s="5"/>
      <c r="C383" s="5"/>
      <c r="G383" s="5"/>
      <c r="K383" s="5"/>
      <c r="M383" s="5"/>
      <c r="O383" s="5"/>
      <c r="Q383" s="5"/>
      <c r="AA383" s="5"/>
      <c r="AE383" s="5"/>
      <c r="AG383" s="5"/>
      <c r="AI383" s="5"/>
      <c r="AK383" s="5"/>
      <c r="AM383" s="5"/>
    </row>
    <row r="384" ht="15.75" customHeight="1">
      <c r="A384" s="5"/>
      <c r="C384" s="5"/>
      <c r="G384" s="5"/>
      <c r="K384" s="5"/>
      <c r="M384" s="5"/>
      <c r="O384" s="5"/>
      <c r="Q384" s="5"/>
      <c r="AA384" s="5"/>
      <c r="AE384" s="5"/>
      <c r="AG384" s="5"/>
      <c r="AI384" s="5"/>
      <c r="AK384" s="5"/>
      <c r="AM384" s="5"/>
    </row>
    <row r="385" ht="15.75" customHeight="1">
      <c r="A385" s="5"/>
      <c r="C385" s="5"/>
      <c r="G385" s="5"/>
      <c r="K385" s="5"/>
      <c r="M385" s="5"/>
      <c r="O385" s="5"/>
      <c r="Q385" s="5"/>
      <c r="AA385" s="5"/>
      <c r="AE385" s="5"/>
      <c r="AG385" s="5"/>
      <c r="AI385" s="5"/>
      <c r="AK385" s="5"/>
      <c r="AM385" s="5"/>
    </row>
    <row r="386" ht="15.75" customHeight="1">
      <c r="A386" s="5"/>
      <c r="C386" s="5"/>
      <c r="G386" s="5"/>
      <c r="K386" s="5"/>
      <c r="M386" s="5"/>
      <c r="O386" s="5"/>
      <c r="Q386" s="5"/>
      <c r="AA386" s="5"/>
      <c r="AE386" s="5"/>
      <c r="AG386" s="5"/>
      <c r="AI386" s="5"/>
      <c r="AK386" s="5"/>
      <c r="AM386" s="5"/>
    </row>
    <row r="387" ht="15.75" customHeight="1">
      <c r="A387" s="5"/>
      <c r="C387" s="5"/>
      <c r="G387" s="5"/>
      <c r="K387" s="5"/>
      <c r="M387" s="5"/>
      <c r="O387" s="5"/>
      <c r="Q387" s="5"/>
      <c r="AA387" s="5"/>
      <c r="AE387" s="5"/>
      <c r="AG387" s="5"/>
      <c r="AI387" s="5"/>
      <c r="AK387" s="5"/>
      <c r="AM387" s="5"/>
    </row>
    <row r="388" ht="15.75" customHeight="1">
      <c r="A388" s="5"/>
      <c r="C388" s="5"/>
      <c r="G388" s="5"/>
      <c r="K388" s="5"/>
      <c r="M388" s="5"/>
      <c r="O388" s="5"/>
      <c r="Q388" s="5"/>
      <c r="AA388" s="5"/>
      <c r="AE388" s="5"/>
      <c r="AG388" s="5"/>
      <c r="AI388" s="5"/>
      <c r="AK388" s="5"/>
      <c r="AM388" s="5"/>
    </row>
    <row r="389" ht="15.75" customHeight="1">
      <c r="A389" s="5"/>
      <c r="C389" s="5"/>
      <c r="G389" s="5"/>
      <c r="K389" s="5"/>
      <c r="M389" s="5"/>
      <c r="O389" s="5"/>
      <c r="Q389" s="5"/>
      <c r="AA389" s="5"/>
      <c r="AE389" s="5"/>
      <c r="AG389" s="5"/>
      <c r="AI389" s="5"/>
      <c r="AK389" s="5"/>
      <c r="AM389" s="5"/>
    </row>
    <row r="390" ht="15.75" customHeight="1">
      <c r="A390" s="5"/>
      <c r="C390" s="5"/>
      <c r="G390" s="5"/>
      <c r="K390" s="5"/>
      <c r="M390" s="5"/>
      <c r="O390" s="5"/>
      <c r="Q390" s="5"/>
      <c r="AA390" s="5"/>
      <c r="AE390" s="5"/>
      <c r="AG390" s="5"/>
      <c r="AI390" s="5"/>
      <c r="AK390" s="5"/>
      <c r="AM390" s="5"/>
    </row>
    <row r="391" ht="15.75" customHeight="1">
      <c r="A391" s="5"/>
      <c r="C391" s="5"/>
      <c r="G391" s="5"/>
      <c r="K391" s="5"/>
      <c r="M391" s="5"/>
      <c r="O391" s="5"/>
      <c r="Q391" s="5"/>
      <c r="AA391" s="5"/>
      <c r="AE391" s="5"/>
      <c r="AG391" s="5"/>
      <c r="AI391" s="5"/>
      <c r="AK391" s="5"/>
      <c r="AM391" s="5"/>
    </row>
    <row r="392" ht="15.75" customHeight="1">
      <c r="A392" s="5"/>
      <c r="C392" s="5"/>
      <c r="G392" s="5"/>
      <c r="K392" s="5"/>
      <c r="M392" s="5"/>
      <c r="O392" s="5"/>
      <c r="Q392" s="5"/>
      <c r="AA392" s="5"/>
      <c r="AE392" s="5"/>
      <c r="AG392" s="5"/>
      <c r="AI392" s="5"/>
      <c r="AK392" s="5"/>
      <c r="AM392" s="5"/>
    </row>
    <row r="393" ht="15.75" customHeight="1">
      <c r="A393" s="5"/>
      <c r="C393" s="5"/>
      <c r="G393" s="5"/>
      <c r="K393" s="5"/>
      <c r="M393" s="5"/>
      <c r="O393" s="5"/>
      <c r="Q393" s="5"/>
      <c r="AA393" s="5"/>
      <c r="AE393" s="5"/>
      <c r="AG393" s="5"/>
      <c r="AI393" s="5"/>
      <c r="AK393" s="5"/>
      <c r="AM393" s="5"/>
    </row>
    <row r="394" ht="15.75" customHeight="1">
      <c r="A394" s="5"/>
      <c r="C394" s="5"/>
      <c r="G394" s="5"/>
      <c r="K394" s="5"/>
      <c r="M394" s="5"/>
      <c r="O394" s="5"/>
      <c r="Q394" s="5"/>
      <c r="AA394" s="5"/>
      <c r="AE394" s="5"/>
      <c r="AG394" s="5"/>
      <c r="AI394" s="5"/>
      <c r="AK394" s="5"/>
      <c r="AM394" s="5"/>
    </row>
    <row r="395" ht="15.75" customHeight="1">
      <c r="A395" s="5"/>
      <c r="C395" s="5"/>
      <c r="G395" s="5"/>
      <c r="K395" s="5"/>
      <c r="M395" s="5"/>
      <c r="O395" s="5"/>
      <c r="Q395" s="5"/>
      <c r="AA395" s="5"/>
      <c r="AE395" s="5"/>
      <c r="AG395" s="5"/>
      <c r="AI395" s="5"/>
      <c r="AK395" s="5"/>
      <c r="AM395" s="5"/>
    </row>
    <row r="396" ht="15.75" customHeight="1">
      <c r="A396" s="5"/>
      <c r="C396" s="5"/>
      <c r="G396" s="5"/>
      <c r="K396" s="5"/>
      <c r="M396" s="5"/>
      <c r="O396" s="5"/>
      <c r="Q396" s="5"/>
      <c r="AA396" s="5"/>
      <c r="AE396" s="5"/>
      <c r="AG396" s="5"/>
      <c r="AI396" s="5"/>
      <c r="AK396" s="5"/>
      <c r="AM396" s="5"/>
    </row>
    <row r="397" ht="15.75" customHeight="1">
      <c r="A397" s="5"/>
      <c r="C397" s="5"/>
      <c r="G397" s="5"/>
      <c r="K397" s="5"/>
      <c r="M397" s="5"/>
      <c r="O397" s="5"/>
      <c r="Q397" s="5"/>
      <c r="AA397" s="5"/>
      <c r="AE397" s="5"/>
      <c r="AG397" s="5"/>
      <c r="AI397" s="5"/>
      <c r="AK397" s="5"/>
      <c r="AM397" s="5"/>
    </row>
    <row r="398" ht="15.75" customHeight="1">
      <c r="A398" s="5"/>
      <c r="C398" s="5"/>
      <c r="G398" s="5"/>
      <c r="K398" s="5"/>
      <c r="M398" s="5"/>
      <c r="O398" s="5"/>
      <c r="Q398" s="5"/>
      <c r="AA398" s="5"/>
      <c r="AE398" s="5"/>
      <c r="AG398" s="5"/>
      <c r="AI398" s="5"/>
      <c r="AK398" s="5"/>
      <c r="AM398" s="5"/>
    </row>
    <row r="399" ht="15.75" customHeight="1">
      <c r="A399" s="5"/>
      <c r="C399" s="5"/>
      <c r="G399" s="5"/>
      <c r="K399" s="5"/>
      <c r="M399" s="5"/>
      <c r="O399" s="5"/>
      <c r="Q399" s="5"/>
      <c r="AA399" s="5"/>
      <c r="AE399" s="5"/>
      <c r="AG399" s="5"/>
      <c r="AI399" s="5"/>
      <c r="AK399" s="5"/>
      <c r="AM399" s="5"/>
    </row>
    <row r="400" ht="15.75" customHeight="1">
      <c r="A400" s="5"/>
      <c r="C400" s="5"/>
      <c r="G400" s="5"/>
      <c r="K400" s="5"/>
      <c r="M400" s="5"/>
      <c r="O400" s="5"/>
      <c r="Q400" s="5"/>
      <c r="AA400" s="5"/>
      <c r="AE400" s="5"/>
      <c r="AG400" s="5"/>
      <c r="AI400" s="5"/>
      <c r="AK400" s="5"/>
      <c r="AM400" s="5"/>
    </row>
    <row r="401" ht="15.75" customHeight="1">
      <c r="A401" s="5"/>
      <c r="C401" s="5"/>
      <c r="G401" s="5"/>
      <c r="K401" s="5"/>
      <c r="M401" s="5"/>
      <c r="O401" s="5"/>
      <c r="Q401" s="5"/>
      <c r="AA401" s="5"/>
      <c r="AE401" s="5"/>
      <c r="AG401" s="5"/>
      <c r="AI401" s="5"/>
      <c r="AK401" s="5"/>
      <c r="AM401" s="5"/>
    </row>
    <row r="402" ht="15.75" customHeight="1">
      <c r="A402" s="5"/>
      <c r="C402" s="5"/>
      <c r="G402" s="5"/>
      <c r="K402" s="5"/>
      <c r="M402" s="5"/>
      <c r="O402" s="5"/>
      <c r="Q402" s="5"/>
      <c r="AA402" s="5"/>
      <c r="AE402" s="5"/>
      <c r="AG402" s="5"/>
      <c r="AI402" s="5"/>
      <c r="AK402" s="5"/>
      <c r="AM402" s="5"/>
    </row>
    <row r="403" ht="15.75" customHeight="1">
      <c r="A403" s="5"/>
      <c r="C403" s="5"/>
      <c r="G403" s="5"/>
      <c r="K403" s="5"/>
      <c r="M403" s="5"/>
      <c r="O403" s="5"/>
      <c r="Q403" s="5"/>
      <c r="AA403" s="5"/>
      <c r="AE403" s="5"/>
      <c r="AG403" s="5"/>
      <c r="AI403" s="5"/>
      <c r="AK403" s="5"/>
      <c r="AM403" s="5"/>
    </row>
    <row r="404" ht="15.75" customHeight="1">
      <c r="A404" s="5"/>
      <c r="C404" s="5"/>
      <c r="G404" s="5"/>
      <c r="K404" s="5"/>
      <c r="M404" s="5"/>
      <c r="O404" s="5"/>
      <c r="Q404" s="5"/>
      <c r="AA404" s="5"/>
      <c r="AE404" s="5"/>
      <c r="AG404" s="5"/>
      <c r="AI404" s="5"/>
      <c r="AK404" s="5"/>
      <c r="AM404" s="5"/>
    </row>
    <row r="405" ht="15.75" customHeight="1">
      <c r="A405" s="5"/>
      <c r="C405" s="5"/>
      <c r="G405" s="5"/>
      <c r="K405" s="5"/>
      <c r="M405" s="5"/>
      <c r="O405" s="5"/>
      <c r="Q405" s="5"/>
      <c r="AA405" s="5"/>
      <c r="AE405" s="5"/>
      <c r="AG405" s="5"/>
      <c r="AI405" s="5"/>
      <c r="AK405" s="5"/>
      <c r="AM405" s="5"/>
    </row>
    <row r="406" ht="15.75" customHeight="1">
      <c r="A406" s="5"/>
      <c r="C406" s="5"/>
      <c r="G406" s="5"/>
      <c r="K406" s="5"/>
      <c r="M406" s="5"/>
      <c r="O406" s="5"/>
      <c r="Q406" s="5"/>
      <c r="AA406" s="5"/>
      <c r="AE406" s="5"/>
      <c r="AG406" s="5"/>
      <c r="AI406" s="5"/>
      <c r="AK406" s="5"/>
      <c r="AM406" s="5"/>
    </row>
    <row r="407" ht="15.75" customHeight="1">
      <c r="A407" s="5"/>
      <c r="C407" s="5"/>
      <c r="G407" s="5"/>
      <c r="K407" s="5"/>
      <c r="M407" s="5"/>
      <c r="O407" s="5"/>
      <c r="Q407" s="5"/>
      <c r="AA407" s="5"/>
      <c r="AE407" s="5"/>
      <c r="AG407" s="5"/>
      <c r="AI407" s="5"/>
      <c r="AK407" s="5"/>
      <c r="AM407" s="5"/>
    </row>
    <row r="408" ht="15.75" customHeight="1">
      <c r="A408" s="5"/>
      <c r="C408" s="5"/>
      <c r="G408" s="5"/>
      <c r="K408" s="5"/>
      <c r="M408" s="5"/>
      <c r="O408" s="5"/>
      <c r="Q408" s="5"/>
      <c r="AA408" s="5"/>
      <c r="AE408" s="5"/>
      <c r="AG408" s="5"/>
      <c r="AI408" s="5"/>
      <c r="AK408" s="5"/>
      <c r="AM408" s="5"/>
    </row>
    <row r="409" ht="15.75" customHeight="1">
      <c r="A409" s="5"/>
      <c r="C409" s="5"/>
      <c r="G409" s="5"/>
      <c r="K409" s="5"/>
      <c r="M409" s="5"/>
      <c r="O409" s="5"/>
      <c r="Q409" s="5"/>
      <c r="AA409" s="5"/>
      <c r="AE409" s="5"/>
      <c r="AG409" s="5"/>
      <c r="AI409" s="5"/>
      <c r="AK409" s="5"/>
      <c r="AM409" s="5"/>
    </row>
    <row r="410" ht="15.75" customHeight="1">
      <c r="A410" s="5"/>
      <c r="C410" s="5"/>
      <c r="G410" s="5"/>
      <c r="K410" s="5"/>
      <c r="M410" s="5"/>
      <c r="O410" s="5"/>
      <c r="Q410" s="5"/>
      <c r="AA410" s="5"/>
      <c r="AE410" s="5"/>
      <c r="AG410" s="5"/>
      <c r="AI410" s="5"/>
      <c r="AK410" s="5"/>
      <c r="AM410" s="5"/>
    </row>
    <row r="411" ht="15.75" customHeight="1">
      <c r="A411" s="5"/>
      <c r="C411" s="5"/>
      <c r="G411" s="5"/>
      <c r="K411" s="5"/>
      <c r="M411" s="5"/>
      <c r="O411" s="5"/>
      <c r="Q411" s="5"/>
      <c r="AA411" s="5"/>
      <c r="AE411" s="5"/>
      <c r="AG411" s="5"/>
      <c r="AI411" s="5"/>
      <c r="AK411" s="5"/>
      <c r="AM411" s="5"/>
    </row>
    <row r="412" ht="15.75" customHeight="1">
      <c r="A412" s="5"/>
      <c r="C412" s="5"/>
      <c r="G412" s="5"/>
      <c r="K412" s="5"/>
      <c r="M412" s="5"/>
      <c r="O412" s="5"/>
      <c r="Q412" s="5"/>
      <c r="AA412" s="5"/>
      <c r="AE412" s="5"/>
      <c r="AG412" s="5"/>
      <c r="AI412" s="5"/>
      <c r="AK412" s="5"/>
      <c r="AM412" s="5"/>
    </row>
    <row r="413" ht="15.75" customHeight="1">
      <c r="A413" s="5"/>
      <c r="C413" s="5"/>
      <c r="G413" s="5"/>
      <c r="K413" s="5"/>
      <c r="M413" s="5"/>
      <c r="O413" s="5"/>
      <c r="Q413" s="5"/>
      <c r="AA413" s="5"/>
      <c r="AE413" s="5"/>
      <c r="AG413" s="5"/>
      <c r="AI413" s="5"/>
      <c r="AK413" s="5"/>
      <c r="AM413" s="5"/>
    </row>
    <row r="414" ht="15.75" customHeight="1">
      <c r="A414" s="5"/>
      <c r="C414" s="5"/>
      <c r="G414" s="5"/>
      <c r="K414" s="5"/>
      <c r="M414" s="5"/>
      <c r="O414" s="5"/>
      <c r="Q414" s="5"/>
      <c r="AA414" s="5"/>
      <c r="AE414" s="5"/>
      <c r="AG414" s="5"/>
      <c r="AI414" s="5"/>
      <c r="AK414" s="5"/>
      <c r="AM414" s="5"/>
    </row>
    <row r="415" ht="15.75" customHeight="1">
      <c r="A415" s="5"/>
      <c r="C415" s="5"/>
      <c r="G415" s="5"/>
      <c r="K415" s="5"/>
      <c r="M415" s="5"/>
      <c r="O415" s="5"/>
      <c r="Q415" s="5"/>
      <c r="AA415" s="5"/>
      <c r="AE415" s="5"/>
      <c r="AG415" s="5"/>
      <c r="AI415" s="5"/>
      <c r="AK415" s="5"/>
      <c r="AM415" s="5"/>
    </row>
    <row r="416" ht="15.75" customHeight="1">
      <c r="A416" s="5"/>
      <c r="C416" s="5"/>
      <c r="G416" s="5"/>
      <c r="K416" s="5"/>
      <c r="M416" s="5"/>
      <c r="O416" s="5"/>
      <c r="Q416" s="5"/>
      <c r="AA416" s="5"/>
      <c r="AE416" s="5"/>
      <c r="AG416" s="5"/>
      <c r="AI416" s="5"/>
      <c r="AK416" s="5"/>
      <c r="AM416" s="5"/>
    </row>
    <row r="417" ht="15.75" customHeight="1">
      <c r="A417" s="5"/>
      <c r="C417" s="5"/>
      <c r="G417" s="5"/>
      <c r="K417" s="5"/>
      <c r="M417" s="5"/>
      <c r="O417" s="5"/>
      <c r="Q417" s="5"/>
      <c r="AA417" s="5"/>
      <c r="AE417" s="5"/>
      <c r="AG417" s="5"/>
      <c r="AI417" s="5"/>
      <c r="AK417" s="5"/>
      <c r="AM417" s="5"/>
    </row>
    <row r="418" ht="15.75" customHeight="1">
      <c r="A418" s="5"/>
      <c r="C418" s="5"/>
      <c r="G418" s="5"/>
      <c r="K418" s="5"/>
      <c r="M418" s="5"/>
      <c r="O418" s="5"/>
      <c r="Q418" s="5"/>
      <c r="AA418" s="5"/>
      <c r="AE418" s="5"/>
      <c r="AG418" s="5"/>
      <c r="AI418" s="5"/>
      <c r="AK418" s="5"/>
      <c r="AM418" s="5"/>
    </row>
    <row r="419" ht="15.75" customHeight="1">
      <c r="A419" s="5"/>
      <c r="C419" s="5"/>
      <c r="G419" s="5"/>
      <c r="K419" s="5"/>
      <c r="M419" s="5"/>
      <c r="O419" s="5"/>
      <c r="Q419" s="5"/>
      <c r="AA419" s="5"/>
      <c r="AE419" s="5"/>
      <c r="AG419" s="5"/>
      <c r="AI419" s="5"/>
      <c r="AK419" s="5"/>
      <c r="AM419" s="5"/>
    </row>
    <row r="420" ht="15.75" customHeight="1">
      <c r="A420" s="5"/>
      <c r="C420" s="5"/>
      <c r="G420" s="5"/>
      <c r="K420" s="5"/>
      <c r="M420" s="5"/>
      <c r="O420" s="5"/>
      <c r="Q420" s="5"/>
      <c r="AA420" s="5"/>
      <c r="AE420" s="5"/>
      <c r="AG420" s="5"/>
      <c r="AI420" s="5"/>
      <c r="AK420" s="5"/>
      <c r="AM420" s="5"/>
    </row>
    <row r="421" ht="15.75" customHeight="1">
      <c r="A421" s="5"/>
      <c r="C421" s="5"/>
      <c r="G421" s="5"/>
      <c r="K421" s="5"/>
      <c r="M421" s="5"/>
      <c r="O421" s="5"/>
      <c r="Q421" s="5"/>
      <c r="AA421" s="5"/>
      <c r="AE421" s="5"/>
      <c r="AG421" s="5"/>
      <c r="AI421" s="5"/>
      <c r="AK421" s="5"/>
      <c r="AM421" s="5"/>
    </row>
    <row r="422" ht="15.75" customHeight="1">
      <c r="A422" s="5"/>
      <c r="C422" s="5"/>
      <c r="G422" s="5"/>
      <c r="K422" s="5"/>
      <c r="M422" s="5"/>
      <c r="O422" s="5"/>
      <c r="Q422" s="5"/>
      <c r="AA422" s="5"/>
      <c r="AE422" s="5"/>
      <c r="AG422" s="5"/>
      <c r="AI422" s="5"/>
      <c r="AK422" s="5"/>
      <c r="AM422" s="5"/>
    </row>
    <row r="423" ht="15.75" customHeight="1">
      <c r="A423" s="5"/>
      <c r="C423" s="5"/>
      <c r="G423" s="5"/>
      <c r="K423" s="5"/>
      <c r="M423" s="5"/>
      <c r="O423" s="5"/>
      <c r="Q423" s="5"/>
      <c r="AA423" s="5"/>
      <c r="AE423" s="5"/>
      <c r="AG423" s="5"/>
      <c r="AI423" s="5"/>
      <c r="AK423" s="5"/>
      <c r="AM423" s="5"/>
    </row>
    <row r="424" ht="15.75" customHeight="1">
      <c r="A424" s="5"/>
      <c r="C424" s="5"/>
      <c r="G424" s="5"/>
      <c r="K424" s="5"/>
      <c r="M424" s="5"/>
      <c r="O424" s="5"/>
      <c r="Q424" s="5"/>
      <c r="AA424" s="5"/>
      <c r="AE424" s="5"/>
      <c r="AG424" s="5"/>
      <c r="AI424" s="5"/>
      <c r="AK424" s="5"/>
      <c r="AM424" s="5"/>
    </row>
    <row r="425" ht="15.75" customHeight="1">
      <c r="A425" s="5"/>
      <c r="C425" s="5"/>
      <c r="G425" s="5"/>
      <c r="K425" s="5"/>
      <c r="M425" s="5"/>
      <c r="O425" s="5"/>
      <c r="Q425" s="5"/>
      <c r="AA425" s="5"/>
      <c r="AE425" s="5"/>
      <c r="AG425" s="5"/>
      <c r="AI425" s="5"/>
      <c r="AK425" s="5"/>
      <c r="AM425" s="5"/>
    </row>
    <row r="426" ht="15.75" customHeight="1">
      <c r="A426" s="5"/>
      <c r="C426" s="5"/>
      <c r="G426" s="5"/>
      <c r="K426" s="5"/>
      <c r="M426" s="5"/>
      <c r="O426" s="5"/>
      <c r="Q426" s="5"/>
      <c r="AA426" s="5"/>
      <c r="AE426" s="5"/>
      <c r="AG426" s="5"/>
      <c r="AI426" s="5"/>
      <c r="AK426" s="5"/>
      <c r="AM426" s="5"/>
    </row>
    <row r="427" ht="15.75" customHeight="1">
      <c r="A427" s="5"/>
      <c r="C427" s="5"/>
      <c r="G427" s="5"/>
      <c r="K427" s="5"/>
      <c r="M427" s="5"/>
      <c r="O427" s="5"/>
      <c r="Q427" s="5"/>
      <c r="AA427" s="5"/>
      <c r="AE427" s="5"/>
      <c r="AG427" s="5"/>
      <c r="AI427" s="5"/>
      <c r="AK427" s="5"/>
      <c r="AM427" s="5"/>
    </row>
    <row r="428" ht="15.75" customHeight="1">
      <c r="A428" s="5"/>
      <c r="C428" s="5"/>
      <c r="G428" s="5"/>
      <c r="K428" s="5"/>
      <c r="M428" s="5"/>
      <c r="O428" s="5"/>
      <c r="Q428" s="5"/>
      <c r="AA428" s="5"/>
      <c r="AE428" s="5"/>
      <c r="AG428" s="5"/>
      <c r="AI428" s="5"/>
      <c r="AK428" s="5"/>
      <c r="AM428" s="5"/>
    </row>
    <row r="429" ht="15.75" customHeight="1">
      <c r="A429" s="5"/>
      <c r="C429" s="5"/>
      <c r="G429" s="5"/>
      <c r="K429" s="5"/>
      <c r="M429" s="5"/>
      <c r="O429" s="5"/>
      <c r="Q429" s="5"/>
      <c r="AA429" s="5"/>
      <c r="AE429" s="5"/>
      <c r="AG429" s="5"/>
      <c r="AI429" s="5"/>
      <c r="AK429" s="5"/>
      <c r="AM429" s="5"/>
    </row>
    <row r="430" ht="15.75" customHeight="1">
      <c r="A430" s="5"/>
      <c r="C430" s="5"/>
      <c r="G430" s="5"/>
      <c r="K430" s="5"/>
      <c r="M430" s="5"/>
      <c r="O430" s="5"/>
      <c r="Q430" s="5"/>
      <c r="AA430" s="5"/>
      <c r="AE430" s="5"/>
      <c r="AG430" s="5"/>
      <c r="AI430" s="5"/>
      <c r="AK430" s="5"/>
      <c r="AM430" s="5"/>
    </row>
    <row r="431" ht="15.75" customHeight="1">
      <c r="A431" s="5"/>
      <c r="C431" s="5"/>
      <c r="G431" s="5"/>
      <c r="K431" s="5"/>
      <c r="M431" s="5"/>
      <c r="O431" s="5"/>
      <c r="Q431" s="5"/>
      <c r="AA431" s="5"/>
      <c r="AE431" s="5"/>
      <c r="AG431" s="5"/>
      <c r="AI431" s="5"/>
      <c r="AK431" s="5"/>
      <c r="AM431" s="5"/>
    </row>
    <row r="432" ht="15.75" customHeight="1">
      <c r="A432" s="5"/>
      <c r="C432" s="5"/>
      <c r="G432" s="5"/>
      <c r="K432" s="5"/>
      <c r="M432" s="5"/>
      <c r="O432" s="5"/>
      <c r="Q432" s="5"/>
      <c r="AA432" s="5"/>
      <c r="AE432" s="5"/>
      <c r="AG432" s="5"/>
      <c r="AI432" s="5"/>
      <c r="AK432" s="5"/>
      <c r="AM432" s="5"/>
    </row>
    <row r="433" ht="15.75" customHeight="1">
      <c r="A433" s="5"/>
      <c r="C433" s="5"/>
      <c r="G433" s="5"/>
      <c r="K433" s="5"/>
      <c r="M433" s="5"/>
      <c r="O433" s="5"/>
      <c r="Q433" s="5"/>
      <c r="AA433" s="5"/>
      <c r="AE433" s="5"/>
      <c r="AG433" s="5"/>
      <c r="AI433" s="5"/>
      <c r="AK433" s="5"/>
      <c r="AM433" s="5"/>
    </row>
    <row r="434" ht="15.75" customHeight="1">
      <c r="A434" s="5"/>
      <c r="C434" s="5"/>
      <c r="G434" s="5"/>
      <c r="K434" s="5"/>
      <c r="M434" s="5"/>
      <c r="O434" s="5"/>
      <c r="Q434" s="5"/>
      <c r="AA434" s="5"/>
      <c r="AE434" s="5"/>
      <c r="AG434" s="5"/>
      <c r="AI434" s="5"/>
      <c r="AK434" s="5"/>
      <c r="AM434" s="5"/>
    </row>
    <row r="435" ht="15.75" customHeight="1">
      <c r="A435" s="5"/>
      <c r="C435" s="5"/>
      <c r="G435" s="5"/>
      <c r="K435" s="5"/>
      <c r="M435" s="5"/>
      <c r="O435" s="5"/>
      <c r="Q435" s="5"/>
      <c r="AA435" s="5"/>
      <c r="AE435" s="5"/>
      <c r="AG435" s="5"/>
      <c r="AI435" s="5"/>
      <c r="AK435" s="5"/>
      <c r="AM435" s="5"/>
    </row>
    <row r="436" ht="15.75" customHeight="1">
      <c r="A436" s="5"/>
      <c r="C436" s="5"/>
      <c r="G436" s="5"/>
      <c r="K436" s="5"/>
      <c r="M436" s="5"/>
      <c r="O436" s="5"/>
      <c r="Q436" s="5"/>
      <c r="AA436" s="5"/>
      <c r="AE436" s="5"/>
      <c r="AG436" s="5"/>
      <c r="AI436" s="5"/>
      <c r="AK436" s="5"/>
      <c r="AM436" s="5"/>
    </row>
    <row r="437" ht="15.75" customHeight="1">
      <c r="A437" s="5"/>
      <c r="C437" s="5"/>
      <c r="G437" s="5"/>
      <c r="K437" s="5"/>
      <c r="M437" s="5"/>
      <c r="O437" s="5"/>
      <c r="Q437" s="5"/>
      <c r="AA437" s="5"/>
      <c r="AE437" s="5"/>
      <c r="AG437" s="5"/>
      <c r="AI437" s="5"/>
      <c r="AK437" s="5"/>
      <c r="AM437" s="5"/>
    </row>
    <row r="438" ht="15.75" customHeight="1">
      <c r="A438" s="5"/>
      <c r="C438" s="5"/>
      <c r="G438" s="5"/>
      <c r="K438" s="5"/>
      <c r="M438" s="5"/>
      <c r="O438" s="5"/>
      <c r="Q438" s="5"/>
      <c r="AA438" s="5"/>
      <c r="AE438" s="5"/>
      <c r="AG438" s="5"/>
      <c r="AI438" s="5"/>
      <c r="AK438" s="5"/>
      <c r="AM438" s="5"/>
    </row>
    <row r="439" ht="15.75" customHeight="1">
      <c r="A439" s="5"/>
      <c r="C439" s="5"/>
      <c r="G439" s="5"/>
      <c r="K439" s="5"/>
      <c r="M439" s="5"/>
      <c r="O439" s="5"/>
      <c r="Q439" s="5"/>
      <c r="AA439" s="5"/>
      <c r="AE439" s="5"/>
      <c r="AG439" s="5"/>
      <c r="AI439" s="5"/>
      <c r="AK439" s="5"/>
      <c r="AM439" s="5"/>
    </row>
    <row r="440" ht="15.75" customHeight="1">
      <c r="A440" s="5"/>
      <c r="C440" s="5"/>
      <c r="G440" s="5"/>
      <c r="K440" s="5"/>
      <c r="M440" s="5"/>
      <c r="O440" s="5"/>
      <c r="Q440" s="5"/>
      <c r="AA440" s="5"/>
      <c r="AE440" s="5"/>
      <c r="AG440" s="5"/>
      <c r="AI440" s="5"/>
      <c r="AK440" s="5"/>
      <c r="AM440" s="5"/>
    </row>
    <row r="441" ht="15.75" customHeight="1">
      <c r="A441" s="5"/>
      <c r="C441" s="5"/>
      <c r="G441" s="5"/>
      <c r="K441" s="5"/>
      <c r="M441" s="5"/>
      <c r="O441" s="5"/>
      <c r="Q441" s="5"/>
      <c r="AA441" s="5"/>
      <c r="AE441" s="5"/>
      <c r="AG441" s="5"/>
      <c r="AI441" s="5"/>
      <c r="AK441" s="5"/>
      <c r="AM441" s="5"/>
    </row>
    <row r="442" ht="15.75" customHeight="1">
      <c r="A442" s="5"/>
      <c r="C442" s="5"/>
      <c r="G442" s="5"/>
      <c r="K442" s="5"/>
      <c r="M442" s="5"/>
      <c r="O442" s="5"/>
      <c r="Q442" s="5"/>
      <c r="AA442" s="5"/>
      <c r="AE442" s="5"/>
      <c r="AG442" s="5"/>
      <c r="AI442" s="5"/>
      <c r="AK442" s="5"/>
      <c r="AM442" s="5"/>
    </row>
    <row r="443" ht="15.75" customHeight="1">
      <c r="A443" s="5"/>
      <c r="C443" s="5"/>
      <c r="G443" s="5"/>
      <c r="K443" s="5"/>
      <c r="M443" s="5"/>
      <c r="O443" s="5"/>
      <c r="Q443" s="5"/>
      <c r="AA443" s="5"/>
      <c r="AE443" s="5"/>
      <c r="AG443" s="5"/>
      <c r="AI443" s="5"/>
      <c r="AK443" s="5"/>
      <c r="AM443" s="5"/>
    </row>
    <row r="444" ht="15.75" customHeight="1">
      <c r="A444" s="5"/>
      <c r="C444" s="5"/>
      <c r="G444" s="5"/>
      <c r="K444" s="5"/>
      <c r="M444" s="5"/>
      <c r="O444" s="5"/>
      <c r="Q444" s="5"/>
      <c r="AA444" s="5"/>
      <c r="AE444" s="5"/>
      <c r="AG444" s="5"/>
      <c r="AI444" s="5"/>
      <c r="AK444" s="5"/>
      <c r="AM444" s="5"/>
    </row>
    <row r="445" ht="15.75" customHeight="1">
      <c r="A445" s="5"/>
      <c r="C445" s="5"/>
      <c r="G445" s="5"/>
      <c r="K445" s="5"/>
      <c r="M445" s="5"/>
      <c r="O445" s="5"/>
      <c r="Q445" s="5"/>
      <c r="AA445" s="5"/>
      <c r="AE445" s="5"/>
      <c r="AG445" s="5"/>
      <c r="AI445" s="5"/>
      <c r="AK445" s="5"/>
      <c r="AM445" s="5"/>
    </row>
    <row r="446" ht="15.75" customHeight="1">
      <c r="A446" s="5"/>
      <c r="C446" s="5"/>
      <c r="G446" s="5"/>
      <c r="K446" s="5"/>
      <c r="M446" s="5"/>
      <c r="O446" s="5"/>
      <c r="Q446" s="5"/>
      <c r="AA446" s="5"/>
      <c r="AE446" s="5"/>
      <c r="AG446" s="5"/>
      <c r="AI446" s="5"/>
      <c r="AK446" s="5"/>
      <c r="AM446" s="5"/>
    </row>
    <row r="447" ht="15.75" customHeight="1">
      <c r="A447" s="5"/>
      <c r="C447" s="5"/>
      <c r="G447" s="5"/>
      <c r="K447" s="5"/>
      <c r="M447" s="5"/>
      <c r="O447" s="5"/>
      <c r="Q447" s="5"/>
      <c r="AA447" s="5"/>
      <c r="AE447" s="5"/>
      <c r="AG447" s="5"/>
      <c r="AI447" s="5"/>
      <c r="AK447" s="5"/>
      <c r="AM447" s="5"/>
    </row>
    <row r="448" ht="15.75" customHeight="1">
      <c r="A448" s="5"/>
      <c r="C448" s="5"/>
      <c r="G448" s="5"/>
      <c r="K448" s="5"/>
      <c r="M448" s="5"/>
      <c r="O448" s="5"/>
      <c r="Q448" s="5"/>
      <c r="AA448" s="5"/>
      <c r="AE448" s="5"/>
      <c r="AG448" s="5"/>
      <c r="AI448" s="5"/>
      <c r="AK448" s="5"/>
      <c r="AM448" s="5"/>
    </row>
    <row r="449" ht="15.75" customHeight="1">
      <c r="A449" s="5"/>
      <c r="C449" s="5"/>
      <c r="G449" s="5"/>
      <c r="K449" s="5"/>
      <c r="M449" s="5"/>
      <c r="O449" s="5"/>
      <c r="Q449" s="5"/>
      <c r="AA449" s="5"/>
      <c r="AE449" s="5"/>
      <c r="AG449" s="5"/>
      <c r="AI449" s="5"/>
      <c r="AK449" s="5"/>
      <c r="AM449" s="5"/>
    </row>
    <row r="450" ht="15.75" customHeight="1">
      <c r="A450" s="5"/>
      <c r="C450" s="5"/>
      <c r="G450" s="5"/>
      <c r="K450" s="5"/>
      <c r="M450" s="5"/>
      <c r="O450" s="5"/>
      <c r="Q450" s="5"/>
      <c r="AA450" s="5"/>
      <c r="AE450" s="5"/>
      <c r="AG450" s="5"/>
      <c r="AI450" s="5"/>
      <c r="AK450" s="5"/>
      <c r="AM450" s="5"/>
    </row>
    <row r="451" ht="15.75" customHeight="1">
      <c r="A451" s="5"/>
      <c r="C451" s="5"/>
      <c r="G451" s="5"/>
      <c r="K451" s="5"/>
      <c r="M451" s="5"/>
      <c r="O451" s="5"/>
      <c r="Q451" s="5"/>
      <c r="AA451" s="5"/>
      <c r="AE451" s="5"/>
      <c r="AG451" s="5"/>
      <c r="AI451" s="5"/>
      <c r="AK451" s="5"/>
      <c r="AM451" s="5"/>
    </row>
    <row r="452" ht="15.75" customHeight="1">
      <c r="A452" s="5"/>
      <c r="C452" s="5"/>
      <c r="G452" s="5"/>
      <c r="K452" s="5"/>
      <c r="M452" s="5"/>
      <c r="O452" s="5"/>
      <c r="Q452" s="5"/>
      <c r="AA452" s="5"/>
      <c r="AE452" s="5"/>
      <c r="AG452" s="5"/>
      <c r="AI452" s="5"/>
      <c r="AK452" s="5"/>
      <c r="AM452" s="5"/>
    </row>
    <row r="453" ht="15.75" customHeight="1">
      <c r="A453" s="5"/>
      <c r="C453" s="5"/>
      <c r="G453" s="5"/>
      <c r="K453" s="5"/>
      <c r="M453" s="5"/>
      <c r="O453" s="5"/>
      <c r="Q453" s="5"/>
      <c r="AA453" s="5"/>
      <c r="AE453" s="5"/>
      <c r="AG453" s="5"/>
      <c r="AI453" s="5"/>
      <c r="AK453" s="5"/>
      <c r="AM453" s="5"/>
    </row>
    <row r="454" ht="15.75" customHeight="1">
      <c r="A454" s="5"/>
      <c r="C454" s="5"/>
      <c r="G454" s="5"/>
      <c r="K454" s="5"/>
      <c r="M454" s="5"/>
      <c r="O454" s="5"/>
      <c r="Q454" s="5"/>
      <c r="AA454" s="5"/>
      <c r="AE454" s="5"/>
      <c r="AG454" s="5"/>
      <c r="AI454" s="5"/>
      <c r="AK454" s="5"/>
      <c r="AM454" s="5"/>
    </row>
    <row r="455" ht="15.75" customHeight="1">
      <c r="A455" s="5"/>
      <c r="C455" s="5"/>
      <c r="G455" s="5"/>
      <c r="K455" s="5"/>
      <c r="M455" s="5"/>
      <c r="O455" s="5"/>
      <c r="Q455" s="5"/>
      <c r="AA455" s="5"/>
      <c r="AE455" s="5"/>
      <c r="AG455" s="5"/>
      <c r="AI455" s="5"/>
      <c r="AK455" s="5"/>
      <c r="AM455" s="5"/>
    </row>
    <row r="456" ht="15.75" customHeight="1">
      <c r="A456" s="5"/>
      <c r="C456" s="5"/>
      <c r="G456" s="5"/>
      <c r="K456" s="5"/>
      <c r="M456" s="5"/>
      <c r="O456" s="5"/>
      <c r="Q456" s="5"/>
      <c r="AA456" s="5"/>
      <c r="AE456" s="5"/>
      <c r="AG456" s="5"/>
      <c r="AI456" s="5"/>
      <c r="AK456" s="5"/>
      <c r="AM456" s="5"/>
    </row>
    <row r="457" ht="15.75" customHeight="1">
      <c r="A457" s="5"/>
      <c r="C457" s="5"/>
      <c r="G457" s="5"/>
      <c r="K457" s="5"/>
      <c r="M457" s="5"/>
      <c r="O457" s="5"/>
      <c r="Q457" s="5"/>
      <c r="AA457" s="5"/>
      <c r="AE457" s="5"/>
      <c r="AG457" s="5"/>
      <c r="AI457" s="5"/>
      <c r="AK457" s="5"/>
      <c r="AM457" s="5"/>
    </row>
    <row r="458" ht="15.75" customHeight="1">
      <c r="A458" s="5"/>
      <c r="C458" s="5"/>
      <c r="G458" s="5"/>
      <c r="K458" s="5"/>
      <c r="M458" s="5"/>
      <c r="O458" s="5"/>
      <c r="Q458" s="5"/>
      <c r="AA458" s="5"/>
      <c r="AE458" s="5"/>
      <c r="AG458" s="5"/>
      <c r="AI458" s="5"/>
      <c r="AK458" s="5"/>
      <c r="AM458" s="5"/>
    </row>
    <row r="459" ht="15.75" customHeight="1">
      <c r="A459" s="5"/>
      <c r="C459" s="5"/>
      <c r="G459" s="5"/>
      <c r="K459" s="5"/>
      <c r="M459" s="5"/>
      <c r="O459" s="5"/>
      <c r="Q459" s="5"/>
      <c r="AA459" s="5"/>
      <c r="AE459" s="5"/>
      <c r="AG459" s="5"/>
      <c r="AI459" s="5"/>
      <c r="AK459" s="5"/>
      <c r="AM459" s="5"/>
    </row>
    <row r="460" ht="15.75" customHeight="1">
      <c r="A460" s="5"/>
      <c r="C460" s="5"/>
      <c r="G460" s="5"/>
      <c r="K460" s="5"/>
      <c r="M460" s="5"/>
      <c r="O460" s="5"/>
      <c r="Q460" s="5"/>
      <c r="AA460" s="5"/>
      <c r="AE460" s="5"/>
      <c r="AG460" s="5"/>
      <c r="AI460" s="5"/>
      <c r="AK460" s="5"/>
      <c r="AM460" s="5"/>
    </row>
    <row r="461" ht="15.75" customHeight="1">
      <c r="A461" s="5"/>
      <c r="C461" s="5"/>
      <c r="G461" s="5"/>
      <c r="K461" s="5"/>
      <c r="M461" s="5"/>
      <c r="O461" s="5"/>
      <c r="Q461" s="5"/>
      <c r="AA461" s="5"/>
      <c r="AE461" s="5"/>
      <c r="AG461" s="5"/>
      <c r="AI461" s="5"/>
      <c r="AK461" s="5"/>
      <c r="AM461" s="5"/>
    </row>
    <row r="462" ht="15.75" customHeight="1">
      <c r="A462" s="5"/>
      <c r="C462" s="5"/>
      <c r="G462" s="5"/>
      <c r="K462" s="5"/>
      <c r="M462" s="5"/>
      <c r="O462" s="5"/>
      <c r="Q462" s="5"/>
      <c r="AA462" s="5"/>
      <c r="AE462" s="5"/>
      <c r="AG462" s="5"/>
      <c r="AI462" s="5"/>
      <c r="AK462" s="5"/>
      <c r="AM462" s="5"/>
    </row>
    <row r="463" ht="15.75" customHeight="1">
      <c r="A463" s="5"/>
      <c r="C463" s="5"/>
      <c r="G463" s="5"/>
      <c r="K463" s="5"/>
      <c r="M463" s="5"/>
      <c r="O463" s="5"/>
      <c r="Q463" s="5"/>
      <c r="AA463" s="5"/>
      <c r="AE463" s="5"/>
      <c r="AG463" s="5"/>
      <c r="AI463" s="5"/>
      <c r="AK463" s="5"/>
      <c r="AM463" s="5"/>
    </row>
    <row r="464" ht="15.75" customHeight="1">
      <c r="A464" s="5"/>
      <c r="C464" s="5"/>
      <c r="G464" s="5"/>
      <c r="K464" s="5"/>
      <c r="M464" s="5"/>
      <c r="O464" s="5"/>
      <c r="Q464" s="5"/>
      <c r="AA464" s="5"/>
      <c r="AE464" s="5"/>
      <c r="AG464" s="5"/>
      <c r="AI464" s="5"/>
      <c r="AK464" s="5"/>
      <c r="AM464" s="5"/>
    </row>
    <row r="465" ht="15.75" customHeight="1">
      <c r="A465" s="5"/>
      <c r="C465" s="5"/>
      <c r="G465" s="5"/>
      <c r="K465" s="5"/>
      <c r="M465" s="5"/>
      <c r="O465" s="5"/>
      <c r="Q465" s="5"/>
      <c r="AA465" s="5"/>
      <c r="AE465" s="5"/>
      <c r="AG465" s="5"/>
      <c r="AI465" s="5"/>
      <c r="AK465" s="5"/>
      <c r="AM465" s="5"/>
    </row>
    <row r="466" ht="15.75" customHeight="1">
      <c r="A466" s="5"/>
      <c r="C466" s="5"/>
      <c r="G466" s="5"/>
      <c r="K466" s="5"/>
      <c r="M466" s="5"/>
      <c r="O466" s="5"/>
      <c r="Q466" s="5"/>
      <c r="AA466" s="5"/>
      <c r="AE466" s="5"/>
      <c r="AG466" s="5"/>
      <c r="AI466" s="5"/>
      <c r="AK466" s="5"/>
      <c r="AM466" s="5"/>
    </row>
    <row r="467" ht="15.75" customHeight="1">
      <c r="A467" s="5"/>
      <c r="C467" s="5"/>
      <c r="G467" s="5"/>
      <c r="K467" s="5"/>
      <c r="M467" s="5"/>
      <c r="O467" s="5"/>
      <c r="Q467" s="5"/>
      <c r="AA467" s="5"/>
      <c r="AE467" s="5"/>
      <c r="AG467" s="5"/>
      <c r="AI467" s="5"/>
      <c r="AK467" s="5"/>
      <c r="AM467" s="5"/>
    </row>
    <row r="468" ht="15.75" customHeight="1">
      <c r="A468" s="5"/>
      <c r="C468" s="5"/>
      <c r="G468" s="5"/>
      <c r="K468" s="5"/>
      <c r="M468" s="5"/>
      <c r="O468" s="5"/>
      <c r="Q468" s="5"/>
      <c r="AA468" s="5"/>
      <c r="AE468" s="5"/>
      <c r="AG468" s="5"/>
      <c r="AI468" s="5"/>
      <c r="AK468" s="5"/>
      <c r="AM468" s="5"/>
    </row>
    <row r="469" ht="15.75" customHeight="1">
      <c r="A469" s="5"/>
      <c r="C469" s="5"/>
      <c r="G469" s="5"/>
      <c r="K469" s="5"/>
      <c r="M469" s="5"/>
      <c r="O469" s="5"/>
      <c r="Q469" s="5"/>
      <c r="AA469" s="5"/>
      <c r="AE469" s="5"/>
      <c r="AG469" s="5"/>
      <c r="AI469" s="5"/>
      <c r="AK469" s="5"/>
      <c r="AM469" s="5"/>
    </row>
    <row r="470" ht="15.75" customHeight="1">
      <c r="A470" s="5"/>
      <c r="C470" s="5"/>
      <c r="G470" s="5"/>
      <c r="K470" s="5"/>
      <c r="M470" s="5"/>
      <c r="O470" s="5"/>
      <c r="Q470" s="5"/>
      <c r="AA470" s="5"/>
      <c r="AE470" s="5"/>
      <c r="AG470" s="5"/>
      <c r="AI470" s="5"/>
      <c r="AK470" s="5"/>
      <c r="AM470" s="5"/>
    </row>
    <row r="471" ht="15.75" customHeight="1">
      <c r="A471" s="5"/>
      <c r="C471" s="5"/>
      <c r="G471" s="5"/>
      <c r="K471" s="5"/>
      <c r="M471" s="5"/>
      <c r="O471" s="5"/>
      <c r="Q471" s="5"/>
      <c r="AA471" s="5"/>
      <c r="AE471" s="5"/>
      <c r="AG471" s="5"/>
      <c r="AI471" s="5"/>
      <c r="AK471" s="5"/>
      <c r="AM471" s="5"/>
    </row>
    <row r="472" ht="15.75" customHeight="1">
      <c r="A472" s="5"/>
      <c r="C472" s="5"/>
      <c r="G472" s="5"/>
      <c r="K472" s="5"/>
      <c r="M472" s="5"/>
      <c r="O472" s="5"/>
      <c r="Q472" s="5"/>
      <c r="AA472" s="5"/>
      <c r="AE472" s="5"/>
      <c r="AG472" s="5"/>
      <c r="AI472" s="5"/>
      <c r="AK472" s="5"/>
      <c r="AM472" s="5"/>
    </row>
    <row r="473" ht="15.75" customHeight="1">
      <c r="A473" s="5"/>
      <c r="C473" s="5"/>
      <c r="G473" s="5"/>
      <c r="K473" s="5"/>
      <c r="M473" s="5"/>
      <c r="O473" s="5"/>
      <c r="Q473" s="5"/>
      <c r="AA473" s="5"/>
      <c r="AE473" s="5"/>
      <c r="AG473" s="5"/>
      <c r="AI473" s="5"/>
      <c r="AK473" s="5"/>
      <c r="AM473" s="5"/>
    </row>
    <row r="474" ht="15.75" customHeight="1">
      <c r="A474" s="5"/>
      <c r="C474" s="5"/>
      <c r="G474" s="5"/>
      <c r="K474" s="5"/>
      <c r="M474" s="5"/>
      <c r="O474" s="5"/>
      <c r="Q474" s="5"/>
      <c r="AA474" s="5"/>
      <c r="AE474" s="5"/>
      <c r="AG474" s="5"/>
      <c r="AI474" s="5"/>
      <c r="AK474" s="5"/>
      <c r="AM474" s="5"/>
    </row>
    <row r="475" ht="15.75" customHeight="1">
      <c r="A475" s="5"/>
      <c r="C475" s="5"/>
      <c r="G475" s="5"/>
      <c r="K475" s="5"/>
      <c r="M475" s="5"/>
      <c r="O475" s="5"/>
      <c r="Q475" s="5"/>
      <c r="AA475" s="5"/>
      <c r="AE475" s="5"/>
      <c r="AG475" s="5"/>
      <c r="AI475" s="5"/>
      <c r="AK475" s="5"/>
      <c r="AM475" s="5"/>
    </row>
    <row r="476" ht="15.75" customHeight="1">
      <c r="A476" s="5"/>
      <c r="C476" s="5"/>
      <c r="G476" s="5"/>
      <c r="K476" s="5"/>
      <c r="M476" s="5"/>
      <c r="O476" s="5"/>
      <c r="Q476" s="5"/>
      <c r="AA476" s="5"/>
      <c r="AE476" s="5"/>
      <c r="AG476" s="5"/>
      <c r="AI476" s="5"/>
      <c r="AK476" s="5"/>
      <c r="AM476" s="5"/>
    </row>
    <row r="477" ht="15.75" customHeight="1">
      <c r="A477" s="5"/>
      <c r="C477" s="5"/>
      <c r="G477" s="5"/>
      <c r="K477" s="5"/>
      <c r="M477" s="5"/>
      <c r="O477" s="5"/>
      <c r="Q477" s="5"/>
      <c r="AA477" s="5"/>
      <c r="AE477" s="5"/>
      <c r="AG477" s="5"/>
      <c r="AI477" s="5"/>
      <c r="AK477" s="5"/>
      <c r="AM477" s="5"/>
    </row>
    <row r="478" ht="15.75" customHeight="1">
      <c r="A478" s="5"/>
      <c r="C478" s="5"/>
      <c r="G478" s="5"/>
      <c r="K478" s="5"/>
      <c r="M478" s="5"/>
      <c r="O478" s="5"/>
      <c r="Q478" s="5"/>
      <c r="AA478" s="5"/>
      <c r="AE478" s="5"/>
      <c r="AG478" s="5"/>
      <c r="AI478" s="5"/>
      <c r="AK478" s="5"/>
      <c r="AM478" s="5"/>
    </row>
    <row r="479" ht="15.75" customHeight="1">
      <c r="A479" s="5"/>
      <c r="C479" s="5"/>
      <c r="G479" s="5"/>
      <c r="K479" s="5"/>
      <c r="M479" s="5"/>
      <c r="O479" s="5"/>
      <c r="Q479" s="5"/>
      <c r="AA479" s="5"/>
      <c r="AE479" s="5"/>
      <c r="AG479" s="5"/>
      <c r="AI479" s="5"/>
      <c r="AK479" s="5"/>
      <c r="AM479" s="5"/>
    </row>
    <row r="480" ht="15.75" customHeight="1">
      <c r="A480" s="5"/>
      <c r="C480" s="5"/>
      <c r="G480" s="5"/>
      <c r="K480" s="5"/>
      <c r="M480" s="5"/>
      <c r="O480" s="5"/>
      <c r="Q480" s="5"/>
      <c r="AA480" s="5"/>
      <c r="AE480" s="5"/>
      <c r="AG480" s="5"/>
      <c r="AI480" s="5"/>
      <c r="AK480" s="5"/>
      <c r="AM480" s="5"/>
    </row>
    <row r="481" ht="15.75" customHeight="1">
      <c r="A481" s="5"/>
      <c r="C481" s="5"/>
      <c r="G481" s="5"/>
      <c r="K481" s="5"/>
      <c r="M481" s="5"/>
      <c r="O481" s="5"/>
      <c r="Q481" s="5"/>
      <c r="AA481" s="5"/>
      <c r="AE481" s="5"/>
      <c r="AG481" s="5"/>
      <c r="AI481" s="5"/>
      <c r="AK481" s="5"/>
      <c r="AM481" s="5"/>
    </row>
    <row r="482" ht="15.75" customHeight="1">
      <c r="A482" s="5"/>
      <c r="C482" s="5"/>
      <c r="G482" s="5"/>
      <c r="K482" s="5"/>
      <c r="M482" s="5"/>
      <c r="O482" s="5"/>
      <c r="Q482" s="5"/>
      <c r="AA482" s="5"/>
      <c r="AE482" s="5"/>
      <c r="AG482" s="5"/>
      <c r="AI482" s="5"/>
      <c r="AK482" s="5"/>
      <c r="AM482" s="5"/>
    </row>
    <row r="483" ht="15.75" customHeight="1">
      <c r="A483" s="5"/>
      <c r="C483" s="5"/>
      <c r="G483" s="5"/>
      <c r="K483" s="5"/>
      <c r="M483" s="5"/>
      <c r="O483" s="5"/>
      <c r="Q483" s="5"/>
      <c r="AA483" s="5"/>
      <c r="AE483" s="5"/>
      <c r="AG483" s="5"/>
      <c r="AI483" s="5"/>
      <c r="AK483" s="5"/>
      <c r="AM483" s="5"/>
    </row>
    <row r="484" ht="15.75" customHeight="1">
      <c r="A484" s="5"/>
      <c r="C484" s="5"/>
      <c r="G484" s="5"/>
      <c r="K484" s="5"/>
      <c r="M484" s="5"/>
      <c r="O484" s="5"/>
      <c r="Q484" s="5"/>
      <c r="AA484" s="5"/>
      <c r="AE484" s="5"/>
      <c r="AG484" s="5"/>
      <c r="AI484" s="5"/>
      <c r="AK484" s="5"/>
      <c r="AM484" s="5"/>
    </row>
    <row r="485" ht="15.75" customHeight="1">
      <c r="A485" s="5"/>
      <c r="C485" s="5"/>
      <c r="G485" s="5"/>
      <c r="K485" s="5"/>
      <c r="M485" s="5"/>
      <c r="O485" s="5"/>
      <c r="Q485" s="5"/>
      <c r="AA485" s="5"/>
      <c r="AE485" s="5"/>
      <c r="AG485" s="5"/>
      <c r="AI485" s="5"/>
      <c r="AK485" s="5"/>
      <c r="AM485" s="5"/>
    </row>
    <row r="486" ht="15.75" customHeight="1">
      <c r="A486" s="5"/>
      <c r="C486" s="5"/>
      <c r="G486" s="5"/>
      <c r="K486" s="5"/>
      <c r="M486" s="5"/>
      <c r="O486" s="5"/>
      <c r="Q486" s="5"/>
      <c r="AA486" s="5"/>
      <c r="AE486" s="5"/>
      <c r="AG486" s="5"/>
      <c r="AI486" s="5"/>
      <c r="AK486" s="5"/>
      <c r="AM486" s="5"/>
    </row>
    <row r="487" ht="15.75" customHeight="1">
      <c r="A487" s="5"/>
      <c r="C487" s="5"/>
      <c r="G487" s="5"/>
      <c r="K487" s="5"/>
      <c r="M487" s="5"/>
      <c r="O487" s="5"/>
      <c r="Q487" s="5"/>
      <c r="AA487" s="5"/>
      <c r="AE487" s="5"/>
      <c r="AG487" s="5"/>
      <c r="AI487" s="5"/>
      <c r="AK487" s="5"/>
      <c r="AM487" s="5"/>
    </row>
    <row r="488" ht="15.75" customHeight="1">
      <c r="A488" s="5"/>
      <c r="C488" s="5"/>
      <c r="G488" s="5"/>
      <c r="K488" s="5"/>
      <c r="M488" s="5"/>
      <c r="O488" s="5"/>
      <c r="Q488" s="5"/>
      <c r="AA488" s="5"/>
      <c r="AE488" s="5"/>
      <c r="AG488" s="5"/>
      <c r="AI488" s="5"/>
      <c r="AK488" s="5"/>
      <c r="AM488" s="5"/>
    </row>
    <row r="489" ht="15.75" customHeight="1">
      <c r="A489" s="5"/>
      <c r="C489" s="5"/>
      <c r="G489" s="5"/>
      <c r="K489" s="5"/>
      <c r="M489" s="5"/>
      <c r="O489" s="5"/>
      <c r="Q489" s="5"/>
      <c r="AA489" s="5"/>
      <c r="AE489" s="5"/>
      <c r="AG489" s="5"/>
      <c r="AI489" s="5"/>
      <c r="AK489" s="5"/>
      <c r="AM489" s="5"/>
    </row>
    <row r="490" ht="15.75" customHeight="1">
      <c r="A490" s="5"/>
      <c r="C490" s="5"/>
      <c r="G490" s="5"/>
      <c r="K490" s="5"/>
      <c r="M490" s="5"/>
      <c r="O490" s="5"/>
      <c r="Q490" s="5"/>
      <c r="AA490" s="5"/>
      <c r="AE490" s="5"/>
      <c r="AG490" s="5"/>
      <c r="AI490" s="5"/>
      <c r="AK490" s="5"/>
      <c r="AM490" s="5"/>
    </row>
    <row r="491" ht="15.75" customHeight="1">
      <c r="A491" s="5"/>
      <c r="C491" s="5"/>
      <c r="G491" s="5"/>
      <c r="K491" s="5"/>
      <c r="M491" s="5"/>
      <c r="O491" s="5"/>
      <c r="Q491" s="5"/>
      <c r="AA491" s="5"/>
      <c r="AE491" s="5"/>
      <c r="AG491" s="5"/>
      <c r="AI491" s="5"/>
      <c r="AK491" s="5"/>
      <c r="AM491" s="5"/>
    </row>
    <row r="492" ht="15.75" customHeight="1">
      <c r="A492" s="5"/>
      <c r="C492" s="5"/>
      <c r="G492" s="5"/>
      <c r="K492" s="5"/>
      <c r="M492" s="5"/>
      <c r="O492" s="5"/>
      <c r="Q492" s="5"/>
      <c r="AA492" s="5"/>
      <c r="AE492" s="5"/>
      <c r="AG492" s="5"/>
      <c r="AI492" s="5"/>
      <c r="AK492" s="5"/>
      <c r="AM492" s="5"/>
    </row>
    <row r="493" ht="15.75" customHeight="1">
      <c r="A493" s="5"/>
      <c r="C493" s="5"/>
      <c r="G493" s="5"/>
      <c r="K493" s="5"/>
      <c r="M493" s="5"/>
      <c r="O493" s="5"/>
      <c r="Q493" s="5"/>
      <c r="AA493" s="5"/>
      <c r="AE493" s="5"/>
      <c r="AG493" s="5"/>
      <c r="AI493" s="5"/>
      <c r="AK493" s="5"/>
      <c r="AM493" s="5"/>
    </row>
    <row r="494" ht="15.75" customHeight="1">
      <c r="A494" s="5"/>
      <c r="C494" s="5"/>
      <c r="G494" s="5"/>
      <c r="K494" s="5"/>
      <c r="M494" s="5"/>
      <c r="O494" s="5"/>
      <c r="Q494" s="5"/>
      <c r="AA494" s="5"/>
      <c r="AE494" s="5"/>
      <c r="AG494" s="5"/>
      <c r="AI494" s="5"/>
      <c r="AK494" s="5"/>
      <c r="AM494" s="5"/>
    </row>
    <row r="495" ht="15.75" customHeight="1">
      <c r="A495" s="5"/>
      <c r="C495" s="5"/>
      <c r="G495" s="5"/>
      <c r="K495" s="5"/>
      <c r="M495" s="5"/>
      <c r="O495" s="5"/>
      <c r="Q495" s="5"/>
      <c r="AA495" s="5"/>
      <c r="AE495" s="5"/>
      <c r="AG495" s="5"/>
      <c r="AI495" s="5"/>
      <c r="AK495" s="5"/>
      <c r="AM495" s="5"/>
    </row>
    <row r="496" ht="15.75" customHeight="1">
      <c r="A496" s="5"/>
      <c r="C496" s="5"/>
      <c r="G496" s="5"/>
      <c r="K496" s="5"/>
      <c r="M496" s="5"/>
      <c r="O496" s="5"/>
      <c r="Q496" s="5"/>
      <c r="AA496" s="5"/>
      <c r="AE496" s="5"/>
      <c r="AG496" s="5"/>
      <c r="AI496" s="5"/>
      <c r="AK496" s="5"/>
      <c r="AM496" s="5"/>
    </row>
    <row r="497" ht="15.75" customHeight="1">
      <c r="A497" s="5"/>
      <c r="C497" s="5"/>
      <c r="G497" s="5"/>
      <c r="K497" s="5"/>
      <c r="M497" s="5"/>
      <c r="O497" s="5"/>
      <c r="Q497" s="5"/>
      <c r="AA497" s="5"/>
      <c r="AE497" s="5"/>
      <c r="AG497" s="5"/>
      <c r="AI497" s="5"/>
      <c r="AK497" s="5"/>
      <c r="AM497" s="5"/>
    </row>
    <row r="498" ht="15.75" customHeight="1">
      <c r="A498" s="5"/>
      <c r="C498" s="5"/>
      <c r="G498" s="5"/>
      <c r="K498" s="5"/>
      <c r="M498" s="5"/>
      <c r="O498" s="5"/>
      <c r="Q498" s="5"/>
      <c r="AA498" s="5"/>
      <c r="AE498" s="5"/>
      <c r="AG498" s="5"/>
      <c r="AI498" s="5"/>
      <c r="AK498" s="5"/>
      <c r="AM498" s="5"/>
    </row>
    <row r="499" ht="15.75" customHeight="1">
      <c r="A499" s="5"/>
      <c r="C499" s="5"/>
      <c r="G499" s="5"/>
      <c r="K499" s="5"/>
      <c r="M499" s="5"/>
      <c r="O499" s="5"/>
      <c r="Q499" s="5"/>
      <c r="AA499" s="5"/>
      <c r="AE499" s="5"/>
      <c r="AG499" s="5"/>
      <c r="AI499" s="5"/>
      <c r="AK499" s="5"/>
      <c r="AM499" s="5"/>
    </row>
    <row r="500" ht="15.75" customHeight="1">
      <c r="A500" s="5"/>
      <c r="C500" s="5"/>
      <c r="G500" s="5"/>
      <c r="K500" s="5"/>
      <c r="M500" s="5"/>
      <c r="O500" s="5"/>
      <c r="Q500" s="5"/>
      <c r="AA500" s="5"/>
      <c r="AE500" s="5"/>
      <c r="AG500" s="5"/>
      <c r="AI500" s="5"/>
      <c r="AK500" s="5"/>
      <c r="AM500" s="5"/>
    </row>
    <row r="501" ht="15.75" customHeight="1">
      <c r="A501" s="5"/>
      <c r="C501" s="5"/>
      <c r="G501" s="5"/>
      <c r="K501" s="5"/>
      <c r="M501" s="5"/>
      <c r="O501" s="5"/>
      <c r="Q501" s="5"/>
      <c r="AA501" s="5"/>
      <c r="AE501" s="5"/>
      <c r="AG501" s="5"/>
      <c r="AI501" s="5"/>
      <c r="AK501" s="5"/>
      <c r="AM501" s="5"/>
    </row>
    <row r="502" ht="15.75" customHeight="1">
      <c r="A502" s="5"/>
      <c r="C502" s="5"/>
      <c r="G502" s="5"/>
      <c r="K502" s="5"/>
      <c r="M502" s="5"/>
      <c r="O502" s="5"/>
      <c r="Q502" s="5"/>
      <c r="AA502" s="5"/>
      <c r="AE502" s="5"/>
      <c r="AG502" s="5"/>
      <c r="AI502" s="5"/>
      <c r="AK502" s="5"/>
      <c r="AM502" s="5"/>
    </row>
    <row r="503" ht="15.75" customHeight="1">
      <c r="A503" s="5"/>
      <c r="C503" s="5"/>
      <c r="G503" s="5"/>
      <c r="K503" s="5"/>
      <c r="M503" s="5"/>
      <c r="O503" s="5"/>
      <c r="Q503" s="5"/>
      <c r="AA503" s="5"/>
      <c r="AE503" s="5"/>
      <c r="AG503" s="5"/>
      <c r="AI503" s="5"/>
      <c r="AK503" s="5"/>
      <c r="AM503" s="5"/>
    </row>
    <row r="504" ht="15.75" customHeight="1">
      <c r="A504" s="5"/>
      <c r="C504" s="5"/>
      <c r="G504" s="5"/>
      <c r="K504" s="5"/>
      <c r="M504" s="5"/>
      <c r="O504" s="5"/>
      <c r="Q504" s="5"/>
      <c r="AA504" s="5"/>
      <c r="AE504" s="5"/>
      <c r="AG504" s="5"/>
      <c r="AI504" s="5"/>
      <c r="AK504" s="5"/>
      <c r="AM504" s="5"/>
    </row>
    <row r="505" ht="15.75" customHeight="1">
      <c r="A505" s="5"/>
      <c r="C505" s="5"/>
      <c r="G505" s="5"/>
      <c r="K505" s="5"/>
      <c r="M505" s="5"/>
      <c r="O505" s="5"/>
      <c r="Q505" s="5"/>
      <c r="AA505" s="5"/>
      <c r="AE505" s="5"/>
      <c r="AG505" s="5"/>
      <c r="AI505" s="5"/>
      <c r="AK505" s="5"/>
      <c r="AM505" s="5"/>
    </row>
    <row r="506" ht="15.75" customHeight="1">
      <c r="A506" s="5"/>
      <c r="C506" s="5"/>
      <c r="G506" s="5"/>
      <c r="K506" s="5"/>
      <c r="M506" s="5"/>
      <c r="O506" s="5"/>
      <c r="Q506" s="5"/>
      <c r="AA506" s="5"/>
      <c r="AE506" s="5"/>
      <c r="AG506" s="5"/>
      <c r="AI506" s="5"/>
      <c r="AK506" s="5"/>
      <c r="AM506" s="5"/>
    </row>
    <row r="507" ht="15.75" customHeight="1">
      <c r="A507" s="5"/>
      <c r="C507" s="5"/>
      <c r="G507" s="5"/>
      <c r="K507" s="5"/>
      <c r="M507" s="5"/>
      <c r="O507" s="5"/>
      <c r="Q507" s="5"/>
      <c r="AA507" s="5"/>
      <c r="AE507" s="5"/>
      <c r="AG507" s="5"/>
      <c r="AI507" s="5"/>
      <c r="AK507" s="5"/>
      <c r="AM507" s="5"/>
    </row>
    <row r="508" ht="15.75" customHeight="1">
      <c r="A508" s="5"/>
      <c r="C508" s="5"/>
      <c r="G508" s="5"/>
      <c r="K508" s="5"/>
      <c r="M508" s="5"/>
      <c r="O508" s="5"/>
      <c r="Q508" s="5"/>
      <c r="AA508" s="5"/>
      <c r="AE508" s="5"/>
      <c r="AG508" s="5"/>
      <c r="AI508" s="5"/>
      <c r="AK508" s="5"/>
      <c r="AM508" s="5"/>
    </row>
    <row r="509" ht="15.75" customHeight="1">
      <c r="A509" s="5"/>
      <c r="C509" s="5"/>
      <c r="G509" s="5"/>
      <c r="K509" s="5"/>
      <c r="M509" s="5"/>
      <c r="O509" s="5"/>
      <c r="Q509" s="5"/>
      <c r="AA509" s="5"/>
      <c r="AE509" s="5"/>
      <c r="AG509" s="5"/>
      <c r="AI509" s="5"/>
      <c r="AK509" s="5"/>
      <c r="AM509" s="5"/>
    </row>
    <row r="510" ht="15.75" customHeight="1">
      <c r="A510" s="5"/>
      <c r="C510" s="5"/>
      <c r="G510" s="5"/>
      <c r="K510" s="5"/>
      <c r="M510" s="5"/>
      <c r="O510" s="5"/>
      <c r="Q510" s="5"/>
      <c r="AA510" s="5"/>
      <c r="AE510" s="5"/>
      <c r="AG510" s="5"/>
      <c r="AI510" s="5"/>
      <c r="AK510" s="5"/>
      <c r="AM510" s="5"/>
    </row>
    <row r="511" ht="15.75" customHeight="1">
      <c r="A511" s="5"/>
      <c r="C511" s="5"/>
      <c r="G511" s="5"/>
      <c r="K511" s="5"/>
      <c r="M511" s="5"/>
      <c r="O511" s="5"/>
      <c r="Q511" s="5"/>
      <c r="AA511" s="5"/>
      <c r="AE511" s="5"/>
      <c r="AG511" s="5"/>
      <c r="AI511" s="5"/>
      <c r="AK511" s="5"/>
      <c r="AM511" s="5"/>
    </row>
    <row r="512" ht="15.75" customHeight="1">
      <c r="A512" s="5"/>
      <c r="C512" s="5"/>
      <c r="G512" s="5"/>
      <c r="K512" s="5"/>
      <c r="M512" s="5"/>
      <c r="O512" s="5"/>
      <c r="Q512" s="5"/>
      <c r="AA512" s="5"/>
      <c r="AE512" s="5"/>
      <c r="AG512" s="5"/>
      <c r="AI512" s="5"/>
      <c r="AK512" s="5"/>
      <c r="AM512" s="5"/>
    </row>
    <row r="513" ht="15.75" customHeight="1">
      <c r="A513" s="5"/>
      <c r="C513" s="5"/>
      <c r="G513" s="5"/>
      <c r="K513" s="5"/>
      <c r="M513" s="5"/>
      <c r="O513" s="5"/>
      <c r="Q513" s="5"/>
      <c r="AA513" s="5"/>
      <c r="AE513" s="5"/>
      <c r="AG513" s="5"/>
      <c r="AI513" s="5"/>
      <c r="AK513" s="5"/>
      <c r="AM513" s="5"/>
    </row>
    <row r="514" ht="15.75" customHeight="1">
      <c r="A514" s="5"/>
      <c r="C514" s="5"/>
      <c r="G514" s="5"/>
      <c r="K514" s="5"/>
      <c r="M514" s="5"/>
      <c r="O514" s="5"/>
      <c r="Q514" s="5"/>
      <c r="AA514" s="5"/>
      <c r="AE514" s="5"/>
      <c r="AG514" s="5"/>
      <c r="AI514" s="5"/>
      <c r="AK514" s="5"/>
      <c r="AM514" s="5"/>
    </row>
    <row r="515" ht="15.75" customHeight="1">
      <c r="A515" s="5"/>
      <c r="C515" s="5"/>
      <c r="G515" s="5"/>
      <c r="K515" s="5"/>
      <c r="M515" s="5"/>
      <c r="O515" s="5"/>
      <c r="Q515" s="5"/>
      <c r="AA515" s="5"/>
      <c r="AE515" s="5"/>
      <c r="AG515" s="5"/>
      <c r="AI515" s="5"/>
      <c r="AK515" s="5"/>
      <c r="AM515" s="5"/>
    </row>
    <row r="516" ht="15.75" customHeight="1">
      <c r="A516" s="5"/>
      <c r="C516" s="5"/>
      <c r="G516" s="5"/>
      <c r="K516" s="5"/>
      <c r="M516" s="5"/>
      <c r="O516" s="5"/>
      <c r="Q516" s="5"/>
      <c r="AA516" s="5"/>
      <c r="AE516" s="5"/>
      <c r="AG516" s="5"/>
      <c r="AI516" s="5"/>
      <c r="AK516" s="5"/>
      <c r="AM516" s="5"/>
    </row>
    <row r="517" ht="15.75" customHeight="1">
      <c r="A517" s="5"/>
      <c r="C517" s="5"/>
      <c r="G517" s="5"/>
      <c r="K517" s="5"/>
      <c r="M517" s="5"/>
      <c r="O517" s="5"/>
      <c r="Q517" s="5"/>
      <c r="AA517" s="5"/>
      <c r="AE517" s="5"/>
      <c r="AG517" s="5"/>
      <c r="AI517" s="5"/>
      <c r="AK517" s="5"/>
      <c r="AM517" s="5"/>
    </row>
    <row r="518" ht="15.75" customHeight="1">
      <c r="A518" s="5"/>
      <c r="C518" s="5"/>
      <c r="G518" s="5"/>
      <c r="K518" s="5"/>
      <c r="M518" s="5"/>
      <c r="O518" s="5"/>
      <c r="Q518" s="5"/>
      <c r="AA518" s="5"/>
      <c r="AE518" s="5"/>
      <c r="AG518" s="5"/>
      <c r="AI518" s="5"/>
      <c r="AK518" s="5"/>
      <c r="AM518" s="5"/>
    </row>
    <row r="519" ht="15.75" customHeight="1">
      <c r="A519" s="5"/>
      <c r="C519" s="5"/>
      <c r="G519" s="5"/>
      <c r="K519" s="5"/>
      <c r="M519" s="5"/>
      <c r="O519" s="5"/>
      <c r="Q519" s="5"/>
      <c r="AA519" s="5"/>
      <c r="AE519" s="5"/>
      <c r="AG519" s="5"/>
      <c r="AI519" s="5"/>
      <c r="AK519" s="5"/>
      <c r="AM519" s="5"/>
    </row>
    <row r="520" ht="15.75" customHeight="1">
      <c r="A520" s="5"/>
      <c r="C520" s="5"/>
      <c r="G520" s="5"/>
      <c r="K520" s="5"/>
      <c r="M520" s="5"/>
      <c r="O520" s="5"/>
      <c r="Q520" s="5"/>
      <c r="AA520" s="5"/>
      <c r="AE520" s="5"/>
      <c r="AG520" s="5"/>
      <c r="AI520" s="5"/>
      <c r="AK520" s="5"/>
      <c r="AM520" s="5"/>
    </row>
    <row r="521" ht="15.75" customHeight="1">
      <c r="A521" s="5"/>
      <c r="C521" s="5"/>
      <c r="G521" s="5"/>
      <c r="K521" s="5"/>
      <c r="M521" s="5"/>
      <c r="O521" s="5"/>
      <c r="Q521" s="5"/>
      <c r="AA521" s="5"/>
      <c r="AE521" s="5"/>
      <c r="AG521" s="5"/>
      <c r="AI521" s="5"/>
      <c r="AK521" s="5"/>
      <c r="AM521" s="5"/>
    </row>
    <row r="522" ht="15.75" customHeight="1">
      <c r="A522" s="5"/>
      <c r="C522" s="5"/>
      <c r="G522" s="5"/>
      <c r="K522" s="5"/>
      <c r="M522" s="5"/>
      <c r="O522" s="5"/>
      <c r="Q522" s="5"/>
      <c r="AA522" s="5"/>
      <c r="AE522" s="5"/>
      <c r="AG522" s="5"/>
      <c r="AI522" s="5"/>
      <c r="AK522" s="5"/>
      <c r="AM522" s="5"/>
    </row>
    <row r="523" ht="15.75" customHeight="1">
      <c r="A523" s="5"/>
      <c r="C523" s="5"/>
      <c r="G523" s="5"/>
      <c r="K523" s="5"/>
      <c r="M523" s="5"/>
      <c r="O523" s="5"/>
      <c r="Q523" s="5"/>
      <c r="AA523" s="5"/>
      <c r="AE523" s="5"/>
      <c r="AG523" s="5"/>
      <c r="AI523" s="5"/>
      <c r="AK523" s="5"/>
      <c r="AM523" s="5"/>
    </row>
    <row r="524" ht="15.75" customHeight="1">
      <c r="A524" s="5"/>
      <c r="C524" s="5"/>
      <c r="G524" s="5"/>
      <c r="K524" s="5"/>
      <c r="M524" s="5"/>
      <c r="O524" s="5"/>
      <c r="Q524" s="5"/>
      <c r="AA524" s="5"/>
      <c r="AE524" s="5"/>
      <c r="AG524" s="5"/>
      <c r="AI524" s="5"/>
      <c r="AK524" s="5"/>
      <c r="AM524" s="5"/>
    </row>
    <row r="525" ht="15.75" customHeight="1">
      <c r="A525" s="5"/>
      <c r="C525" s="5"/>
      <c r="G525" s="5"/>
      <c r="K525" s="5"/>
      <c r="M525" s="5"/>
      <c r="O525" s="5"/>
      <c r="Q525" s="5"/>
      <c r="AA525" s="5"/>
      <c r="AE525" s="5"/>
      <c r="AG525" s="5"/>
      <c r="AI525" s="5"/>
      <c r="AK525" s="5"/>
      <c r="AM525" s="5"/>
    </row>
    <row r="526" ht="15.75" customHeight="1">
      <c r="A526" s="5"/>
      <c r="C526" s="5"/>
      <c r="G526" s="5"/>
      <c r="K526" s="5"/>
      <c r="M526" s="5"/>
      <c r="O526" s="5"/>
      <c r="Q526" s="5"/>
      <c r="AA526" s="5"/>
      <c r="AE526" s="5"/>
      <c r="AG526" s="5"/>
      <c r="AI526" s="5"/>
      <c r="AK526" s="5"/>
      <c r="AM526" s="5"/>
    </row>
    <row r="527" ht="15.75" customHeight="1">
      <c r="A527" s="5"/>
      <c r="C527" s="5"/>
      <c r="G527" s="5"/>
      <c r="K527" s="5"/>
      <c r="M527" s="5"/>
      <c r="O527" s="5"/>
      <c r="Q527" s="5"/>
      <c r="AA527" s="5"/>
      <c r="AE527" s="5"/>
      <c r="AG527" s="5"/>
      <c r="AI527" s="5"/>
      <c r="AK527" s="5"/>
      <c r="AM527" s="5"/>
    </row>
    <row r="528" ht="15.75" customHeight="1">
      <c r="A528" s="5"/>
      <c r="C528" s="5"/>
      <c r="G528" s="5"/>
      <c r="K528" s="5"/>
      <c r="M528" s="5"/>
      <c r="O528" s="5"/>
      <c r="Q528" s="5"/>
      <c r="AA528" s="5"/>
      <c r="AE528" s="5"/>
      <c r="AG528" s="5"/>
      <c r="AI528" s="5"/>
      <c r="AK528" s="5"/>
      <c r="AM528" s="5"/>
    </row>
    <row r="529" ht="15.75" customHeight="1">
      <c r="A529" s="5"/>
      <c r="C529" s="5"/>
      <c r="G529" s="5"/>
      <c r="K529" s="5"/>
      <c r="M529" s="5"/>
      <c r="O529" s="5"/>
      <c r="Q529" s="5"/>
      <c r="AA529" s="5"/>
      <c r="AE529" s="5"/>
      <c r="AG529" s="5"/>
      <c r="AI529" s="5"/>
      <c r="AK529" s="5"/>
      <c r="AM529" s="5"/>
    </row>
    <row r="530" ht="15.75" customHeight="1">
      <c r="A530" s="5"/>
      <c r="C530" s="5"/>
      <c r="G530" s="5"/>
      <c r="K530" s="5"/>
      <c r="M530" s="5"/>
      <c r="O530" s="5"/>
      <c r="Q530" s="5"/>
      <c r="AA530" s="5"/>
      <c r="AE530" s="5"/>
      <c r="AG530" s="5"/>
      <c r="AI530" s="5"/>
      <c r="AK530" s="5"/>
      <c r="AM530" s="5"/>
    </row>
    <row r="531" ht="15.75" customHeight="1">
      <c r="A531" s="5"/>
      <c r="C531" s="5"/>
      <c r="G531" s="5"/>
      <c r="K531" s="5"/>
      <c r="M531" s="5"/>
      <c r="O531" s="5"/>
      <c r="Q531" s="5"/>
      <c r="AA531" s="5"/>
      <c r="AE531" s="5"/>
      <c r="AG531" s="5"/>
      <c r="AI531" s="5"/>
      <c r="AK531" s="5"/>
      <c r="AM531" s="5"/>
    </row>
    <row r="532" ht="15.75" customHeight="1">
      <c r="A532" s="5"/>
      <c r="C532" s="5"/>
      <c r="G532" s="5"/>
      <c r="K532" s="5"/>
      <c r="M532" s="5"/>
      <c r="O532" s="5"/>
      <c r="Q532" s="5"/>
      <c r="AA532" s="5"/>
      <c r="AE532" s="5"/>
      <c r="AG532" s="5"/>
      <c r="AI532" s="5"/>
      <c r="AK532" s="5"/>
      <c r="AM532" s="5"/>
    </row>
    <row r="533" ht="15.75" customHeight="1">
      <c r="A533" s="5"/>
      <c r="C533" s="5"/>
      <c r="G533" s="5"/>
      <c r="K533" s="5"/>
      <c r="M533" s="5"/>
      <c r="O533" s="5"/>
      <c r="Q533" s="5"/>
      <c r="AA533" s="5"/>
      <c r="AE533" s="5"/>
      <c r="AG533" s="5"/>
      <c r="AI533" s="5"/>
      <c r="AK533" s="5"/>
      <c r="AM533" s="5"/>
    </row>
    <row r="534" ht="15.75" customHeight="1">
      <c r="A534" s="5"/>
      <c r="C534" s="5"/>
      <c r="G534" s="5"/>
      <c r="K534" s="5"/>
      <c r="M534" s="5"/>
      <c r="O534" s="5"/>
      <c r="Q534" s="5"/>
      <c r="AA534" s="5"/>
      <c r="AE534" s="5"/>
      <c r="AG534" s="5"/>
      <c r="AI534" s="5"/>
      <c r="AK534" s="5"/>
      <c r="AM534" s="5"/>
    </row>
    <row r="535" ht="15.75" customHeight="1">
      <c r="A535" s="5"/>
      <c r="C535" s="5"/>
      <c r="G535" s="5"/>
      <c r="K535" s="5"/>
      <c r="M535" s="5"/>
      <c r="O535" s="5"/>
      <c r="Q535" s="5"/>
      <c r="AA535" s="5"/>
      <c r="AE535" s="5"/>
      <c r="AG535" s="5"/>
      <c r="AI535" s="5"/>
      <c r="AK535" s="5"/>
      <c r="AM535" s="5"/>
    </row>
    <row r="536" ht="15.75" customHeight="1">
      <c r="A536" s="5"/>
      <c r="C536" s="5"/>
      <c r="G536" s="5"/>
      <c r="K536" s="5"/>
      <c r="M536" s="5"/>
      <c r="O536" s="5"/>
      <c r="Q536" s="5"/>
      <c r="AA536" s="5"/>
      <c r="AE536" s="5"/>
      <c r="AG536" s="5"/>
      <c r="AI536" s="5"/>
      <c r="AK536" s="5"/>
      <c r="AM536" s="5"/>
    </row>
    <row r="537" ht="15.75" customHeight="1">
      <c r="A537" s="5"/>
      <c r="C537" s="5"/>
      <c r="G537" s="5"/>
      <c r="K537" s="5"/>
      <c r="M537" s="5"/>
      <c r="O537" s="5"/>
      <c r="Q537" s="5"/>
      <c r="AA537" s="5"/>
      <c r="AE537" s="5"/>
      <c r="AG537" s="5"/>
      <c r="AI537" s="5"/>
      <c r="AK537" s="5"/>
      <c r="AM537" s="5"/>
    </row>
    <row r="538" ht="15.75" customHeight="1">
      <c r="A538" s="5"/>
      <c r="C538" s="5"/>
      <c r="G538" s="5"/>
      <c r="K538" s="5"/>
      <c r="M538" s="5"/>
      <c r="O538" s="5"/>
      <c r="Q538" s="5"/>
      <c r="AA538" s="5"/>
      <c r="AE538" s="5"/>
      <c r="AG538" s="5"/>
      <c r="AI538" s="5"/>
      <c r="AK538" s="5"/>
      <c r="AM538" s="5"/>
    </row>
    <row r="539" ht="15.75" customHeight="1">
      <c r="A539" s="5"/>
      <c r="C539" s="5"/>
      <c r="G539" s="5"/>
      <c r="K539" s="5"/>
      <c r="M539" s="5"/>
      <c r="O539" s="5"/>
      <c r="Q539" s="5"/>
      <c r="AA539" s="5"/>
      <c r="AE539" s="5"/>
      <c r="AG539" s="5"/>
      <c r="AI539" s="5"/>
      <c r="AK539" s="5"/>
      <c r="AM539" s="5"/>
    </row>
    <row r="540" ht="15.75" customHeight="1">
      <c r="A540" s="5"/>
      <c r="C540" s="5"/>
      <c r="G540" s="5"/>
      <c r="K540" s="5"/>
      <c r="M540" s="5"/>
      <c r="O540" s="5"/>
      <c r="Q540" s="5"/>
      <c r="AA540" s="5"/>
      <c r="AE540" s="5"/>
      <c r="AG540" s="5"/>
      <c r="AI540" s="5"/>
      <c r="AK540" s="5"/>
      <c r="AM540" s="5"/>
    </row>
    <row r="541" ht="15.75" customHeight="1">
      <c r="A541" s="5"/>
      <c r="C541" s="5"/>
      <c r="G541" s="5"/>
      <c r="K541" s="5"/>
      <c r="M541" s="5"/>
      <c r="O541" s="5"/>
      <c r="Q541" s="5"/>
      <c r="AA541" s="5"/>
      <c r="AE541" s="5"/>
      <c r="AG541" s="5"/>
      <c r="AI541" s="5"/>
      <c r="AK541" s="5"/>
      <c r="AM541" s="5"/>
    </row>
    <row r="542" ht="15.75" customHeight="1">
      <c r="A542" s="5"/>
      <c r="C542" s="5"/>
      <c r="G542" s="5"/>
      <c r="K542" s="5"/>
      <c r="M542" s="5"/>
      <c r="O542" s="5"/>
      <c r="Q542" s="5"/>
      <c r="AA542" s="5"/>
      <c r="AE542" s="5"/>
      <c r="AG542" s="5"/>
      <c r="AI542" s="5"/>
      <c r="AK542" s="5"/>
      <c r="AM542" s="5"/>
    </row>
    <row r="543" ht="15.75" customHeight="1">
      <c r="A543" s="5"/>
      <c r="C543" s="5"/>
      <c r="G543" s="5"/>
      <c r="K543" s="5"/>
      <c r="M543" s="5"/>
      <c r="O543" s="5"/>
      <c r="Q543" s="5"/>
      <c r="AA543" s="5"/>
      <c r="AE543" s="5"/>
      <c r="AG543" s="5"/>
      <c r="AI543" s="5"/>
      <c r="AK543" s="5"/>
      <c r="AM543" s="5"/>
    </row>
    <row r="544" ht="15.75" customHeight="1">
      <c r="A544" s="5"/>
      <c r="C544" s="5"/>
      <c r="G544" s="5"/>
      <c r="K544" s="5"/>
      <c r="M544" s="5"/>
      <c r="O544" s="5"/>
      <c r="Q544" s="5"/>
      <c r="AA544" s="5"/>
      <c r="AE544" s="5"/>
      <c r="AG544" s="5"/>
      <c r="AI544" s="5"/>
      <c r="AK544" s="5"/>
      <c r="AM544" s="5"/>
    </row>
    <row r="545" ht="15.75" customHeight="1">
      <c r="A545" s="5"/>
      <c r="C545" s="5"/>
      <c r="G545" s="5"/>
      <c r="K545" s="5"/>
      <c r="M545" s="5"/>
      <c r="O545" s="5"/>
      <c r="Q545" s="5"/>
      <c r="AA545" s="5"/>
      <c r="AE545" s="5"/>
      <c r="AG545" s="5"/>
      <c r="AI545" s="5"/>
      <c r="AK545" s="5"/>
      <c r="AM545" s="5"/>
    </row>
    <row r="546" ht="15.75" customHeight="1">
      <c r="A546" s="5"/>
      <c r="C546" s="5"/>
      <c r="G546" s="5"/>
      <c r="K546" s="5"/>
      <c r="M546" s="5"/>
      <c r="O546" s="5"/>
      <c r="Q546" s="5"/>
      <c r="AA546" s="5"/>
      <c r="AE546" s="5"/>
      <c r="AG546" s="5"/>
      <c r="AI546" s="5"/>
      <c r="AK546" s="5"/>
      <c r="AM546" s="5"/>
    </row>
    <row r="547" ht="15.75" customHeight="1">
      <c r="A547" s="5"/>
      <c r="C547" s="5"/>
      <c r="G547" s="5"/>
      <c r="K547" s="5"/>
      <c r="M547" s="5"/>
      <c r="O547" s="5"/>
      <c r="Q547" s="5"/>
      <c r="AA547" s="5"/>
      <c r="AE547" s="5"/>
      <c r="AG547" s="5"/>
      <c r="AI547" s="5"/>
      <c r="AK547" s="5"/>
      <c r="AM547" s="5"/>
    </row>
    <row r="548" ht="15.75" customHeight="1">
      <c r="A548" s="5"/>
      <c r="C548" s="5"/>
      <c r="G548" s="5"/>
      <c r="K548" s="5"/>
      <c r="M548" s="5"/>
      <c r="O548" s="5"/>
      <c r="Q548" s="5"/>
      <c r="AA548" s="5"/>
      <c r="AE548" s="5"/>
      <c r="AG548" s="5"/>
      <c r="AI548" s="5"/>
      <c r="AK548" s="5"/>
      <c r="AM548" s="5"/>
    </row>
    <row r="549" ht="15.75" customHeight="1">
      <c r="A549" s="5"/>
      <c r="C549" s="5"/>
      <c r="G549" s="5"/>
      <c r="K549" s="5"/>
      <c r="M549" s="5"/>
      <c r="O549" s="5"/>
      <c r="Q549" s="5"/>
      <c r="AA549" s="5"/>
      <c r="AE549" s="5"/>
      <c r="AG549" s="5"/>
      <c r="AI549" s="5"/>
      <c r="AK549" s="5"/>
      <c r="AM549" s="5"/>
    </row>
    <row r="550" ht="15.75" customHeight="1">
      <c r="A550" s="5"/>
      <c r="C550" s="5"/>
      <c r="G550" s="5"/>
      <c r="K550" s="5"/>
      <c r="M550" s="5"/>
      <c r="O550" s="5"/>
      <c r="Q550" s="5"/>
      <c r="AA550" s="5"/>
      <c r="AE550" s="5"/>
      <c r="AG550" s="5"/>
      <c r="AI550" s="5"/>
      <c r="AK550" s="5"/>
      <c r="AM550" s="5"/>
    </row>
    <row r="551" ht="15.75" customHeight="1">
      <c r="A551" s="5"/>
      <c r="C551" s="5"/>
      <c r="G551" s="5"/>
      <c r="K551" s="5"/>
      <c r="M551" s="5"/>
      <c r="O551" s="5"/>
      <c r="Q551" s="5"/>
      <c r="AA551" s="5"/>
      <c r="AE551" s="5"/>
      <c r="AG551" s="5"/>
      <c r="AI551" s="5"/>
      <c r="AK551" s="5"/>
      <c r="AM551" s="5"/>
    </row>
    <row r="552" ht="15.75" customHeight="1">
      <c r="A552" s="5"/>
      <c r="C552" s="5"/>
      <c r="G552" s="5"/>
      <c r="K552" s="5"/>
      <c r="M552" s="5"/>
      <c r="O552" s="5"/>
      <c r="Q552" s="5"/>
      <c r="AA552" s="5"/>
      <c r="AE552" s="5"/>
      <c r="AG552" s="5"/>
      <c r="AI552" s="5"/>
      <c r="AK552" s="5"/>
      <c r="AM552" s="5"/>
    </row>
    <row r="553" ht="15.75" customHeight="1">
      <c r="A553" s="5"/>
      <c r="C553" s="5"/>
      <c r="G553" s="5"/>
      <c r="K553" s="5"/>
      <c r="M553" s="5"/>
      <c r="O553" s="5"/>
      <c r="Q553" s="5"/>
      <c r="AA553" s="5"/>
      <c r="AE553" s="5"/>
      <c r="AG553" s="5"/>
      <c r="AI553" s="5"/>
      <c r="AK553" s="5"/>
      <c r="AM553" s="5"/>
    </row>
    <row r="554" ht="15.75" customHeight="1">
      <c r="A554" s="5"/>
      <c r="C554" s="5"/>
      <c r="G554" s="5"/>
      <c r="K554" s="5"/>
      <c r="M554" s="5"/>
      <c r="O554" s="5"/>
      <c r="Q554" s="5"/>
      <c r="AA554" s="5"/>
      <c r="AE554" s="5"/>
      <c r="AG554" s="5"/>
      <c r="AI554" s="5"/>
      <c r="AK554" s="5"/>
      <c r="AM554" s="5"/>
    </row>
    <row r="555" ht="15.75" customHeight="1">
      <c r="A555" s="5"/>
      <c r="C555" s="5"/>
      <c r="G555" s="5"/>
      <c r="K555" s="5"/>
      <c r="M555" s="5"/>
      <c r="O555" s="5"/>
      <c r="Q555" s="5"/>
      <c r="AA555" s="5"/>
      <c r="AE555" s="5"/>
      <c r="AG555" s="5"/>
      <c r="AI555" s="5"/>
      <c r="AK555" s="5"/>
      <c r="AM555" s="5"/>
    </row>
    <row r="556" ht="15.75" customHeight="1">
      <c r="A556" s="5"/>
      <c r="C556" s="5"/>
      <c r="G556" s="5"/>
      <c r="K556" s="5"/>
      <c r="M556" s="5"/>
      <c r="O556" s="5"/>
      <c r="Q556" s="5"/>
      <c r="AA556" s="5"/>
      <c r="AE556" s="5"/>
      <c r="AG556" s="5"/>
      <c r="AI556" s="5"/>
      <c r="AK556" s="5"/>
      <c r="AM556" s="5"/>
    </row>
    <row r="557" ht="15.75" customHeight="1">
      <c r="A557" s="5"/>
      <c r="C557" s="5"/>
      <c r="G557" s="5"/>
      <c r="K557" s="5"/>
      <c r="M557" s="5"/>
      <c r="O557" s="5"/>
      <c r="Q557" s="5"/>
      <c r="AA557" s="5"/>
      <c r="AE557" s="5"/>
      <c r="AG557" s="5"/>
      <c r="AI557" s="5"/>
      <c r="AK557" s="5"/>
      <c r="AM557" s="5"/>
    </row>
    <row r="558" ht="15.75" customHeight="1">
      <c r="A558" s="5"/>
      <c r="C558" s="5"/>
      <c r="G558" s="5"/>
      <c r="K558" s="5"/>
      <c r="M558" s="5"/>
      <c r="O558" s="5"/>
      <c r="Q558" s="5"/>
      <c r="AA558" s="5"/>
      <c r="AE558" s="5"/>
      <c r="AG558" s="5"/>
      <c r="AI558" s="5"/>
      <c r="AK558" s="5"/>
      <c r="AM558" s="5"/>
    </row>
    <row r="559" ht="15.75" customHeight="1">
      <c r="A559" s="5"/>
      <c r="C559" s="5"/>
      <c r="G559" s="5"/>
      <c r="K559" s="5"/>
      <c r="M559" s="5"/>
      <c r="O559" s="5"/>
      <c r="Q559" s="5"/>
      <c r="AA559" s="5"/>
      <c r="AE559" s="5"/>
      <c r="AG559" s="5"/>
      <c r="AI559" s="5"/>
      <c r="AK559" s="5"/>
      <c r="AM559" s="5"/>
    </row>
    <row r="560" ht="15.75" customHeight="1">
      <c r="A560" s="5"/>
      <c r="C560" s="5"/>
      <c r="G560" s="5"/>
      <c r="K560" s="5"/>
      <c r="M560" s="5"/>
      <c r="O560" s="5"/>
      <c r="Q560" s="5"/>
      <c r="AA560" s="5"/>
      <c r="AE560" s="5"/>
      <c r="AG560" s="5"/>
      <c r="AI560" s="5"/>
      <c r="AK560" s="5"/>
      <c r="AM560" s="5"/>
    </row>
    <row r="561" ht="15.75" customHeight="1">
      <c r="A561" s="5"/>
      <c r="C561" s="5"/>
      <c r="G561" s="5"/>
      <c r="K561" s="5"/>
      <c r="M561" s="5"/>
      <c r="O561" s="5"/>
      <c r="Q561" s="5"/>
      <c r="AA561" s="5"/>
      <c r="AE561" s="5"/>
      <c r="AG561" s="5"/>
      <c r="AI561" s="5"/>
      <c r="AK561" s="5"/>
      <c r="AM561" s="5"/>
    </row>
    <row r="562" ht="15.75" customHeight="1">
      <c r="A562" s="5"/>
      <c r="C562" s="5"/>
      <c r="G562" s="5"/>
      <c r="K562" s="5"/>
      <c r="M562" s="5"/>
      <c r="O562" s="5"/>
      <c r="Q562" s="5"/>
      <c r="AA562" s="5"/>
      <c r="AE562" s="5"/>
      <c r="AG562" s="5"/>
      <c r="AI562" s="5"/>
      <c r="AK562" s="5"/>
      <c r="AM562" s="5"/>
    </row>
    <row r="563" ht="15.75" customHeight="1">
      <c r="A563" s="5"/>
      <c r="C563" s="5"/>
      <c r="G563" s="5"/>
      <c r="K563" s="5"/>
      <c r="M563" s="5"/>
      <c r="O563" s="5"/>
      <c r="Q563" s="5"/>
      <c r="AA563" s="5"/>
      <c r="AE563" s="5"/>
      <c r="AG563" s="5"/>
      <c r="AI563" s="5"/>
      <c r="AK563" s="5"/>
      <c r="AM563" s="5"/>
    </row>
    <row r="564" ht="15.75" customHeight="1">
      <c r="A564" s="5"/>
      <c r="C564" s="5"/>
      <c r="G564" s="5"/>
      <c r="K564" s="5"/>
      <c r="M564" s="5"/>
      <c r="O564" s="5"/>
      <c r="Q564" s="5"/>
      <c r="AA564" s="5"/>
      <c r="AE564" s="5"/>
      <c r="AG564" s="5"/>
      <c r="AI564" s="5"/>
      <c r="AK564" s="5"/>
      <c r="AM564" s="5"/>
    </row>
    <row r="565" ht="15.75" customHeight="1">
      <c r="A565" s="5"/>
      <c r="C565" s="5"/>
      <c r="G565" s="5"/>
      <c r="K565" s="5"/>
      <c r="M565" s="5"/>
      <c r="O565" s="5"/>
      <c r="Q565" s="5"/>
      <c r="AA565" s="5"/>
      <c r="AE565" s="5"/>
      <c r="AG565" s="5"/>
      <c r="AI565" s="5"/>
      <c r="AK565" s="5"/>
      <c r="AM565" s="5"/>
    </row>
    <row r="566" ht="15.75" customHeight="1">
      <c r="A566" s="5"/>
      <c r="C566" s="5"/>
      <c r="G566" s="5"/>
      <c r="K566" s="5"/>
      <c r="M566" s="5"/>
      <c r="O566" s="5"/>
      <c r="Q566" s="5"/>
      <c r="AA566" s="5"/>
      <c r="AE566" s="5"/>
      <c r="AG566" s="5"/>
      <c r="AI566" s="5"/>
      <c r="AK566" s="5"/>
      <c r="AM566" s="5"/>
    </row>
    <row r="567" ht="15.75" customHeight="1">
      <c r="A567" s="5"/>
      <c r="C567" s="5"/>
      <c r="G567" s="5"/>
      <c r="K567" s="5"/>
      <c r="M567" s="5"/>
      <c r="O567" s="5"/>
      <c r="Q567" s="5"/>
      <c r="AA567" s="5"/>
      <c r="AE567" s="5"/>
      <c r="AG567" s="5"/>
      <c r="AI567" s="5"/>
      <c r="AK567" s="5"/>
      <c r="AM567" s="5"/>
    </row>
    <row r="568" ht="15.75" customHeight="1">
      <c r="A568" s="5"/>
      <c r="C568" s="5"/>
      <c r="G568" s="5"/>
      <c r="K568" s="5"/>
      <c r="M568" s="5"/>
      <c r="O568" s="5"/>
      <c r="Q568" s="5"/>
      <c r="AA568" s="5"/>
      <c r="AE568" s="5"/>
      <c r="AG568" s="5"/>
      <c r="AI568" s="5"/>
      <c r="AK568" s="5"/>
      <c r="AM568" s="5"/>
    </row>
    <row r="569" ht="15.75" customHeight="1">
      <c r="A569" s="5"/>
      <c r="C569" s="5"/>
      <c r="G569" s="5"/>
      <c r="K569" s="5"/>
      <c r="M569" s="5"/>
      <c r="O569" s="5"/>
      <c r="Q569" s="5"/>
      <c r="AA569" s="5"/>
      <c r="AE569" s="5"/>
      <c r="AG569" s="5"/>
      <c r="AI569" s="5"/>
      <c r="AK569" s="5"/>
      <c r="AM569" s="5"/>
    </row>
    <row r="570" ht="15.75" customHeight="1">
      <c r="A570" s="5"/>
      <c r="C570" s="5"/>
      <c r="G570" s="5"/>
      <c r="K570" s="5"/>
      <c r="M570" s="5"/>
      <c r="O570" s="5"/>
      <c r="Q570" s="5"/>
      <c r="AA570" s="5"/>
      <c r="AE570" s="5"/>
      <c r="AG570" s="5"/>
      <c r="AI570" s="5"/>
      <c r="AK570" s="5"/>
      <c r="AM570" s="5"/>
    </row>
    <row r="571" ht="15.75" customHeight="1">
      <c r="A571" s="5"/>
      <c r="C571" s="5"/>
      <c r="G571" s="5"/>
      <c r="K571" s="5"/>
      <c r="M571" s="5"/>
      <c r="O571" s="5"/>
      <c r="Q571" s="5"/>
      <c r="AA571" s="5"/>
      <c r="AE571" s="5"/>
      <c r="AG571" s="5"/>
      <c r="AI571" s="5"/>
      <c r="AK571" s="5"/>
      <c r="AM571" s="5"/>
    </row>
    <row r="572" ht="15.75" customHeight="1">
      <c r="A572" s="5"/>
      <c r="C572" s="5"/>
      <c r="G572" s="5"/>
      <c r="K572" s="5"/>
      <c r="M572" s="5"/>
      <c r="O572" s="5"/>
      <c r="Q572" s="5"/>
      <c r="AA572" s="5"/>
      <c r="AE572" s="5"/>
      <c r="AG572" s="5"/>
      <c r="AI572" s="5"/>
      <c r="AK572" s="5"/>
      <c r="AM572" s="5"/>
    </row>
    <row r="573" ht="15.75" customHeight="1">
      <c r="A573" s="5"/>
      <c r="C573" s="5"/>
      <c r="G573" s="5"/>
      <c r="K573" s="5"/>
      <c r="M573" s="5"/>
      <c r="O573" s="5"/>
      <c r="Q573" s="5"/>
      <c r="AA573" s="5"/>
      <c r="AE573" s="5"/>
      <c r="AG573" s="5"/>
      <c r="AI573" s="5"/>
      <c r="AK573" s="5"/>
      <c r="AM573" s="5"/>
    </row>
    <row r="574" ht="15.75" customHeight="1">
      <c r="A574" s="5"/>
      <c r="C574" s="5"/>
      <c r="G574" s="5"/>
      <c r="K574" s="5"/>
      <c r="M574" s="5"/>
      <c r="O574" s="5"/>
      <c r="Q574" s="5"/>
      <c r="AA574" s="5"/>
      <c r="AE574" s="5"/>
      <c r="AG574" s="5"/>
      <c r="AI574" s="5"/>
      <c r="AK574" s="5"/>
      <c r="AM574" s="5"/>
    </row>
    <row r="575" ht="15.75" customHeight="1">
      <c r="A575" s="5"/>
      <c r="C575" s="5"/>
      <c r="G575" s="5"/>
      <c r="K575" s="5"/>
      <c r="M575" s="5"/>
      <c r="O575" s="5"/>
      <c r="Q575" s="5"/>
      <c r="AA575" s="5"/>
      <c r="AE575" s="5"/>
      <c r="AG575" s="5"/>
      <c r="AI575" s="5"/>
      <c r="AK575" s="5"/>
      <c r="AM575" s="5"/>
    </row>
    <row r="576" ht="15.75" customHeight="1">
      <c r="A576" s="5"/>
      <c r="C576" s="5"/>
      <c r="G576" s="5"/>
      <c r="K576" s="5"/>
      <c r="M576" s="5"/>
      <c r="O576" s="5"/>
      <c r="Q576" s="5"/>
      <c r="AA576" s="5"/>
      <c r="AE576" s="5"/>
      <c r="AG576" s="5"/>
      <c r="AI576" s="5"/>
      <c r="AK576" s="5"/>
      <c r="AM576" s="5"/>
    </row>
    <row r="577" ht="15.75" customHeight="1">
      <c r="A577" s="5"/>
      <c r="C577" s="5"/>
      <c r="G577" s="5"/>
      <c r="K577" s="5"/>
      <c r="M577" s="5"/>
      <c r="O577" s="5"/>
      <c r="Q577" s="5"/>
      <c r="AA577" s="5"/>
      <c r="AE577" s="5"/>
      <c r="AG577" s="5"/>
      <c r="AI577" s="5"/>
      <c r="AK577" s="5"/>
      <c r="AM577" s="5"/>
    </row>
    <row r="578" ht="15.75" customHeight="1">
      <c r="A578" s="5"/>
      <c r="C578" s="5"/>
      <c r="G578" s="5"/>
      <c r="K578" s="5"/>
      <c r="M578" s="5"/>
      <c r="O578" s="5"/>
      <c r="Q578" s="5"/>
      <c r="AA578" s="5"/>
      <c r="AE578" s="5"/>
      <c r="AG578" s="5"/>
      <c r="AI578" s="5"/>
      <c r="AK578" s="5"/>
      <c r="AM578" s="5"/>
    </row>
    <row r="579" ht="15.75" customHeight="1">
      <c r="A579" s="5"/>
      <c r="C579" s="5"/>
      <c r="G579" s="5"/>
      <c r="K579" s="5"/>
      <c r="M579" s="5"/>
      <c r="O579" s="5"/>
      <c r="Q579" s="5"/>
      <c r="AA579" s="5"/>
      <c r="AE579" s="5"/>
      <c r="AG579" s="5"/>
      <c r="AI579" s="5"/>
      <c r="AK579" s="5"/>
      <c r="AM579" s="5"/>
    </row>
    <row r="580" ht="15.75" customHeight="1">
      <c r="A580" s="5"/>
      <c r="C580" s="5"/>
      <c r="G580" s="5"/>
      <c r="K580" s="5"/>
      <c r="M580" s="5"/>
      <c r="O580" s="5"/>
      <c r="Q580" s="5"/>
      <c r="AA580" s="5"/>
      <c r="AE580" s="5"/>
      <c r="AG580" s="5"/>
      <c r="AI580" s="5"/>
      <c r="AK580" s="5"/>
      <c r="AM580" s="5"/>
    </row>
    <row r="581" ht="15.75" customHeight="1">
      <c r="A581" s="5"/>
      <c r="C581" s="5"/>
      <c r="G581" s="5"/>
      <c r="K581" s="5"/>
      <c r="M581" s="5"/>
      <c r="O581" s="5"/>
      <c r="Q581" s="5"/>
      <c r="AA581" s="5"/>
      <c r="AE581" s="5"/>
      <c r="AG581" s="5"/>
      <c r="AI581" s="5"/>
      <c r="AK581" s="5"/>
      <c r="AM581" s="5"/>
    </row>
    <row r="582" ht="15.75" customHeight="1">
      <c r="A582" s="5"/>
      <c r="C582" s="5"/>
      <c r="G582" s="5"/>
      <c r="K582" s="5"/>
      <c r="M582" s="5"/>
      <c r="O582" s="5"/>
      <c r="Q582" s="5"/>
      <c r="AA582" s="5"/>
      <c r="AE582" s="5"/>
      <c r="AG582" s="5"/>
      <c r="AI582" s="5"/>
      <c r="AK582" s="5"/>
      <c r="AM582" s="5"/>
    </row>
    <row r="583" ht="15.75" customHeight="1">
      <c r="A583" s="5"/>
      <c r="C583" s="5"/>
      <c r="G583" s="5"/>
      <c r="K583" s="5"/>
      <c r="M583" s="5"/>
      <c r="O583" s="5"/>
      <c r="Q583" s="5"/>
      <c r="AA583" s="5"/>
      <c r="AE583" s="5"/>
      <c r="AG583" s="5"/>
      <c r="AI583" s="5"/>
      <c r="AK583" s="5"/>
      <c r="AM583" s="5"/>
    </row>
    <row r="584" ht="15.75" customHeight="1">
      <c r="A584" s="5"/>
      <c r="C584" s="5"/>
      <c r="G584" s="5"/>
      <c r="K584" s="5"/>
      <c r="M584" s="5"/>
      <c r="O584" s="5"/>
      <c r="Q584" s="5"/>
      <c r="AA584" s="5"/>
      <c r="AE584" s="5"/>
      <c r="AG584" s="5"/>
      <c r="AI584" s="5"/>
      <c r="AK584" s="5"/>
      <c r="AM584" s="5"/>
    </row>
    <row r="585" ht="15.75" customHeight="1">
      <c r="A585" s="5"/>
      <c r="C585" s="5"/>
      <c r="G585" s="5"/>
      <c r="K585" s="5"/>
      <c r="M585" s="5"/>
      <c r="O585" s="5"/>
      <c r="Q585" s="5"/>
      <c r="AA585" s="5"/>
      <c r="AE585" s="5"/>
      <c r="AG585" s="5"/>
      <c r="AI585" s="5"/>
      <c r="AK585" s="5"/>
      <c r="AM585" s="5"/>
    </row>
    <row r="586" ht="15.75" customHeight="1">
      <c r="A586" s="5"/>
      <c r="C586" s="5"/>
      <c r="G586" s="5"/>
      <c r="K586" s="5"/>
      <c r="M586" s="5"/>
      <c r="O586" s="5"/>
      <c r="Q586" s="5"/>
      <c r="AA586" s="5"/>
      <c r="AE586" s="5"/>
      <c r="AG586" s="5"/>
      <c r="AI586" s="5"/>
      <c r="AK586" s="5"/>
      <c r="AM586" s="5"/>
    </row>
    <row r="587" ht="15.75" customHeight="1">
      <c r="A587" s="5"/>
      <c r="C587" s="5"/>
      <c r="G587" s="5"/>
      <c r="K587" s="5"/>
      <c r="M587" s="5"/>
      <c r="O587" s="5"/>
      <c r="Q587" s="5"/>
      <c r="AA587" s="5"/>
      <c r="AE587" s="5"/>
      <c r="AG587" s="5"/>
      <c r="AI587" s="5"/>
      <c r="AK587" s="5"/>
      <c r="AM587" s="5"/>
    </row>
    <row r="588" ht="15.75" customHeight="1">
      <c r="A588" s="5"/>
      <c r="C588" s="5"/>
      <c r="G588" s="5"/>
      <c r="K588" s="5"/>
      <c r="M588" s="5"/>
      <c r="O588" s="5"/>
      <c r="Q588" s="5"/>
      <c r="AA588" s="5"/>
      <c r="AE588" s="5"/>
      <c r="AG588" s="5"/>
      <c r="AI588" s="5"/>
      <c r="AK588" s="5"/>
      <c r="AM588" s="5"/>
    </row>
    <row r="589" ht="15.75" customHeight="1">
      <c r="A589" s="5"/>
      <c r="C589" s="5"/>
      <c r="G589" s="5"/>
      <c r="K589" s="5"/>
      <c r="M589" s="5"/>
      <c r="O589" s="5"/>
      <c r="Q589" s="5"/>
      <c r="AA589" s="5"/>
      <c r="AE589" s="5"/>
      <c r="AG589" s="5"/>
      <c r="AI589" s="5"/>
      <c r="AK589" s="5"/>
      <c r="AM589" s="5"/>
    </row>
    <row r="590" ht="15.75" customHeight="1">
      <c r="A590" s="5"/>
      <c r="C590" s="5"/>
      <c r="G590" s="5"/>
      <c r="K590" s="5"/>
      <c r="M590" s="5"/>
      <c r="O590" s="5"/>
      <c r="Q590" s="5"/>
      <c r="AA590" s="5"/>
      <c r="AE590" s="5"/>
      <c r="AG590" s="5"/>
      <c r="AI590" s="5"/>
      <c r="AK590" s="5"/>
      <c r="AM590" s="5"/>
    </row>
    <row r="591" ht="15.75" customHeight="1">
      <c r="A591" s="5"/>
      <c r="C591" s="5"/>
      <c r="G591" s="5"/>
      <c r="K591" s="5"/>
      <c r="M591" s="5"/>
      <c r="O591" s="5"/>
      <c r="Q591" s="5"/>
      <c r="AA591" s="5"/>
      <c r="AE591" s="5"/>
      <c r="AG591" s="5"/>
      <c r="AI591" s="5"/>
      <c r="AK591" s="5"/>
      <c r="AM591" s="5"/>
    </row>
    <row r="592" ht="15.75" customHeight="1">
      <c r="A592" s="5"/>
      <c r="C592" s="5"/>
      <c r="G592" s="5"/>
      <c r="K592" s="5"/>
      <c r="M592" s="5"/>
      <c r="O592" s="5"/>
      <c r="Q592" s="5"/>
      <c r="AA592" s="5"/>
      <c r="AE592" s="5"/>
      <c r="AG592" s="5"/>
      <c r="AI592" s="5"/>
      <c r="AK592" s="5"/>
      <c r="AM592" s="5"/>
    </row>
    <row r="593" ht="15.75" customHeight="1">
      <c r="A593" s="5"/>
      <c r="C593" s="5"/>
      <c r="G593" s="5"/>
      <c r="K593" s="5"/>
      <c r="M593" s="5"/>
      <c r="O593" s="5"/>
      <c r="Q593" s="5"/>
      <c r="AA593" s="5"/>
      <c r="AE593" s="5"/>
      <c r="AG593" s="5"/>
      <c r="AI593" s="5"/>
      <c r="AK593" s="5"/>
      <c r="AM593" s="5"/>
    </row>
    <row r="594" ht="15.75" customHeight="1">
      <c r="A594" s="5"/>
      <c r="C594" s="5"/>
      <c r="G594" s="5"/>
      <c r="K594" s="5"/>
      <c r="M594" s="5"/>
      <c r="O594" s="5"/>
      <c r="Q594" s="5"/>
      <c r="AA594" s="5"/>
      <c r="AE594" s="5"/>
      <c r="AG594" s="5"/>
      <c r="AI594" s="5"/>
      <c r="AK594" s="5"/>
      <c r="AM594" s="5"/>
    </row>
    <row r="595" ht="15.75" customHeight="1">
      <c r="A595" s="5"/>
      <c r="C595" s="5"/>
      <c r="G595" s="5"/>
      <c r="K595" s="5"/>
      <c r="M595" s="5"/>
      <c r="O595" s="5"/>
      <c r="Q595" s="5"/>
      <c r="AA595" s="5"/>
      <c r="AE595" s="5"/>
      <c r="AG595" s="5"/>
      <c r="AI595" s="5"/>
      <c r="AK595" s="5"/>
      <c r="AM595" s="5"/>
    </row>
    <row r="596" ht="15.75" customHeight="1">
      <c r="A596" s="5"/>
      <c r="C596" s="5"/>
      <c r="G596" s="5"/>
      <c r="K596" s="5"/>
      <c r="M596" s="5"/>
      <c r="O596" s="5"/>
      <c r="Q596" s="5"/>
      <c r="AA596" s="5"/>
      <c r="AE596" s="5"/>
      <c r="AG596" s="5"/>
      <c r="AI596" s="5"/>
      <c r="AK596" s="5"/>
      <c r="AM596" s="5"/>
    </row>
    <row r="597" ht="15.75" customHeight="1">
      <c r="A597" s="5"/>
      <c r="C597" s="5"/>
      <c r="G597" s="5"/>
      <c r="K597" s="5"/>
      <c r="M597" s="5"/>
      <c r="O597" s="5"/>
      <c r="Q597" s="5"/>
      <c r="AA597" s="5"/>
      <c r="AE597" s="5"/>
      <c r="AG597" s="5"/>
      <c r="AI597" s="5"/>
      <c r="AK597" s="5"/>
      <c r="AM597" s="5"/>
    </row>
    <row r="598" ht="15.75" customHeight="1">
      <c r="A598" s="5"/>
      <c r="C598" s="5"/>
      <c r="G598" s="5"/>
      <c r="K598" s="5"/>
      <c r="M598" s="5"/>
      <c r="O598" s="5"/>
      <c r="Q598" s="5"/>
      <c r="AA598" s="5"/>
      <c r="AE598" s="5"/>
      <c r="AG598" s="5"/>
      <c r="AI598" s="5"/>
      <c r="AK598" s="5"/>
      <c r="AM598" s="5"/>
    </row>
    <row r="599" ht="15.75" customHeight="1">
      <c r="A599" s="5"/>
      <c r="C599" s="5"/>
      <c r="G599" s="5"/>
      <c r="K599" s="5"/>
      <c r="M599" s="5"/>
      <c r="O599" s="5"/>
      <c r="Q599" s="5"/>
      <c r="AA599" s="5"/>
      <c r="AE599" s="5"/>
      <c r="AG599" s="5"/>
      <c r="AI599" s="5"/>
      <c r="AK599" s="5"/>
      <c r="AM599" s="5"/>
    </row>
    <row r="600" ht="15.75" customHeight="1">
      <c r="A600" s="5"/>
      <c r="C600" s="5"/>
      <c r="G600" s="5"/>
      <c r="K600" s="5"/>
      <c r="M600" s="5"/>
      <c r="O600" s="5"/>
      <c r="Q600" s="5"/>
      <c r="AA600" s="5"/>
      <c r="AE600" s="5"/>
      <c r="AG600" s="5"/>
      <c r="AI600" s="5"/>
      <c r="AK600" s="5"/>
      <c r="AM600" s="5"/>
    </row>
    <row r="601" ht="15.75" customHeight="1">
      <c r="A601" s="5"/>
      <c r="C601" s="5"/>
      <c r="G601" s="5"/>
      <c r="K601" s="5"/>
      <c r="M601" s="5"/>
      <c r="O601" s="5"/>
      <c r="Q601" s="5"/>
      <c r="AA601" s="5"/>
      <c r="AE601" s="5"/>
      <c r="AG601" s="5"/>
      <c r="AI601" s="5"/>
      <c r="AK601" s="5"/>
      <c r="AM601" s="5"/>
    </row>
    <row r="602" ht="15.75" customHeight="1">
      <c r="A602" s="5"/>
      <c r="C602" s="5"/>
      <c r="G602" s="5"/>
      <c r="K602" s="5"/>
      <c r="M602" s="5"/>
      <c r="O602" s="5"/>
      <c r="Q602" s="5"/>
      <c r="AA602" s="5"/>
      <c r="AE602" s="5"/>
      <c r="AG602" s="5"/>
      <c r="AI602" s="5"/>
      <c r="AK602" s="5"/>
      <c r="AM602" s="5"/>
    </row>
    <row r="603" ht="15.75" customHeight="1">
      <c r="A603" s="5"/>
      <c r="C603" s="5"/>
      <c r="G603" s="5"/>
      <c r="K603" s="5"/>
      <c r="M603" s="5"/>
      <c r="O603" s="5"/>
      <c r="Q603" s="5"/>
      <c r="AA603" s="5"/>
      <c r="AE603" s="5"/>
      <c r="AG603" s="5"/>
      <c r="AI603" s="5"/>
      <c r="AK603" s="5"/>
      <c r="AM603" s="5"/>
    </row>
    <row r="604" ht="15.75" customHeight="1">
      <c r="A604" s="5"/>
      <c r="C604" s="5"/>
      <c r="G604" s="5"/>
      <c r="K604" s="5"/>
      <c r="M604" s="5"/>
      <c r="O604" s="5"/>
      <c r="Q604" s="5"/>
      <c r="AA604" s="5"/>
      <c r="AE604" s="5"/>
      <c r="AG604" s="5"/>
      <c r="AI604" s="5"/>
      <c r="AK604" s="5"/>
      <c r="AM604" s="5"/>
    </row>
    <row r="605" ht="15.75" customHeight="1">
      <c r="A605" s="5"/>
      <c r="C605" s="5"/>
      <c r="G605" s="5"/>
      <c r="K605" s="5"/>
      <c r="M605" s="5"/>
      <c r="O605" s="5"/>
      <c r="Q605" s="5"/>
      <c r="AA605" s="5"/>
      <c r="AE605" s="5"/>
      <c r="AG605" s="5"/>
      <c r="AI605" s="5"/>
      <c r="AK605" s="5"/>
      <c r="AM605" s="5"/>
    </row>
    <row r="606" ht="15.75" customHeight="1">
      <c r="A606" s="5"/>
      <c r="C606" s="5"/>
      <c r="G606" s="5"/>
      <c r="K606" s="5"/>
      <c r="M606" s="5"/>
      <c r="O606" s="5"/>
      <c r="Q606" s="5"/>
      <c r="AA606" s="5"/>
      <c r="AE606" s="5"/>
      <c r="AG606" s="5"/>
      <c r="AI606" s="5"/>
      <c r="AK606" s="5"/>
      <c r="AM606" s="5"/>
    </row>
    <row r="607" ht="15.75" customHeight="1">
      <c r="A607" s="5"/>
      <c r="C607" s="5"/>
      <c r="G607" s="5"/>
      <c r="K607" s="5"/>
      <c r="M607" s="5"/>
      <c r="O607" s="5"/>
      <c r="Q607" s="5"/>
      <c r="AA607" s="5"/>
      <c r="AE607" s="5"/>
      <c r="AG607" s="5"/>
      <c r="AI607" s="5"/>
      <c r="AK607" s="5"/>
      <c r="AM607" s="5"/>
    </row>
    <row r="608" ht="15.75" customHeight="1">
      <c r="A608" s="5"/>
      <c r="C608" s="5"/>
      <c r="G608" s="5"/>
      <c r="K608" s="5"/>
      <c r="M608" s="5"/>
      <c r="O608" s="5"/>
      <c r="Q608" s="5"/>
      <c r="AA608" s="5"/>
      <c r="AE608" s="5"/>
      <c r="AG608" s="5"/>
      <c r="AI608" s="5"/>
      <c r="AK608" s="5"/>
      <c r="AM608" s="5"/>
    </row>
    <row r="609" ht="15.75" customHeight="1">
      <c r="A609" s="5"/>
      <c r="C609" s="5"/>
      <c r="G609" s="5"/>
      <c r="K609" s="5"/>
      <c r="M609" s="5"/>
      <c r="O609" s="5"/>
      <c r="Q609" s="5"/>
      <c r="AA609" s="5"/>
      <c r="AE609" s="5"/>
      <c r="AG609" s="5"/>
      <c r="AI609" s="5"/>
      <c r="AK609" s="5"/>
      <c r="AM609" s="5"/>
    </row>
    <row r="610" ht="15.75" customHeight="1">
      <c r="A610" s="5"/>
      <c r="C610" s="5"/>
      <c r="G610" s="5"/>
      <c r="K610" s="5"/>
      <c r="M610" s="5"/>
      <c r="O610" s="5"/>
      <c r="Q610" s="5"/>
      <c r="AA610" s="5"/>
      <c r="AE610" s="5"/>
      <c r="AG610" s="5"/>
      <c r="AI610" s="5"/>
      <c r="AK610" s="5"/>
      <c r="AM610" s="5"/>
    </row>
    <row r="611" ht="15.75" customHeight="1">
      <c r="A611" s="5"/>
      <c r="C611" s="5"/>
      <c r="G611" s="5"/>
      <c r="K611" s="5"/>
      <c r="M611" s="5"/>
      <c r="O611" s="5"/>
      <c r="Q611" s="5"/>
      <c r="AA611" s="5"/>
      <c r="AE611" s="5"/>
      <c r="AG611" s="5"/>
      <c r="AI611" s="5"/>
      <c r="AK611" s="5"/>
      <c r="AM611" s="5"/>
    </row>
    <row r="612" ht="15.75" customHeight="1">
      <c r="A612" s="5"/>
      <c r="C612" s="5"/>
      <c r="G612" s="5"/>
      <c r="K612" s="5"/>
      <c r="M612" s="5"/>
      <c r="O612" s="5"/>
      <c r="Q612" s="5"/>
      <c r="AA612" s="5"/>
      <c r="AE612" s="5"/>
      <c r="AG612" s="5"/>
      <c r="AI612" s="5"/>
      <c r="AK612" s="5"/>
      <c r="AM612" s="5"/>
    </row>
    <row r="613" ht="15.75" customHeight="1">
      <c r="A613" s="5"/>
      <c r="C613" s="5"/>
      <c r="G613" s="5"/>
      <c r="K613" s="5"/>
      <c r="M613" s="5"/>
      <c r="O613" s="5"/>
      <c r="Q613" s="5"/>
      <c r="AA613" s="5"/>
      <c r="AE613" s="5"/>
      <c r="AG613" s="5"/>
      <c r="AI613" s="5"/>
      <c r="AK613" s="5"/>
      <c r="AM613" s="5"/>
    </row>
    <row r="614" ht="15.75" customHeight="1">
      <c r="A614" s="5"/>
      <c r="C614" s="5"/>
      <c r="G614" s="5"/>
      <c r="K614" s="5"/>
      <c r="M614" s="5"/>
      <c r="O614" s="5"/>
      <c r="Q614" s="5"/>
      <c r="AA614" s="5"/>
      <c r="AE614" s="5"/>
      <c r="AG614" s="5"/>
      <c r="AI614" s="5"/>
      <c r="AK614" s="5"/>
      <c r="AM614" s="5"/>
    </row>
    <row r="615" ht="15.75" customHeight="1">
      <c r="A615" s="5"/>
      <c r="C615" s="5"/>
      <c r="G615" s="5"/>
      <c r="K615" s="5"/>
      <c r="M615" s="5"/>
      <c r="O615" s="5"/>
      <c r="Q615" s="5"/>
      <c r="AA615" s="5"/>
      <c r="AE615" s="5"/>
      <c r="AG615" s="5"/>
      <c r="AI615" s="5"/>
      <c r="AK615" s="5"/>
      <c r="AM615" s="5"/>
    </row>
    <row r="616" ht="15.75" customHeight="1">
      <c r="A616" s="5"/>
      <c r="C616" s="5"/>
      <c r="G616" s="5"/>
      <c r="K616" s="5"/>
      <c r="M616" s="5"/>
      <c r="O616" s="5"/>
      <c r="Q616" s="5"/>
      <c r="AA616" s="5"/>
      <c r="AE616" s="5"/>
      <c r="AG616" s="5"/>
      <c r="AI616" s="5"/>
      <c r="AK616" s="5"/>
      <c r="AM616" s="5"/>
    </row>
    <row r="617" ht="15.75" customHeight="1">
      <c r="A617" s="5"/>
      <c r="C617" s="5"/>
      <c r="G617" s="5"/>
      <c r="K617" s="5"/>
      <c r="M617" s="5"/>
      <c r="O617" s="5"/>
      <c r="Q617" s="5"/>
      <c r="AA617" s="5"/>
      <c r="AE617" s="5"/>
      <c r="AG617" s="5"/>
      <c r="AI617" s="5"/>
      <c r="AK617" s="5"/>
      <c r="AM617" s="5"/>
    </row>
    <row r="618" ht="15.75" customHeight="1">
      <c r="A618" s="5"/>
      <c r="C618" s="5"/>
      <c r="G618" s="5"/>
      <c r="K618" s="5"/>
      <c r="M618" s="5"/>
      <c r="O618" s="5"/>
      <c r="Q618" s="5"/>
      <c r="AA618" s="5"/>
      <c r="AE618" s="5"/>
      <c r="AG618" s="5"/>
      <c r="AI618" s="5"/>
      <c r="AK618" s="5"/>
      <c r="AM618" s="5"/>
    </row>
    <row r="619" ht="15.75" customHeight="1">
      <c r="A619" s="5"/>
      <c r="C619" s="5"/>
      <c r="G619" s="5"/>
      <c r="K619" s="5"/>
      <c r="M619" s="5"/>
      <c r="O619" s="5"/>
      <c r="Q619" s="5"/>
      <c r="AA619" s="5"/>
      <c r="AE619" s="5"/>
      <c r="AG619" s="5"/>
      <c r="AI619" s="5"/>
      <c r="AK619" s="5"/>
      <c r="AM619" s="5"/>
    </row>
    <row r="620" ht="15.75" customHeight="1">
      <c r="A620" s="5"/>
      <c r="C620" s="5"/>
      <c r="G620" s="5"/>
      <c r="K620" s="5"/>
      <c r="M620" s="5"/>
      <c r="O620" s="5"/>
      <c r="Q620" s="5"/>
      <c r="AA620" s="5"/>
      <c r="AE620" s="5"/>
      <c r="AG620" s="5"/>
      <c r="AI620" s="5"/>
      <c r="AK620" s="5"/>
      <c r="AM620" s="5"/>
    </row>
    <row r="621" ht="15.75" customHeight="1">
      <c r="A621" s="5"/>
      <c r="C621" s="5"/>
      <c r="G621" s="5"/>
      <c r="K621" s="5"/>
      <c r="M621" s="5"/>
      <c r="O621" s="5"/>
      <c r="Q621" s="5"/>
      <c r="AA621" s="5"/>
      <c r="AE621" s="5"/>
      <c r="AG621" s="5"/>
      <c r="AI621" s="5"/>
      <c r="AK621" s="5"/>
      <c r="AM621" s="5"/>
    </row>
    <row r="622" ht="15.75" customHeight="1">
      <c r="A622" s="5"/>
      <c r="C622" s="5"/>
      <c r="G622" s="5"/>
      <c r="K622" s="5"/>
      <c r="M622" s="5"/>
      <c r="O622" s="5"/>
      <c r="Q622" s="5"/>
      <c r="AA622" s="5"/>
      <c r="AE622" s="5"/>
      <c r="AG622" s="5"/>
      <c r="AI622" s="5"/>
      <c r="AK622" s="5"/>
      <c r="AM622" s="5"/>
    </row>
    <row r="623" ht="15.75" customHeight="1">
      <c r="A623" s="5"/>
      <c r="C623" s="5"/>
      <c r="G623" s="5"/>
      <c r="K623" s="5"/>
      <c r="M623" s="5"/>
      <c r="O623" s="5"/>
      <c r="Q623" s="5"/>
      <c r="AA623" s="5"/>
      <c r="AE623" s="5"/>
      <c r="AG623" s="5"/>
      <c r="AI623" s="5"/>
      <c r="AK623" s="5"/>
      <c r="AM623" s="5"/>
    </row>
    <row r="624" ht="15.75" customHeight="1">
      <c r="A624" s="5"/>
      <c r="C624" s="5"/>
      <c r="G624" s="5"/>
      <c r="K624" s="5"/>
      <c r="M624" s="5"/>
      <c r="O624" s="5"/>
      <c r="Q624" s="5"/>
      <c r="AA624" s="5"/>
      <c r="AE624" s="5"/>
      <c r="AG624" s="5"/>
      <c r="AI624" s="5"/>
      <c r="AK624" s="5"/>
      <c r="AM624" s="5"/>
    </row>
    <row r="625" ht="15.75" customHeight="1">
      <c r="A625" s="5"/>
      <c r="C625" s="5"/>
      <c r="G625" s="5"/>
      <c r="K625" s="5"/>
      <c r="M625" s="5"/>
      <c r="O625" s="5"/>
      <c r="Q625" s="5"/>
      <c r="AA625" s="5"/>
      <c r="AE625" s="5"/>
      <c r="AG625" s="5"/>
      <c r="AI625" s="5"/>
      <c r="AK625" s="5"/>
      <c r="AM625" s="5"/>
    </row>
    <row r="626" ht="15.75" customHeight="1">
      <c r="A626" s="5"/>
      <c r="C626" s="5"/>
      <c r="G626" s="5"/>
      <c r="K626" s="5"/>
      <c r="M626" s="5"/>
      <c r="O626" s="5"/>
      <c r="Q626" s="5"/>
      <c r="AA626" s="5"/>
      <c r="AE626" s="5"/>
      <c r="AG626" s="5"/>
      <c r="AI626" s="5"/>
      <c r="AK626" s="5"/>
      <c r="AM626" s="5"/>
    </row>
    <row r="627" ht="15.75" customHeight="1">
      <c r="A627" s="5"/>
      <c r="C627" s="5"/>
      <c r="G627" s="5"/>
      <c r="K627" s="5"/>
      <c r="M627" s="5"/>
      <c r="O627" s="5"/>
      <c r="Q627" s="5"/>
      <c r="AA627" s="5"/>
      <c r="AE627" s="5"/>
      <c r="AG627" s="5"/>
      <c r="AI627" s="5"/>
      <c r="AK627" s="5"/>
      <c r="AM627" s="5"/>
    </row>
    <row r="628" ht="15.75" customHeight="1">
      <c r="A628" s="5"/>
      <c r="C628" s="5"/>
      <c r="G628" s="5"/>
      <c r="K628" s="5"/>
      <c r="M628" s="5"/>
      <c r="O628" s="5"/>
      <c r="Q628" s="5"/>
      <c r="AA628" s="5"/>
      <c r="AE628" s="5"/>
      <c r="AG628" s="5"/>
      <c r="AI628" s="5"/>
      <c r="AK628" s="5"/>
      <c r="AM628" s="5"/>
    </row>
    <row r="629" ht="15.75" customHeight="1">
      <c r="A629" s="5"/>
      <c r="C629" s="5"/>
      <c r="G629" s="5"/>
      <c r="K629" s="5"/>
      <c r="M629" s="5"/>
      <c r="O629" s="5"/>
      <c r="Q629" s="5"/>
      <c r="AA629" s="5"/>
      <c r="AE629" s="5"/>
      <c r="AG629" s="5"/>
      <c r="AI629" s="5"/>
      <c r="AK629" s="5"/>
      <c r="AM629" s="5"/>
    </row>
    <row r="630" ht="15.75" customHeight="1">
      <c r="A630" s="5"/>
      <c r="C630" s="5"/>
      <c r="G630" s="5"/>
      <c r="K630" s="5"/>
      <c r="M630" s="5"/>
      <c r="O630" s="5"/>
      <c r="Q630" s="5"/>
      <c r="AA630" s="5"/>
      <c r="AE630" s="5"/>
      <c r="AG630" s="5"/>
      <c r="AI630" s="5"/>
      <c r="AK630" s="5"/>
      <c r="AM630" s="5"/>
    </row>
    <row r="631" ht="15.75" customHeight="1">
      <c r="A631" s="5"/>
      <c r="C631" s="5"/>
      <c r="G631" s="5"/>
      <c r="K631" s="5"/>
      <c r="M631" s="5"/>
      <c r="O631" s="5"/>
      <c r="Q631" s="5"/>
      <c r="AA631" s="5"/>
      <c r="AE631" s="5"/>
      <c r="AG631" s="5"/>
      <c r="AI631" s="5"/>
      <c r="AK631" s="5"/>
      <c r="AM631" s="5"/>
    </row>
    <row r="632" ht="15.75" customHeight="1">
      <c r="A632" s="5"/>
      <c r="C632" s="5"/>
      <c r="G632" s="5"/>
      <c r="K632" s="5"/>
      <c r="M632" s="5"/>
      <c r="O632" s="5"/>
      <c r="Q632" s="5"/>
      <c r="AA632" s="5"/>
      <c r="AE632" s="5"/>
      <c r="AG632" s="5"/>
      <c r="AI632" s="5"/>
      <c r="AK632" s="5"/>
      <c r="AM632" s="5"/>
    </row>
    <row r="633" ht="15.75" customHeight="1">
      <c r="A633" s="5"/>
      <c r="C633" s="5"/>
      <c r="G633" s="5"/>
      <c r="K633" s="5"/>
      <c r="M633" s="5"/>
      <c r="O633" s="5"/>
      <c r="Q633" s="5"/>
      <c r="AA633" s="5"/>
      <c r="AE633" s="5"/>
      <c r="AG633" s="5"/>
      <c r="AI633" s="5"/>
      <c r="AK633" s="5"/>
      <c r="AM633" s="5"/>
    </row>
    <row r="634" ht="15.75" customHeight="1">
      <c r="A634" s="5"/>
      <c r="C634" s="5"/>
      <c r="G634" s="5"/>
      <c r="K634" s="5"/>
      <c r="M634" s="5"/>
      <c r="O634" s="5"/>
      <c r="Q634" s="5"/>
      <c r="AA634" s="5"/>
      <c r="AE634" s="5"/>
      <c r="AG634" s="5"/>
      <c r="AI634" s="5"/>
      <c r="AK634" s="5"/>
      <c r="AM634" s="5"/>
    </row>
    <row r="635" ht="15.75" customHeight="1">
      <c r="A635" s="5"/>
      <c r="C635" s="5"/>
      <c r="G635" s="5"/>
      <c r="K635" s="5"/>
      <c r="M635" s="5"/>
      <c r="O635" s="5"/>
      <c r="Q635" s="5"/>
      <c r="AA635" s="5"/>
      <c r="AE635" s="5"/>
      <c r="AG635" s="5"/>
      <c r="AI635" s="5"/>
      <c r="AK635" s="5"/>
      <c r="AM635" s="5"/>
    </row>
    <row r="636" ht="15.75" customHeight="1">
      <c r="A636" s="5"/>
      <c r="C636" s="5"/>
      <c r="G636" s="5"/>
      <c r="K636" s="5"/>
      <c r="M636" s="5"/>
      <c r="O636" s="5"/>
      <c r="Q636" s="5"/>
      <c r="AA636" s="5"/>
      <c r="AE636" s="5"/>
      <c r="AG636" s="5"/>
      <c r="AI636" s="5"/>
      <c r="AK636" s="5"/>
      <c r="AM636" s="5"/>
    </row>
    <row r="637" ht="15.75" customHeight="1">
      <c r="A637" s="5"/>
      <c r="C637" s="5"/>
      <c r="G637" s="5"/>
      <c r="K637" s="5"/>
      <c r="M637" s="5"/>
      <c r="O637" s="5"/>
      <c r="Q637" s="5"/>
      <c r="AA637" s="5"/>
      <c r="AE637" s="5"/>
      <c r="AG637" s="5"/>
      <c r="AI637" s="5"/>
      <c r="AK637" s="5"/>
      <c r="AM637" s="5"/>
    </row>
    <row r="638" ht="15.75" customHeight="1">
      <c r="A638" s="5"/>
      <c r="C638" s="5"/>
      <c r="G638" s="5"/>
      <c r="K638" s="5"/>
      <c r="M638" s="5"/>
      <c r="O638" s="5"/>
      <c r="Q638" s="5"/>
      <c r="AA638" s="5"/>
      <c r="AE638" s="5"/>
      <c r="AG638" s="5"/>
      <c r="AI638" s="5"/>
      <c r="AK638" s="5"/>
      <c r="AM638" s="5"/>
    </row>
    <row r="639" ht="15.75" customHeight="1">
      <c r="A639" s="5"/>
      <c r="C639" s="5"/>
      <c r="G639" s="5"/>
      <c r="K639" s="5"/>
      <c r="M639" s="5"/>
      <c r="O639" s="5"/>
      <c r="Q639" s="5"/>
      <c r="AA639" s="5"/>
      <c r="AE639" s="5"/>
      <c r="AG639" s="5"/>
      <c r="AI639" s="5"/>
      <c r="AK639" s="5"/>
      <c r="AM639" s="5"/>
    </row>
    <row r="640" ht="15.75" customHeight="1">
      <c r="A640" s="5"/>
      <c r="C640" s="5"/>
      <c r="G640" s="5"/>
      <c r="K640" s="5"/>
      <c r="M640" s="5"/>
      <c r="O640" s="5"/>
      <c r="Q640" s="5"/>
      <c r="AA640" s="5"/>
      <c r="AE640" s="5"/>
      <c r="AG640" s="5"/>
      <c r="AI640" s="5"/>
      <c r="AK640" s="5"/>
      <c r="AM640" s="5"/>
    </row>
    <row r="641" ht="15.75" customHeight="1">
      <c r="A641" s="5"/>
      <c r="C641" s="5"/>
      <c r="G641" s="5"/>
      <c r="K641" s="5"/>
      <c r="M641" s="5"/>
      <c r="O641" s="5"/>
      <c r="Q641" s="5"/>
      <c r="AA641" s="5"/>
      <c r="AE641" s="5"/>
      <c r="AG641" s="5"/>
      <c r="AI641" s="5"/>
      <c r="AK641" s="5"/>
      <c r="AM641" s="5"/>
    </row>
    <row r="642" ht="15.75" customHeight="1">
      <c r="A642" s="5"/>
      <c r="C642" s="5"/>
      <c r="G642" s="5"/>
      <c r="K642" s="5"/>
      <c r="M642" s="5"/>
      <c r="O642" s="5"/>
      <c r="Q642" s="5"/>
      <c r="AA642" s="5"/>
      <c r="AE642" s="5"/>
      <c r="AG642" s="5"/>
      <c r="AI642" s="5"/>
      <c r="AK642" s="5"/>
      <c r="AM642" s="5"/>
    </row>
    <row r="643" ht="15.75" customHeight="1">
      <c r="A643" s="5"/>
      <c r="C643" s="5"/>
      <c r="G643" s="5"/>
      <c r="K643" s="5"/>
      <c r="M643" s="5"/>
      <c r="O643" s="5"/>
      <c r="Q643" s="5"/>
      <c r="AA643" s="5"/>
      <c r="AE643" s="5"/>
      <c r="AG643" s="5"/>
      <c r="AI643" s="5"/>
      <c r="AK643" s="5"/>
      <c r="AM643" s="5"/>
    </row>
    <row r="644" ht="15.75" customHeight="1">
      <c r="A644" s="5"/>
      <c r="C644" s="5"/>
      <c r="G644" s="5"/>
      <c r="K644" s="5"/>
      <c r="M644" s="5"/>
      <c r="O644" s="5"/>
      <c r="Q644" s="5"/>
      <c r="AA644" s="5"/>
      <c r="AE644" s="5"/>
      <c r="AG644" s="5"/>
      <c r="AI644" s="5"/>
      <c r="AK644" s="5"/>
      <c r="AM644" s="5"/>
    </row>
    <row r="645" ht="15.75" customHeight="1">
      <c r="A645" s="5"/>
      <c r="C645" s="5"/>
      <c r="G645" s="5"/>
      <c r="K645" s="5"/>
      <c r="M645" s="5"/>
      <c r="O645" s="5"/>
      <c r="Q645" s="5"/>
      <c r="AA645" s="5"/>
      <c r="AE645" s="5"/>
      <c r="AG645" s="5"/>
      <c r="AI645" s="5"/>
      <c r="AK645" s="5"/>
      <c r="AM645" s="5"/>
    </row>
    <row r="646" ht="15.75" customHeight="1">
      <c r="A646" s="5"/>
      <c r="C646" s="5"/>
      <c r="G646" s="5"/>
      <c r="K646" s="5"/>
      <c r="M646" s="5"/>
      <c r="O646" s="5"/>
      <c r="Q646" s="5"/>
      <c r="AA646" s="5"/>
      <c r="AE646" s="5"/>
      <c r="AG646" s="5"/>
      <c r="AI646" s="5"/>
      <c r="AK646" s="5"/>
      <c r="AM646" s="5"/>
    </row>
    <row r="647" ht="15.75" customHeight="1">
      <c r="A647" s="5"/>
      <c r="C647" s="5"/>
      <c r="G647" s="5"/>
      <c r="K647" s="5"/>
      <c r="M647" s="5"/>
      <c r="O647" s="5"/>
      <c r="Q647" s="5"/>
      <c r="AA647" s="5"/>
      <c r="AE647" s="5"/>
      <c r="AG647" s="5"/>
      <c r="AI647" s="5"/>
      <c r="AK647" s="5"/>
      <c r="AM647" s="5"/>
    </row>
    <row r="648" ht="15.75" customHeight="1">
      <c r="A648" s="5"/>
      <c r="C648" s="5"/>
      <c r="G648" s="5"/>
      <c r="K648" s="5"/>
      <c r="M648" s="5"/>
      <c r="O648" s="5"/>
      <c r="Q648" s="5"/>
      <c r="AA648" s="5"/>
      <c r="AE648" s="5"/>
      <c r="AG648" s="5"/>
      <c r="AI648" s="5"/>
      <c r="AK648" s="5"/>
      <c r="AM648" s="5"/>
    </row>
    <row r="649" ht="15.75" customHeight="1">
      <c r="A649" s="5"/>
      <c r="C649" s="5"/>
      <c r="G649" s="5"/>
      <c r="K649" s="5"/>
      <c r="M649" s="5"/>
      <c r="O649" s="5"/>
      <c r="Q649" s="5"/>
      <c r="AA649" s="5"/>
      <c r="AE649" s="5"/>
      <c r="AG649" s="5"/>
      <c r="AI649" s="5"/>
      <c r="AK649" s="5"/>
      <c r="AM649" s="5"/>
    </row>
    <row r="650" ht="15.75" customHeight="1">
      <c r="A650" s="5"/>
      <c r="C650" s="5"/>
      <c r="G650" s="5"/>
      <c r="K650" s="5"/>
      <c r="M650" s="5"/>
      <c r="O650" s="5"/>
      <c r="Q650" s="5"/>
      <c r="AA650" s="5"/>
      <c r="AE650" s="5"/>
      <c r="AG650" s="5"/>
      <c r="AI650" s="5"/>
      <c r="AK650" s="5"/>
      <c r="AM650" s="5"/>
    </row>
    <row r="651" ht="15.75" customHeight="1">
      <c r="A651" s="5"/>
      <c r="C651" s="5"/>
      <c r="G651" s="5"/>
      <c r="K651" s="5"/>
      <c r="M651" s="5"/>
      <c r="O651" s="5"/>
      <c r="Q651" s="5"/>
      <c r="AA651" s="5"/>
      <c r="AE651" s="5"/>
      <c r="AG651" s="5"/>
      <c r="AI651" s="5"/>
      <c r="AK651" s="5"/>
      <c r="AM651" s="5"/>
    </row>
    <row r="652" ht="15.75" customHeight="1">
      <c r="A652" s="5"/>
      <c r="C652" s="5"/>
      <c r="G652" s="5"/>
      <c r="K652" s="5"/>
      <c r="M652" s="5"/>
      <c r="O652" s="5"/>
      <c r="Q652" s="5"/>
      <c r="AA652" s="5"/>
      <c r="AE652" s="5"/>
      <c r="AG652" s="5"/>
      <c r="AI652" s="5"/>
      <c r="AK652" s="5"/>
      <c r="AM652" s="5"/>
    </row>
    <row r="653" ht="15.75" customHeight="1">
      <c r="A653" s="5"/>
      <c r="C653" s="5"/>
      <c r="G653" s="5"/>
      <c r="K653" s="5"/>
      <c r="M653" s="5"/>
      <c r="O653" s="5"/>
      <c r="Q653" s="5"/>
      <c r="AA653" s="5"/>
      <c r="AE653" s="5"/>
      <c r="AG653" s="5"/>
      <c r="AI653" s="5"/>
      <c r="AK653" s="5"/>
      <c r="AM653" s="5"/>
    </row>
    <row r="654" ht="15.75" customHeight="1">
      <c r="A654" s="5"/>
      <c r="C654" s="5"/>
      <c r="G654" s="5"/>
      <c r="K654" s="5"/>
      <c r="M654" s="5"/>
      <c r="O654" s="5"/>
      <c r="Q654" s="5"/>
      <c r="AA654" s="5"/>
      <c r="AE654" s="5"/>
      <c r="AG654" s="5"/>
      <c r="AI654" s="5"/>
      <c r="AK654" s="5"/>
      <c r="AM654" s="5"/>
    </row>
    <row r="655" ht="15.75" customHeight="1">
      <c r="A655" s="5"/>
      <c r="C655" s="5"/>
      <c r="G655" s="5"/>
      <c r="K655" s="5"/>
      <c r="M655" s="5"/>
      <c r="O655" s="5"/>
      <c r="Q655" s="5"/>
      <c r="AA655" s="5"/>
      <c r="AE655" s="5"/>
      <c r="AG655" s="5"/>
      <c r="AI655" s="5"/>
      <c r="AK655" s="5"/>
      <c r="AM655" s="5"/>
    </row>
    <row r="656" ht="15.75" customHeight="1">
      <c r="A656" s="5"/>
      <c r="C656" s="5"/>
      <c r="G656" s="5"/>
      <c r="K656" s="5"/>
      <c r="M656" s="5"/>
      <c r="O656" s="5"/>
      <c r="Q656" s="5"/>
      <c r="AA656" s="5"/>
      <c r="AE656" s="5"/>
      <c r="AG656" s="5"/>
      <c r="AI656" s="5"/>
      <c r="AK656" s="5"/>
      <c r="AM656" s="5"/>
    </row>
    <row r="657" ht="15.75" customHeight="1">
      <c r="A657" s="5"/>
      <c r="C657" s="5"/>
      <c r="G657" s="5"/>
      <c r="K657" s="5"/>
      <c r="M657" s="5"/>
      <c r="O657" s="5"/>
      <c r="Q657" s="5"/>
      <c r="AA657" s="5"/>
      <c r="AE657" s="5"/>
      <c r="AG657" s="5"/>
      <c r="AI657" s="5"/>
      <c r="AK657" s="5"/>
      <c r="AM657" s="5"/>
    </row>
    <row r="658" ht="15.75" customHeight="1">
      <c r="A658" s="5"/>
      <c r="C658" s="5"/>
      <c r="G658" s="5"/>
      <c r="K658" s="5"/>
      <c r="M658" s="5"/>
      <c r="O658" s="5"/>
      <c r="Q658" s="5"/>
      <c r="AA658" s="5"/>
      <c r="AE658" s="5"/>
      <c r="AG658" s="5"/>
      <c r="AI658" s="5"/>
      <c r="AK658" s="5"/>
      <c r="AM658" s="5"/>
    </row>
    <row r="659" ht="15.75" customHeight="1">
      <c r="A659" s="5"/>
      <c r="C659" s="5"/>
      <c r="G659" s="5"/>
      <c r="K659" s="5"/>
      <c r="M659" s="5"/>
      <c r="O659" s="5"/>
      <c r="Q659" s="5"/>
      <c r="AA659" s="5"/>
      <c r="AE659" s="5"/>
      <c r="AG659" s="5"/>
      <c r="AI659" s="5"/>
      <c r="AK659" s="5"/>
      <c r="AM659" s="5"/>
    </row>
    <row r="660" ht="15.75" customHeight="1">
      <c r="A660" s="5"/>
      <c r="C660" s="5"/>
      <c r="G660" s="5"/>
      <c r="K660" s="5"/>
      <c r="M660" s="5"/>
      <c r="O660" s="5"/>
      <c r="Q660" s="5"/>
      <c r="AA660" s="5"/>
      <c r="AE660" s="5"/>
      <c r="AG660" s="5"/>
      <c r="AI660" s="5"/>
      <c r="AK660" s="5"/>
      <c r="AM660" s="5"/>
    </row>
    <row r="661" ht="15.75" customHeight="1">
      <c r="A661" s="5"/>
      <c r="C661" s="5"/>
      <c r="G661" s="5"/>
      <c r="K661" s="5"/>
      <c r="M661" s="5"/>
      <c r="O661" s="5"/>
      <c r="Q661" s="5"/>
      <c r="AA661" s="5"/>
      <c r="AE661" s="5"/>
      <c r="AG661" s="5"/>
      <c r="AI661" s="5"/>
      <c r="AK661" s="5"/>
      <c r="AM661" s="5"/>
    </row>
    <row r="662" ht="15.75" customHeight="1">
      <c r="A662" s="5"/>
      <c r="C662" s="5"/>
      <c r="G662" s="5"/>
      <c r="K662" s="5"/>
      <c r="M662" s="5"/>
      <c r="O662" s="5"/>
      <c r="Q662" s="5"/>
      <c r="AA662" s="5"/>
      <c r="AE662" s="5"/>
      <c r="AG662" s="5"/>
      <c r="AI662" s="5"/>
      <c r="AK662" s="5"/>
      <c r="AM662" s="5"/>
    </row>
    <row r="663" ht="15.75" customHeight="1">
      <c r="A663" s="5"/>
      <c r="C663" s="5"/>
      <c r="G663" s="5"/>
      <c r="K663" s="5"/>
      <c r="M663" s="5"/>
      <c r="O663" s="5"/>
      <c r="Q663" s="5"/>
      <c r="AA663" s="5"/>
      <c r="AE663" s="5"/>
      <c r="AG663" s="5"/>
      <c r="AI663" s="5"/>
      <c r="AK663" s="5"/>
      <c r="AM663" s="5"/>
    </row>
    <row r="664" ht="15.75" customHeight="1">
      <c r="A664" s="5"/>
      <c r="C664" s="5"/>
      <c r="G664" s="5"/>
      <c r="K664" s="5"/>
      <c r="M664" s="5"/>
      <c r="O664" s="5"/>
      <c r="Q664" s="5"/>
      <c r="AA664" s="5"/>
      <c r="AE664" s="5"/>
      <c r="AG664" s="5"/>
      <c r="AI664" s="5"/>
      <c r="AK664" s="5"/>
      <c r="AM664" s="5"/>
    </row>
    <row r="665" ht="15.75" customHeight="1">
      <c r="A665" s="5"/>
      <c r="C665" s="5"/>
      <c r="G665" s="5"/>
      <c r="K665" s="5"/>
      <c r="M665" s="5"/>
      <c r="O665" s="5"/>
      <c r="Q665" s="5"/>
      <c r="AA665" s="5"/>
      <c r="AE665" s="5"/>
      <c r="AG665" s="5"/>
      <c r="AI665" s="5"/>
      <c r="AK665" s="5"/>
      <c r="AM665" s="5"/>
    </row>
    <row r="666" ht="15.75" customHeight="1">
      <c r="A666" s="5"/>
      <c r="C666" s="5"/>
      <c r="G666" s="5"/>
      <c r="K666" s="5"/>
      <c r="M666" s="5"/>
      <c r="O666" s="5"/>
      <c r="Q666" s="5"/>
      <c r="AA666" s="5"/>
      <c r="AE666" s="5"/>
      <c r="AG666" s="5"/>
      <c r="AI666" s="5"/>
      <c r="AK666" s="5"/>
      <c r="AM666" s="5"/>
    </row>
    <row r="667" ht="15.75" customHeight="1">
      <c r="A667" s="5"/>
      <c r="C667" s="5"/>
      <c r="G667" s="5"/>
      <c r="K667" s="5"/>
      <c r="M667" s="5"/>
      <c r="O667" s="5"/>
      <c r="Q667" s="5"/>
      <c r="AA667" s="5"/>
      <c r="AE667" s="5"/>
      <c r="AG667" s="5"/>
      <c r="AI667" s="5"/>
      <c r="AK667" s="5"/>
      <c r="AM667" s="5"/>
    </row>
    <row r="668" ht="15.75" customHeight="1">
      <c r="A668" s="5"/>
      <c r="C668" s="5"/>
      <c r="G668" s="5"/>
      <c r="K668" s="5"/>
      <c r="M668" s="5"/>
      <c r="O668" s="5"/>
      <c r="Q668" s="5"/>
      <c r="AA668" s="5"/>
      <c r="AE668" s="5"/>
      <c r="AG668" s="5"/>
      <c r="AI668" s="5"/>
      <c r="AK668" s="5"/>
      <c r="AM668" s="5"/>
    </row>
    <row r="669" ht="15.75" customHeight="1">
      <c r="A669" s="5"/>
      <c r="C669" s="5"/>
      <c r="G669" s="5"/>
      <c r="K669" s="5"/>
      <c r="M669" s="5"/>
      <c r="O669" s="5"/>
      <c r="Q669" s="5"/>
      <c r="AA669" s="5"/>
      <c r="AE669" s="5"/>
      <c r="AG669" s="5"/>
      <c r="AI669" s="5"/>
      <c r="AK669" s="5"/>
      <c r="AM669" s="5"/>
    </row>
    <row r="670" ht="15.75" customHeight="1">
      <c r="A670" s="5"/>
      <c r="C670" s="5"/>
      <c r="G670" s="5"/>
      <c r="K670" s="5"/>
      <c r="M670" s="5"/>
      <c r="O670" s="5"/>
      <c r="Q670" s="5"/>
      <c r="AA670" s="5"/>
      <c r="AE670" s="5"/>
      <c r="AG670" s="5"/>
      <c r="AI670" s="5"/>
      <c r="AK670" s="5"/>
      <c r="AM670" s="5"/>
    </row>
    <row r="671" ht="15.75" customHeight="1">
      <c r="A671" s="5"/>
      <c r="C671" s="5"/>
      <c r="G671" s="5"/>
      <c r="K671" s="5"/>
      <c r="M671" s="5"/>
      <c r="O671" s="5"/>
      <c r="Q671" s="5"/>
      <c r="AA671" s="5"/>
      <c r="AE671" s="5"/>
      <c r="AG671" s="5"/>
      <c r="AI671" s="5"/>
      <c r="AK671" s="5"/>
      <c r="AM671" s="5"/>
    </row>
    <row r="672" ht="15.75" customHeight="1">
      <c r="A672" s="5"/>
      <c r="C672" s="5"/>
      <c r="G672" s="5"/>
      <c r="K672" s="5"/>
      <c r="M672" s="5"/>
      <c r="O672" s="5"/>
      <c r="Q672" s="5"/>
      <c r="AA672" s="5"/>
      <c r="AE672" s="5"/>
      <c r="AG672" s="5"/>
      <c r="AI672" s="5"/>
      <c r="AK672" s="5"/>
      <c r="AM672" s="5"/>
    </row>
    <row r="673" ht="15.75" customHeight="1">
      <c r="A673" s="5"/>
      <c r="C673" s="5"/>
      <c r="G673" s="5"/>
      <c r="K673" s="5"/>
      <c r="M673" s="5"/>
      <c r="O673" s="5"/>
      <c r="Q673" s="5"/>
      <c r="AA673" s="5"/>
      <c r="AE673" s="5"/>
      <c r="AG673" s="5"/>
      <c r="AI673" s="5"/>
      <c r="AK673" s="5"/>
      <c r="AM673" s="5"/>
    </row>
    <row r="674" ht="15.75" customHeight="1">
      <c r="A674" s="5"/>
      <c r="C674" s="5"/>
      <c r="G674" s="5"/>
      <c r="K674" s="5"/>
      <c r="M674" s="5"/>
      <c r="O674" s="5"/>
      <c r="Q674" s="5"/>
      <c r="AA674" s="5"/>
      <c r="AE674" s="5"/>
      <c r="AG674" s="5"/>
      <c r="AI674" s="5"/>
      <c r="AK674" s="5"/>
      <c r="AM674" s="5"/>
    </row>
    <row r="675" ht="15.75" customHeight="1">
      <c r="A675" s="5"/>
      <c r="C675" s="5"/>
      <c r="G675" s="5"/>
      <c r="K675" s="5"/>
      <c r="M675" s="5"/>
      <c r="O675" s="5"/>
      <c r="Q675" s="5"/>
      <c r="AA675" s="5"/>
      <c r="AE675" s="5"/>
      <c r="AG675" s="5"/>
      <c r="AI675" s="5"/>
      <c r="AK675" s="5"/>
      <c r="AM675" s="5"/>
    </row>
    <row r="676" ht="15.75" customHeight="1">
      <c r="A676" s="5"/>
      <c r="C676" s="5"/>
      <c r="G676" s="5"/>
      <c r="K676" s="5"/>
      <c r="M676" s="5"/>
      <c r="O676" s="5"/>
      <c r="Q676" s="5"/>
      <c r="AA676" s="5"/>
      <c r="AE676" s="5"/>
      <c r="AG676" s="5"/>
      <c r="AI676" s="5"/>
      <c r="AK676" s="5"/>
      <c r="AM676" s="5"/>
    </row>
    <row r="677" ht="15.75" customHeight="1">
      <c r="A677" s="5"/>
      <c r="C677" s="5"/>
      <c r="G677" s="5"/>
      <c r="K677" s="5"/>
      <c r="M677" s="5"/>
      <c r="O677" s="5"/>
      <c r="Q677" s="5"/>
      <c r="AA677" s="5"/>
      <c r="AE677" s="5"/>
      <c r="AG677" s="5"/>
      <c r="AI677" s="5"/>
      <c r="AK677" s="5"/>
      <c r="AM677" s="5"/>
    </row>
    <row r="678" ht="15.75" customHeight="1">
      <c r="A678" s="5"/>
      <c r="C678" s="5"/>
      <c r="G678" s="5"/>
      <c r="K678" s="5"/>
      <c r="M678" s="5"/>
      <c r="O678" s="5"/>
      <c r="Q678" s="5"/>
      <c r="AA678" s="5"/>
      <c r="AE678" s="5"/>
      <c r="AG678" s="5"/>
      <c r="AI678" s="5"/>
      <c r="AK678" s="5"/>
      <c r="AM678" s="5"/>
    </row>
    <row r="679" ht="15.75" customHeight="1">
      <c r="A679" s="5"/>
      <c r="C679" s="5"/>
      <c r="G679" s="5"/>
      <c r="K679" s="5"/>
      <c r="M679" s="5"/>
      <c r="O679" s="5"/>
      <c r="Q679" s="5"/>
      <c r="AA679" s="5"/>
      <c r="AE679" s="5"/>
      <c r="AG679" s="5"/>
      <c r="AI679" s="5"/>
      <c r="AK679" s="5"/>
      <c r="AM679" s="5"/>
    </row>
    <row r="680" ht="15.75" customHeight="1">
      <c r="A680" s="5"/>
      <c r="C680" s="5"/>
      <c r="G680" s="5"/>
      <c r="K680" s="5"/>
      <c r="M680" s="5"/>
      <c r="O680" s="5"/>
      <c r="Q680" s="5"/>
      <c r="AA680" s="5"/>
      <c r="AE680" s="5"/>
      <c r="AG680" s="5"/>
      <c r="AI680" s="5"/>
      <c r="AK680" s="5"/>
      <c r="AM680" s="5"/>
    </row>
    <row r="681" ht="15.75" customHeight="1">
      <c r="A681" s="5"/>
      <c r="C681" s="5"/>
      <c r="G681" s="5"/>
      <c r="K681" s="5"/>
      <c r="M681" s="5"/>
      <c r="O681" s="5"/>
      <c r="Q681" s="5"/>
      <c r="AA681" s="5"/>
      <c r="AE681" s="5"/>
      <c r="AG681" s="5"/>
      <c r="AI681" s="5"/>
      <c r="AK681" s="5"/>
      <c r="AM681" s="5"/>
    </row>
    <row r="682" ht="15.75" customHeight="1">
      <c r="A682" s="5"/>
      <c r="C682" s="5"/>
      <c r="G682" s="5"/>
      <c r="K682" s="5"/>
      <c r="M682" s="5"/>
      <c r="O682" s="5"/>
      <c r="Q682" s="5"/>
      <c r="AA682" s="5"/>
      <c r="AE682" s="5"/>
      <c r="AG682" s="5"/>
      <c r="AI682" s="5"/>
      <c r="AK682" s="5"/>
      <c r="AM682" s="5"/>
    </row>
    <row r="683" ht="15.75" customHeight="1">
      <c r="A683" s="5"/>
      <c r="C683" s="5"/>
      <c r="G683" s="5"/>
      <c r="K683" s="5"/>
      <c r="M683" s="5"/>
      <c r="O683" s="5"/>
      <c r="Q683" s="5"/>
      <c r="AA683" s="5"/>
      <c r="AE683" s="5"/>
      <c r="AG683" s="5"/>
      <c r="AI683" s="5"/>
      <c r="AK683" s="5"/>
      <c r="AM683" s="5"/>
    </row>
    <row r="684" ht="15.75" customHeight="1">
      <c r="A684" s="5"/>
      <c r="C684" s="5"/>
      <c r="G684" s="5"/>
      <c r="K684" s="5"/>
      <c r="M684" s="5"/>
      <c r="O684" s="5"/>
      <c r="Q684" s="5"/>
      <c r="AA684" s="5"/>
      <c r="AE684" s="5"/>
      <c r="AG684" s="5"/>
      <c r="AI684" s="5"/>
      <c r="AK684" s="5"/>
      <c r="AM684" s="5"/>
    </row>
    <row r="685" ht="15.75" customHeight="1">
      <c r="A685" s="5"/>
      <c r="C685" s="5"/>
      <c r="G685" s="5"/>
      <c r="K685" s="5"/>
      <c r="M685" s="5"/>
      <c r="O685" s="5"/>
      <c r="Q685" s="5"/>
      <c r="AA685" s="5"/>
      <c r="AE685" s="5"/>
      <c r="AG685" s="5"/>
      <c r="AI685" s="5"/>
      <c r="AK685" s="5"/>
      <c r="AM685" s="5"/>
    </row>
    <row r="686" ht="15.75" customHeight="1">
      <c r="A686" s="5"/>
      <c r="C686" s="5"/>
      <c r="G686" s="5"/>
      <c r="K686" s="5"/>
      <c r="M686" s="5"/>
      <c r="O686" s="5"/>
      <c r="Q686" s="5"/>
      <c r="AA686" s="5"/>
      <c r="AE686" s="5"/>
      <c r="AG686" s="5"/>
      <c r="AI686" s="5"/>
      <c r="AK686" s="5"/>
      <c r="AM686" s="5"/>
    </row>
    <row r="687" ht="15.75" customHeight="1">
      <c r="A687" s="5"/>
      <c r="C687" s="5"/>
      <c r="G687" s="5"/>
      <c r="K687" s="5"/>
      <c r="M687" s="5"/>
      <c r="O687" s="5"/>
      <c r="Q687" s="5"/>
      <c r="AA687" s="5"/>
      <c r="AE687" s="5"/>
      <c r="AG687" s="5"/>
      <c r="AI687" s="5"/>
      <c r="AK687" s="5"/>
      <c r="AM687" s="5"/>
    </row>
    <row r="688" ht="15.75" customHeight="1">
      <c r="A688" s="5"/>
      <c r="C688" s="5"/>
      <c r="G688" s="5"/>
      <c r="K688" s="5"/>
      <c r="M688" s="5"/>
      <c r="O688" s="5"/>
      <c r="Q688" s="5"/>
      <c r="AA688" s="5"/>
      <c r="AE688" s="5"/>
      <c r="AG688" s="5"/>
      <c r="AI688" s="5"/>
      <c r="AK688" s="5"/>
      <c r="AM688" s="5"/>
    </row>
    <row r="689" ht="15.75" customHeight="1">
      <c r="A689" s="5"/>
      <c r="C689" s="5"/>
      <c r="G689" s="5"/>
      <c r="K689" s="5"/>
      <c r="M689" s="5"/>
      <c r="O689" s="5"/>
      <c r="Q689" s="5"/>
      <c r="AA689" s="5"/>
      <c r="AE689" s="5"/>
      <c r="AG689" s="5"/>
      <c r="AI689" s="5"/>
      <c r="AK689" s="5"/>
      <c r="AM689" s="5"/>
    </row>
    <row r="690" ht="15.75" customHeight="1">
      <c r="A690" s="5"/>
      <c r="C690" s="5"/>
      <c r="G690" s="5"/>
      <c r="K690" s="5"/>
      <c r="M690" s="5"/>
      <c r="O690" s="5"/>
      <c r="Q690" s="5"/>
      <c r="AA690" s="5"/>
      <c r="AE690" s="5"/>
      <c r="AG690" s="5"/>
      <c r="AI690" s="5"/>
      <c r="AK690" s="5"/>
      <c r="AM690" s="5"/>
    </row>
    <row r="691" ht="15.75" customHeight="1">
      <c r="A691" s="5"/>
      <c r="C691" s="5"/>
      <c r="G691" s="5"/>
      <c r="K691" s="5"/>
      <c r="M691" s="5"/>
      <c r="O691" s="5"/>
      <c r="Q691" s="5"/>
      <c r="AA691" s="5"/>
      <c r="AE691" s="5"/>
      <c r="AG691" s="5"/>
      <c r="AI691" s="5"/>
      <c r="AK691" s="5"/>
      <c r="AM691" s="5"/>
    </row>
    <row r="692" ht="15.75" customHeight="1">
      <c r="A692" s="5"/>
      <c r="C692" s="5"/>
      <c r="G692" s="5"/>
      <c r="K692" s="5"/>
      <c r="M692" s="5"/>
      <c r="O692" s="5"/>
      <c r="Q692" s="5"/>
      <c r="AA692" s="5"/>
      <c r="AE692" s="5"/>
      <c r="AG692" s="5"/>
      <c r="AI692" s="5"/>
      <c r="AK692" s="5"/>
      <c r="AM692" s="5"/>
    </row>
    <row r="693" ht="15.75" customHeight="1">
      <c r="A693" s="5"/>
      <c r="C693" s="5"/>
      <c r="G693" s="5"/>
      <c r="K693" s="5"/>
      <c r="M693" s="5"/>
      <c r="O693" s="5"/>
      <c r="Q693" s="5"/>
      <c r="AA693" s="5"/>
      <c r="AE693" s="5"/>
      <c r="AG693" s="5"/>
      <c r="AI693" s="5"/>
      <c r="AK693" s="5"/>
      <c r="AM693" s="5"/>
    </row>
    <row r="694" ht="15.75" customHeight="1">
      <c r="A694" s="5"/>
      <c r="C694" s="5"/>
      <c r="G694" s="5"/>
      <c r="K694" s="5"/>
      <c r="M694" s="5"/>
      <c r="O694" s="5"/>
      <c r="Q694" s="5"/>
      <c r="AA694" s="5"/>
      <c r="AE694" s="5"/>
      <c r="AG694" s="5"/>
      <c r="AI694" s="5"/>
      <c r="AK694" s="5"/>
      <c r="AM694" s="5"/>
    </row>
    <row r="695" ht="15.75" customHeight="1">
      <c r="A695" s="5"/>
      <c r="C695" s="5"/>
      <c r="G695" s="5"/>
      <c r="K695" s="5"/>
      <c r="M695" s="5"/>
      <c r="O695" s="5"/>
      <c r="Q695" s="5"/>
      <c r="AA695" s="5"/>
      <c r="AE695" s="5"/>
      <c r="AG695" s="5"/>
      <c r="AI695" s="5"/>
      <c r="AK695" s="5"/>
      <c r="AM695" s="5"/>
    </row>
    <row r="696" ht="15.75" customHeight="1">
      <c r="A696" s="5"/>
      <c r="C696" s="5"/>
      <c r="G696" s="5"/>
      <c r="K696" s="5"/>
      <c r="M696" s="5"/>
      <c r="O696" s="5"/>
      <c r="Q696" s="5"/>
      <c r="AA696" s="5"/>
      <c r="AE696" s="5"/>
      <c r="AG696" s="5"/>
      <c r="AI696" s="5"/>
      <c r="AK696" s="5"/>
      <c r="AM696" s="5"/>
    </row>
    <row r="697" ht="15.75" customHeight="1">
      <c r="A697" s="5"/>
      <c r="C697" s="5"/>
      <c r="G697" s="5"/>
      <c r="K697" s="5"/>
      <c r="M697" s="5"/>
      <c r="O697" s="5"/>
      <c r="Q697" s="5"/>
      <c r="AA697" s="5"/>
      <c r="AE697" s="5"/>
      <c r="AG697" s="5"/>
      <c r="AI697" s="5"/>
      <c r="AK697" s="5"/>
      <c r="AM697" s="5"/>
    </row>
    <row r="698" ht="15.75" customHeight="1">
      <c r="A698" s="5"/>
      <c r="C698" s="5"/>
      <c r="G698" s="5"/>
      <c r="K698" s="5"/>
      <c r="M698" s="5"/>
      <c r="O698" s="5"/>
      <c r="Q698" s="5"/>
      <c r="AA698" s="5"/>
      <c r="AE698" s="5"/>
      <c r="AG698" s="5"/>
      <c r="AI698" s="5"/>
      <c r="AK698" s="5"/>
      <c r="AM698" s="5"/>
    </row>
    <row r="699" ht="15.75" customHeight="1">
      <c r="A699" s="5"/>
      <c r="C699" s="5"/>
      <c r="G699" s="5"/>
      <c r="K699" s="5"/>
      <c r="M699" s="5"/>
      <c r="O699" s="5"/>
      <c r="Q699" s="5"/>
      <c r="AA699" s="5"/>
      <c r="AE699" s="5"/>
      <c r="AG699" s="5"/>
      <c r="AI699" s="5"/>
      <c r="AK699" s="5"/>
      <c r="AM699" s="5"/>
    </row>
    <row r="700" ht="15.75" customHeight="1">
      <c r="A700" s="5"/>
      <c r="C700" s="5"/>
      <c r="G700" s="5"/>
      <c r="K700" s="5"/>
      <c r="M700" s="5"/>
      <c r="O700" s="5"/>
      <c r="Q700" s="5"/>
      <c r="AA700" s="5"/>
      <c r="AE700" s="5"/>
      <c r="AG700" s="5"/>
      <c r="AI700" s="5"/>
      <c r="AK700" s="5"/>
      <c r="AM700" s="5"/>
    </row>
    <row r="701" ht="15.75" customHeight="1">
      <c r="A701" s="5"/>
      <c r="C701" s="5"/>
      <c r="G701" s="5"/>
      <c r="K701" s="5"/>
      <c r="M701" s="5"/>
      <c r="O701" s="5"/>
      <c r="Q701" s="5"/>
      <c r="AA701" s="5"/>
      <c r="AE701" s="5"/>
      <c r="AG701" s="5"/>
      <c r="AI701" s="5"/>
      <c r="AK701" s="5"/>
      <c r="AM701" s="5"/>
    </row>
    <row r="702" ht="15.75" customHeight="1">
      <c r="A702" s="5"/>
      <c r="C702" s="5"/>
      <c r="G702" s="5"/>
      <c r="K702" s="5"/>
      <c r="M702" s="5"/>
      <c r="O702" s="5"/>
      <c r="Q702" s="5"/>
      <c r="AA702" s="5"/>
      <c r="AE702" s="5"/>
      <c r="AG702" s="5"/>
      <c r="AI702" s="5"/>
      <c r="AK702" s="5"/>
      <c r="AM702" s="5"/>
    </row>
    <row r="703" ht="15.75" customHeight="1">
      <c r="A703" s="5"/>
      <c r="C703" s="5"/>
      <c r="G703" s="5"/>
      <c r="K703" s="5"/>
      <c r="M703" s="5"/>
      <c r="O703" s="5"/>
      <c r="Q703" s="5"/>
      <c r="AA703" s="5"/>
      <c r="AE703" s="5"/>
      <c r="AG703" s="5"/>
      <c r="AI703" s="5"/>
      <c r="AK703" s="5"/>
      <c r="AM703" s="5"/>
    </row>
    <row r="704" ht="15.75" customHeight="1">
      <c r="A704" s="5"/>
      <c r="C704" s="5"/>
      <c r="G704" s="5"/>
      <c r="K704" s="5"/>
      <c r="M704" s="5"/>
      <c r="O704" s="5"/>
      <c r="Q704" s="5"/>
      <c r="AA704" s="5"/>
      <c r="AE704" s="5"/>
      <c r="AG704" s="5"/>
      <c r="AI704" s="5"/>
      <c r="AK704" s="5"/>
      <c r="AM704" s="5"/>
    </row>
    <row r="705" ht="15.75" customHeight="1">
      <c r="A705" s="5"/>
      <c r="C705" s="5"/>
      <c r="G705" s="5"/>
      <c r="K705" s="5"/>
      <c r="M705" s="5"/>
      <c r="O705" s="5"/>
      <c r="Q705" s="5"/>
      <c r="AA705" s="5"/>
      <c r="AE705" s="5"/>
      <c r="AG705" s="5"/>
      <c r="AI705" s="5"/>
      <c r="AK705" s="5"/>
      <c r="AM705" s="5"/>
    </row>
    <row r="706" ht="15.75" customHeight="1">
      <c r="A706" s="5"/>
      <c r="C706" s="5"/>
      <c r="G706" s="5"/>
      <c r="K706" s="5"/>
      <c r="M706" s="5"/>
      <c r="O706" s="5"/>
      <c r="Q706" s="5"/>
      <c r="AA706" s="5"/>
      <c r="AE706" s="5"/>
      <c r="AG706" s="5"/>
      <c r="AI706" s="5"/>
      <c r="AK706" s="5"/>
      <c r="AM706" s="5"/>
    </row>
    <row r="707" ht="15.75" customHeight="1">
      <c r="A707" s="5"/>
      <c r="C707" s="5"/>
      <c r="G707" s="5"/>
      <c r="K707" s="5"/>
      <c r="M707" s="5"/>
      <c r="O707" s="5"/>
      <c r="Q707" s="5"/>
      <c r="AA707" s="5"/>
      <c r="AE707" s="5"/>
      <c r="AG707" s="5"/>
      <c r="AI707" s="5"/>
      <c r="AK707" s="5"/>
      <c r="AM707" s="5"/>
    </row>
    <row r="708" ht="15.75" customHeight="1">
      <c r="A708" s="5"/>
      <c r="C708" s="5"/>
      <c r="G708" s="5"/>
      <c r="K708" s="5"/>
      <c r="M708" s="5"/>
      <c r="O708" s="5"/>
      <c r="Q708" s="5"/>
      <c r="AA708" s="5"/>
      <c r="AE708" s="5"/>
      <c r="AG708" s="5"/>
      <c r="AI708" s="5"/>
      <c r="AK708" s="5"/>
      <c r="AM708" s="5"/>
    </row>
    <row r="709" ht="15.75" customHeight="1">
      <c r="A709" s="5"/>
      <c r="C709" s="5"/>
      <c r="G709" s="5"/>
      <c r="K709" s="5"/>
      <c r="M709" s="5"/>
      <c r="O709" s="5"/>
      <c r="Q709" s="5"/>
      <c r="AA709" s="5"/>
      <c r="AE709" s="5"/>
      <c r="AG709" s="5"/>
      <c r="AI709" s="5"/>
      <c r="AK709" s="5"/>
      <c r="AM709" s="5"/>
    </row>
    <row r="710" ht="15.75" customHeight="1">
      <c r="A710" s="5"/>
      <c r="C710" s="5"/>
      <c r="G710" s="5"/>
      <c r="K710" s="5"/>
      <c r="M710" s="5"/>
      <c r="O710" s="5"/>
      <c r="Q710" s="5"/>
      <c r="AA710" s="5"/>
      <c r="AE710" s="5"/>
      <c r="AG710" s="5"/>
      <c r="AI710" s="5"/>
      <c r="AK710" s="5"/>
      <c r="AM710" s="5"/>
    </row>
    <row r="711" ht="15.75" customHeight="1">
      <c r="A711" s="5"/>
      <c r="C711" s="5"/>
      <c r="G711" s="5"/>
      <c r="K711" s="5"/>
      <c r="M711" s="5"/>
      <c r="O711" s="5"/>
      <c r="Q711" s="5"/>
      <c r="AA711" s="5"/>
      <c r="AE711" s="5"/>
      <c r="AG711" s="5"/>
      <c r="AI711" s="5"/>
      <c r="AK711" s="5"/>
      <c r="AM711" s="5"/>
    </row>
    <row r="712" ht="15.75" customHeight="1">
      <c r="A712" s="5"/>
      <c r="C712" s="5"/>
      <c r="G712" s="5"/>
      <c r="K712" s="5"/>
      <c r="M712" s="5"/>
      <c r="O712" s="5"/>
      <c r="Q712" s="5"/>
      <c r="AA712" s="5"/>
      <c r="AE712" s="5"/>
      <c r="AG712" s="5"/>
      <c r="AI712" s="5"/>
      <c r="AK712" s="5"/>
      <c r="AM712" s="5"/>
    </row>
    <row r="713" ht="15.75" customHeight="1">
      <c r="A713" s="5"/>
      <c r="C713" s="5"/>
      <c r="G713" s="5"/>
      <c r="K713" s="5"/>
      <c r="M713" s="5"/>
      <c r="O713" s="5"/>
      <c r="Q713" s="5"/>
      <c r="AA713" s="5"/>
      <c r="AE713" s="5"/>
      <c r="AG713" s="5"/>
      <c r="AI713" s="5"/>
      <c r="AK713" s="5"/>
      <c r="AM713" s="5"/>
    </row>
    <row r="714" ht="15.75" customHeight="1">
      <c r="A714" s="5"/>
      <c r="C714" s="5"/>
      <c r="G714" s="5"/>
      <c r="K714" s="5"/>
      <c r="M714" s="5"/>
      <c r="O714" s="5"/>
      <c r="Q714" s="5"/>
      <c r="AA714" s="5"/>
      <c r="AE714" s="5"/>
      <c r="AG714" s="5"/>
      <c r="AI714" s="5"/>
      <c r="AK714" s="5"/>
      <c r="AM714" s="5"/>
    </row>
    <row r="715" ht="15.75" customHeight="1">
      <c r="A715" s="5"/>
      <c r="C715" s="5"/>
      <c r="G715" s="5"/>
      <c r="K715" s="5"/>
      <c r="M715" s="5"/>
      <c r="O715" s="5"/>
      <c r="Q715" s="5"/>
      <c r="AA715" s="5"/>
      <c r="AE715" s="5"/>
      <c r="AG715" s="5"/>
      <c r="AI715" s="5"/>
      <c r="AK715" s="5"/>
      <c r="AM715" s="5"/>
    </row>
    <row r="716" ht="15.75" customHeight="1">
      <c r="A716" s="5"/>
      <c r="C716" s="5"/>
      <c r="G716" s="5"/>
      <c r="K716" s="5"/>
      <c r="M716" s="5"/>
      <c r="O716" s="5"/>
      <c r="Q716" s="5"/>
      <c r="AA716" s="5"/>
      <c r="AE716" s="5"/>
      <c r="AG716" s="5"/>
      <c r="AI716" s="5"/>
      <c r="AK716" s="5"/>
      <c r="AM716" s="5"/>
    </row>
    <row r="717" ht="15.75" customHeight="1">
      <c r="A717" s="5"/>
      <c r="C717" s="5"/>
      <c r="G717" s="5"/>
      <c r="K717" s="5"/>
      <c r="M717" s="5"/>
      <c r="O717" s="5"/>
      <c r="Q717" s="5"/>
      <c r="AA717" s="5"/>
      <c r="AE717" s="5"/>
      <c r="AG717" s="5"/>
      <c r="AI717" s="5"/>
      <c r="AK717" s="5"/>
      <c r="AM717" s="5"/>
    </row>
    <row r="718" ht="15.75" customHeight="1">
      <c r="A718" s="5"/>
      <c r="C718" s="5"/>
      <c r="G718" s="5"/>
      <c r="K718" s="5"/>
      <c r="M718" s="5"/>
      <c r="O718" s="5"/>
      <c r="Q718" s="5"/>
      <c r="AA718" s="5"/>
      <c r="AE718" s="5"/>
      <c r="AG718" s="5"/>
      <c r="AI718" s="5"/>
      <c r="AK718" s="5"/>
      <c r="AM718" s="5"/>
    </row>
    <row r="719" ht="15.75" customHeight="1">
      <c r="A719" s="5"/>
      <c r="C719" s="5"/>
      <c r="G719" s="5"/>
      <c r="K719" s="5"/>
      <c r="M719" s="5"/>
      <c r="O719" s="5"/>
      <c r="Q719" s="5"/>
      <c r="AA719" s="5"/>
      <c r="AE719" s="5"/>
      <c r="AG719" s="5"/>
      <c r="AI719" s="5"/>
      <c r="AK719" s="5"/>
      <c r="AM719" s="5"/>
    </row>
    <row r="720" ht="15.75" customHeight="1">
      <c r="A720" s="5"/>
      <c r="C720" s="5"/>
      <c r="G720" s="5"/>
      <c r="K720" s="5"/>
      <c r="M720" s="5"/>
      <c r="O720" s="5"/>
      <c r="Q720" s="5"/>
      <c r="AA720" s="5"/>
      <c r="AE720" s="5"/>
      <c r="AG720" s="5"/>
      <c r="AI720" s="5"/>
      <c r="AK720" s="5"/>
      <c r="AM720" s="5"/>
    </row>
    <row r="721" ht="15.75" customHeight="1">
      <c r="A721" s="5"/>
      <c r="C721" s="5"/>
      <c r="G721" s="5"/>
      <c r="K721" s="5"/>
      <c r="M721" s="5"/>
      <c r="O721" s="5"/>
      <c r="Q721" s="5"/>
      <c r="AA721" s="5"/>
      <c r="AE721" s="5"/>
      <c r="AG721" s="5"/>
      <c r="AI721" s="5"/>
      <c r="AK721" s="5"/>
      <c r="AM721" s="5"/>
    </row>
    <row r="722" ht="15.75" customHeight="1">
      <c r="A722" s="5"/>
      <c r="C722" s="5"/>
      <c r="G722" s="5"/>
      <c r="K722" s="5"/>
      <c r="M722" s="5"/>
      <c r="O722" s="5"/>
      <c r="Q722" s="5"/>
      <c r="AA722" s="5"/>
      <c r="AE722" s="5"/>
      <c r="AG722" s="5"/>
      <c r="AI722" s="5"/>
      <c r="AK722" s="5"/>
      <c r="AM722" s="5"/>
    </row>
    <row r="723" ht="15.75" customHeight="1">
      <c r="A723" s="5"/>
      <c r="C723" s="5"/>
      <c r="G723" s="5"/>
      <c r="K723" s="5"/>
      <c r="M723" s="5"/>
      <c r="O723" s="5"/>
      <c r="Q723" s="5"/>
      <c r="AA723" s="5"/>
      <c r="AE723" s="5"/>
      <c r="AG723" s="5"/>
      <c r="AI723" s="5"/>
      <c r="AK723" s="5"/>
      <c r="AM723" s="5"/>
    </row>
    <row r="724" ht="15.75" customHeight="1">
      <c r="A724" s="5"/>
      <c r="C724" s="5"/>
      <c r="G724" s="5"/>
      <c r="K724" s="5"/>
      <c r="M724" s="5"/>
      <c r="O724" s="5"/>
      <c r="Q724" s="5"/>
      <c r="AA724" s="5"/>
      <c r="AE724" s="5"/>
      <c r="AG724" s="5"/>
      <c r="AI724" s="5"/>
      <c r="AK724" s="5"/>
      <c r="AM724" s="5"/>
    </row>
    <row r="725" ht="15.75" customHeight="1">
      <c r="A725" s="5"/>
      <c r="C725" s="5"/>
      <c r="G725" s="5"/>
      <c r="K725" s="5"/>
      <c r="M725" s="5"/>
      <c r="O725" s="5"/>
      <c r="Q725" s="5"/>
      <c r="AA725" s="5"/>
      <c r="AE725" s="5"/>
      <c r="AG725" s="5"/>
      <c r="AI725" s="5"/>
      <c r="AK725" s="5"/>
      <c r="AM725" s="5"/>
    </row>
    <row r="726" ht="15.75" customHeight="1">
      <c r="A726" s="5"/>
      <c r="C726" s="5"/>
      <c r="G726" s="5"/>
      <c r="K726" s="5"/>
      <c r="M726" s="5"/>
      <c r="O726" s="5"/>
      <c r="Q726" s="5"/>
      <c r="AA726" s="5"/>
      <c r="AE726" s="5"/>
      <c r="AG726" s="5"/>
      <c r="AI726" s="5"/>
      <c r="AK726" s="5"/>
      <c r="AM726" s="5"/>
    </row>
    <row r="727" ht="15.75" customHeight="1">
      <c r="A727" s="5"/>
      <c r="C727" s="5"/>
      <c r="G727" s="5"/>
      <c r="K727" s="5"/>
      <c r="M727" s="5"/>
      <c r="O727" s="5"/>
      <c r="Q727" s="5"/>
      <c r="AA727" s="5"/>
      <c r="AE727" s="5"/>
      <c r="AG727" s="5"/>
      <c r="AI727" s="5"/>
      <c r="AK727" s="5"/>
      <c r="AM727" s="5"/>
    </row>
    <row r="728" ht="15.75" customHeight="1">
      <c r="A728" s="5"/>
      <c r="C728" s="5"/>
      <c r="G728" s="5"/>
      <c r="K728" s="5"/>
      <c r="M728" s="5"/>
      <c r="O728" s="5"/>
      <c r="Q728" s="5"/>
      <c r="AA728" s="5"/>
      <c r="AE728" s="5"/>
      <c r="AG728" s="5"/>
      <c r="AI728" s="5"/>
      <c r="AK728" s="5"/>
      <c r="AM728" s="5"/>
    </row>
    <row r="729" ht="15.75" customHeight="1">
      <c r="A729" s="5"/>
      <c r="C729" s="5"/>
      <c r="G729" s="5"/>
      <c r="K729" s="5"/>
      <c r="M729" s="5"/>
      <c r="O729" s="5"/>
      <c r="Q729" s="5"/>
      <c r="AA729" s="5"/>
      <c r="AE729" s="5"/>
      <c r="AG729" s="5"/>
      <c r="AI729" s="5"/>
      <c r="AK729" s="5"/>
      <c r="AM729" s="5"/>
    </row>
    <row r="730" ht="15.75" customHeight="1">
      <c r="A730" s="5"/>
      <c r="C730" s="5"/>
      <c r="G730" s="5"/>
      <c r="K730" s="5"/>
      <c r="M730" s="5"/>
      <c r="O730" s="5"/>
      <c r="Q730" s="5"/>
      <c r="AA730" s="5"/>
      <c r="AE730" s="5"/>
      <c r="AG730" s="5"/>
      <c r="AI730" s="5"/>
      <c r="AK730" s="5"/>
      <c r="AM730" s="5"/>
    </row>
    <row r="731" ht="15.75" customHeight="1">
      <c r="A731" s="5"/>
      <c r="C731" s="5"/>
      <c r="G731" s="5"/>
      <c r="K731" s="5"/>
      <c r="M731" s="5"/>
      <c r="O731" s="5"/>
      <c r="Q731" s="5"/>
      <c r="AA731" s="5"/>
      <c r="AE731" s="5"/>
      <c r="AG731" s="5"/>
      <c r="AI731" s="5"/>
      <c r="AK731" s="5"/>
      <c r="AM731" s="5"/>
    </row>
    <row r="732" ht="15.75" customHeight="1">
      <c r="A732" s="5"/>
      <c r="C732" s="5"/>
      <c r="G732" s="5"/>
      <c r="K732" s="5"/>
      <c r="M732" s="5"/>
      <c r="O732" s="5"/>
      <c r="Q732" s="5"/>
      <c r="AA732" s="5"/>
      <c r="AE732" s="5"/>
      <c r="AG732" s="5"/>
      <c r="AI732" s="5"/>
      <c r="AK732" s="5"/>
      <c r="AM732" s="5"/>
    </row>
    <row r="733" ht="15.75" customHeight="1">
      <c r="A733" s="5"/>
      <c r="C733" s="5"/>
      <c r="G733" s="5"/>
      <c r="K733" s="5"/>
      <c r="M733" s="5"/>
      <c r="O733" s="5"/>
      <c r="Q733" s="5"/>
      <c r="AA733" s="5"/>
      <c r="AE733" s="5"/>
      <c r="AG733" s="5"/>
      <c r="AI733" s="5"/>
      <c r="AK733" s="5"/>
      <c r="AM733" s="5"/>
    </row>
    <row r="734" ht="15.75" customHeight="1">
      <c r="A734" s="5"/>
      <c r="C734" s="5"/>
      <c r="G734" s="5"/>
      <c r="K734" s="5"/>
      <c r="M734" s="5"/>
      <c r="O734" s="5"/>
      <c r="Q734" s="5"/>
      <c r="AA734" s="5"/>
      <c r="AE734" s="5"/>
      <c r="AG734" s="5"/>
      <c r="AI734" s="5"/>
      <c r="AK734" s="5"/>
      <c r="AM734" s="5"/>
    </row>
    <row r="735" ht="15.75" customHeight="1">
      <c r="A735" s="5"/>
      <c r="C735" s="5"/>
      <c r="G735" s="5"/>
      <c r="K735" s="5"/>
      <c r="M735" s="5"/>
      <c r="O735" s="5"/>
      <c r="Q735" s="5"/>
      <c r="AA735" s="5"/>
      <c r="AE735" s="5"/>
      <c r="AG735" s="5"/>
      <c r="AI735" s="5"/>
      <c r="AK735" s="5"/>
      <c r="AM735" s="5"/>
    </row>
    <row r="736" ht="15.75" customHeight="1">
      <c r="A736" s="5"/>
      <c r="C736" s="5"/>
      <c r="G736" s="5"/>
      <c r="K736" s="5"/>
      <c r="M736" s="5"/>
      <c r="O736" s="5"/>
      <c r="Q736" s="5"/>
      <c r="AA736" s="5"/>
      <c r="AE736" s="5"/>
      <c r="AG736" s="5"/>
      <c r="AI736" s="5"/>
      <c r="AK736" s="5"/>
      <c r="AM736" s="5"/>
    </row>
    <row r="737" ht="15.75" customHeight="1">
      <c r="A737" s="5"/>
      <c r="C737" s="5"/>
      <c r="G737" s="5"/>
      <c r="K737" s="5"/>
      <c r="M737" s="5"/>
      <c r="O737" s="5"/>
      <c r="Q737" s="5"/>
      <c r="AA737" s="5"/>
      <c r="AE737" s="5"/>
      <c r="AG737" s="5"/>
      <c r="AI737" s="5"/>
      <c r="AK737" s="5"/>
      <c r="AM737" s="5"/>
    </row>
    <row r="738" ht="15.75" customHeight="1">
      <c r="A738" s="5"/>
      <c r="C738" s="5"/>
      <c r="G738" s="5"/>
      <c r="K738" s="5"/>
      <c r="M738" s="5"/>
      <c r="O738" s="5"/>
      <c r="Q738" s="5"/>
      <c r="AA738" s="5"/>
      <c r="AE738" s="5"/>
      <c r="AG738" s="5"/>
      <c r="AI738" s="5"/>
      <c r="AK738" s="5"/>
      <c r="AM738" s="5"/>
    </row>
    <row r="739" ht="15.75" customHeight="1">
      <c r="A739" s="5"/>
      <c r="C739" s="5"/>
      <c r="G739" s="5"/>
      <c r="K739" s="5"/>
      <c r="M739" s="5"/>
      <c r="O739" s="5"/>
      <c r="Q739" s="5"/>
      <c r="AA739" s="5"/>
      <c r="AE739" s="5"/>
      <c r="AG739" s="5"/>
      <c r="AI739" s="5"/>
      <c r="AK739" s="5"/>
      <c r="AM739" s="5"/>
    </row>
    <row r="740" ht="15.75" customHeight="1">
      <c r="A740" s="5"/>
      <c r="C740" s="5"/>
      <c r="G740" s="5"/>
      <c r="K740" s="5"/>
      <c r="M740" s="5"/>
      <c r="O740" s="5"/>
      <c r="Q740" s="5"/>
      <c r="AA740" s="5"/>
      <c r="AE740" s="5"/>
      <c r="AG740" s="5"/>
      <c r="AI740" s="5"/>
      <c r="AK740" s="5"/>
      <c r="AM740" s="5"/>
    </row>
    <row r="741" ht="15.75" customHeight="1">
      <c r="A741" s="5"/>
      <c r="C741" s="5"/>
      <c r="G741" s="5"/>
      <c r="K741" s="5"/>
      <c r="M741" s="5"/>
      <c r="O741" s="5"/>
      <c r="Q741" s="5"/>
      <c r="AA741" s="5"/>
      <c r="AE741" s="5"/>
      <c r="AG741" s="5"/>
      <c r="AI741" s="5"/>
      <c r="AK741" s="5"/>
      <c r="AM741" s="5"/>
    </row>
    <row r="742" ht="15.75" customHeight="1">
      <c r="A742" s="5"/>
      <c r="C742" s="5"/>
      <c r="G742" s="5"/>
      <c r="K742" s="5"/>
      <c r="M742" s="5"/>
      <c r="O742" s="5"/>
      <c r="Q742" s="5"/>
      <c r="AA742" s="5"/>
      <c r="AE742" s="5"/>
      <c r="AG742" s="5"/>
      <c r="AI742" s="5"/>
      <c r="AK742" s="5"/>
      <c r="AM742" s="5"/>
    </row>
    <row r="743" ht="15.75" customHeight="1">
      <c r="A743" s="5"/>
      <c r="C743" s="5"/>
      <c r="G743" s="5"/>
      <c r="K743" s="5"/>
      <c r="M743" s="5"/>
      <c r="O743" s="5"/>
      <c r="Q743" s="5"/>
      <c r="AA743" s="5"/>
      <c r="AE743" s="5"/>
      <c r="AG743" s="5"/>
      <c r="AI743" s="5"/>
      <c r="AK743" s="5"/>
      <c r="AM743" s="5"/>
    </row>
    <row r="744" ht="15.75" customHeight="1">
      <c r="A744" s="5"/>
      <c r="C744" s="5"/>
      <c r="G744" s="5"/>
      <c r="K744" s="5"/>
      <c r="M744" s="5"/>
      <c r="O744" s="5"/>
      <c r="Q744" s="5"/>
      <c r="AA744" s="5"/>
      <c r="AE744" s="5"/>
      <c r="AG744" s="5"/>
      <c r="AI744" s="5"/>
      <c r="AK744" s="5"/>
      <c r="AM744" s="5"/>
    </row>
    <row r="745" ht="15.75" customHeight="1">
      <c r="A745" s="5"/>
      <c r="C745" s="5"/>
      <c r="G745" s="5"/>
      <c r="K745" s="5"/>
      <c r="M745" s="5"/>
      <c r="O745" s="5"/>
      <c r="Q745" s="5"/>
      <c r="AA745" s="5"/>
      <c r="AE745" s="5"/>
      <c r="AG745" s="5"/>
      <c r="AI745" s="5"/>
      <c r="AK745" s="5"/>
      <c r="AM745" s="5"/>
    </row>
    <row r="746" ht="15.75" customHeight="1">
      <c r="A746" s="5"/>
      <c r="C746" s="5"/>
      <c r="G746" s="5"/>
      <c r="K746" s="5"/>
      <c r="M746" s="5"/>
      <c r="O746" s="5"/>
      <c r="Q746" s="5"/>
      <c r="AA746" s="5"/>
      <c r="AE746" s="5"/>
      <c r="AG746" s="5"/>
      <c r="AI746" s="5"/>
      <c r="AK746" s="5"/>
      <c r="AM746" s="5"/>
    </row>
    <row r="747" ht="15.75" customHeight="1">
      <c r="A747" s="5"/>
      <c r="C747" s="5"/>
      <c r="G747" s="5"/>
      <c r="K747" s="5"/>
      <c r="M747" s="5"/>
      <c r="O747" s="5"/>
      <c r="Q747" s="5"/>
      <c r="AA747" s="5"/>
      <c r="AE747" s="5"/>
      <c r="AG747" s="5"/>
      <c r="AI747" s="5"/>
      <c r="AK747" s="5"/>
      <c r="AM747" s="5"/>
    </row>
    <row r="748" ht="15.75" customHeight="1">
      <c r="A748" s="5"/>
      <c r="C748" s="5"/>
      <c r="G748" s="5"/>
      <c r="K748" s="5"/>
      <c r="M748" s="5"/>
      <c r="O748" s="5"/>
      <c r="Q748" s="5"/>
      <c r="AA748" s="5"/>
      <c r="AE748" s="5"/>
      <c r="AG748" s="5"/>
      <c r="AI748" s="5"/>
      <c r="AK748" s="5"/>
      <c r="AM748" s="5"/>
    </row>
    <row r="749" ht="15.75" customHeight="1">
      <c r="A749" s="5"/>
      <c r="C749" s="5"/>
      <c r="G749" s="5"/>
      <c r="K749" s="5"/>
      <c r="M749" s="5"/>
      <c r="O749" s="5"/>
      <c r="Q749" s="5"/>
      <c r="AA749" s="5"/>
      <c r="AE749" s="5"/>
      <c r="AG749" s="5"/>
      <c r="AI749" s="5"/>
      <c r="AK749" s="5"/>
      <c r="AM749" s="5"/>
    </row>
    <row r="750" ht="15.75" customHeight="1">
      <c r="A750" s="5"/>
      <c r="C750" s="5"/>
      <c r="G750" s="5"/>
      <c r="K750" s="5"/>
      <c r="M750" s="5"/>
      <c r="O750" s="5"/>
      <c r="Q750" s="5"/>
      <c r="AA750" s="5"/>
      <c r="AE750" s="5"/>
      <c r="AG750" s="5"/>
      <c r="AI750" s="5"/>
      <c r="AK750" s="5"/>
      <c r="AM750" s="5"/>
    </row>
    <row r="751" ht="15.75" customHeight="1">
      <c r="A751" s="5"/>
      <c r="C751" s="5"/>
      <c r="G751" s="5"/>
      <c r="K751" s="5"/>
      <c r="M751" s="5"/>
      <c r="O751" s="5"/>
      <c r="Q751" s="5"/>
      <c r="AA751" s="5"/>
      <c r="AE751" s="5"/>
      <c r="AG751" s="5"/>
      <c r="AI751" s="5"/>
      <c r="AK751" s="5"/>
      <c r="AM751" s="5"/>
    </row>
    <row r="752" ht="15.75" customHeight="1">
      <c r="A752" s="5"/>
      <c r="C752" s="5"/>
      <c r="G752" s="5"/>
      <c r="K752" s="5"/>
      <c r="M752" s="5"/>
      <c r="O752" s="5"/>
      <c r="Q752" s="5"/>
      <c r="AA752" s="5"/>
      <c r="AE752" s="5"/>
      <c r="AG752" s="5"/>
      <c r="AI752" s="5"/>
      <c r="AK752" s="5"/>
      <c r="AM752" s="5"/>
    </row>
    <row r="753" ht="15.75" customHeight="1">
      <c r="A753" s="5"/>
      <c r="C753" s="5"/>
      <c r="G753" s="5"/>
      <c r="K753" s="5"/>
      <c r="M753" s="5"/>
      <c r="O753" s="5"/>
      <c r="Q753" s="5"/>
      <c r="AA753" s="5"/>
      <c r="AE753" s="5"/>
      <c r="AG753" s="5"/>
      <c r="AI753" s="5"/>
      <c r="AK753" s="5"/>
      <c r="AM753" s="5"/>
    </row>
    <row r="754" ht="15.75" customHeight="1">
      <c r="A754" s="5"/>
      <c r="C754" s="5"/>
      <c r="G754" s="5"/>
      <c r="K754" s="5"/>
      <c r="M754" s="5"/>
      <c r="O754" s="5"/>
      <c r="Q754" s="5"/>
      <c r="AA754" s="5"/>
      <c r="AE754" s="5"/>
      <c r="AG754" s="5"/>
      <c r="AI754" s="5"/>
      <c r="AK754" s="5"/>
      <c r="AM754" s="5"/>
    </row>
    <row r="755" ht="15.75" customHeight="1">
      <c r="A755" s="5"/>
      <c r="C755" s="5"/>
      <c r="G755" s="5"/>
      <c r="K755" s="5"/>
      <c r="M755" s="5"/>
      <c r="O755" s="5"/>
      <c r="Q755" s="5"/>
      <c r="AA755" s="5"/>
      <c r="AE755" s="5"/>
      <c r="AG755" s="5"/>
      <c r="AI755" s="5"/>
      <c r="AK755" s="5"/>
      <c r="AM755" s="5"/>
    </row>
    <row r="756" ht="15.75" customHeight="1">
      <c r="A756" s="5"/>
      <c r="C756" s="5"/>
      <c r="G756" s="5"/>
      <c r="K756" s="5"/>
      <c r="M756" s="5"/>
      <c r="O756" s="5"/>
      <c r="Q756" s="5"/>
      <c r="AA756" s="5"/>
      <c r="AE756" s="5"/>
      <c r="AG756" s="5"/>
      <c r="AI756" s="5"/>
      <c r="AK756" s="5"/>
      <c r="AM756" s="5"/>
    </row>
    <row r="757" ht="15.75" customHeight="1">
      <c r="A757" s="5"/>
      <c r="C757" s="5"/>
      <c r="G757" s="5"/>
      <c r="K757" s="5"/>
      <c r="M757" s="5"/>
      <c r="O757" s="5"/>
      <c r="Q757" s="5"/>
      <c r="AA757" s="5"/>
      <c r="AE757" s="5"/>
      <c r="AG757" s="5"/>
      <c r="AI757" s="5"/>
      <c r="AK757" s="5"/>
      <c r="AM757" s="5"/>
    </row>
    <row r="758" ht="15.75" customHeight="1">
      <c r="A758" s="5"/>
      <c r="C758" s="5"/>
      <c r="G758" s="5"/>
      <c r="K758" s="5"/>
      <c r="M758" s="5"/>
      <c r="O758" s="5"/>
      <c r="Q758" s="5"/>
      <c r="AA758" s="5"/>
      <c r="AE758" s="5"/>
      <c r="AG758" s="5"/>
      <c r="AI758" s="5"/>
      <c r="AK758" s="5"/>
      <c r="AM758" s="5"/>
    </row>
    <row r="759" ht="15.75" customHeight="1">
      <c r="A759" s="5"/>
      <c r="C759" s="5"/>
      <c r="G759" s="5"/>
      <c r="K759" s="5"/>
      <c r="M759" s="5"/>
      <c r="O759" s="5"/>
      <c r="Q759" s="5"/>
      <c r="AA759" s="5"/>
      <c r="AE759" s="5"/>
      <c r="AG759" s="5"/>
      <c r="AI759" s="5"/>
      <c r="AK759" s="5"/>
      <c r="AM759" s="5"/>
    </row>
    <row r="760" ht="15.75" customHeight="1">
      <c r="A760" s="5"/>
      <c r="C760" s="5"/>
      <c r="G760" s="5"/>
      <c r="K760" s="5"/>
      <c r="M760" s="5"/>
      <c r="O760" s="5"/>
      <c r="Q760" s="5"/>
      <c r="AA760" s="5"/>
      <c r="AE760" s="5"/>
      <c r="AG760" s="5"/>
      <c r="AI760" s="5"/>
      <c r="AK760" s="5"/>
      <c r="AM760" s="5"/>
    </row>
    <row r="761" ht="15.75" customHeight="1">
      <c r="A761" s="5"/>
      <c r="C761" s="5"/>
      <c r="G761" s="5"/>
      <c r="K761" s="5"/>
      <c r="M761" s="5"/>
      <c r="O761" s="5"/>
      <c r="Q761" s="5"/>
      <c r="AA761" s="5"/>
      <c r="AE761" s="5"/>
      <c r="AG761" s="5"/>
      <c r="AI761" s="5"/>
      <c r="AK761" s="5"/>
      <c r="AM761" s="5"/>
    </row>
    <row r="762" ht="15.75" customHeight="1">
      <c r="A762" s="5"/>
      <c r="C762" s="5"/>
      <c r="G762" s="5"/>
      <c r="K762" s="5"/>
      <c r="M762" s="5"/>
      <c r="O762" s="5"/>
      <c r="Q762" s="5"/>
      <c r="AA762" s="5"/>
      <c r="AE762" s="5"/>
      <c r="AG762" s="5"/>
      <c r="AI762" s="5"/>
      <c r="AK762" s="5"/>
      <c r="AM762" s="5"/>
    </row>
    <row r="763" ht="15.75" customHeight="1">
      <c r="A763" s="5"/>
      <c r="C763" s="5"/>
      <c r="G763" s="5"/>
      <c r="K763" s="5"/>
      <c r="M763" s="5"/>
      <c r="O763" s="5"/>
      <c r="Q763" s="5"/>
      <c r="AA763" s="5"/>
      <c r="AE763" s="5"/>
      <c r="AG763" s="5"/>
      <c r="AI763" s="5"/>
      <c r="AK763" s="5"/>
      <c r="AM763" s="5"/>
    </row>
    <row r="764" ht="15.75" customHeight="1">
      <c r="A764" s="5"/>
      <c r="C764" s="5"/>
      <c r="G764" s="5"/>
      <c r="K764" s="5"/>
      <c r="M764" s="5"/>
      <c r="O764" s="5"/>
      <c r="Q764" s="5"/>
      <c r="AA764" s="5"/>
      <c r="AE764" s="5"/>
      <c r="AG764" s="5"/>
      <c r="AI764" s="5"/>
      <c r="AK764" s="5"/>
      <c r="AM764" s="5"/>
    </row>
    <row r="765" ht="15.75" customHeight="1">
      <c r="A765" s="5"/>
      <c r="C765" s="5"/>
      <c r="G765" s="5"/>
      <c r="K765" s="5"/>
      <c r="M765" s="5"/>
      <c r="O765" s="5"/>
      <c r="Q765" s="5"/>
      <c r="AA765" s="5"/>
      <c r="AE765" s="5"/>
      <c r="AG765" s="5"/>
      <c r="AI765" s="5"/>
      <c r="AK765" s="5"/>
      <c r="AM765" s="5"/>
    </row>
    <row r="766" ht="15.75" customHeight="1">
      <c r="A766" s="5"/>
      <c r="C766" s="5"/>
      <c r="G766" s="5"/>
      <c r="K766" s="5"/>
      <c r="M766" s="5"/>
      <c r="O766" s="5"/>
      <c r="Q766" s="5"/>
      <c r="AA766" s="5"/>
      <c r="AE766" s="5"/>
      <c r="AG766" s="5"/>
      <c r="AI766" s="5"/>
      <c r="AK766" s="5"/>
      <c r="AM766" s="5"/>
    </row>
    <row r="767" ht="15.75" customHeight="1">
      <c r="A767" s="5"/>
      <c r="C767" s="5"/>
      <c r="G767" s="5"/>
      <c r="K767" s="5"/>
      <c r="M767" s="5"/>
      <c r="O767" s="5"/>
      <c r="Q767" s="5"/>
      <c r="AA767" s="5"/>
      <c r="AE767" s="5"/>
      <c r="AG767" s="5"/>
      <c r="AI767" s="5"/>
      <c r="AK767" s="5"/>
      <c r="AM767" s="5"/>
    </row>
    <row r="768" ht="15.75" customHeight="1">
      <c r="A768" s="5"/>
      <c r="C768" s="5"/>
      <c r="G768" s="5"/>
      <c r="K768" s="5"/>
      <c r="M768" s="5"/>
      <c r="O768" s="5"/>
      <c r="Q768" s="5"/>
      <c r="AA768" s="5"/>
      <c r="AE768" s="5"/>
      <c r="AG768" s="5"/>
      <c r="AI768" s="5"/>
      <c r="AK768" s="5"/>
      <c r="AM768" s="5"/>
    </row>
    <row r="769" ht="15.75" customHeight="1">
      <c r="A769" s="5"/>
      <c r="C769" s="5"/>
      <c r="G769" s="5"/>
      <c r="K769" s="5"/>
      <c r="M769" s="5"/>
      <c r="O769" s="5"/>
      <c r="Q769" s="5"/>
      <c r="AA769" s="5"/>
      <c r="AE769" s="5"/>
      <c r="AG769" s="5"/>
      <c r="AI769" s="5"/>
      <c r="AK769" s="5"/>
      <c r="AM769" s="5"/>
    </row>
    <row r="770" ht="15.75" customHeight="1">
      <c r="A770" s="5"/>
      <c r="C770" s="5"/>
      <c r="G770" s="5"/>
      <c r="K770" s="5"/>
      <c r="M770" s="5"/>
      <c r="O770" s="5"/>
      <c r="Q770" s="5"/>
      <c r="AA770" s="5"/>
      <c r="AE770" s="5"/>
      <c r="AG770" s="5"/>
      <c r="AI770" s="5"/>
      <c r="AK770" s="5"/>
      <c r="AM770" s="5"/>
    </row>
    <row r="771" ht="15.75" customHeight="1">
      <c r="A771" s="5"/>
      <c r="C771" s="5"/>
      <c r="G771" s="5"/>
      <c r="K771" s="5"/>
      <c r="M771" s="5"/>
      <c r="O771" s="5"/>
      <c r="Q771" s="5"/>
      <c r="AA771" s="5"/>
      <c r="AE771" s="5"/>
      <c r="AG771" s="5"/>
      <c r="AI771" s="5"/>
      <c r="AK771" s="5"/>
      <c r="AM771" s="5"/>
    </row>
    <row r="772" ht="15.75" customHeight="1">
      <c r="A772" s="5"/>
      <c r="C772" s="5"/>
      <c r="G772" s="5"/>
      <c r="K772" s="5"/>
      <c r="M772" s="5"/>
      <c r="O772" s="5"/>
      <c r="Q772" s="5"/>
      <c r="AA772" s="5"/>
      <c r="AE772" s="5"/>
      <c r="AG772" s="5"/>
      <c r="AI772" s="5"/>
      <c r="AK772" s="5"/>
      <c r="AM772" s="5"/>
    </row>
    <row r="773" ht="15.75" customHeight="1">
      <c r="A773" s="5"/>
      <c r="C773" s="5"/>
      <c r="G773" s="5"/>
      <c r="K773" s="5"/>
      <c r="M773" s="5"/>
      <c r="O773" s="5"/>
      <c r="Q773" s="5"/>
      <c r="AA773" s="5"/>
      <c r="AE773" s="5"/>
      <c r="AG773" s="5"/>
      <c r="AI773" s="5"/>
      <c r="AK773" s="5"/>
      <c r="AM773" s="5"/>
    </row>
    <row r="774" ht="15.75" customHeight="1">
      <c r="A774" s="5"/>
      <c r="C774" s="5"/>
      <c r="G774" s="5"/>
      <c r="K774" s="5"/>
      <c r="M774" s="5"/>
      <c r="O774" s="5"/>
      <c r="Q774" s="5"/>
      <c r="AA774" s="5"/>
      <c r="AE774" s="5"/>
      <c r="AG774" s="5"/>
      <c r="AI774" s="5"/>
      <c r="AK774" s="5"/>
      <c r="AM774" s="5"/>
    </row>
    <row r="775" ht="15.75" customHeight="1">
      <c r="A775" s="5"/>
      <c r="C775" s="5"/>
      <c r="G775" s="5"/>
      <c r="K775" s="5"/>
      <c r="M775" s="5"/>
      <c r="O775" s="5"/>
      <c r="Q775" s="5"/>
      <c r="AA775" s="5"/>
      <c r="AE775" s="5"/>
      <c r="AG775" s="5"/>
      <c r="AI775" s="5"/>
      <c r="AK775" s="5"/>
      <c r="AM775" s="5"/>
    </row>
    <row r="776" ht="15.75" customHeight="1">
      <c r="A776" s="5"/>
      <c r="C776" s="5"/>
      <c r="G776" s="5"/>
      <c r="K776" s="5"/>
      <c r="M776" s="5"/>
      <c r="O776" s="5"/>
      <c r="Q776" s="5"/>
      <c r="AA776" s="5"/>
      <c r="AE776" s="5"/>
      <c r="AG776" s="5"/>
      <c r="AI776" s="5"/>
      <c r="AK776" s="5"/>
      <c r="AM776" s="5"/>
    </row>
    <row r="777" ht="15.75" customHeight="1">
      <c r="A777" s="5"/>
      <c r="C777" s="5"/>
      <c r="G777" s="5"/>
      <c r="K777" s="5"/>
      <c r="M777" s="5"/>
      <c r="O777" s="5"/>
      <c r="Q777" s="5"/>
      <c r="AA777" s="5"/>
      <c r="AE777" s="5"/>
      <c r="AG777" s="5"/>
      <c r="AI777" s="5"/>
      <c r="AK777" s="5"/>
      <c r="AM777" s="5"/>
    </row>
    <row r="778" ht="15.75" customHeight="1">
      <c r="A778" s="5"/>
      <c r="C778" s="5"/>
      <c r="G778" s="5"/>
      <c r="K778" s="5"/>
      <c r="M778" s="5"/>
      <c r="O778" s="5"/>
      <c r="Q778" s="5"/>
      <c r="AA778" s="5"/>
      <c r="AE778" s="5"/>
      <c r="AG778" s="5"/>
      <c r="AI778" s="5"/>
      <c r="AK778" s="5"/>
      <c r="AM778" s="5"/>
    </row>
    <row r="779" ht="15.75" customHeight="1">
      <c r="A779" s="5"/>
      <c r="C779" s="5"/>
      <c r="G779" s="5"/>
      <c r="K779" s="5"/>
      <c r="M779" s="5"/>
      <c r="O779" s="5"/>
      <c r="Q779" s="5"/>
      <c r="AA779" s="5"/>
      <c r="AE779" s="5"/>
      <c r="AG779" s="5"/>
      <c r="AI779" s="5"/>
      <c r="AK779" s="5"/>
      <c r="AM779" s="5"/>
    </row>
    <row r="780" ht="15.75" customHeight="1">
      <c r="A780" s="5"/>
      <c r="C780" s="5"/>
      <c r="G780" s="5"/>
      <c r="K780" s="5"/>
      <c r="M780" s="5"/>
      <c r="O780" s="5"/>
      <c r="Q780" s="5"/>
      <c r="AA780" s="5"/>
      <c r="AE780" s="5"/>
      <c r="AG780" s="5"/>
      <c r="AI780" s="5"/>
      <c r="AK780" s="5"/>
      <c r="AM780" s="5"/>
    </row>
    <row r="781" ht="15.75" customHeight="1">
      <c r="A781" s="5"/>
      <c r="C781" s="5"/>
      <c r="G781" s="5"/>
      <c r="K781" s="5"/>
      <c r="M781" s="5"/>
      <c r="O781" s="5"/>
      <c r="Q781" s="5"/>
      <c r="AA781" s="5"/>
      <c r="AE781" s="5"/>
      <c r="AG781" s="5"/>
      <c r="AI781" s="5"/>
      <c r="AK781" s="5"/>
      <c r="AM781" s="5"/>
    </row>
    <row r="782" ht="15.75" customHeight="1">
      <c r="A782" s="5"/>
      <c r="C782" s="5"/>
      <c r="G782" s="5"/>
      <c r="K782" s="5"/>
      <c r="M782" s="5"/>
      <c r="O782" s="5"/>
      <c r="Q782" s="5"/>
      <c r="AA782" s="5"/>
      <c r="AE782" s="5"/>
      <c r="AG782" s="5"/>
      <c r="AI782" s="5"/>
      <c r="AK782" s="5"/>
      <c r="AM782" s="5"/>
    </row>
    <row r="783" ht="15.75" customHeight="1">
      <c r="A783" s="5"/>
      <c r="C783" s="5"/>
      <c r="G783" s="5"/>
      <c r="K783" s="5"/>
      <c r="M783" s="5"/>
      <c r="O783" s="5"/>
      <c r="Q783" s="5"/>
      <c r="AA783" s="5"/>
      <c r="AE783" s="5"/>
      <c r="AG783" s="5"/>
      <c r="AI783" s="5"/>
      <c r="AK783" s="5"/>
      <c r="AM783" s="5"/>
    </row>
    <row r="784" ht="15.75" customHeight="1">
      <c r="A784" s="5"/>
      <c r="C784" s="5"/>
      <c r="G784" s="5"/>
      <c r="K784" s="5"/>
      <c r="M784" s="5"/>
      <c r="O784" s="5"/>
      <c r="Q784" s="5"/>
      <c r="AA784" s="5"/>
      <c r="AE784" s="5"/>
      <c r="AG784" s="5"/>
      <c r="AI784" s="5"/>
      <c r="AK784" s="5"/>
      <c r="AM784" s="5"/>
    </row>
    <row r="785" ht="15.75" customHeight="1">
      <c r="A785" s="5"/>
      <c r="C785" s="5"/>
      <c r="G785" s="5"/>
      <c r="K785" s="5"/>
      <c r="M785" s="5"/>
      <c r="O785" s="5"/>
      <c r="Q785" s="5"/>
      <c r="AA785" s="5"/>
      <c r="AE785" s="5"/>
      <c r="AG785" s="5"/>
      <c r="AI785" s="5"/>
      <c r="AK785" s="5"/>
      <c r="AM785" s="5"/>
    </row>
    <row r="786" ht="15.75" customHeight="1">
      <c r="A786" s="5"/>
      <c r="C786" s="5"/>
      <c r="G786" s="5"/>
      <c r="K786" s="5"/>
      <c r="M786" s="5"/>
      <c r="O786" s="5"/>
      <c r="Q786" s="5"/>
      <c r="AA786" s="5"/>
      <c r="AE786" s="5"/>
      <c r="AG786" s="5"/>
      <c r="AI786" s="5"/>
      <c r="AK786" s="5"/>
      <c r="AM786" s="5"/>
    </row>
    <row r="787" ht="15.75" customHeight="1">
      <c r="A787" s="5"/>
      <c r="C787" s="5"/>
      <c r="G787" s="5"/>
      <c r="K787" s="5"/>
      <c r="M787" s="5"/>
      <c r="O787" s="5"/>
      <c r="Q787" s="5"/>
      <c r="AA787" s="5"/>
      <c r="AE787" s="5"/>
      <c r="AG787" s="5"/>
      <c r="AI787" s="5"/>
      <c r="AK787" s="5"/>
      <c r="AM787" s="5"/>
    </row>
    <row r="788" ht="15.75" customHeight="1">
      <c r="A788" s="5"/>
      <c r="C788" s="5"/>
      <c r="G788" s="5"/>
      <c r="K788" s="5"/>
      <c r="M788" s="5"/>
      <c r="O788" s="5"/>
      <c r="Q788" s="5"/>
      <c r="AA788" s="5"/>
      <c r="AE788" s="5"/>
      <c r="AG788" s="5"/>
      <c r="AI788" s="5"/>
      <c r="AK788" s="5"/>
      <c r="AM788" s="5"/>
    </row>
    <row r="789" ht="15.75" customHeight="1">
      <c r="A789" s="5"/>
      <c r="C789" s="5"/>
      <c r="G789" s="5"/>
      <c r="K789" s="5"/>
      <c r="M789" s="5"/>
      <c r="O789" s="5"/>
      <c r="Q789" s="5"/>
      <c r="AA789" s="5"/>
      <c r="AE789" s="5"/>
      <c r="AG789" s="5"/>
      <c r="AI789" s="5"/>
      <c r="AK789" s="5"/>
      <c r="AM789" s="5"/>
    </row>
    <row r="790" ht="15.75" customHeight="1">
      <c r="A790" s="5"/>
      <c r="C790" s="5"/>
      <c r="G790" s="5"/>
      <c r="K790" s="5"/>
      <c r="M790" s="5"/>
      <c r="O790" s="5"/>
      <c r="Q790" s="5"/>
      <c r="AA790" s="5"/>
      <c r="AE790" s="5"/>
      <c r="AG790" s="5"/>
      <c r="AI790" s="5"/>
      <c r="AK790" s="5"/>
      <c r="AM790" s="5"/>
    </row>
    <row r="791" ht="15.75" customHeight="1">
      <c r="A791" s="5"/>
      <c r="C791" s="5"/>
      <c r="G791" s="5"/>
      <c r="K791" s="5"/>
      <c r="M791" s="5"/>
      <c r="O791" s="5"/>
      <c r="Q791" s="5"/>
      <c r="AA791" s="5"/>
      <c r="AE791" s="5"/>
      <c r="AG791" s="5"/>
      <c r="AI791" s="5"/>
      <c r="AK791" s="5"/>
      <c r="AM791" s="5"/>
    </row>
    <row r="792" ht="15.75" customHeight="1">
      <c r="A792" s="5"/>
      <c r="C792" s="5"/>
      <c r="G792" s="5"/>
      <c r="K792" s="5"/>
      <c r="M792" s="5"/>
      <c r="O792" s="5"/>
      <c r="Q792" s="5"/>
      <c r="AA792" s="5"/>
      <c r="AE792" s="5"/>
      <c r="AG792" s="5"/>
      <c r="AI792" s="5"/>
      <c r="AK792" s="5"/>
      <c r="AM792" s="5"/>
    </row>
    <row r="793" ht="15.75" customHeight="1">
      <c r="A793" s="5"/>
      <c r="C793" s="5"/>
      <c r="G793" s="5"/>
      <c r="K793" s="5"/>
      <c r="M793" s="5"/>
      <c r="O793" s="5"/>
      <c r="Q793" s="5"/>
      <c r="AA793" s="5"/>
      <c r="AE793" s="5"/>
      <c r="AG793" s="5"/>
      <c r="AI793" s="5"/>
      <c r="AK793" s="5"/>
      <c r="AM793" s="5"/>
    </row>
    <row r="794" ht="15.75" customHeight="1">
      <c r="A794" s="5"/>
      <c r="C794" s="5"/>
      <c r="G794" s="5"/>
      <c r="K794" s="5"/>
      <c r="M794" s="5"/>
      <c r="O794" s="5"/>
      <c r="Q794" s="5"/>
      <c r="AA794" s="5"/>
      <c r="AE794" s="5"/>
      <c r="AG794" s="5"/>
      <c r="AI794" s="5"/>
      <c r="AK794" s="5"/>
      <c r="AM794" s="5"/>
    </row>
    <row r="795" ht="15.75" customHeight="1">
      <c r="A795" s="5"/>
      <c r="C795" s="5"/>
      <c r="G795" s="5"/>
      <c r="K795" s="5"/>
      <c r="M795" s="5"/>
      <c r="O795" s="5"/>
      <c r="Q795" s="5"/>
      <c r="AA795" s="5"/>
      <c r="AE795" s="5"/>
      <c r="AG795" s="5"/>
      <c r="AI795" s="5"/>
      <c r="AK795" s="5"/>
      <c r="AM795" s="5"/>
    </row>
    <row r="796" ht="15.75" customHeight="1">
      <c r="A796" s="5"/>
      <c r="C796" s="5"/>
      <c r="G796" s="5"/>
      <c r="K796" s="5"/>
      <c r="M796" s="5"/>
      <c r="O796" s="5"/>
      <c r="Q796" s="5"/>
      <c r="AA796" s="5"/>
      <c r="AE796" s="5"/>
      <c r="AG796" s="5"/>
      <c r="AI796" s="5"/>
      <c r="AK796" s="5"/>
      <c r="AM796" s="5"/>
    </row>
    <row r="797" ht="15.75" customHeight="1">
      <c r="A797" s="5"/>
      <c r="C797" s="5"/>
      <c r="G797" s="5"/>
      <c r="K797" s="5"/>
      <c r="M797" s="5"/>
      <c r="O797" s="5"/>
      <c r="Q797" s="5"/>
      <c r="AA797" s="5"/>
      <c r="AE797" s="5"/>
      <c r="AG797" s="5"/>
      <c r="AI797" s="5"/>
      <c r="AK797" s="5"/>
      <c r="AM797" s="5"/>
    </row>
    <row r="798" ht="15.75" customHeight="1">
      <c r="A798" s="5"/>
      <c r="C798" s="5"/>
      <c r="G798" s="5"/>
      <c r="K798" s="5"/>
      <c r="M798" s="5"/>
      <c r="O798" s="5"/>
      <c r="Q798" s="5"/>
      <c r="AA798" s="5"/>
      <c r="AE798" s="5"/>
      <c r="AG798" s="5"/>
      <c r="AI798" s="5"/>
      <c r="AK798" s="5"/>
      <c r="AM798" s="5"/>
    </row>
    <row r="799" ht="15.75" customHeight="1">
      <c r="A799" s="5"/>
      <c r="C799" s="5"/>
      <c r="G799" s="5"/>
      <c r="K799" s="5"/>
      <c r="M799" s="5"/>
      <c r="O799" s="5"/>
      <c r="Q799" s="5"/>
      <c r="AA799" s="5"/>
      <c r="AE799" s="5"/>
      <c r="AG799" s="5"/>
      <c r="AI799" s="5"/>
      <c r="AK799" s="5"/>
      <c r="AM799" s="5"/>
    </row>
    <row r="800" ht="15.75" customHeight="1">
      <c r="A800" s="5"/>
      <c r="C800" s="5"/>
      <c r="G800" s="5"/>
      <c r="K800" s="5"/>
      <c r="M800" s="5"/>
      <c r="O800" s="5"/>
      <c r="Q800" s="5"/>
      <c r="AA800" s="5"/>
      <c r="AE800" s="5"/>
      <c r="AG800" s="5"/>
      <c r="AI800" s="5"/>
      <c r="AK800" s="5"/>
      <c r="AM800" s="5"/>
    </row>
    <row r="801" ht="15.75" customHeight="1">
      <c r="A801" s="5"/>
      <c r="C801" s="5"/>
      <c r="G801" s="5"/>
      <c r="K801" s="5"/>
      <c r="M801" s="5"/>
      <c r="O801" s="5"/>
      <c r="Q801" s="5"/>
      <c r="AA801" s="5"/>
      <c r="AE801" s="5"/>
      <c r="AG801" s="5"/>
      <c r="AI801" s="5"/>
      <c r="AK801" s="5"/>
      <c r="AM801" s="5"/>
    </row>
    <row r="802" ht="15.75" customHeight="1">
      <c r="A802" s="5"/>
      <c r="C802" s="5"/>
      <c r="G802" s="5"/>
      <c r="K802" s="5"/>
      <c r="M802" s="5"/>
      <c r="O802" s="5"/>
      <c r="Q802" s="5"/>
      <c r="AA802" s="5"/>
      <c r="AE802" s="5"/>
      <c r="AG802" s="5"/>
      <c r="AI802" s="5"/>
      <c r="AK802" s="5"/>
      <c r="AM802" s="5"/>
    </row>
    <row r="803" ht="15.75" customHeight="1">
      <c r="A803" s="5"/>
      <c r="C803" s="5"/>
      <c r="G803" s="5"/>
      <c r="K803" s="5"/>
      <c r="M803" s="5"/>
      <c r="O803" s="5"/>
      <c r="Q803" s="5"/>
      <c r="AA803" s="5"/>
      <c r="AE803" s="5"/>
      <c r="AG803" s="5"/>
      <c r="AI803" s="5"/>
      <c r="AK803" s="5"/>
      <c r="AM803" s="5"/>
    </row>
    <row r="804" ht="15.75" customHeight="1">
      <c r="A804" s="5"/>
      <c r="C804" s="5"/>
      <c r="G804" s="5"/>
      <c r="K804" s="5"/>
      <c r="M804" s="5"/>
      <c r="O804" s="5"/>
      <c r="Q804" s="5"/>
      <c r="AA804" s="5"/>
      <c r="AE804" s="5"/>
      <c r="AG804" s="5"/>
      <c r="AI804" s="5"/>
      <c r="AK804" s="5"/>
      <c r="AM804" s="5"/>
    </row>
    <row r="805" ht="15.75" customHeight="1">
      <c r="A805" s="5"/>
      <c r="C805" s="5"/>
      <c r="G805" s="5"/>
      <c r="K805" s="5"/>
      <c r="M805" s="5"/>
      <c r="O805" s="5"/>
      <c r="Q805" s="5"/>
      <c r="AA805" s="5"/>
      <c r="AE805" s="5"/>
      <c r="AG805" s="5"/>
      <c r="AI805" s="5"/>
      <c r="AK805" s="5"/>
      <c r="AM805" s="5"/>
    </row>
    <row r="806" ht="15.75" customHeight="1">
      <c r="A806" s="5"/>
      <c r="C806" s="5"/>
      <c r="G806" s="5"/>
      <c r="K806" s="5"/>
      <c r="M806" s="5"/>
      <c r="O806" s="5"/>
      <c r="Q806" s="5"/>
      <c r="AA806" s="5"/>
      <c r="AE806" s="5"/>
      <c r="AG806" s="5"/>
      <c r="AI806" s="5"/>
      <c r="AK806" s="5"/>
      <c r="AM806" s="5"/>
    </row>
    <row r="807" ht="15.75" customHeight="1">
      <c r="A807" s="5"/>
      <c r="C807" s="5"/>
      <c r="G807" s="5"/>
      <c r="K807" s="5"/>
      <c r="M807" s="5"/>
      <c r="O807" s="5"/>
      <c r="Q807" s="5"/>
      <c r="AA807" s="5"/>
      <c r="AE807" s="5"/>
      <c r="AG807" s="5"/>
      <c r="AI807" s="5"/>
      <c r="AK807" s="5"/>
      <c r="AM807" s="5"/>
    </row>
    <row r="808" ht="15.75" customHeight="1">
      <c r="A808" s="5"/>
      <c r="C808" s="5"/>
      <c r="G808" s="5"/>
      <c r="K808" s="5"/>
      <c r="M808" s="5"/>
      <c r="O808" s="5"/>
      <c r="Q808" s="5"/>
      <c r="AA808" s="5"/>
      <c r="AE808" s="5"/>
      <c r="AG808" s="5"/>
      <c r="AI808" s="5"/>
      <c r="AK808" s="5"/>
      <c r="AM808" s="5"/>
    </row>
    <row r="809" ht="15.75" customHeight="1">
      <c r="A809" s="5"/>
      <c r="C809" s="5"/>
      <c r="G809" s="5"/>
      <c r="K809" s="5"/>
      <c r="M809" s="5"/>
      <c r="O809" s="5"/>
      <c r="Q809" s="5"/>
      <c r="AA809" s="5"/>
      <c r="AE809" s="5"/>
      <c r="AG809" s="5"/>
      <c r="AI809" s="5"/>
      <c r="AK809" s="5"/>
      <c r="AM809" s="5"/>
    </row>
    <row r="810" ht="15.75" customHeight="1">
      <c r="A810" s="5"/>
      <c r="C810" s="5"/>
      <c r="G810" s="5"/>
      <c r="K810" s="5"/>
      <c r="M810" s="5"/>
      <c r="O810" s="5"/>
      <c r="Q810" s="5"/>
      <c r="AA810" s="5"/>
      <c r="AE810" s="5"/>
      <c r="AG810" s="5"/>
      <c r="AI810" s="5"/>
      <c r="AK810" s="5"/>
      <c r="AM810" s="5"/>
    </row>
    <row r="811" ht="15.75" customHeight="1">
      <c r="A811" s="5"/>
      <c r="C811" s="5"/>
      <c r="G811" s="5"/>
      <c r="K811" s="5"/>
      <c r="M811" s="5"/>
      <c r="O811" s="5"/>
      <c r="Q811" s="5"/>
      <c r="AA811" s="5"/>
      <c r="AE811" s="5"/>
      <c r="AG811" s="5"/>
      <c r="AI811" s="5"/>
      <c r="AK811" s="5"/>
      <c r="AM811" s="5"/>
    </row>
    <row r="812" ht="15.75" customHeight="1">
      <c r="A812" s="5"/>
      <c r="C812" s="5"/>
      <c r="G812" s="5"/>
      <c r="K812" s="5"/>
      <c r="M812" s="5"/>
      <c r="O812" s="5"/>
      <c r="Q812" s="5"/>
      <c r="AA812" s="5"/>
      <c r="AE812" s="5"/>
      <c r="AG812" s="5"/>
      <c r="AI812" s="5"/>
      <c r="AK812" s="5"/>
      <c r="AM812" s="5"/>
    </row>
    <row r="813" ht="15.75" customHeight="1">
      <c r="A813" s="5"/>
      <c r="C813" s="5"/>
      <c r="G813" s="5"/>
      <c r="K813" s="5"/>
      <c r="M813" s="5"/>
      <c r="O813" s="5"/>
      <c r="Q813" s="5"/>
      <c r="AA813" s="5"/>
      <c r="AE813" s="5"/>
      <c r="AG813" s="5"/>
      <c r="AI813" s="5"/>
      <c r="AK813" s="5"/>
      <c r="AM813" s="5"/>
    </row>
    <row r="814" ht="15.75" customHeight="1">
      <c r="A814" s="5"/>
      <c r="C814" s="5"/>
      <c r="G814" s="5"/>
      <c r="K814" s="5"/>
      <c r="M814" s="5"/>
      <c r="O814" s="5"/>
      <c r="Q814" s="5"/>
      <c r="AA814" s="5"/>
      <c r="AE814" s="5"/>
      <c r="AG814" s="5"/>
      <c r="AI814" s="5"/>
      <c r="AK814" s="5"/>
      <c r="AM814" s="5"/>
    </row>
    <row r="815" ht="15.75" customHeight="1">
      <c r="A815" s="5"/>
      <c r="C815" s="5"/>
      <c r="G815" s="5"/>
      <c r="K815" s="5"/>
      <c r="M815" s="5"/>
      <c r="O815" s="5"/>
      <c r="Q815" s="5"/>
      <c r="AA815" s="5"/>
      <c r="AE815" s="5"/>
      <c r="AG815" s="5"/>
      <c r="AI815" s="5"/>
      <c r="AK815" s="5"/>
      <c r="AM815" s="5"/>
    </row>
    <row r="816" ht="15.75" customHeight="1">
      <c r="A816" s="5"/>
      <c r="C816" s="5"/>
      <c r="G816" s="5"/>
      <c r="K816" s="5"/>
      <c r="M816" s="5"/>
      <c r="O816" s="5"/>
      <c r="Q816" s="5"/>
      <c r="AA816" s="5"/>
      <c r="AE816" s="5"/>
      <c r="AG816" s="5"/>
      <c r="AI816" s="5"/>
      <c r="AK816" s="5"/>
      <c r="AM816" s="5"/>
    </row>
    <row r="817" ht="15.75" customHeight="1">
      <c r="A817" s="5"/>
      <c r="C817" s="5"/>
      <c r="G817" s="5"/>
      <c r="K817" s="5"/>
      <c r="M817" s="5"/>
      <c r="O817" s="5"/>
      <c r="Q817" s="5"/>
      <c r="AA817" s="5"/>
      <c r="AE817" s="5"/>
      <c r="AG817" s="5"/>
      <c r="AI817" s="5"/>
      <c r="AK817" s="5"/>
      <c r="AM817" s="5"/>
    </row>
    <row r="818" ht="15.75" customHeight="1">
      <c r="A818" s="5"/>
      <c r="C818" s="5"/>
      <c r="G818" s="5"/>
      <c r="K818" s="5"/>
      <c r="M818" s="5"/>
      <c r="O818" s="5"/>
      <c r="Q818" s="5"/>
      <c r="AA818" s="5"/>
      <c r="AE818" s="5"/>
      <c r="AG818" s="5"/>
      <c r="AI818" s="5"/>
      <c r="AK818" s="5"/>
      <c r="AM818" s="5"/>
    </row>
    <row r="819" ht="15.75" customHeight="1">
      <c r="A819" s="5"/>
      <c r="C819" s="5"/>
      <c r="G819" s="5"/>
      <c r="K819" s="5"/>
      <c r="M819" s="5"/>
      <c r="O819" s="5"/>
      <c r="Q819" s="5"/>
      <c r="AA819" s="5"/>
      <c r="AE819" s="5"/>
      <c r="AG819" s="5"/>
      <c r="AI819" s="5"/>
      <c r="AK819" s="5"/>
      <c r="AM819" s="5"/>
    </row>
    <row r="820" ht="15.75" customHeight="1">
      <c r="A820" s="5"/>
      <c r="C820" s="5"/>
      <c r="G820" s="5"/>
      <c r="K820" s="5"/>
      <c r="M820" s="5"/>
      <c r="O820" s="5"/>
      <c r="Q820" s="5"/>
      <c r="AA820" s="5"/>
      <c r="AE820" s="5"/>
      <c r="AG820" s="5"/>
      <c r="AI820" s="5"/>
      <c r="AK820" s="5"/>
      <c r="AM820" s="5"/>
    </row>
    <row r="821" ht="15.75" customHeight="1">
      <c r="A821" s="5"/>
      <c r="C821" s="5"/>
      <c r="G821" s="5"/>
      <c r="K821" s="5"/>
      <c r="M821" s="5"/>
      <c r="O821" s="5"/>
      <c r="Q821" s="5"/>
      <c r="AA821" s="5"/>
      <c r="AE821" s="5"/>
      <c r="AG821" s="5"/>
      <c r="AI821" s="5"/>
      <c r="AK821" s="5"/>
      <c r="AM821" s="5"/>
    </row>
    <row r="822" ht="15.75" customHeight="1">
      <c r="A822" s="5"/>
      <c r="C822" s="5"/>
      <c r="G822" s="5"/>
      <c r="K822" s="5"/>
      <c r="M822" s="5"/>
      <c r="O822" s="5"/>
      <c r="Q822" s="5"/>
      <c r="AA822" s="5"/>
      <c r="AE822" s="5"/>
      <c r="AG822" s="5"/>
      <c r="AI822" s="5"/>
      <c r="AK822" s="5"/>
      <c r="AM822" s="5"/>
    </row>
    <row r="823" ht="15.75" customHeight="1">
      <c r="A823" s="5"/>
      <c r="C823" s="5"/>
      <c r="G823" s="5"/>
      <c r="K823" s="5"/>
      <c r="M823" s="5"/>
      <c r="O823" s="5"/>
      <c r="Q823" s="5"/>
      <c r="AA823" s="5"/>
      <c r="AE823" s="5"/>
      <c r="AG823" s="5"/>
      <c r="AI823" s="5"/>
      <c r="AK823" s="5"/>
      <c r="AM823" s="5"/>
    </row>
    <row r="824" ht="15.75" customHeight="1">
      <c r="A824" s="5"/>
      <c r="C824" s="5"/>
      <c r="G824" s="5"/>
      <c r="K824" s="5"/>
      <c r="M824" s="5"/>
      <c r="O824" s="5"/>
      <c r="Q824" s="5"/>
      <c r="AA824" s="5"/>
      <c r="AE824" s="5"/>
      <c r="AG824" s="5"/>
      <c r="AI824" s="5"/>
      <c r="AK824" s="5"/>
      <c r="AM824" s="5"/>
    </row>
    <row r="825" ht="15.75" customHeight="1">
      <c r="A825" s="5"/>
      <c r="C825" s="5"/>
      <c r="G825" s="5"/>
      <c r="K825" s="5"/>
      <c r="M825" s="5"/>
      <c r="O825" s="5"/>
      <c r="Q825" s="5"/>
      <c r="AA825" s="5"/>
      <c r="AE825" s="5"/>
      <c r="AG825" s="5"/>
      <c r="AI825" s="5"/>
      <c r="AK825" s="5"/>
      <c r="AM825" s="5"/>
    </row>
    <row r="826" ht="15.75" customHeight="1">
      <c r="A826" s="5"/>
      <c r="C826" s="5"/>
      <c r="G826" s="5"/>
      <c r="K826" s="5"/>
      <c r="M826" s="5"/>
      <c r="O826" s="5"/>
      <c r="Q826" s="5"/>
      <c r="AA826" s="5"/>
      <c r="AE826" s="5"/>
      <c r="AG826" s="5"/>
      <c r="AI826" s="5"/>
      <c r="AK826" s="5"/>
      <c r="AM826" s="5"/>
    </row>
    <row r="827" ht="15.75" customHeight="1">
      <c r="A827" s="5"/>
      <c r="C827" s="5"/>
      <c r="G827" s="5"/>
      <c r="K827" s="5"/>
      <c r="M827" s="5"/>
      <c r="O827" s="5"/>
      <c r="Q827" s="5"/>
      <c r="AA827" s="5"/>
      <c r="AE827" s="5"/>
      <c r="AG827" s="5"/>
      <c r="AI827" s="5"/>
      <c r="AK827" s="5"/>
      <c r="AM827" s="5"/>
    </row>
    <row r="828" ht="15.75" customHeight="1">
      <c r="A828" s="5"/>
      <c r="C828" s="5"/>
      <c r="G828" s="5"/>
      <c r="K828" s="5"/>
      <c r="M828" s="5"/>
      <c r="O828" s="5"/>
      <c r="Q828" s="5"/>
      <c r="AA828" s="5"/>
      <c r="AE828" s="5"/>
      <c r="AG828" s="5"/>
      <c r="AI828" s="5"/>
      <c r="AK828" s="5"/>
      <c r="AM828" s="5"/>
    </row>
    <row r="829" ht="15.75" customHeight="1">
      <c r="A829" s="5"/>
      <c r="C829" s="5"/>
      <c r="G829" s="5"/>
      <c r="K829" s="5"/>
      <c r="M829" s="5"/>
      <c r="O829" s="5"/>
      <c r="Q829" s="5"/>
      <c r="AA829" s="5"/>
      <c r="AE829" s="5"/>
      <c r="AG829" s="5"/>
      <c r="AI829" s="5"/>
      <c r="AK829" s="5"/>
      <c r="AM829" s="5"/>
    </row>
    <row r="830" ht="15.75" customHeight="1">
      <c r="A830" s="5"/>
      <c r="C830" s="5"/>
      <c r="G830" s="5"/>
      <c r="K830" s="5"/>
      <c r="M830" s="5"/>
      <c r="O830" s="5"/>
      <c r="Q830" s="5"/>
      <c r="AA830" s="5"/>
      <c r="AE830" s="5"/>
      <c r="AG830" s="5"/>
      <c r="AI830" s="5"/>
      <c r="AK830" s="5"/>
      <c r="AM830" s="5"/>
    </row>
    <row r="831" ht="15.75" customHeight="1">
      <c r="A831" s="5"/>
      <c r="C831" s="5"/>
      <c r="G831" s="5"/>
      <c r="K831" s="5"/>
      <c r="M831" s="5"/>
      <c r="O831" s="5"/>
      <c r="Q831" s="5"/>
      <c r="AA831" s="5"/>
      <c r="AE831" s="5"/>
      <c r="AG831" s="5"/>
      <c r="AI831" s="5"/>
      <c r="AK831" s="5"/>
      <c r="AM831" s="5"/>
    </row>
    <row r="832" ht="15.75" customHeight="1">
      <c r="A832" s="5"/>
      <c r="C832" s="5"/>
      <c r="G832" s="5"/>
      <c r="K832" s="5"/>
      <c r="M832" s="5"/>
      <c r="O832" s="5"/>
      <c r="Q832" s="5"/>
      <c r="AA832" s="5"/>
      <c r="AE832" s="5"/>
      <c r="AG832" s="5"/>
      <c r="AI832" s="5"/>
      <c r="AK832" s="5"/>
      <c r="AM832" s="5"/>
    </row>
    <row r="833" ht="15.75" customHeight="1">
      <c r="A833" s="5"/>
      <c r="C833" s="5"/>
      <c r="G833" s="5"/>
      <c r="K833" s="5"/>
      <c r="M833" s="5"/>
      <c r="O833" s="5"/>
      <c r="Q833" s="5"/>
      <c r="AA833" s="5"/>
      <c r="AE833" s="5"/>
      <c r="AG833" s="5"/>
      <c r="AI833" s="5"/>
      <c r="AK833" s="5"/>
      <c r="AM833" s="5"/>
    </row>
    <row r="834" ht="15.75" customHeight="1">
      <c r="A834" s="5"/>
      <c r="C834" s="5"/>
      <c r="G834" s="5"/>
      <c r="K834" s="5"/>
      <c r="M834" s="5"/>
      <c r="O834" s="5"/>
      <c r="Q834" s="5"/>
      <c r="AA834" s="5"/>
      <c r="AE834" s="5"/>
      <c r="AG834" s="5"/>
      <c r="AI834" s="5"/>
      <c r="AK834" s="5"/>
      <c r="AM834" s="5"/>
    </row>
    <row r="835" ht="15.75" customHeight="1">
      <c r="A835" s="5"/>
      <c r="C835" s="5"/>
      <c r="G835" s="5"/>
      <c r="K835" s="5"/>
      <c r="M835" s="5"/>
      <c r="O835" s="5"/>
      <c r="Q835" s="5"/>
      <c r="AA835" s="5"/>
      <c r="AE835" s="5"/>
      <c r="AG835" s="5"/>
      <c r="AI835" s="5"/>
      <c r="AK835" s="5"/>
      <c r="AM835" s="5"/>
    </row>
    <row r="836" ht="15.75" customHeight="1">
      <c r="A836" s="5"/>
      <c r="C836" s="5"/>
      <c r="G836" s="5"/>
      <c r="K836" s="5"/>
      <c r="M836" s="5"/>
      <c r="O836" s="5"/>
      <c r="Q836" s="5"/>
      <c r="AA836" s="5"/>
      <c r="AE836" s="5"/>
      <c r="AG836" s="5"/>
      <c r="AI836" s="5"/>
      <c r="AK836" s="5"/>
      <c r="AM836" s="5"/>
    </row>
    <row r="837" ht="15.75" customHeight="1">
      <c r="A837" s="5"/>
      <c r="C837" s="5"/>
      <c r="G837" s="5"/>
      <c r="K837" s="5"/>
      <c r="M837" s="5"/>
      <c r="O837" s="5"/>
      <c r="Q837" s="5"/>
      <c r="AA837" s="5"/>
      <c r="AE837" s="5"/>
      <c r="AG837" s="5"/>
      <c r="AI837" s="5"/>
      <c r="AK837" s="5"/>
      <c r="AM837" s="5"/>
    </row>
    <row r="838" ht="15.75" customHeight="1">
      <c r="A838" s="5"/>
      <c r="C838" s="5"/>
      <c r="G838" s="5"/>
      <c r="K838" s="5"/>
      <c r="M838" s="5"/>
      <c r="O838" s="5"/>
      <c r="Q838" s="5"/>
      <c r="AA838" s="5"/>
      <c r="AE838" s="5"/>
      <c r="AG838" s="5"/>
      <c r="AI838" s="5"/>
      <c r="AK838" s="5"/>
      <c r="AM838" s="5"/>
    </row>
    <row r="839" ht="15.75" customHeight="1">
      <c r="A839" s="5"/>
      <c r="C839" s="5"/>
      <c r="G839" s="5"/>
      <c r="K839" s="5"/>
      <c r="M839" s="5"/>
      <c r="O839" s="5"/>
      <c r="Q839" s="5"/>
      <c r="AA839" s="5"/>
      <c r="AE839" s="5"/>
      <c r="AG839" s="5"/>
      <c r="AI839" s="5"/>
      <c r="AK839" s="5"/>
      <c r="AM839" s="5"/>
    </row>
    <row r="840" ht="15.75" customHeight="1">
      <c r="A840" s="5"/>
      <c r="C840" s="5"/>
      <c r="G840" s="5"/>
      <c r="K840" s="5"/>
      <c r="M840" s="5"/>
      <c r="O840" s="5"/>
      <c r="Q840" s="5"/>
      <c r="AA840" s="5"/>
      <c r="AE840" s="5"/>
      <c r="AG840" s="5"/>
      <c r="AI840" s="5"/>
      <c r="AK840" s="5"/>
      <c r="AM840" s="5"/>
    </row>
    <row r="841" ht="15.75" customHeight="1">
      <c r="A841" s="5"/>
      <c r="C841" s="5"/>
      <c r="G841" s="5"/>
      <c r="K841" s="5"/>
      <c r="M841" s="5"/>
      <c r="O841" s="5"/>
      <c r="Q841" s="5"/>
      <c r="AA841" s="5"/>
      <c r="AE841" s="5"/>
      <c r="AG841" s="5"/>
      <c r="AI841" s="5"/>
      <c r="AK841" s="5"/>
      <c r="AM841" s="5"/>
    </row>
    <row r="842" ht="15.75" customHeight="1">
      <c r="A842" s="5"/>
      <c r="C842" s="5"/>
      <c r="G842" s="5"/>
      <c r="K842" s="5"/>
      <c r="M842" s="5"/>
      <c r="O842" s="5"/>
      <c r="Q842" s="5"/>
      <c r="AA842" s="5"/>
      <c r="AE842" s="5"/>
      <c r="AG842" s="5"/>
      <c r="AI842" s="5"/>
      <c r="AK842" s="5"/>
      <c r="AM842" s="5"/>
    </row>
    <row r="843" ht="15.75" customHeight="1">
      <c r="A843" s="5"/>
      <c r="C843" s="5"/>
      <c r="G843" s="5"/>
      <c r="K843" s="5"/>
      <c r="M843" s="5"/>
      <c r="O843" s="5"/>
      <c r="Q843" s="5"/>
      <c r="AA843" s="5"/>
      <c r="AE843" s="5"/>
      <c r="AG843" s="5"/>
      <c r="AI843" s="5"/>
      <c r="AK843" s="5"/>
      <c r="AM843" s="5"/>
    </row>
    <row r="844" ht="15.75" customHeight="1">
      <c r="A844" s="5"/>
      <c r="C844" s="5"/>
      <c r="G844" s="5"/>
      <c r="K844" s="5"/>
      <c r="M844" s="5"/>
      <c r="O844" s="5"/>
      <c r="Q844" s="5"/>
      <c r="AA844" s="5"/>
      <c r="AE844" s="5"/>
      <c r="AG844" s="5"/>
      <c r="AI844" s="5"/>
      <c r="AK844" s="5"/>
      <c r="AM844" s="5"/>
    </row>
    <row r="845" ht="15.75" customHeight="1">
      <c r="A845" s="5"/>
      <c r="C845" s="5"/>
      <c r="G845" s="5"/>
      <c r="K845" s="5"/>
      <c r="M845" s="5"/>
      <c r="O845" s="5"/>
      <c r="Q845" s="5"/>
      <c r="AA845" s="5"/>
      <c r="AE845" s="5"/>
      <c r="AG845" s="5"/>
      <c r="AI845" s="5"/>
      <c r="AK845" s="5"/>
      <c r="AM845" s="5"/>
    </row>
    <row r="846" ht="15.75" customHeight="1">
      <c r="A846" s="5"/>
      <c r="C846" s="5"/>
      <c r="G846" s="5"/>
      <c r="K846" s="5"/>
      <c r="M846" s="5"/>
      <c r="O846" s="5"/>
      <c r="Q846" s="5"/>
      <c r="AA846" s="5"/>
      <c r="AE846" s="5"/>
      <c r="AG846" s="5"/>
      <c r="AI846" s="5"/>
      <c r="AK846" s="5"/>
      <c r="AM846" s="5"/>
    </row>
    <row r="847" ht="15.75" customHeight="1">
      <c r="A847" s="5"/>
      <c r="C847" s="5"/>
      <c r="G847" s="5"/>
      <c r="K847" s="5"/>
      <c r="M847" s="5"/>
      <c r="O847" s="5"/>
      <c r="Q847" s="5"/>
      <c r="AA847" s="5"/>
      <c r="AE847" s="5"/>
      <c r="AG847" s="5"/>
      <c r="AI847" s="5"/>
      <c r="AK847" s="5"/>
      <c r="AM847" s="5"/>
    </row>
    <row r="848" ht="15.75" customHeight="1">
      <c r="A848" s="5"/>
      <c r="C848" s="5"/>
      <c r="G848" s="5"/>
      <c r="K848" s="5"/>
      <c r="M848" s="5"/>
      <c r="O848" s="5"/>
      <c r="Q848" s="5"/>
      <c r="AA848" s="5"/>
      <c r="AE848" s="5"/>
      <c r="AG848" s="5"/>
      <c r="AI848" s="5"/>
      <c r="AK848" s="5"/>
      <c r="AM848" s="5"/>
    </row>
    <row r="849" ht="15.75" customHeight="1">
      <c r="A849" s="5"/>
      <c r="C849" s="5"/>
      <c r="G849" s="5"/>
      <c r="K849" s="5"/>
      <c r="M849" s="5"/>
      <c r="O849" s="5"/>
      <c r="Q849" s="5"/>
      <c r="AA849" s="5"/>
      <c r="AE849" s="5"/>
      <c r="AG849" s="5"/>
      <c r="AI849" s="5"/>
      <c r="AK849" s="5"/>
      <c r="AM849" s="5"/>
    </row>
    <row r="850" ht="15.75" customHeight="1">
      <c r="A850" s="5"/>
      <c r="C850" s="5"/>
      <c r="G850" s="5"/>
      <c r="K850" s="5"/>
      <c r="M850" s="5"/>
      <c r="O850" s="5"/>
      <c r="Q850" s="5"/>
      <c r="AA850" s="5"/>
      <c r="AE850" s="5"/>
      <c r="AG850" s="5"/>
      <c r="AI850" s="5"/>
      <c r="AK850" s="5"/>
      <c r="AM850" s="5"/>
    </row>
    <row r="851" ht="15.75" customHeight="1">
      <c r="A851" s="5"/>
      <c r="C851" s="5"/>
      <c r="G851" s="5"/>
      <c r="K851" s="5"/>
      <c r="M851" s="5"/>
      <c r="O851" s="5"/>
      <c r="Q851" s="5"/>
      <c r="AA851" s="5"/>
      <c r="AE851" s="5"/>
      <c r="AG851" s="5"/>
      <c r="AI851" s="5"/>
      <c r="AK851" s="5"/>
      <c r="AM851" s="5"/>
    </row>
    <row r="852" ht="15.75" customHeight="1">
      <c r="A852" s="5"/>
      <c r="C852" s="5"/>
      <c r="G852" s="5"/>
      <c r="K852" s="5"/>
      <c r="M852" s="5"/>
      <c r="O852" s="5"/>
      <c r="Q852" s="5"/>
      <c r="AA852" s="5"/>
      <c r="AE852" s="5"/>
      <c r="AG852" s="5"/>
      <c r="AI852" s="5"/>
      <c r="AK852" s="5"/>
      <c r="AM852" s="5"/>
    </row>
    <row r="853" ht="15.75" customHeight="1">
      <c r="A853" s="5"/>
      <c r="C853" s="5"/>
      <c r="G853" s="5"/>
      <c r="K853" s="5"/>
      <c r="M853" s="5"/>
      <c r="O853" s="5"/>
      <c r="Q853" s="5"/>
      <c r="AA853" s="5"/>
      <c r="AE853" s="5"/>
      <c r="AG853" s="5"/>
      <c r="AI853" s="5"/>
      <c r="AK853" s="5"/>
      <c r="AM853" s="5"/>
    </row>
    <row r="854" ht="15.75" customHeight="1">
      <c r="A854" s="5"/>
      <c r="C854" s="5"/>
      <c r="G854" s="5"/>
      <c r="K854" s="5"/>
      <c r="M854" s="5"/>
      <c r="O854" s="5"/>
      <c r="Q854" s="5"/>
      <c r="AA854" s="5"/>
      <c r="AE854" s="5"/>
      <c r="AG854" s="5"/>
      <c r="AI854" s="5"/>
      <c r="AK854" s="5"/>
      <c r="AM854" s="5"/>
    </row>
    <row r="855" ht="15.75" customHeight="1">
      <c r="A855" s="5"/>
      <c r="C855" s="5"/>
      <c r="G855" s="5"/>
      <c r="K855" s="5"/>
      <c r="M855" s="5"/>
      <c r="O855" s="5"/>
      <c r="Q855" s="5"/>
      <c r="AA855" s="5"/>
      <c r="AE855" s="5"/>
      <c r="AG855" s="5"/>
      <c r="AI855" s="5"/>
      <c r="AK855" s="5"/>
      <c r="AM855" s="5"/>
    </row>
    <row r="856" ht="15.75" customHeight="1">
      <c r="A856" s="5"/>
      <c r="C856" s="5"/>
      <c r="G856" s="5"/>
      <c r="K856" s="5"/>
      <c r="M856" s="5"/>
      <c r="O856" s="5"/>
      <c r="Q856" s="5"/>
      <c r="AA856" s="5"/>
      <c r="AE856" s="5"/>
      <c r="AG856" s="5"/>
      <c r="AI856" s="5"/>
      <c r="AK856" s="5"/>
      <c r="AM856" s="5"/>
    </row>
    <row r="857" ht="15.75" customHeight="1">
      <c r="A857" s="5"/>
      <c r="C857" s="5"/>
      <c r="G857" s="5"/>
      <c r="K857" s="5"/>
      <c r="M857" s="5"/>
      <c r="O857" s="5"/>
      <c r="Q857" s="5"/>
      <c r="AA857" s="5"/>
      <c r="AE857" s="5"/>
      <c r="AG857" s="5"/>
      <c r="AI857" s="5"/>
      <c r="AK857" s="5"/>
      <c r="AM857" s="5"/>
    </row>
    <row r="858" ht="15.75" customHeight="1">
      <c r="A858" s="5"/>
      <c r="C858" s="5"/>
      <c r="G858" s="5"/>
      <c r="K858" s="5"/>
      <c r="M858" s="5"/>
      <c r="O858" s="5"/>
      <c r="Q858" s="5"/>
      <c r="AA858" s="5"/>
      <c r="AE858" s="5"/>
      <c r="AG858" s="5"/>
      <c r="AI858" s="5"/>
      <c r="AK858" s="5"/>
      <c r="AM858" s="5"/>
    </row>
    <row r="859" ht="15.75" customHeight="1">
      <c r="A859" s="5"/>
      <c r="C859" s="5"/>
      <c r="G859" s="5"/>
      <c r="K859" s="5"/>
      <c r="M859" s="5"/>
      <c r="O859" s="5"/>
      <c r="Q859" s="5"/>
      <c r="AA859" s="5"/>
      <c r="AE859" s="5"/>
      <c r="AG859" s="5"/>
      <c r="AI859" s="5"/>
      <c r="AK859" s="5"/>
      <c r="AM859" s="5"/>
    </row>
    <row r="860" ht="15.75" customHeight="1">
      <c r="A860" s="5"/>
      <c r="C860" s="5"/>
      <c r="G860" s="5"/>
      <c r="K860" s="5"/>
      <c r="M860" s="5"/>
      <c r="O860" s="5"/>
      <c r="Q860" s="5"/>
      <c r="AA860" s="5"/>
      <c r="AE860" s="5"/>
      <c r="AG860" s="5"/>
      <c r="AI860" s="5"/>
      <c r="AK860" s="5"/>
      <c r="AM860" s="5"/>
    </row>
    <row r="861" ht="15.75" customHeight="1">
      <c r="A861" s="5"/>
      <c r="C861" s="5"/>
      <c r="G861" s="5"/>
      <c r="K861" s="5"/>
      <c r="M861" s="5"/>
      <c r="O861" s="5"/>
      <c r="Q861" s="5"/>
      <c r="AA861" s="5"/>
      <c r="AE861" s="5"/>
      <c r="AG861" s="5"/>
      <c r="AI861" s="5"/>
      <c r="AK861" s="5"/>
      <c r="AM861" s="5"/>
    </row>
    <row r="862" ht="15.75" customHeight="1">
      <c r="A862" s="5"/>
      <c r="C862" s="5"/>
      <c r="G862" s="5"/>
      <c r="K862" s="5"/>
      <c r="M862" s="5"/>
      <c r="O862" s="5"/>
      <c r="Q862" s="5"/>
      <c r="AA862" s="5"/>
      <c r="AE862" s="5"/>
      <c r="AG862" s="5"/>
      <c r="AI862" s="5"/>
      <c r="AK862" s="5"/>
      <c r="AM862" s="5"/>
    </row>
    <row r="863" ht="15.75" customHeight="1">
      <c r="A863" s="5"/>
      <c r="C863" s="5"/>
      <c r="G863" s="5"/>
      <c r="K863" s="5"/>
      <c r="M863" s="5"/>
      <c r="O863" s="5"/>
      <c r="Q863" s="5"/>
      <c r="AA863" s="5"/>
      <c r="AE863" s="5"/>
      <c r="AG863" s="5"/>
      <c r="AI863" s="5"/>
      <c r="AK863" s="5"/>
      <c r="AM863" s="5"/>
    </row>
    <row r="864" ht="15.75" customHeight="1">
      <c r="A864" s="5"/>
      <c r="C864" s="5"/>
      <c r="G864" s="5"/>
      <c r="K864" s="5"/>
      <c r="M864" s="5"/>
      <c r="O864" s="5"/>
      <c r="Q864" s="5"/>
      <c r="AA864" s="5"/>
      <c r="AE864" s="5"/>
      <c r="AG864" s="5"/>
      <c r="AI864" s="5"/>
      <c r="AK864" s="5"/>
      <c r="AM864" s="5"/>
    </row>
    <row r="865" ht="15.75" customHeight="1">
      <c r="A865" s="5"/>
      <c r="C865" s="5"/>
      <c r="G865" s="5"/>
      <c r="K865" s="5"/>
      <c r="M865" s="5"/>
      <c r="O865" s="5"/>
      <c r="Q865" s="5"/>
      <c r="AA865" s="5"/>
      <c r="AE865" s="5"/>
      <c r="AG865" s="5"/>
      <c r="AI865" s="5"/>
      <c r="AK865" s="5"/>
      <c r="AM865" s="5"/>
    </row>
    <row r="866" ht="15.75" customHeight="1">
      <c r="A866" s="5"/>
      <c r="C866" s="5"/>
      <c r="G866" s="5"/>
      <c r="K866" s="5"/>
      <c r="M866" s="5"/>
      <c r="O866" s="5"/>
      <c r="Q866" s="5"/>
      <c r="AA866" s="5"/>
      <c r="AE866" s="5"/>
      <c r="AG866" s="5"/>
      <c r="AI866" s="5"/>
      <c r="AK866" s="5"/>
      <c r="AM866" s="5"/>
    </row>
    <row r="867" ht="15.75" customHeight="1">
      <c r="A867" s="5"/>
      <c r="C867" s="5"/>
      <c r="G867" s="5"/>
      <c r="K867" s="5"/>
      <c r="M867" s="5"/>
      <c r="O867" s="5"/>
      <c r="Q867" s="5"/>
      <c r="AA867" s="5"/>
      <c r="AE867" s="5"/>
      <c r="AG867" s="5"/>
      <c r="AI867" s="5"/>
      <c r="AK867" s="5"/>
      <c r="AM867" s="5"/>
    </row>
    <row r="868" ht="15.75" customHeight="1">
      <c r="A868" s="5"/>
      <c r="C868" s="5"/>
      <c r="G868" s="5"/>
      <c r="K868" s="5"/>
      <c r="M868" s="5"/>
      <c r="O868" s="5"/>
      <c r="Q868" s="5"/>
      <c r="AA868" s="5"/>
      <c r="AE868" s="5"/>
      <c r="AG868" s="5"/>
      <c r="AI868" s="5"/>
      <c r="AK868" s="5"/>
      <c r="AM868" s="5"/>
    </row>
    <row r="869" ht="15.75" customHeight="1">
      <c r="A869" s="5"/>
      <c r="C869" s="5"/>
      <c r="G869" s="5"/>
      <c r="K869" s="5"/>
      <c r="M869" s="5"/>
      <c r="O869" s="5"/>
      <c r="Q869" s="5"/>
      <c r="AA869" s="5"/>
      <c r="AE869" s="5"/>
      <c r="AG869" s="5"/>
      <c r="AI869" s="5"/>
      <c r="AK869" s="5"/>
      <c r="AM869" s="5"/>
    </row>
    <row r="870" ht="15.75" customHeight="1">
      <c r="A870" s="5"/>
      <c r="C870" s="5"/>
      <c r="G870" s="5"/>
      <c r="K870" s="5"/>
      <c r="M870" s="5"/>
      <c r="O870" s="5"/>
      <c r="Q870" s="5"/>
      <c r="AA870" s="5"/>
      <c r="AE870" s="5"/>
      <c r="AG870" s="5"/>
      <c r="AI870" s="5"/>
      <c r="AK870" s="5"/>
      <c r="AM870" s="5"/>
    </row>
    <row r="871" ht="15.75" customHeight="1">
      <c r="A871" s="5"/>
      <c r="C871" s="5"/>
      <c r="G871" s="5"/>
      <c r="K871" s="5"/>
      <c r="M871" s="5"/>
      <c r="O871" s="5"/>
      <c r="Q871" s="5"/>
      <c r="AA871" s="5"/>
      <c r="AE871" s="5"/>
      <c r="AG871" s="5"/>
      <c r="AI871" s="5"/>
      <c r="AK871" s="5"/>
      <c r="AM871" s="5"/>
    </row>
    <row r="872" ht="15.75" customHeight="1">
      <c r="A872" s="5"/>
      <c r="C872" s="5"/>
      <c r="G872" s="5"/>
      <c r="K872" s="5"/>
      <c r="M872" s="5"/>
      <c r="O872" s="5"/>
      <c r="Q872" s="5"/>
      <c r="AA872" s="5"/>
      <c r="AE872" s="5"/>
      <c r="AG872" s="5"/>
      <c r="AI872" s="5"/>
      <c r="AK872" s="5"/>
      <c r="AM872" s="5"/>
    </row>
    <row r="873" ht="15.75" customHeight="1">
      <c r="A873" s="5"/>
      <c r="C873" s="5"/>
      <c r="G873" s="5"/>
      <c r="K873" s="5"/>
      <c r="M873" s="5"/>
      <c r="O873" s="5"/>
      <c r="Q873" s="5"/>
      <c r="AA873" s="5"/>
      <c r="AE873" s="5"/>
      <c r="AG873" s="5"/>
      <c r="AI873" s="5"/>
      <c r="AK873" s="5"/>
      <c r="AM873" s="5"/>
    </row>
    <row r="874" ht="15.75" customHeight="1">
      <c r="A874" s="5"/>
      <c r="C874" s="5"/>
      <c r="G874" s="5"/>
      <c r="K874" s="5"/>
      <c r="M874" s="5"/>
      <c r="O874" s="5"/>
      <c r="Q874" s="5"/>
      <c r="AA874" s="5"/>
      <c r="AE874" s="5"/>
      <c r="AG874" s="5"/>
      <c r="AI874" s="5"/>
      <c r="AK874" s="5"/>
      <c r="AM874" s="5"/>
    </row>
    <row r="875" ht="15.75" customHeight="1">
      <c r="A875" s="5"/>
      <c r="C875" s="5"/>
      <c r="G875" s="5"/>
      <c r="K875" s="5"/>
      <c r="M875" s="5"/>
      <c r="O875" s="5"/>
      <c r="Q875" s="5"/>
      <c r="AA875" s="5"/>
      <c r="AE875" s="5"/>
      <c r="AG875" s="5"/>
      <c r="AI875" s="5"/>
      <c r="AK875" s="5"/>
      <c r="AM875" s="5"/>
    </row>
    <row r="876" ht="15.75" customHeight="1">
      <c r="A876" s="5"/>
      <c r="C876" s="5"/>
      <c r="G876" s="5"/>
      <c r="K876" s="5"/>
      <c r="M876" s="5"/>
      <c r="O876" s="5"/>
      <c r="Q876" s="5"/>
      <c r="AA876" s="5"/>
      <c r="AE876" s="5"/>
      <c r="AG876" s="5"/>
      <c r="AI876" s="5"/>
      <c r="AK876" s="5"/>
      <c r="AM876" s="5"/>
    </row>
    <row r="877" ht="15.75" customHeight="1">
      <c r="A877" s="5"/>
      <c r="C877" s="5"/>
      <c r="G877" s="5"/>
      <c r="K877" s="5"/>
      <c r="M877" s="5"/>
      <c r="O877" s="5"/>
      <c r="Q877" s="5"/>
      <c r="AA877" s="5"/>
      <c r="AE877" s="5"/>
      <c r="AG877" s="5"/>
      <c r="AI877" s="5"/>
      <c r="AK877" s="5"/>
      <c r="AM877" s="5"/>
    </row>
    <row r="878" ht="15.75" customHeight="1">
      <c r="A878" s="5"/>
      <c r="C878" s="5"/>
      <c r="G878" s="5"/>
      <c r="K878" s="5"/>
      <c r="M878" s="5"/>
      <c r="O878" s="5"/>
      <c r="Q878" s="5"/>
      <c r="AA878" s="5"/>
      <c r="AE878" s="5"/>
      <c r="AG878" s="5"/>
      <c r="AI878" s="5"/>
      <c r="AK878" s="5"/>
      <c r="AM878" s="5"/>
    </row>
    <row r="879" ht="15.75" customHeight="1">
      <c r="A879" s="5"/>
      <c r="C879" s="5"/>
      <c r="G879" s="5"/>
      <c r="K879" s="5"/>
      <c r="M879" s="5"/>
      <c r="O879" s="5"/>
      <c r="Q879" s="5"/>
      <c r="AA879" s="5"/>
      <c r="AE879" s="5"/>
      <c r="AG879" s="5"/>
      <c r="AI879" s="5"/>
      <c r="AK879" s="5"/>
      <c r="AM879" s="5"/>
    </row>
    <row r="880" ht="15.75" customHeight="1">
      <c r="A880" s="5"/>
      <c r="C880" s="5"/>
      <c r="G880" s="5"/>
      <c r="K880" s="5"/>
      <c r="M880" s="5"/>
      <c r="O880" s="5"/>
      <c r="Q880" s="5"/>
      <c r="AA880" s="5"/>
      <c r="AE880" s="5"/>
      <c r="AG880" s="5"/>
      <c r="AI880" s="5"/>
      <c r="AK880" s="5"/>
      <c r="AM880" s="5"/>
    </row>
    <row r="881" ht="15.75" customHeight="1">
      <c r="A881" s="5"/>
      <c r="C881" s="5"/>
      <c r="G881" s="5"/>
      <c r="K881" s="5"/>
      <c r="M881" s="5"/>
      <c r="O881" s="5"/>
      <c r="Q881" s="5"/>
      <c r="AA881" s="5"/>
      <c r="AE881" s="5"/>
      <c r="AG881" s="5"/>
      <c r="AI881" s="5"/>
      <c r="AK881" s="5"/>
      <c r="AM881" s="5"/>
    </row>
    <row r="882" ht="15.75" customHeight="1">
      <c r="A882" s="5"/>
      <c r="C882" s="5"/>
      <c r="G882" s="5"/>
      <c r="K882" s="5"/>
      <c r="M882" s="5"/>
      <c r="O882" s="5"/>
      <c r="Q882" s="5"/>
      <c r="AA882" s="5"/>
      <c r="AE882" s="5"/>
      <c r="AG882" s="5"/>
      <c r="AI882" s="5"/>
      <c r="AK882" s="5"/>
      <c r="AM882" s="5"/>
    </row>
    <row r="883" ht="15.75" customHeight="1">
      <c r="A883" s="5"/>
      <c r="C883" s="5"/>
      <c r="G883" s="5"/>
      <c r="K883" s="5"/>
      <c r="M883" s="5"/>
      <c r="O883" s="5"/>
      <c r="Q883" s="5"/>
      <c r="AA883" s="5"/>
      <c r="AE883" s="5"/>
      <c r="AG883" s="5"/>
      <c r="AI883" s="5"/>
      <c r="AK883" s="5"/>
      <c r="AM883" s="5"/>
    </row>
    <row r="884" ht="15.75" customHeight="1">
      <c r="A884" s="5"/>
      <c r="C884" s="5"/>
      <c r="G884" s="5"/>
      <c r="K884" s="5"/>
      <c r="M884" s="5"/>
      <c r="O884" s="5"/>
      <c r="Q884" s="5"/>
      <c r="AA884" s="5"/>
      <c r="AE884" s="5"/>
      <c r="AG884" s="5"/>
      <c r="AI884" s="5"/>
      <c r="AK884" s="5"/>
      <c r="AM884" s="5"/>
    </row>
    <row r="885" ht="15.75" customHeight="1">
      <c r="A885" s="5"/>
      <c r="C885" s="5"/>
      <c r="G885" s="5"/>
      <c r="K885" s="5"/>
      <c r="M885" s="5"/>
      <c r="O885" s="5"/>
      <c r="Q885" s="5"/>
      <c r="AA885" s="5"/>
      <c r="AE885" s="5"/>
      <c r="AG885" s="5"/>
      <c r="AI885" s="5"/>
      <c r="AK885" s="5"/>
      <c r="AM885" s="5"/>
    </row>
    <row r="886" ht="15.75" customHeight="1">
      <c r="A886" s="5"/>
      <c r="C886" s="5"/>
      <c r="G886" s="5"/>
      <c r="K886" s="5"/>
      <c r="M886" s="5"/>
      <c r="O886" s="5"/>
      <c r="Q886" s="5"/>
      <c r="AA886" s="5"/>
      <c r="AE886" s="5"/>
      <c r="AG886" s="5"/>
      <c r="AI886" s="5"/>
      <c r="AK886" s="5"/>
      <c r="AM886" s="5"/>
    </row>
    <row r="887" ht="15.75" customHeight="1">
      <c r="A887" s="5"/>
      <c r="C887" s="5"/>
      <c r="G887" s="5"/>
      <c r="K887" s="5"/>
      <c r="M887" s="5"/>
      <c r="O887" s="5"/>
      <c r="Q887" s="5"/>
      <c r="AA887" s="5"/>
      <c r="AE887" s="5"/>
      <c r="AG887" s="5"/>
      <c r="AI887" s="5"/>
      <c r="AK887" s="5"/>
      <c r="AM887" s="5"/>
    </row>
    <row r="888" ht="15.75" customHeight="1">
      <c r="A888" s="5"/>
      <c r="C888" s="5"/>
      <c r="G888" s="5"/>
      <c r="K888" s="5"/>
      <c r="M888" s="5"/>
      <c r="O888" s="5"/>
      <c r="Q888" s="5"/>
      <c r="AA888" s="5"/>
      <c r="AE888" s="5"/>
      <c r="AG888" s="5"/>
      <c r="AI888" s="5"/>
      <c r="AK888" s="5"/>
      <c r="AM888" s="5"/>
    </row>
    <row r="889" ht="15.75" customHeight="1">
      <c r="A889" s="5"/>
      <c r="C889" s="5"/>
      <c r="G889" s="5"/>
      <c r="K889" s="5"/>
      <c r="M889" s="5"/>
      <c r="O889" s="5"/>
      <c r="Q889" s="5"/>
      <c r="AA889" s="5"/>
      <c r="AE889" s="5"/>
      <c r="AG889" s="5"/>
      <c r="AI889" s="5"/>
      <c r="AK889" s="5"/>
      <c r="AM889" s="5"/>
    </row>
    <row r="890" ht="15.75" customHeight="1">
      <c r="A890" s="5"/>
      <c r="C890" s="5"/>
      <c r="G890" s="5"/>
      <c r="K890" s="5"/>
      <c r="M890" s="5"/>
      <c r="O890" s="5"/>
      <c r="Q890" s="5"/>
      <c r="AA890" s="5"/>
      <c r="AE890" s="5"/>
      <c r="AG890" s="5"/>
      <c r="AI890" s="5"/>
      <c r="AK890" s="5"/>
      <c r="AM890" s="5"/>
    </row>
    <row r="891" ht="15.75" customHeight="1">
      <c r="A891" s="5"/>
      <c r="C891" s="5"/>
      <c r="G891" s="5"/>
      <c r="K891" s="5"/>
      <c r="M891" s="5"/>
      <c r="O891" s="5"/>
      <c r="Q891" s="5"/>
      <c r="AA891" s="5"/>
      <c r="AE891" s="5"/>
      <c r="AG891" s="5"/>
      <c r="AI891" s="5"/>
      <c r="AK891" s="5"/>
      <c r="AM891" s="5"/>
    </row>
    <row r="892" ht="15.75" customHeight="1">
      <c r="A892" s="5"/>
      <c r="C892" s="5"/>
      <c r="G892" s="5"/>
      <c r="K892" s="5"/>
      <c r="M892" s="5"/>
      <c r="O892" s="5"/>
      <c r="Q892" s="5"/>
      <c r="AA892" s="5"/>
      <c r="AE892" s="5"/>
      <c r="AG892" s="5"/>
      <c r="AI892" s="5"/>
      <c r="AK892" s="5"/>
      <c r="AM892" s="5"/>
    </row>
    <row r="893" ht="15.75" customHeight="1">
      <c r="A893" s="5"/>
      <c r="C893" s="5"/>
      <c r="G893" s="5"/>
      <c r="K893" s="5"/>
      <c r="M893" s="5"/>
      <c r="O893" s="5"/>
      <c r="Q893" s="5"/>
      <c r="AA893" s="5"/>
      <c r="AE893" s="5"/>
      <c r="AG893" s="5"/>
      <c r="AI893" s="5"/>
      <c r="AK893" s="5"/>
      <c r="AM893" s="5"/>
    </row>
    <row r="894" ht="15.75" customHeight="1">
      <c r="A894" s="5"/>
      <c r="C894" s="5"/>
      <c r="G894" s="5"/>
      <c r="K894" s="5"/>
      <c r="M894" s="5"/>
      <c r="O894" s="5"/>
      <c r="Q894" s="5"/>
      <c r="AA894" s="5"/>
      <c r="AE894" s="5"/>
      <c r="AG894" s="5"/>
      <c r="AI894" s="5"/>
      <c r="AK894" s="5"/>
      <c r="AM894" s="5"/>
    </row>
    <row r="895" ht="15.75" customHeight="1">
      <c r="A895" s="5"/>
      <c r="C895" s="5"/>
      <c r="G895" s="5"/>
      <c r="K895" s="5"/>
      <c r="M895" s="5"/>
      <c r="O895" s="5"/>
      <c r="Q895" s="5"/>
      <c r="AA895" s="5"/>
      <c r="AE895" s="5"/>
      <c r="AG895" s="5"/>
      <c r="AI895" s="5"/>
      <c r="AK895" s="5"/>
      <c r="AM895" s="5"/>
    </row>
    <row r="896" ht="15.75" customHeight="1">
      <c r="A896" s="5"/>
      <c r="C896" s="5"/>
      <c r="G896" s="5"/>
      <c r="K896" s="5"/>
      <c r="M896" s="5"/>
      <c r="O896" s="5"/>
      <c r="Q896" s="5"/>
      <c r="AA896" s="5"/>
      <c r="AE896" s="5"/>
      <c r="AG896" s="5"/>
      <c r="AI896" s="5"/>
      <c r="AK896" s="5"/>
      <c r="AM896" s="5"/>
    </row>
    <row r="897" ht="15.75" customHeight="1">
      <c r="A897" s="5"/>
      <c r="C897" s="5"/>
      <c r="G897" s="5"/>
      <c r="K897" s="5"/>
      <c r="M897" s="5"/>
      <c r="O897" s="5"/>
      <c r="Q897" s="5"/>
      <c r="AA897" s="5"/>
      <c r="AE897" s="5"/>
      <c r="AG897" s="5"/>
      <c r="AI897" s="5"/>
      <c r="AK897" s="5"/>
      <c r="AM897" s="5"/>
    </row>
    <row r="898" ht="15.75" customHeight="1">
      <c r="A898" s="5"/>
      <c r="C898" s="5"/>
      <c r="G898" s="5"/>
      <c r="K898" s="5"/>
      <c r="M898" s="5"/>
      <c r="O898" s="5"/>
      <c r="Q898" s="5"/>
      <c r="AA898" s="5"/>
      <c r="AE898" s="5"/>
      <c r="AG898" s="5"/>
      <c r="AI898" s="5"/>
      <c r="AK898" s="5"/>
      <c r="AM898" s="5"/>
    </row>
    <row r="899" ht="15.75" customHeight="1">
      <c r="A899" s="5"/>
      <c r="C899" s="5"/>
      <c r="G899" s="5"/>
      <c r="K899" s="5"/>
      <c r="M899" s="5"/>
      <c r="O899" s="5"/>
      <c r="Q899" s="5"/>
      <c r="AA899" s="5"/>
      <c r="AE899" s="5"/>
      <c r="AG899" s="5"/>
      <c r="AI899" s="5"/>
      <c r="AK899" s="5"/>
      <c r="AM899" s="5"/>
    </row>
    <row r="900" ht="15.75" customHeight="1">
      <c r="A900" s="5"/>
      <c r="C900" s="5"/>
      <c r="G900" s="5"/>
      <c r="K900" s="5"/>
      <c r="M900" s="5"/>
      <c r="O900" s="5"/>
      <c r="Q900" s="5"/>
      <c r="AA900" s="5"/>
      <c r="AE900" s="5"/>
      <c r="AG900" s="5"/>
      <c r="AI900" s="5"/>
      <c r="AK900" s="5"/>
      <c r="AM900" s="5"/>
    </row>
    <row r="901" ht="15.75" customHeight="1">
      <c r="A901" s="5"/>
      <c r="C901" s="5"/>
      <c r="G901" s="5"/>
      <c r="K901" s="5"/>
      <c r="M901" s="5"/>
      <c r="O901" s="5"/>
      <c r="Q901" s="5"/>
      <c r="AA901" s="5"/>
      <c r="AE901" s="5"/>
      <c r="AG901" s="5"/>
      <c r="AI901" s="5"/>
      <c r="AK901" s="5"/>
      <c r="AM901" s="5"/>
    </row>
    <row r="902" ht="15.75" customHeight="1">
      <c r="A902" s="5"/>
      <c r="C902" s="5"/>
      <c r="G902" s="5"/>
      <c r="K902" s="5"/>
      <c r="M902" s="5"/>
      <c r="O902" s="5"/>
      <c r="Q902" s="5"/>
      <c r="AA902" s="5"/>
      <c r="AE902" s="5"/>
      <c r="AG902" s="5"/>
      <c r="AI902" s="5"/>
      <c r="AK902" s="5"/>
      <c r="AM902" s="5"/>
    </row>
    <row r="903" ht="15.75" customHeight="1">
      <c r="A903" s="5"/>
      <c r="C903" s="5"/>
      <c r="G903" s="5"/>
      <c r="K903" s="5"/>
      <c r="M903" s="5"/>
      <c r="O903" s="5"/>
      <c r="Q903" s="5"/>
      <c r="AA903" s="5"/>
      <c r="AE903" s="5"/>
      <c r="AG903" s="5"/>
      <c r="AI903" s="5"/>
      <c r="AK903" s="5"/>
      <c r="AM903" s="5"/>
    </row>
    <row r="904" ht="15.75" customHeight="1">
      <c r="A904" s="5"/>
      <c r="C904" s="5"/>
      <c r="G904" s="5"/>
      <c r="K904" s="5"/>
      <c r="M904" s="5"/>
      <c r="O904" s="5"/>
      <c r="Q904" s="5"/>
      <c r="AA904" s="5"/>
      <c r="AE904" s="5"/>
      <c r="AG904" s="5"/>
      <c r="AI904" s="5"/>
      <c r="AK904" s="5"/>
      <c r="AM904" s="5"/>
    </row>
    <row r="905" ht="15.75" customHeight="1">
      <c r="A905" s="5"/>
      <c r="C905" s="5"/>
      <c r="G905" s="5"/>
      <c r="K905" s="5"/>
      <c r="M905" s="5"/>
      <c r="O905" s="5"/>
      <c r="Q905" s="5"/>
      <c r="AA905" s="5"/>
      <c r="AE905" s="5"/>
      <c r="AG905" s="5"/>
      <c r="AI905" s="5"/>
      <c r="AK905" s="5"/>
      <c r="AM905" s="5"/>
    </row>
    <row r="906" ht="15.75" customHeight="1">
      <c r="A906" s="5"/>
      <c r="C906" s="5"/>
      <c r="G906" s="5"/>
      <c r="K906" s="5"/>
      <c r="M906" s="5"/>
      <c r="O906" s="5"/>
      <c r="Q906" s="5"/>
      <c r="AA906" s="5"/>
      <c r="AE906" s="5"/>
      <c r="AG906" s="5"/>
      <c r="AI906" s="5"/>
      <c r="AK906" s="5"/>
      <c r="AM906" s="5"/>
    </row>
    <row r="907" ht="15.75" customHeight="1">
      <c r="A907" s="5"/>
      <c r="C907" s="5"/>
      <c r="G907" s="5"/>
      <c r="K907" s="5"/>
      <c r="M907" s="5"/>
      <c r="O907" s="5"/>
      <c r="Q907" s="5"/>
      <c r="AA907" s="5"/>
      <c r="AE907" s="5"/>
      <c r="AG907" s="5"/>
      <c r="AI907" s="5"/>
      <c r="AK907" s="5"/>
      <c r="AM907" s="5"/>
    </row>
    <row r="908" ht="15.75" customHeight="1">
      <c r="A908" s="5"/>
      <c r="C908" s="5"/>
      <c r="G908" s="5"/>
      <c r="K908" s="5"/>
      <c r="M908" s="5"/>
      <c r="O908" s="5"/>
      <c r="Q908" s="5"/>
      <c r="AA908" s="5"/>
      <c r="AE908" s="5"/>
      <c r="AG908" s="5"/>
      <c r="AI908" s="5"/>
      <c r="AK908" s="5"/>
      <c r="AM908" s="5"/>
    </row>
    <row r="909" ht="15.75" customHeight="1">
      <c r="A909" s="5"/>
      <c r="C909" s="5"/>
      <c r="G909" s="5"/>
      <c r="K909" s="5"/>
      <c r="M909" s="5"/>
      <c r="O909" s="5"/>
      <c r="Q909" s="5"/>
      <c r="AA909" s="5"/>
      <c r="AE909" s="5"/>
      <c r="AG909" s="5"/>
      <c r="AI909" s="5"/>
      <c r="AK909" s="5"/>
      <c r="AM909" s="5"/>
    </row>
    <row r="910" ht="15.75" customHeight="1">
      <c r="A910" s="5"/>
      <c r="C910" s="5"/>
      <c r="G910" s="5"/>
      <c r="K910" s="5"/>
      <c r="M910" s="5"/>
      <c r="O910" s="5"/>
      <c r="Q910" s="5"/>
      <c r="AA910" s="5"/>
      <c r="AE910" s="5"/>
      <c r="AG910" s="5"/>
      <c r="AI910" s="5"/>
      <c r="AK910" s="5"/>
      <c r="AM910" s="5"/>
    </row>
    <row r="911" ht="15.75" customHeight="1">
      <c r="A911" s="5"/>
      <c r="C911" s="5"/>
      <c r="G911" s="5"/>
      <c r="K911" s="5"/>
      <c r="M911" s="5"/>
      <c r="O911" s="5"/>
      <c r="Q911" s="5"/>
      <c r="AA911" s="5"/>
      <c r="AE911" s="5"/>
      <c r="AG911" s="5"/>
      <c r="AI911" s="5"/>
      <c r="AK911" s="5"/>
      <c r="AM911" s="5"/>
    </row>
    <row r="912" ht="15.75" customHeight="1">
      <c r="A912" s="5"/>
      <c r="C912" s="5"/>
      <c r="G912" s="5"/>
      <c r="K912" s="5"/>
      <c r="M912" s="5"/>
      <c r="O912" s="5"/>
      <c r="Q912" s="5"/>
      <c r="AA912" s="5"/>
      <c r="AE912" s="5"/>
      <c r="AG912" s="5"/>
      <c r="AI912" s="5"/>
      <c r="AK912" s="5"/>
      <c r="AM912" s="5"/>
    </row>
    <row r="913" ht="15.75" customHeight="1">
      <c r="A913" s="5"/>
      <c r="C913" s="5"/>
      <c r="G913" s="5"/>
      <c r="K913" s="5"/>
      <c r="M913" s="5"/>
      <c r="O913" s="5"/>
      <c r="Q913" s="5"/>
      <c r="AA913" s="5"/>
      <c r="AE913" s="5"/>
      <c r="AG913" s="5"/>
      <c r="AI913" s="5"/>
      <c r="AK913" s="5"/>
      <c r="AM913" s="5"/>
    </row>
    <row r="914" ht="15.75" customHeight="1">
      <c r="A914" s="5"/>
      <c r="C914" s="5"/>
      <c r="G914" s="5"/>
      <c r="K914" s="5"/>
      <c r="M914" s="5"/>
      <c r="O914" s="5"/>
      <c r="Q914" s="5"/>
      <c r="AA914" s="5"/>
      <c r="AE914" s="5"/>
      <c r="AG914" s="5"/>
      <c r="AI914" s="5"/>
      <c r="AK914" s="5"/>
      <c r="AM914" s="5"/>
    </row>
    <row r="915" ht="15.75" customHeight="1">
      <c r="A915" s="5"/>
      <c r="C915" s="5"/>
      <c r="G915" s="5"/>
      <c r="K915" s="5"/>
      <c r="M915" s="5"/>
      <c r="O915" s="5"/>
      <c r="Q915" s="5"/>
      <c r="AA915" s="5"/>
      <c r="AE915" s="5"/>
      <c r="AG915" s="5"/>
      <c r="AI915" s="5"/>
      <c r="AK915" s="5"/>
      <c r="AM915" s="5"/>
    </row>
    <row r="916" ht="15.75" customHeight="1">
      <c r="A916" s="5"/>
      <c r="C916" s="5"/>
      <c r="G916" s="5"/>
      <c r="K916" s="5"/>
      <c r="M916" s="5"/>
      <c r="O916" s="5"/>
      <c r="Q916" s="5"/>
      <c r="AA916" s="5"/>
      <c r="AE916" s="5"/>
      <c r="AG916" s="5"/>
      <c r="AI916" s="5"/>
      <c r="AK916" s="5"/>
      <c r="AM916" s="5"/>
    </row>
    <row r="917" ht="15.75" customHeight="1">
      <c r="A917" s="5"/>
      <c r="C917" s="5"/>
      <c r="G917" s="5"/>
      <c r="K917" s="5"/>
      <c r="M917" s="5"/>
      <c r="O917" s="5"/>
      <c r="Q917" s="5"/>
      <c r="AA917" s="5"/>
      <c r="AE917" s="5"/>
      <c r="AG917" s="5"/>
      <c r="AI917" s="5"/>
      <c r="AK917" s="5"/>
      <c r="AM917" s="5"/>
    </row>
    <row r="918" ht="15.75" customHeight="1">
      <c r="A918" s="5"/>
      <c r="C918" s="5"/>
      <c r="G918" s="5"/>
      <c r="K918" s="5"/>
      <c r="M918" s="5"/>
      <c r="O918" s="5"/>
      <c r="Q918" s="5"/>
      <c r="AA918" s="5"/>
      <c r="AE918" s="5"/>
      <c r="AG918" s="5"/>
      <c r="AI918" s="5"/>
      <c r="AK918" s="5"/>
      <c r="AM918" s="5"/>
    </row>
    <row r="919" ht="15.75" customHeight="1">
      <c r="A919" s="5"/>
      <c r="C919" s="5"/>
      <c r="G919" s="5"/>
      <c r="K919" s="5"/>
      <c r="M919" s="5"/>
      <c r="O919" s="5"/>
      <c r="Q919" s="5"/>
      <c r="AA919" s="5"/>
      <c r="AE919" s="5"/>
      <c r="AG919" s="5"/>
      <c r="AI919" s="5"/>
      <c r="AK919" s="5"/>
      <c r="AM919" s="5"/>
    </row>
    <row r="920" ht="15.75" customHeight="1">
      <c r="A920" s="5"/>
      <c r="C920" s="5"/>
      <c r="G920" s="5"/>
      <c r="K920" s="5"/>
      <c r="M920" s="5"/>
      <c r="O920" s="5"/>
      <c r="Q920" s="5"/>
      <c r="AA920" s="5"/>
      <c r="AE920" s="5"/>
      <c r="AG920" s="5"/>
      <c r="AI920" s="5"/>
      <c r="AK920" s="5"/>
      <c r="AM920" s="5"/>
    </row>
    <row r="921" ht="15.75" customHeight="1">
      <c r="A921" s="5"/>
      <c r="C921" s="5"/>
      <c r="G921" s="5"/>
      <c r="K921" s="5"/>
      <c r="M921" s="5"/>
      <c r="O921" s="5"/>
      <c r="Q921" s="5"/>
      <c r="AA921" s="5"/>
      <c r="AE921" s="5"/>
      <c r="AG921" s="5"/>
      <c r="AI921" s="5"/>
      <c r="AK921" s="5"/>
      <c r="AM921" s="5"/>
    </row>
    <row r="922" ht="15.75" customHeight="1">
      <c r="A922" s="5"/>
      <c r="C922" s="5"/>
      <c r="G922" s="5"/>
      <c r="K922" s="5"/>
      <c r="M922" s="5"/>
      <c r="O922" s="5"/>
      <c r="Q922" s="5"/>
      <c r="AA922" s="5"/>
      <c r="AE922" s="5"/>
      <c r="AG922" s="5"/>
      <c r="AI922" s="5"/>
      <c r="AK922" s="5"/>
      <c r="AM922" s="5"/>
    </row>
    <row r="923" ht="15.75" customHeight="1">
      <c r="A923" s="5"/>
      <c r="C923" s="5"/>
      <c r="G923" s="5"/>
      <c r="K923" s="5"/>
      <c r="M923" s="5"/>
      <c r="O923" s="5"/>
      <c r="Q923" s="5"/>
      <c r="AA923" s="5"/>
      <c r="AE923" s="5"/>
      <c r="AG923" s="5"/>
      <c r="AI923" s="5"/>
      <c r="AK923" s="5"/>
      <c r="AM923" s="5"/>
    </row>
    <row r="924" ht="15.75" customHeight="1">
      <c r="A924" s="5"/>
      <c r="C924" s="5"/>
      <c r="G924" s="5"/>
      <c r="K924" s="5"/>
      <c r="M924" s="5"/>
      <c r="O924" s="5"/>
      <c r="Q924" s="5"/>
      <c r="AA924" s="5"/>
      <c r="AE924" s="5"/>
      <c r="AG924" s="5"/>
      <c r="AI924" s="5"/>
      <c r="AK924" s="5"/>
      <c r="AM924" s="5"/>
    </row>
    <row r="925" ht="15.75" customHeight="1">
      <c r="A925" s="5"/>
      <c r="C925" s="5"/>
      <c r="G925" s="5"/>
      <c r="K925" s="5"/>
      <c r="M925" s="5"/>
      <c r="O925" s="5"/>
      <c r="Q925" s="5"/>
      <c r="AA925" s="5"/>
      <c r="AE925" s="5"/>
      <c r="AG925" s="5"/>
      <c r="AI925" s="5"/>
      <c r="AK925" s="5"/>
      <c r="AM925" s="5"/>
    </row>
    <row r="926" ht="15.75" customHeight="1">
      <c r="A926" s="5"/>
      <c r="C926" s="5"/>
      <c r="G926" s="5"/>
      <c r="K926" s="5"/>
      <c r="M926" s="5"/>
      <c r="O926" s="5"/>
      <c r="Q926" s="5"/>
      <c r="AA926" s="5"/>
      <c r="AE926" s="5"/>
      <c r="AG926" s="5"/>
      <c r="AI926" s="5"/>
      <c r="AK926" s="5"/>
      <c r="AM926" s="5"/>
    </row>
    <row r="927" ht="15.75" customHeight="1">
      <c r="A927" s="5"/>
      <c r="C927" s="5"/>
      <c r="G927" s="5"/>
      <c r="K927" s="5"/>
      <c r="M927" s="5"/>
      <c r="O927" s="5"/>
      <c r="Q927" s="5"/>
      <c r="AA927" s="5"/>
      <c r="AE927" s="5"/>
      <c r="AG927" s="5"/>
      <c r="AI927" s="5"/>
      <c r="AK927" s="5"/>
      <c r="AM927" s="5"/>
    </row>
    <row r="928" ht="15.75" customHeight="1">
      <c r="A928" s="5"/>
      <c r="C928" s="5"/>
      <c r="G928" s="5"/>
      <c r="K928" s="5"/>
      <c r="M928" s="5"/>
      <c r="O928" s="5"/>
      <c r="Q928" s="5"/>
      <c r="AA928" s="5"/>
      <c r="AE928" s="5"/>
      <c r="AG928" s="5"/>
      <c r="AI928" s="5"/>
      <c r="AK928" s="5"/>
      <c r="AM928" s="5"/>
    </row>
    <row r="929" ht="15.75" customHeight="1">
      <c r="A929" s="5"/>
      <c r="C929" s="5"/>
      <c r="G929" s="5"/>
      <c r="K929" s="5"/>
      <c r="M929" s="5"/>
      <c r="O929" s="5"/>
      <c r="Q929" s="5"/>
      <c r="AA929" s="5"/>
      <c r="AE929" s="5"/>
      <c r="AG929" s="5"/>
      <c r="AI929" s="5"/>
      <c r="AK929" s="5"/>
      <c r="AM929" s="5"/>
    </row>
    <row r="930" ht="15.75" customHeight="1">
      <c r="A930" s="5"/>
      <c r="C930" s="5"/>
      <c r="G930" s="5"/>
      <c r="K930" s="5"/>
      <c r="M930" s="5"/>
      <c r="O930" s="5"/>
      <c r="Q930" s="5"/>
      <c r="AA930" s="5"/>
      <c r="AE930" s="5"/>
      <c r="AG930" s="5"/>
      <c r="AI930" s="5"/>
      <c r="AK930" s="5"/>
      <c r="AM930" s="5"/>
    </row>
    <row r="931" ht="15.75" customHeight="1">
      <c r="A931" s="5"/>
      <c r="C931" s="5"/>
      <c r="G931" s="5"/>
      <c r="K931" s="5"/>
      <c r="M931" s="5"/>
      <c r="O931" s="5"/>
      <c r="Q931" s="5"/>
      <c r="AA931" s="5"/>
      <c r="AE931" s="5"/>
      <c r="AG931" s="5"/>
      <c r="AI931" s="5"/>
      <c r="AK931" s="5"/>
      <c r="AM931" s="5"/>
    </row>
    <row r="932" ht="15.75" customHeight="1">
      <c r="A932" s="5"/>
      <c r="C932" s="5"/>
      <c r="G932" s="5"/>
      <c r="K932" s="5"/>
      <c r="M932" s="5"/>
      <c r="O932" s="5"/>
      <c r="Q932" s="5"/>
      <c r="AA932" s="5"/>
      <c r="AE932" s="5"/>
      <c r="AG932" s="5"/>
      <c r="AI932" s="5"/>
      <c r="AK932" s="5"/>
      <c r="AM932" s="5"/>
    </row>
    <row r="933" ht="15.75" customHeight="1">
      <c r="A933" s="5"/>
      <c r="C933" s="5"/>
      <c r="G933" s="5"/>
      <c r="K933" s="5"/>
      <c r="M933" s="5"/>
      <c r="O933" s="5"/>
      <c r="Q933" s="5"/>
      <c r="AA933" s="5"/>
      <c r="AE933" s="5"/>
      <c r="AG933" s="5"/>
      <c r="AI933" s="5"/>
      <c r="AK933" s="5"/>
      <c r="AM933" s="5"/>
    </row>
    <row r="934" ht="15.75" customHeight="1">
      <c r="A934" s="5"/>
      <c r="C934" s="5"/>
      <c r="G934" s="5"/>
      <c r="K934" s="5"/>
      <c r="M934" s="5"/>
      <c r="O934" s="5"/>
      <c r="Q934" s="5"/>
      <c r="AA934" s="5"/>
      <c r="AE934" s="5"/>
      <c r="AG934" s="5"/>
      <c r="AI934" s="5"/>
      <c r="AK934" s="5"/>
      <c r="AM934" s="5"/>
    </row>
    <row r="935" ht="15.75" customHeight="1">
      <c r="A935" s="5"/>
      <c r="C935" s="5"/>
      <c r="G935" s="5"/>
      <c r="K935" s="5"/>
      <c r="M935" s="5"/>
      <c r="O935" s="5"/>
      <c r="Q935" s="5"/>
      <c r="AA935" s="5"/>
      <c r="AE935" s="5"/>
      <c r="AG935" s="5"/>
      <c r="AI935" s="5"/>
      <c r="AK935" s="5"/>
      <c r="AM935" s="5"/>
    </row>
    <row r="936" ht="15.75" customHeight="1">
      <c r="A936" s="5"/>
      <c r="C936" s="5"/>
      <c r="G936" s="5"/>
      <c r="K936" s="5"/>
      <c r="M936" s="5"/>
      <c r="O936" s="5"/>
      <c r="Q936" s="5"/>
      <c r="AA936" s="5"/>
      <c r="AE936" s="5"/>
      <c r="AG936" s="5"/>
      <c r="AI936" s="5"/>
      <c r="AK936" s="5"/>
      <c r="AM936" s="5"/>
    </row>
    <row r="937" ht="15.75" customHeight="1">
      <c r="A937" s="5"/>
      <c r="C937" s="5"/>
      <c r="G937" s="5"/>
      <c r="K937" s="5"/>
      <c r="M937" s="5"/>
      <c r="O937" s="5"/>
      <c r="Q937" s="5"/>
      <c r="AA937" s="5"/>
      <c r="AE937" s="5"/>
      <c r="AG937" s="5"/>
      <c r="AI937" s="5"/>
      <c r="AK937" s="5"/>
      <c r="AM937" s="5"/>
    </row>
    <row r="938" ht="15.75" customHeight="1">
      <c r="A938" s="5"/>
      <c r="C938" s="5"/>
      <c r="G938" s="5"/>
      <c r="K938" s="5"/>
      <c r="M938" s="5"/>
      <c r="O938" s="5"/>
      <c r="Q938" s="5"/>
      <c r="AA938" s="5"/>
      <c r="AE938" s="5"/>
      <c r="AG938" s="5"/>
      <c r="AI938" s="5"/>
      <c r="AK938" s="5"/>
      <c r="AM938" s="5"/>
    </row>
    <row r="939" ht="15.75" customHeight="1">
      <c r="A939" s="5"/>
      <c r="C939" s="5"/>
      <c r="G939" s="5"/>
      <c r="K939" s="5"/>
      <c r="M939" s="5"/>
      <c r="O939" s="5"/>
      <c r="Q939" s="5"/>
      <c r="AA939" s="5"/>
      <c r="AE939" s="5"/>
      <c r="AG939" s="5"/>
      <c r="AI939" s="5"/>
      <c r="AK939" s="5"/>
      <c r="AM939" s="5"/>
    </row>
    <row r="940" ht="15.75" customHeight="1">
      <c r="A940" s="5"/>
      <c r="C940" s="5"/>
      <c r="G940" s="5"/>
      <c r="K940" s="5"/>
      <c r="M940" s="5"/>
      <c r="O940" s="5"/>
      <c r="Q940" s="5"/>
      <c r="AA940" s="5"/>
      <c r="AE940" s="5"/>
      <c r="AG940" s="5"/>
      <c r="AI940" s="5"/>
      <c r="AK940" s="5"/>
      <c r="AM940" s="5"/>
    </row>
    <row r="941" ht="15.75" customHeight="1">
      <c r="A941" s="5"/>
      <c r="C941" s="5"/>
      <c r="G941" s="5"/>
      <c r="K941" s="5"/>
      <c r="M941" s="5"/>
      <c r="O941" s="5"/>
      <c r="Q941" s="5"/>
      <c r="AA941" s="5"/>
      <c r="AE941" s="5"/>
      <c r="AG941" s="5"/>
      <c r="AI941" s="5"/>
      <c r="AK941" s="5"/>
      <c r="AM941" s="5"/>
    </row>
    <row r="942" ht="15.75" customHeight="1">
      <c r="A942" s="5"/>
      <c r="C942" s="5"/>
      <c r="G942" s="5"/>
      <c r="K942" s="5"/>
      <c r="M942" s="5"/>
      <c r="O942" s="5"/>
      <c r="Q942" s="5"/>
      <c r="AA942" s="5"/>
      <c r="AE942" s="5"/>
      <c r="AG942" s="5"/>
      <c r="AI942" s="5"/>
      <c r="AK942" s="5"/>
      <c r="AM942" s="5"/>
    </row>
    <row r="943" ht="15.75" customHeight="1">
      <c r="A943" s="5"/>
      <c r="C943" s="5"/>
      <c r="G943" s="5"/>
      <c r="K943" s="5"/>
      <c r="M943" s="5"/>
      <c r="O943" s="5"/>
      <c r="Q943" s="5"/>
      <c r="AA943" s="5"/>
      <c r="AE943" s="5"/>
      <c r="AG943" s="5"/>
      <c r="AI943" s="5"/>
      <c r="AK943" s="5"/>
      <c r="AM943" s="5"/>
    </row>
    <row r="944" ht="15.75" customHeight="1">
      <c r="A944" s="5"/>
      <c r="C944" s="5"/>
      <c r="G944" s="5"/>
      <c r="K944" s="5"/>
      <c r="M944" s="5"/>
      <c r="O944" s="5"/>
      <c r="Q944" s="5"/>
      <c r="AA944" s="5"/>
      <c r="AE944" s="5"/>
      <c r="AG944" s="5"/>
      <c r="AI944" s="5"/>
      <c r="AK944" s="5"/>
      <c r="AM944" s="5"/>
    </row>
    <row r="945" ht="15.75" customHeight="1">
      <c r="A945" s="5"/>
      <c r="C945" s="5"/>
      <c r="G945" s="5"/>
      <c r="K945" s="5"/>
      <c r="M945" s="5"/>
      <c r="O945" s="5"/>
      <c r="Q945" s="5"/>
      <c r="AA945" s="5"/>
      <c r="AE945" s="5"/>
      <c r="AG945" s="5"/>
      <c r="AI945" s="5"/>
      <c r="AK945" s="5"/>
      <c r="AM945" s="5"/>
    </row>
    <row r="946" ht="15.75" customHeight="1">
      <c r="A946" s="5"/>
      <c r="C946" s="5"/>
      <c r="G946" s="5"/>
      <c r="K946" s="5"/>
      <c r="M946" s="5"/>
      <c r="O946" s="5"/>
      <c r="Q946" s="5"/>
      <c r="AA946" s="5"/>
      <c r="AE946" s="5"/>
      <c r="AG946" s="5"/>
      <c r="AI946" s="5"/>
      <c r="AK946" s="5"/>
      <c r="AM946" s="5"/>
    </row>
    <row r="947" ht="15.75" customHeight="1">
      <c r="A947" s="5"/>
      <c r="C947" s="5"/>
      <c r="G947" s="5"/>
      <c r="K947" s="5"/>
      <c r="M947" s="5"/>
      <c r="O947" s="5"/>
      <c r="Q947" s="5"/>
      <c r="AA947" s="5"/>
      <c r="AE947" s="5"/>
      <c r="AG947" s="5"/>
      <c r="AI947" s="5"/>
      <c r="AK947" s="5"/>
      <c r="AM947" s="5"/>
    </row>
    <row r="948" ht="15.75" customHeight="1">
      <c r="A948" s="5"/>
      <c r="C948" s="5"/>
      <c r="G948" s="5"/>
      <c r="K948" s="5"/>
      <c r="M948" s="5"/>
      <c r="O948" s="5"/>
      <c r="Q948" s="5"/>
      <c r="AA948" s="5"/>
      <c r="AE948" s="5"/>
      <c r="AG948" s="5"/>
      <c r="AI948" s="5"/>
      <c r="AK948" s="5"/>
      <c r="AM948" s="5"/>
    </row>
    <row r="949" ht="15.75" customHeight="1">
      <c r="A949" s="5"/>
      <c r="C949" s="5"/>
      <c r="G949" s="5"/>
      <c r="K949" s="5"/>
      <c r="M949" s="5"/>
      <c r="O949" s="5"/>
      <c r="Q949" s="5"/>
      <c r="AA949" s="5"/>
      <c r="AE949" s="5"/>
      <c r="AG949" s="5"/>
      <c r="AI949" s="5"/>
      <c r="AK949" s="5"/>
      <c r="AM949" s="5"/>
    </row>
    <row r="950" ht="15.75" customHeight="1">
      <c r="A950" s="5"/>
      <c r="C950" s="5"/>
      <c r="G950" s="5"/>
      <c r="K950" s="5"/>
      <c r="M950" s="5"/>
      <c r="O950" s="5"/>
      <c r="Q950" s="5"/>
      <c r="AA950" s="5"/>
      <c r="AE950" s="5"/>
      <c r="AG950" s="5"/>
      <c r="AI950" s="5"/>
      <c r="AK950" s="5"/>
      <c r="AM950" s="5"/>
    </row>
    <row r="951" ht="15.75" customHeight="1">
      <c r="A951" s="5"/>
      <c r="C951" s="5"/>
      <c r="G951" s="5"/>
      <c r="K951" s="5"/>
      <c r="M951" s="5"/>
      <c r="O951" s="5"/>
      <c r="Q951" s="5"/>
      <c r="AA951" s="5"/>
      <c r="AE951" s="5"/>
      <c r="AG951" s="5"/>
      <c r="AI951" s="5"/>
      <c r="AK951" s="5"/>
      <c r="AM951" s="5"/>
    </row>
    <row r="952" ht="15.75" customHeight="1">
      <c r="A952" s="5"/>
      <c r="C952" s="5"/>
      <c r="G952" s="5"/>
      <c r="K952" s="5"/>
      <c r="M952" s="5"/>
      <c r="O952" s="5"/>
      <c r="Q952" s="5"/>
      <c r="AA952" s="5"/>
      <c r="AE952" s="5"/>
      <c r="AG952" s="5"/>
      <c r="AI952" s="5"/>
      <c r="AK952" s="5"/>
      <c r="AM952" s="5"/>
    </row>
    <row r="953" ht="15.75" customHeight="1">
      <c r="A953" s="5"/>
      <c r="C953" s="5"/>
      <c r="G953" s="5"/>
      <c r="K953" s="5"/>
      <c r="M953" s="5"/>
      <c r="O953" s="5"/>
      <c r="Q953" s="5"/>
      <c r="AA953" s="5"/>
      <c r="AE953" s="5"/>
      <c r="AG953" s="5"/>
      <c r="AI953" s="5"/>
      <c r="AK953" s="5"/>
      <c r="AM953" s="5"/>
    </row>
    <row r="954" ht="15.75" customHeight="1">
      <c r="A954" s="5"/>
      <c r="C954" s="5"/>
      <c r="G954" s="5"/>
      <c r="K954" s="5"/>
      <c r="M954" s="5"/>
      <c r="O954" s="5"/>
      <c r="Q954" s="5"/>
      <c r="AA954" s="5"/>
      <c r="AE954" s="5"/>
      <c r="AG954" s="5"/>
      <c r="AI954" s="5"/>
      <c r="AK954" s="5"/>
      <c r="AM954" s="5"/>
    </row>
    <row r="955" ht="15.75" customHeight="1">
      <c r="A955" s="5"/>
      <c r="C955" s="5"/>
      <c r="G955" s="5"/>
      <c r="K955" s="5"/>
      <c r="M955" s="5"/>
      <c r="O955" s="5"/>
      <c r="Q955" s="5"/>
      <c r="AA955" s="5"/>
      <c r="AE955" s="5"/>
      <c r="AG955" s="5"/>
      <c r="AI955" s="5"/>
      <c r="AK955" s="5"/>
      <c r="AM955" s="5"/>
    </row>
    <row r="956" ht="15.75" customHeight="1">
      <c r="A956" s="5"/>
      <c r="C956" s="5"/>
      <c r="G956" s="5"/>
      <c r="K956" s="5"/>
      <c r="M956" s="5"/>
      <c r="O956" s="5"/>
      <c r="Q956" s="5"/>
      <c r="AA956" s="5"/>
      <c r="AE956" s="5"/>
      <c r="AG956" s="5"/>
      <c r="AI956" s="5"/>
      <c r="AK956" s="5"/>
      <c r="AM956" s="5"/>
    </row>
    <row r="957" ht="15.75" customHeight="1">
      <c r="A957" s="5"/>
      <c r="C957" s="5"/>
      <c r="G957" s="5"/>
      <c r="K957" s="5"/>
      <c r="M957" s="5"/>
      <c r="O957" s="5"/>
      <c r="Q957" s="5"/>
      <c r="AA957" s="5"/>
      <c r="AE957" s="5"/>
      <c r="AG957" s="5"/>
      <c r="AI957" s="5"/>
      <c r="AK957" s="5"/>
      <c r="AM957" s="5"/>
    </row>
    <row r="958" ht="15.75" customHeight="1">
      <c r="A958" s="5"/>
      <c r="C958" s="5"/>
      <c r="G958" s="5"/>
      <c r="K958" s="5"/>
      <c r="M958" s="5"/>
      <c r="O958" s="5"/>
      <c r="Q958" s="5"/>
      <c r="AA958" s="5"/>
      <c r="AE958" s="5"/>
      <c r="AG958" s="5"/>
      <c r="AI958" s="5"/>
      <c r="AK958" s="5"/>
      <c r="AM958" s="5"/>
    </row>
    <row r="959" ht="15.75" customHeight="1">
      <c r="A959" s="5"/>
      <c r="C959" s="5"/>
      <c r="G959" s="5"/>
      <c r="K959" s="5"/>
      <c r="M959" s="5"/>
      <c r="O959" s="5"/>
      <c r="Q959" s="5"/>
      <c r="AA959" s="5"/>
      <c r="AE959" s="5"/>
      <c r="AG959" s="5"/>
      <c r="AI959" s="5"/>
      <c r="AK959" s="5"/>
      <c r="AM959" s="5"/>
    </row>
    <row r="960" ht="15.75" customHeight="1">
      <c r="A960" s="5"/>
      <c r="C960" s="5"/>
      <c r="G960" s="5"/>
      <c r="K960" s="5"/>
      <c r="M960" s="5"/>
      <c r="O960" s="5"/>
      <c r="Q960" s="5"/>
      <c r="AA960" s="5"/>
      <c r="AE960" s="5"/>
      <c r="AG960" s="5"/>
      <c r="AI960" s="5"/>
      <c r="AK960" s="5"/>
      <c r="AM960" s="5"/>
    </row>
    <row r="961" ht="15.75" customHeight="1">
      <c r="A961" s="5"/>
      <c r="C961" s="5"/>
      <c r="G961" s="5"/>
      <c r="K961" s="5"/>
      <c r="M961" s="5"/>
      <c r="O961" s="5"/>
      <c r="Q961" s="5"/>
      <c r="AA961" s="5"/>
      <c r="AE961" s="5"/>
      <c r="AG961" s="5"/>
      <c r="AI961" s="5"/>
      <c r="AK961" s="5"/>
      <c r="AM961" s="5"/>
    </row>
    <row r="962" ht="15.75" customHeight="1">
      <c r="A962" s="5"/>
      <c r="C962" s="5"/>
      <c r="G962" s="5"/>
      <c r="K962" s="5"/>
      <c r="M962" s="5"/>
      <c r="O962" s="5"/>
      <c r="Q962" s="5"/>
      <c r="AA962" s="5"/>
      <c r="AE962" s="5"/>
      <c r="AG962" s="5"/>
      <c r="AI962" s="5"/>
      <c r="AK962" s="5"/>
      <c r="AM962" s="5"/>
    </row>
    <row r="963" ht="15.75" customHeight="1">
      <c r="A963" s="5"/>
      <c r="C963" s="5"/>
      <c r="G963" s="5"/>
      <c r="K963" s="5"/>
      <c r="M963" s="5"/>
      <c r="O963" s="5"/>
      <c r="Q963" s="5"/>
      <c r="AA963" s="5"/>
      <c r="AE963" s="5"/>
      <c r="AG963" s="5"/>
      <c r="AI963" s="5"/>
      <c r="AK963" s="5"/>
      <c r="AM963" s="5"/>
    </row>
    <row r="964" ht="15.75" customHeight="1">
      <c r="A964" s="5"/>
      <c r="C964" s="5"/>
      <c r="G964" s="5"/>
      <c r="K964" s="5"/>
      <c r="M964" s="5"/>
      <c r="O964" s="5"/>
      <c r="Q964" s="5"/>
      <c r="AA964" s="5"/>
      <c r="AE964" s="5"/>
      <c r="AG964" s="5"/>
      <c r="AI964" s="5"/>
      <c r="AK964" s="5"/>
      <c r="AM964" s="5"/>
    </row>
    <row r="965" ht="15.75" customHeight="1">
      <c r="A965" s="5"/>
      <c r="C965" s="5"/>
      <c r="G965" s="5"/>
      <c r="K965" s="5"/>
      <c r="M965" s="5"/>
      <c r="O965" s="5"/>
      <c r="Q965" s="5"/>
      <c r="AA965" s="5"/>
      <c r="AE965" s="5"/>
      <c r="AG965" s="5"/>
      <c r="AI965" s="5"/>
      <c r="AK965" s="5"/>
      <c r="AM965" s="5"/>
    </row>
    <row r="966" ht="15.75" customHeight="1">
      <c r="A966" s="5"/>
      <c r="C966" s="5"/>
      <c r="G966" s="5"/>
      <c r="K966" s="5"/>
      <c r="M966" s="5"/>
      <c r="O966" s="5"/>
      <c r="Q966" s="5"/>
      <c r="AA966" s="5"/>
      <c r="AE966" s="5"/>
      <c r="AG966" s="5"/>
      <c r="AI966" s="5"/>
      <c r="AK966" s="5"/>
      <c r="AM966" s="5"/>
    </row>
    <row r="967" ht="15.75" customHeight="1">
      <c r="A967" s="5"/>
      <c r="C967" s="5"/>
      <c r="G967" s="5"/>
      <c r="K967" s="5"/>
      <c r="M967" s="5"/>
      <c r="O967" s="5"/>
      <c r="Q967" s="5"/>
      <c r="AA967" s="5"/>
      <c r="AE967" s="5"/>
      <c r="AG967" s="5"/>
      <c r="AI967" s="5"/>
      <c r="AK967" s="5"/>
      <c r="AM967" s="5"/>
    </row>
    <row r="968" ht="15.75" customHeight="1">
      <c r="A968" s="5"/>
      <c r="C968" s="5"/>
      <c r="G968" s="5"/>
      <c r="K968" s="5"/>
      <c r="M968" s="5"/>
      <c r="O968" s="5"/>
      <c r="Q968" s="5"/>
      <c r="AA968" s="5"/>
      <c r="AE968" s="5"/>
      <c r="AG968" s="5"/>
      <c r="AI968" s="5"/>
      <c r="AK968" s="5"/>
      <c r="AM968" s="5"/>
    </row>
    <row r="969" ht="15.75" customHeight="1">
      <c r="A969" s="5"/>
      <c r="C969" s="5"/>
      <c r="G969" s="5"/>
      <c r="K969" s="5"/>
      <c r="M969" s="5"/>
      <c r="O969" s="5"/>
      <c r="Q969" s="5"/>
      <c r="AA969" s="5"/>
      <c r="AE969" s="5"/>
      <c r="AG969" s="5"/>
      <c r="AI969" s="5"/>
      <c r="AK969" s="5"/>
      <c r="AM969" s="5"/>
    </row>
    <row r="970" ht="15.75" customHeight="1">
      <c r="A970" s="5"/>
      <c r="C970" s="5"/>
      <c r="G970" s="5"/>
      <c r="K970" s="5"/>
      <c r="M970" s="5"/>
      <c r="O970" s="5"/>
      <c r="Q970" s="5"/>
      <c r="AA970" s="5"/>
      <c r="AE970" s="5"/>
      <c r="AG970" s="5"/>
      <c r="AI970" s="5"/>
      <c r="AK970" s="5"/>
      <c r="AM970" s="5"/>
    </row>
    <row r="971" ht="15.75" customHeight="1">
      <c r="A971" s="5"/>
      <c r="C971" s="5"/>
      <c r="G971" s="5"/>
      <c r="K971" s="5"/>
      <c r="M971" s="5"/>
      <c r="O971" s="5"/>
      <c r="Q971" s="5"/>
      <c r="AA971" s="5"/>
      <c r="AE971" s="5"/>
      <c r="AG971" s="5"/>
      <c r="AI971" s="5"/>
      <c r="AK971" s="5"/>
      <c r="AM971" s="5"/>
    </row>
    <row r="972" ht="15.75" customHeight="1">
      <c r="A972" s="5"/>
      <c r="C972" s="5"/>
      <c r="G972" s="5"/>
      <c r="K972" s="5"/>
      <c r="M972" s="5"/>
      <c r="O972" s="5"/>
      <c r="Q972" s="5"/>
      <c r="AA972" s="5"/>
      <c r="AE972" s="5"/>
      <c r="AG972" s="5"/>
      <c r="AI972" s="5"/>
      <c r="AK972" s="5"/>
      <c r="AM972" s="5"/>
    </row>
    <row r="973" ht="15.75" customHeight="1">
      <c r="A973" s="5"/>
      <c r="C973" s="5"/>
      <c r="G973" s="5"/>
      <c r="K973" s="5"/>
      <c r="M973" s="5"/>
      <c r="O973" s="5"/>
      <c r="Q973" s="5"/>
      <c r="AA973" s="5"/>
      <c r="AE973" s="5"/>
      <c r="AG973" s="5"/>
      <c r="AI973" s="5"/>
      <c r="AK973" s="5"/>
      <c r="AM973" s="5"/>
    </row>
    <row r="974" ht="15.75" customHeight="1">
      <c r="A974" s="5"/>
      <c r="C974" s="5"/>
      <c r="G974" s="5"/>
      <c r="K974" s="5"/>
      <c r="M974" s="5"/>
      <c r="O974" s="5"/>
      <c r="Q974" s="5"/>
      <c r="AA974" s="5"/>
      <c r="AE974" s="5"/>
      <c r="AG974" s="5"/>
      <c r="AI974" s="5"/>
      <c r="AK974" s="5"/>
      <c r="AM974" s="5"/>
    </row>
    <row r="975" ht="15.75" customHeight="1">
      <c r="A975" s="5"/>
      <c r="C975" s="5"/>
      <c r="G975" s="5"/>
      <c r="K975" s="5"/>
      <c r="M975" s="5"/>
      <c r="O975" s="5"/>
      <c r="Q975" s="5"/>
      <c r="AA975" s="5"/>
      <c r="AE975" s="5"/>
      <c r="AG975" s="5"/>
      <c r="AI975" s="5"/>
      <c r="AK975" s="5"/>
      <c r="AM975" s="5"/>
    </row>
    <row r="976" ht="15.75" customHeight="1">
      <c r="A976" s="5"/>
      <c r="C976" s="5"/>
      <c r="G976" s="5"/>
      <c r="K976" s="5"/>
      <c r="M976" s="5"/>
      <c r="O976" s="5"/>
      <c r="Q976" s="5"/>
      <c r="AA976" s="5"/>
      <c r="AE976" s="5"/>
      <c r="AG976" s="5"/>
      <c r="AI976" s="5"/>
      <c r="AK976" s="5"/>
      <c r="AM976" s="5"/>
    </row>
    <row r="977" ht="15.75" customHeight="1">
      <c r="A977" s="5"/>
      <c r="C977" s="5"/>
      <c r="G977" s="5"/>
      <c r="K977" s="5"/>
      <c r="M977" s="5"/>
      <c r="O977" s="5"/>
      <c r="Q977" s="5"/>
      <c r="AA977" s="5"/>
      <c r="AE977" s="5"/>
      <c r="AG977" s="5"/>
      <c r="AI977" s="5"/>
      <c r="AK977" s="5"/>
      <c r="AM977" s="5"/>
    </row>
    <row r="978" ht="15.75" customHeight="1">
      <c r="A978" s="5"/>
      <c r="C978" s="5"/>
      <c r="G978" s="5"/>
      <c r="K978" s="5"/>
      <c r="M978" s="5"/>
      <c r="O978" s="5"/>
      <c r="Q978" s="5"/>
      <c r="AA978" s="5"/>
      <c r="AE978" s="5"/>
      <c r="AG978" s="5"/>
      <c r="AI978" s="5"/>
      <c r="AK978" s="5"/>
      <c r="AM978" s="5"/>
    </row>
    <row r="979" ht="15.75" customHeight="1">
      <c r="A979" s="5"/>
      <c r="C979" s="5"/>
      <c r="G979" s="5"/>
      <c r="K979" s="5"/>
      <c r="M979" s="5"/>
      <c r="O979" s="5"/>
      <c r="Q979" s="5"/>
      <c r="AA979" s="5"/>
      <c r="AE979" s="5"/>
      <c r="AG979" s="5"/>
      <c r="AI979" s="5"/>
      <c r="AK979" s="5"/>
      <c r="AM979" s="5"/>
    </row>
    <row r="980" ht="15.75" customHeight="1">
      <c r="A980" s="5"/>
      <c r="C980" s="5"/>
      <c r="G980" s="5"/>
      <c r="K980" s="5"/>
      <c r="M980" s="5"/>
      <c r="O980" s="5"/>
      <c r="Q980" s="5"/>
      <c r="AA980" s="5"/>
      <c r="AE980" s="5"/>
      <c r="AG980" s="5"/>
      <c r="AI980" s="5"/>
      <c r="AK980" s="5"/>
      <c r="AM980" s="5"/>
    </row>
    <row r="981" ht="15.75" customHeight="1">
      <c r="A981" s="5"/>
      <c r="C981" s="5"/>
      <c r="G981" s="5"/>
      <c r="K981" s="5"/>
      <c r="M981" s="5"/>
      <c r="O981" s="5"/>
      <c r="Q981" s="5"/>
      <c r="AA981" s="5"/>
      <c r="AE981" s="5"/>
      <c r="AG981" s="5"/>
      <c r="AI981" s="5"/>
      <c r="AK981" s="5"/>
      <c r="AM981" s="5"/>
    </row>
    <row r="982" ht="15.75" customHeight="1">
      <c r="A982" s="5"/>
      <c r="C982" s="5"/>
      <c r="G982" s="5"/>
      <c r="K982" s="5"/>
      <c r="M982" s="5"/>
      <c r="O982" s="5"/>
      <c r="Q982" s="5"/>
      <c r="AA982" s="5"/>
      <c r="AE982" s="5"/>
      <c r="AG982" s="5"/>
      <c r="AI982" s="5"/>
      <c r="AK982" s="5"/>
      <c r="AM982" s="5"/>
    </row>
    <row r="983" ht="15.75" customHeight="1">
      <c r="A983" s="5"/>
      <c r="C983" s="5"/>
      <c r="G983" s="5"/>
      <c r="K983" s="5"/>
      <c r="M983" s="5"/>
      <c r="O983" s="5"/>
      <c r="Q983" s="5"/>
      <c r="AA983" s="5"/>
      <c r="AE983" s="5"/>
      <c r="AG983" s="5"/>
      <c r="AI983" s="5"/>
      <c r="AK983" s="5"/>
      <c r="AM983" s="5"/>
    </row>
    <row r="984" ht="15.75" customHeight="1">
      <c r="A984" s="5"/>
      <c r="C984" s="5"/>
      <c r="G984" s="5"/>
      <c r="K984" s="5"/>
      <c r="M984" s="5"/>
      <c r="O984" s="5"/>
      <c r="Q984" s="5"/>
      <c r="AA984" s="5"/>
      <c r="AE984" s="5"/>
      <c r="AG984" s="5"/>
      <c r="AI984" s="5"/>
      <c r="AK984" s="5"/>
      <c r="AM984" s="5"/>
    </row>
    <row r="985" ht="15.75" customHeight="1">
      <c r="A985" s="5"/>
      <c r="C985" s="5"/>
      <c r="G985" s="5"/>
      <c r="K985" s="5"/>
      <c r="M985" s="5"/>
      <c r="O985" s="5"/>
      <c r="Q985" s="5"/>
      <c r="AA985" s="5"/>
      <c r="AE985" s="5"/>
      <c r="AG985" s="5"/>
      <c r="AI985" s="5"/>
      <c r="AK985" s="5"/>
      <c r="AM985" s="5"/>
    </row>
    <row r="986" ht="15.75" customHeight="1">
      <c r="A986" s="5"/>
      <c r="C986" s="5"/>
      <c r="G986" s="5"/>
      <c r="K986" s="5"/>
      <c r="M986" s="5"/>
      <c r="O986" s="5"/>
      <c r="Q986" s="5"/>
      <c r="AA986" s="5"/>
      <c r="AE986" s="5"/>
      <c r="AG986" s="5"/>
      <c r="AI986" s="5"/>
      <c r="AK986" s="5"/>
      <c r="AM986" s="5"/>
    </row>
    <row r="987" ht="15.75" customHeight="1">
      <c r="A987" s="5"/>
      <c r="C987" s="5"/>
      <c r="G987" s="5"/>
      <c r="K987" s="5"/>
      <c r="M987" s="5"/>
      <c r="O987" s="5"/>
      <c r="Q987" s="5"/>
      <c r="AA987" s="5"/>
      <c r="AE987" s="5"/>
      <c r="AG987" s="5"/>
      <c r="AI987" s="5"/>
      <c r="AK987" s="5"/>
      <c r="AM987" s="5"/>
    </row>
    <row r="988" ht="15.75" customHeight="1">
      <c r="A988" s="5"/>
      <c r="C988" s="5"/>
      <c r="G988" s="5"/>
      <c r="K988" s="5"/>
      <c r="M988" s="5"/>
      <c r="O988" s="5"/>
      <c r="Q988" s="5"/>
      <c r="AA988" s="5"/>
      <c r="AE988" s="5"/>
      <c r="AG988" s="5"/>
      <c r="AI988" s="5"/>
      <c r="AK988" s="5"/>
      <c r="AM988" s="5"/>
    </row>
    <row r="989" ht="15.75" customHeight="1">
      <c r="A989" s="5"/>
      <c r="C989" s="5"/>
      <c r="G989" s="5"/>
      <c r="K989" s="5"/>
      <c r="M989" s="5"/>
      <c r="O989" s="5"/>
      <c r="Q989" s="5"/>
      <c r="AA989" s="5"/>
      <c r="AE989" s="5"/>
      <c r="AG989" s="5"/>
      <c r="AI989" s="5"/>
      <c r="AK989" s="5"/>
      <c r="AM989" s="5"/>
    </row>
    <row r="990" ht="15.75" customHeight="1">
      <c r="A990" s="5"/>
      <c r="C990" s="5"/>
      <c r="G990" s="5"/>
      <c r="K990" s="5"/>
      <c r="M990" s="5"/>
      <c r="O990" s="5"/>
      <c r="Q990" s="5"/>
      <c r="AA990" s="5"/>
      <c r="AE990" s="5"/>
      <c r="AG990" s="5"/>
      <c r="AI990" s="5"/>
      <c r="AK990" s="5"/>
      <c r="AM990" s="5"/>
    </row>
    <row r="991" ht="15.75" customHeight="1">
      <c r="A991" s="5"/>
      <c r="C991" s="5"/>
      <c r="G991" s="5"/>
      <c r="K991" s="5"/>
      <c r="M991" s="5"/>
      <c r="O991" s="5"/>
      <c r="Q991" s="5"/>
      <c r="AA991" s="5"/>
      <c r="AE991" s="5"/>
      <c r="AG991" s="5"/>
      <c r="AI991" s="5"/>
      <c r="AK991" s="5"/>
      <c r="AM991" s="5"/>
    </row>
    <row r="992" ht="15.75" customHeight="1">
      <c r="A992" s="5"/>
      <c r="C992" s="5"/>
      <c r="G992" s="5"/>
      <c r="K992" s="5"/>
      <c r="M992" s="5"/>
      <c r="O992" s="5"/>
      <c r="Q992" s="5"/>
      <c r="AA992" s="5"/>
      <c r="AE992" s="5"/>
      <c r="AG992" s="5"/>
      <c r="AI992" s="5"/>
      <c r="AK992" s="5"/>
      <c r="AM992" s="5"/>
    </row>
    <row r="993" ht="15.75" customHeight="1">
      <c r="A993" s="5"/>
      <c r="C993" s="5"/>
      <c r="G993" s="5"/>
      <c r="K993" s="5"/>
      <c r="M993" s="5"/>
      <c r="O993" s="5"/>
      <c r="Q993" s="5"/>
      <c r="AA993" s="5"/>
      <c r="AE993" s="5"/>
      <c r="AG993" s="5"/>
      <c r="AI993" s="5"/>
      <c r="AK993" s="5"/>
      <c r="AM993" s="5"/>
    </row>
    <row r="994" ht="15.75" customHeight="1">
      <c r="A994" s="5"/>
      <c r="C994" s="5"/>
      <c r="G994" s="5"/>
      <c r="K994" s="5"/>
      <c r="M994" s="5"/>
      <c r="O994" s="5"/>
      <c r="Q994" s="5"/>
      <c r="AA994" s="5"/>
      <c r="AE994" s="5"/>
      <c r="AG994" s="5"/>
      <c r="AI994" s="5"/>
      <c r="AK994" s="5"/>
      <c r="AM994" s="5"/>
    </row>
    <row r="995" ht="15.75" customHeight="1">
      <c r="A995" s="5"/>
      <c r="C995" s="5"/>
      <c r="G995" s="5"/>
      <c r="K995" s="5"/>
      <c r="M995" s="5"/>
      <c r="O995" s="5"/>
      <c r="Q995" s="5"/>
      <c r="AA995" s="5"/>
      <c r="AE995" s="5"/>
      <c r="AG995" s="5"/>
      <c r="AI995" s="5"/>
      <c r="AK995" s="5"/>
      <c r="AM995" s="5"/>
    </row>
    <row r="996" ht="15.75" customHeight="1">
      <c r="A996" s="5"/>
      <c r="C996" s="5"/>
      <c r="G996" s="5"/>
      <c r="K996" s="5"/>
      <c r="M996" s="5"/>
      <c r="O996" s="5"/>
      <c r="Q996" s="5"/>
      <c r="AA996" s="5"/>
      <c r="AE996" s="5"/>
      <c r="AG996" s="5"/>
      <c r="AI996" s="5"/>
      <c r="AK996" s="5"/>
      <c r="AM996" s="5"/>
    </row>
    <row r="997" ht="15.75" customHeight="1">
      <c r="A997" s="5"/>
      <c r="C997" s="5"/>
      <c r="G997" s="5"/>
      <c r="K997" s="5"/>
      <c r="M997" s="5"/>
      <c r="O997" s="5"/>
      <c r="Q997" s="5"/>
      <c r="AA997" s="5"/>
      <c r="AE997" s="5"/>
      <c r="AG997" s="5"/>
      <c r="AI997" s="5"/>
      <c r="AK997" s="5"/>
      <c r="AM997" s="5"/>
    </row>
    <row r="998" ht="15.75" customHeight="1">
      <c r="A998" s="5"/>
      <c r="C998" s="5"/>
      <c r="G998" s="5"/>
      <c r="K998" s="5"/>
      <c r="M998" s="5"/>
      <c r="O998" s="5"/>
      <c r="Q998" s="5"/>
      <c r="AA998" s="5"/>
      <c r="AE998" s="5"/>
      <c r="AG998" s="5"/>
      <c r="AI998" s="5"/>
      <c r="AK998" s="5"/>
      <c r="AM998" s="5"/>
    </row>
    <row r="999" ht="15.75" customHeight="1">
      <c r="A999" s="5"/>
      <c r="C999" s="5"/>
      <c r="G999" s="5"/>
      <c r="K999" s="5"/>
      <c r="M999" s="5"/>
      <c r="O999" s="5"/>
      <c r="Q999" s="5"/>
      <c r="AA999" s="5"/>
      <c r="AE999" s="5"/>
      <c r="AG999" s="5"/>
      <c r="AI999" s="5"/>
      <c r="AK999" s="5"/>
      <c r="AM999" s="5"/>
    </row>
    <row r="1000" ht="15.75" customHeight="1">
      <c r="A1000" s="5"/>
      <c r="C1000" s="5"/>
      <c r="G1000" s="5"/>
      <c r="K1000" s="5"/>
      <c r="M1000" s="5"/>
      <c r="O1000" s="5"/>
      <c r="Q1000" s="5"/>
      <c r="AA1000" s="5"/>
      <c r="AE1000" s="5"/>
      <c r="AG1000" s="5"/>
      <c r="AI1000" s="5"/>
      <c r="AK1000" s="5"/>
      <c r="AM1000" s="5"/>
    </row>
  </sheetData>
  <printOptions/>
  <pageMargins bottom="0.75" footer="0.0" header="0.0" left="0.7" right="0.7" top="0.75"/>
  <pageSetup orientation="portrait"/>
  <headerFooter>
    <oddHeader>&amp;R000000Documento: Personal#</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57"/>
    <col customWidth="1" min="3" max="3" width="22.43"/>
    <col customWidth="1" min="4" max="5" width="29.86"/>
    <col customWidth="1" min="6" max="6" width="24.14"/>
    <col customWidth="1" min="7" max="7" width="27.43"/>
    <col customWidth="1" min="8" max="8" width="29.29"/>
    <col customWidth="1" min="9" max="9" width="34.14"/>
    <col customWidth="1" min="10" max="10" width="25.14"/>
    <col customWidth="1" min="11" max="11" width="16.71"/>
    <col customWidth="1" min="12" max="12" width="23.0"/>
    <col customWidth="1" min="13" max="13" width="22.57"/>
    <col customWidth="1" min="14" max="14" width="30.57"/>
    <col customWidth="1" min="15" max="15" width="17.0"/>
    <col customWidth="1" min="16" max="16" width="26.29"/>
    <col customWidth="1" min="17" max="17" width="17.86"/>
    <col customWidth="1" min="18" max="18" width="26.29"/>
    <col customWidth="1" min="19" max="19" width="28.43"/>
    <col customWidth="1" min="20" max="20" width="25.29"/>
    <col customWidth="1" min="21" max="21" width="25.0"/>
    <col customWidth="1" min="22" max="22" width="25.29"/>
    <col customWidth="1" min="23" max="23" width="20.29"/>
    <col customWidth="1" min="24" max="24" width="19.57"/>
    <col customWidth="1" min="25" max="25" width="12.0"/>
    <col customWidth="1" min="26" max="26" width="11.57"/>
    <col customWidth="1" min="27" max="30" width="12.43"/>
    <col customWidth="1" min="31" max="31" width="11.29"/>
    <col customWidth="1" min="32" max="32" width="12.0"/>
    <col customWidth="1" min="33" max="33" width="9.57"/>
    <col customWidth="1" min="34" max="34" width="13.71"/>
    <col customWidth="1" min="35" max="35" width="14.0"/>
    <col customWidth="1" min="36" max="36" width="31.0"/>
    <col customWidth="1" min="37" max="37" width="22.86"/>
    <col customWidth="1" min="38" max="38" width="12.0"/>
    <col customWidth="1" min="39" max="43" width="11.57"/>
    <col customWidth="1" min="44" max="44" width="27.86"/>
  </cols>
  <sheetData>
    <row r="1">
      <c r="A1" s="10" t="s">
        <v>8</v>
      </c>
      <c r="B1" s="1" t="s">
        <v>236</v>
      </c>
    </row>
    <row r="2">
      <c r="A2" s="10" t="s">
        <v>10</v>
      </c>
      <c r="B2" s="10" t="s">
        <v>11</v>
      </c>
      <c r="C2" s="10" t="s">
        <v>12</v>
      </c>
      <c r="D2" s="10" t="s">
        <v>13</v>
      </c>
      <c r="E2" s="10" t="s">
        <v>169</v>
      </c>
      <c r="F2" s="10" t="s">
        <v>170</v>
      </c>
      <c r="G2" s="10" t="s">
        <v>15</v>
      </c>
      <c r="H2" s="10" t="s">
        <v>16</v>
      </c>
      <c r="I2" s="10" t="s">
        <v>17</v>
      </c>
      <c r="J2" s="10" t="s">
        <v>23</v>
      </c>
      <c r="K2" s="10" t="s">
        <v>182</v>
      </c>
    </row>
    <row r="3">
      <c r="A3" s="1" t="str">
        <f t="shared" ref="A3:A4" si="1">MID(RAND(),3,16)</f>
        <v>8740786852</v>
      </c>
      <c r="B3" s="1" t="s">
        <v>237</v>
      </c>
      <c r="C3" s="1" t="s">
        <v>238</v>
      </c>
      <c r="D3" s="1" t="s">
        <v>239</v>
      </c>
      <c r="E3" s="1" t="s">
        <v>240</v>
      </c>
      <c r="F3" s="1">
        <v>100.0</v>
      </c>
      <c r="G3" s="1" t="s">
        <v>241</v>
      </c>
      <c r="H3" s="1">
        <v>1.23123123E8</v>
      </c>
      <c r="I3" s="17" t="s">
        <v>242</v>
      </c>
      <c r="J3" s="1" t="s">
        <v>243</v>
      </c>
      <c r="K3" s="17" t="s">
        <v>244</v>
      </c>
    </row>
    <row r="4">
      <c r="A4" s="1" t="str">
        <f t="shared" si="1"/>
        <v>1307947744</v>
      </c>
      <c r="B4" s="1" t="s">
        <v>245</v>
      </c>
      <c r="C4" s="1" t="s">
        <v>246</v>
      </c>
      <c r="D4" s="1" t="s">
        <v>247</v>
      </c>
      <c r="E4" s="1" t="s">
        <v>248</v>
      </c>
      <c r="F4" s="1">
        <v>200.0</v>
      </c>
      <c r="G4" s="1" t="s">
        <v>249</v>
      </c>
      <c r="H4" s="1">
        <v>4.56456456E8</v>
      </c>
      <c r="I4" s="17" t="s">
        <v>250</v>
      </c>
      <c r="J4" s="1" t="s">
        <v>251</v>
      </c>
      <c r="K4" s="17" t="s">
        <v>252</v>
      </c>
    </row>
    <row r="7">
      <c r="A7" s="10" t="s">
        <v>35</v>
      </c>
      <c r="B7" s="1" t="s">
        <v>253</v>
      </c>
    </row>
    <row r="8">
      <c r="A8" s="10" t="s">
        <v>141</v>
      </c>
      <c r="B8" s="10" t="s">
        <v>10</v>
      </c>
      <c r="C8" s="10" t="s">
        <v>11</v>
      </c>
      <c r="D8" s="10" t="s">
        <v>165</v>
      </c>
    </row>
    <row r="9">
      <c r="A9" s="1" t="str">
        <f t="shared" ref="A9:A10" si="3">MID(RAND(),3,16)</f>
        <v>0407815573</v>
      </c>
      <c r="B9" s="1" t="str">
        <f t="shared" ref="B9:C9" si="2">+A3</f>
        <v>8740786852</v>
      </c>
      <c r="C9" s="1" t="str">
        <f t="shared" si="2"/>
        <v>Fantasy Corporation</v>
      </c>
      <c r="D9" s="1" t="s">
        <v>254</v>
      </c>
    </row>
    <row r="10">
      <c r="A10" s="1" t="str">
        <f t="shared" si="3"/>
        <v>1835928815</v>
      </c>
      <c r="B10" s="1" t="str">
        <f t="shared" ref="B10:C10" si="4">+A4</f>
        <v>1307947744</v>
      </c>
      <c r="C10" s="1" t="str">
        <f t="shared" si="4"/>
        <v>Imagine One Corporation</v>
      </c>
      <c r="D10" s="1" t="s">
        <v>255</v>
      </c>
    </row>
    <row r="13">
      <c r="A13" s="10" t="s">
        <v>123</v>
      </c>
      <c r="B13" s="1" t="s">
        <v>256</v>
      </c>
    </row>
    <row r="14">
      <c r="A14" s="10" t="s">
        <v>142</v>
      </c>
      <c r="B14" s="10" t="s">
        <v>157</v>
      </c>
    </row>
    <row r="15">
      <c r="A15" s="1" t="str">
        <f t="shared" ref="A15:A21" si="5">MID(RAND(),3,16)</f>
        <v>9697217398</v>
      </c>
      <c r="B15" s="1" t="s">
        <v>257</v>
      </c>
    </row>
    <row r="16">
      <c r="A16" s="1" t="str">
        <f t="shared" si="5"/>
        <v>614049229</v>
      </c>
      <c r="B16" s="1" t="s">
        <v>258</v>
      </c>
    </row>
    <row r="17">
      <c r="A17" s="1" t="str">
        <f t="shared" si="5"/>
        <v>9195768772</v>
      </c>
      <c r="B17" s="1" t="s">
        <v>259</v>
      </c>
    </row>
    <row r="18">
      <c r="A18" s="1" t="str">
        <f t="shared" si="5"/>
        <v>8210214802</v>
      </c>
      <c r="B18" s="1" t="s">
        <v>260</v>
      </c>
    </row>
    <row r="19">
      <c r="A19" s="1" t="str">
        <f t="shared" si="5"/>
        <v>9853548841</v>
      </c>
      <c r="B19" s="1" t="s">
        <v>261</v>
      </c>
    </row>
    <row r="20">
      <c r="A20" s="1" t="str">
        <f t="shared" si="5"/>
        <v>3300373312</v>
      </c>
      <c r="B20" s="1" t="s">
        <v>262</v>
      </c>
    </row>
    <row r="21" ht="15.75" customHeight="1">
      <c r="A21" s="1" t="str">
        <f t="shared" si="5"/>
        <v>7097653225</v>
      </c>
      <c r="B21" s="1" t="s">
        <v>263</v>
      </c>
    </row>
    <row r="22" ht="15.75" customHeight="1"/>
    <row r="23" ht="15.75" customHeight="1"/>
    <row r="24" ht="15.75" customHeight="1">
      <c r="A24" s="10" t="s">
        <v>124</v>
      </c>
      <c r="B24" s="1" t="s">
        <v>264</v>
      </c>
    </row>
    <row r="25" ht="15.75" customHeight="1">
      <c r="A25" s="10" t="s">
        <v>143</v>
      </c>
      <c r="B25" s="10" t="s">
        <v>10</v>
      </c>
      <c r="C25" s="10" t="s">
        <v>11</v>
      </c>
      <c r="D25" s="10" t="s">
        <v>141</v>
      </c>
      <c r="E25" s="10" t="s">
        <v>165</v>
      </c>
      <c r="F25" s="10" t="s">
        <v>142</v>
      </c>
      <c r="G25" s="10" t="s">
        <v>157</v>
      </c>
      <c r="H25" s="10" t="s">
        <v>171</v>
      </c>
      <c r="I25" s="10" t="s">
        <v>175</v>
      </c>
      <c r="J25" s="10" t="s">
        <v>179</v>
      </c>
      <c r="K25" s="10" t="s">
        <v>183</v>
      </c>
      <c r="L25" s="10" t="s">
        <v>186</v>
      </c>
      <c r="M25" s="10" t="s">
        <v>190</v>
      </c>
      <c r="N25" s="10" t="s">
        <v>193</v>
      </c>
      <c r="O25" s="10" t="s">
        <v>196</v>
      </c>
      <c r="P25" s="10" t="s">
        <v>199</v>
      </c>
      <c r="Q25" s="10" t="s">
        <v>201</v>
      </c>
      <c r="R25" s="10" t="s">
        <v>203</v>
      </c>
      <c r="S25" s="10" t="s">
        <v>208</v>
      </c>
      <c r="T25" s="10" t="s">
        <v>213</v>
      </c>
      <c r="U25" s="10" t="s">
        <v>218</v>
      </c>
      <c r="V25" s="10" t="s">
        <v>265</v>
      </c>
      <c r="W25" s="10" t="s">
        <v>266</v>
      </c>
      <c r="X25" s="10" t="s">
        <v>267</v>
      </c>
      <c r="Y25" s="10" t="s">
        <v>268</v>
      </c>
      <c r="Z25" s="10" t="s">
        <v>269</v>
      </c>
      <c r="AA25" s="10" t="s">
        <v>270</v>
      </c>
    </row>
    <row r="26" ht="15.75" customHeight="1">
      <c r="A26" s="1" t="str">
        <f t="shared" ref="A26:A29" si="8">MID(RAND(),3,16)</f>
        <v>5336692431</v>
      </c>
      <c r="B26" s="1" t="str">
        <f t="shared" ref="B26:C26" si="6">+A3</f>
        <v>8740786852</v>
      </c>
      <c r="C26" s="1" t="str">
        <f t="shared" si="6"/>
        <v>Fantasy Corporation</v>
      </c>
      <c r="D26" s="1" t="str">
        <f>+A9</f>
        <v>0407815573</v>
      </c>
      <c r="E26" s="1" t="str">
        <f>+D9</f>
        <v>Sahara operations</v>
      </c>
      <c r="F26" s="1" t="str">
        <f t="shared" ref="F26:G26" si="7">+A16</f>
        <v>614049229</v>
      </c>
      <c r="G26" s="1" t="str">
        <f t="shared" si="7"/>
        <v>Open Pit</v>
      </c>
      <c r="H26" s="1" t="s">
        <v>271</v>
      </c>
      <c r="I26" s="1">
        <v>4.0</v>
      </c>
      <c r="J26" s="1">
        <v>60.0</v>
      </c>
      <c r="K26" s="1">
        <v>64.0</v>
      </c>
      <c r="L26" s="1">
        <v>1000.0</v>
      </c>
      <c r="M26" s="1">
        <v>80.0</v>
      </c>
      <c r="N26" s="1">
        <v>84.0</v>
      </c>
      <c r="O26" s="1">
        <v>1000.0</v>
      </c>
      <c r="P26" s="1">
        <v>40.0</v>
      </c>
      <c r="Q26" s="1">
        <v>44.0</v>
      </c>
      <c r="R26" s="1">
        <v>1000.0</v>
      </c>
      <c r="S26" s="1">
        <v>50.0</v>
      </c>
      <c r="T26" s="1">
        <v>54.0</v>
      </c>
      <c r="U26" s="1">
        <v>1000.0</v>
      </c>
    </row>
    <row r="27" ht="15.75" customHeight="1">
      <c r="A27" s="1" t="str">
        <f t="shared" si="8"/>
        <v>9139293745</v>
      </c>
      <c r="B27" s="1" t="str">
        <f t="shared" ref="B27:E27" si="9">+B26</f>
        <v>8740786852</v>
      </c>
      <c r="C27" s="1" t="str">
        <f t="shared" si="9"/>
        <v>Fantasy Corporation</v>
      </c>
      <c r="D27" s="1" t="str">
        <f t="shared" si="9"/>
        <v>0407815573</v>
      </c>
      <c r="E27" s="1" t="str">
        <f t="shared" si="9"/>
        <v>Sahara operations</v>
      </c>
      <c r="F27" s="1" t="str">
        <f t="shared" ref="F27:G27" si="10">+A17</f>
        <v>9195768772</v>
      </c>
      <c r="G27" s="1" t="str">
        <f t="shared" si="10"/>
        <v>Warehouse</v>
      </c>
      <c r="H27" s="1" t="s">
        <v>272</v>
      </c>
      <c r="I27" s="1">
        <v>3.0</v>
      </c>
      <c r="J27" s="1">
        <v>100.0</v>
      </c>
      <c r="K27" s="1">
        <v>104.0</v>
      </c>
      <c r="L27" s="1">
        <v>800.0</v>
      </c>
      <c r="M27" s="1">
        <v>110.0</v>
      </c>
      <c r="N27" s="1">
        <v>114.0</v>
      </c>
      <c r="O27" s="1">
        <v>800.0</v>
      </c>
      <c r="P27" s="1">
        <v>120.0</v>
      </c>
      <c r="Q27" s="1">
        <v>128.0</v>
      </c>
      <c r="R27" s="1">
        <v>800.0</v>
      </c>
    </row>
    <row r="28" ht="15.75" customHeight="1">
      <c r="A28" s="1" t="str">
        <f t="shared" si="8"/>
        <v>4377388534</v>
      </c>
      <c r="B28" s="1" t="str">
        <f t="shared" ref="B28:E28" si="11">+B27</f>
        <v>8740786852</v>
      </c>
      <c r="C28" s="1" t="str">
        <f t="shared" si="11"/>
        <v>Fantasy Corporation</v>
      </c>
      <c r="D28" s="1" t="str">
        <f t="shared" si="11"/>
        <v>0407815573</v>
      </c>
      <c r="E28" s="1" t="str">
        <f t="shared" si="11"/>
        <v>Sahara operations</v>
      </c>
      <c r="F28" s="1" t="str">
        <f t="shared" ref="F28:G28" si="12">+A18</f>
        <v>8210214802</v>
      </c>
      <c r="G28" s="1" t="str">
        <f t="shared" si="12"/>
        <v>Office</v>
      </c>
      <c r="H28" s="1" t="s">
        <v>273</v>
      </c>
      <c r="I28" s="1">
        <v>6.0</v>
      </c>
      <c r="J28" s="1">
        <v>300.0</v>
      </c>
      <c r="K28" s="1">
        <v>320.0</v>
      </c>
      <c r="L28" s="1">
        <v>400.0</v>
      </c>
      <c r="M28" s="1">
        <v>340.0</v>
      </c>
      <c r="N28" s="1">
        <v>360.0</v>
      </c>
      <c r="O28" s="1">
        <v>400.0</v>
      </c>
      <c r="P28" s="1">
        <v>400.0</v>
      </c>
      <c r="Q28" s="1">
        <v>440.0</v>
      </c>
      <c r="R28" s="1">
        <v>400.0</v>
      </c>
      <c r="S28" s="1">
        <f t="shared" ref="S28:T28" si="13">+P28+100</f>
        <v>500</v>
      </c>
      <c r="T28" s="1">
        <f t="shared" si="13"/>
        <v>540</v>
      </c>
      <c r="U28" s="1">
        <f t="shared" ref="U28:U29" si="21">+R28</f>
        <v>400</v>
      </c>
      <c r="V28" s="1">
        <f t="shared" ref="V28:W28" si="14">+S28+100</f>
        <v>600</v>
      </c>
      <c r="W28" s="1">
        <f t="shared" si="14"/>
        <v>640</v>
      </c>
      <c r="X28" s="1">
        <f>+U28</f>
        <v>400</v>
      </c>
      <c r="Y28" s="1">
        <f t="shared" ref="Y28:Z28" si="15">+V28+100</f>
        <v>700</v>
      </c>
      <c r="Z28" s="1">
        <f t="shared" si="15"/>
        <v>740</v>
      </c>
      <c r="AA28" s="1">
        <f>+X28</f>
        <v>400</v>
      </c>
    </row>
    <row r="29" ht="15.75" customHeight="1">
      <c r="A29" s="1" t="str">
        <f t="shared" si="8"/>
        <v>2838025562</v>
      </c>
      <c r="B29" s="1" t="str">
        <f t="shared" ref="B29:C29" si="16">+A4</f>
        <v>1307947744</v>
      </c>
      <c r="C29" s="1" t="str">
        <f t="shared" si="16"/>
        <v>Imagine One Corporation</v>
      </c>
      <c r="D29" s="1" t="str">
        <f>+A10</f>
        <v>1835928815</v>
      </c>
      <c r="E29" s="1" t="str">
        <f>+D10</f>
        <v>Suberburem</v>
      </c>
      <c r="F29" s="1" t="str">
        <f t="shared" ref="F29:G29" si="17">+A19</f>
        <v>9853548841</v>
      </c>
      <c r="G29" s="1" t="str">
        <f t="shared" si="17"/>
        <v>Garden</v>
      </c>
      <c r="H29" s="1" t="s">
        <v>274</v>
      </c>
      <c r="I29" s="1">
        <v>4.0</v>
      </c>
      <c r="J29" s="1">
        <v>1200.0</v>
      </c>
      <c r="K29" s="1">
        <v>1280.0</v>
      </c>
      <c r="L29" s="1">
        <v>200.0</v>
      </c>
      <c r="M29" s="1">
        <f t="shared" ref="M29:N29" si="18">+J29+100</f>
        <v>1300</v>
      </c>
      <c r="N29" s="1">
        <f t="shared" si="18"/>
        <v>1380</v>
      </c>
      <c r="O29" s="1">
        <f>+L29</f>
        <v>200</v>
      </c>
      <c r="P29" s="1">
        <f t="shared" ref="P29:Q29" si="19">+M29+100</f>
        <v>1400</v>
      </c>
      <c r="Q29" s="1">
        <f t="shared" si="19"/>
        <v>1480</v>
      </c>
      <c r="R29" s="1">
        <f>+O29</f>
        <v>200</v>
      </c>
      <c r="S29" s="1">
        <f t="shared" ref="S29:T29" si="20">+P29+100</f>
        <v>1500</v>
      </c>
      <c r="T29" s="1">
        <f t="shared" si="20"/>
        <v>1580</v>
      </c>
      <c r="U29" s="1">
        <f t="shared" si="21"/>
        <v>200</v>
      </c>
    </row>
    <row r="30" ht="15.75" customHeight="1"/>
    <row r="31" ht="15.75" customHeight="1"/>
    <row r="32" ht="15.75" customHeight="1">
      <c r="A32" s="10" t="s">
        <v>125</v>
      </c>
      <c r="B32" s="1" t="s">
        <v>275</v>
      </c>
    </row>
    <row r="33" ht="15.75" customHeight="1">
      <c r="A33" s="10" t="s">
        <v>144</v>
      </c>
      <c r="B33" s="10" t="s">
        <v>158</v>
      </c>
    </row>
    <row r="34" ht="15.75" customHeight="1">
      <c r="A34" s="1">
        <v>1000.0</v>
      </c>
      <c r="B34" s="1" t="s">
        <v>276</v>
      </c>
    </row>
    <row r="35" ht="15.75" customHeight="1">
      <c r="A35" s="1">
        <f t="shared" ref="A35:A42" si="22">+A34+1</f>
        <v>1001</v>
      </c>
      <c r="B35" s="1" t="s">
        <v>277</v>
      </c>
    </row>
    <row r="36" ht="15.75" customHeight="1">
      <c r="A36" s="1">
        <f t="shared" si="22"/>
        <v>1002</v>
      </c>
      <c r="B36" s="1" t="s">
        <v>278</v>
      </c>
    </row>
    <row r="37" ht="15.75" customHeight="1">
      <c r="A37" s="1">
        <f t="shared" si="22"/>
        <v>1003</v>
      </c>
      <c r="B37" s="1" t="s">
        <v>279</v>
      </c>
    </row>
    <row r="38" ht="15.75" customHeight="1">
      <c r="A38" s="1">
        <f t="shared" si="22"/>
        <v>1004</v>
      </c>
      <c r="B38" s="1" t="s">
        <v>280</v>
      </c>
    </row>
    <row r="39" ht="15.75" customHeight="1">
      <c r="A39" s="1">
        <f t="shared" si="22"/>
        <v>1005</v>
      </c>
      <c r="B39" s="1" t="s">
        <v>281</v>
      </c>
    </row>
    <row r="40" ht="15.75" customHeight="1">
      <c r="A40" s="1">
        <f t="shared" si="22"/>
        <v>1006</v>
      </c>
      <c r="B40" s="1" t="s">
        <v>282</v>
      </c>
    </row>
    <row r="41" ht="15.75" customHeight="1">
      <c r="A41" s="1">
        <f t="shared" si="22"/>
        <v>1007</v>
      </c>
      <c r="B41" s="1" t="s">
        <v>283</v>
      </c>
    </row>
    <row r="42" ht="15.75" customHeight="1">
      <c r="A42" s="1">
        <f t="shared" si="22"/>
        <v>1008</v>
      </c>
      <c r="B42" s="1" t="s">
        <v>284</v>
      </c>
    </row>
    <row r="43" ht="15.75" customHeight="1"/>
    <row r="44" ht="15.75" customHeight="1"/>
    <row r="45" ht="15.75" customHeight="1">
      <c r="A45" s="10" t="s">
        <v>126</v>
      </c>
      <c r="B45" s="1" t="s">
        <v>285</v>
      </c>
    </row>
    <row r="46" ht="15.75" customHeight="1">
      <c r="A46" s="10" t="s">
        <v>34</v>
      </c>
      <c r="B46" s="10" t="s">
        <v>10</v>
      </c>
      <c r="C46" s="10" t="s">
        <v>11</v>
      </c>
      <c r="D46" s="10" t="s">
        <v>141</v>
      </c>
      <c r="E46" s="10" t="s">
        <v>165</v>
      </c>
      <c r="F46" s="10" t="s">
        <v>143</v>
      </c>
      <c r="G46" s="10" t="s">
        <v>171</v>
      </c>
      <c r="H46" s="10" t="s">
        <v>144</v>
      </c>
      <c r="I46" s="10" t="s">
        <v>158</v>
      </c>
      <c r="J46" s="10" t="s">
        <v>187</v>
      </c>
    </row>
    <row r="47" ht="15.75" customHeight="1">
      <c r="A47" s="1" t="str">
        <f t="shared" ref="A47:A63" si="25">MID(RAND(),3,16)</f>
        <v>3509425527</v>
      </c>
      <c r="B47" s="1" t="str">
        <f t="shared" ref="B47:C47" si="23">+A3</f>
        <v>8740786852</v>
      </c>
      <c r="C47" s="1" t="str">
        <f t="shared" si="23"/>
        <v>Fantasy Corporation</v>
      </c>
      <c r="D47" s="1" t="str">
        <f>+A9</f>
        <v>0407815573</v>
      </c>
      <c r="E47" s="1" t="str">
        <f>+D9</f>
        <v>Sahara operations</v>
      </c>
      <c r="F47" s="1" t="str">
        <f>+A26</f>
        <v>5336692431</v>
      </c>
      <c r="G47" s="1" t="str">
        <f>+H26</f>
        <v>Main Operations Open Pit</v>
      </c>
      <c r="H47" s="1">
        <f t="shared" ref="H47:I47" si="24">+A35</f>
        <v>1001</v>
      </c>
      <c r="I47" s="1" t="str">
        <f t="shared" si="24"/>
        <v>Worker</v>
      </c>
      <c r="J47" s="1" t="s">
        <v>286</v>
      </c>
    </row>
    <row r="48" ht="15.75" customHeight="1">
      <c r="A48" s="1" t="str">
        <f t="shared" si="25"/>
        <v>8918921251</v>
      </c>
      <c r="B48" s="1" t="str">
        <f t="shared" ref="B48:G48" si="26">+B47</f>
        <v>8740786852</v>
      </c>
      <c r="C48" s="1" t="str">
        <f t="shared" si="26"/>
        <v>Fantasy Corporation</v>
      </c>
      <c r="D48" s="1" t="str">
        <f t="shared" si="26"/>
        <v>0407815573</v>
      </c>
      <c r="E48" s="1" t="str">
        <f t="shared" si="26"/>
        <v>Sahara operations</v>
      </c>
      <c r="F48" s="1" t="str">
        <f t="shared" si="26"/>
        <v>5336692431</v>
      </c>
      <c r="G48" s="1" t="str">
        <f t="shared" si="26"/>
        <v>Main Operations Open Pit</v>
      </c>
      <c r="H48" s="1">
        <f t="shared" ref="H48:I48" si="27">+A36</f>
        <v>1002</v>
      </c>
      <c r="I48" s="1" t="str">
        <f t="shared" si="27"/>
        <v>Assistant</v>
      </c>
      <c r="J48" s="1" t="s">
        <v>287</v>
      </c>
    </row>
    <row r="49" ht="15.75" customHeight="1">
      <c r="A49" s="1" t="str">
        <f t="shared" si="25"/>
        <v>603609436</v>
      </c>
      <c r="B49" s="1" t="str">
        <f t="shared" ref="B49:G49" si="28">+B48</f>
        <v>8740786852</v>
      </c>
      <c r="C49" s="1" t="str">
        <f t="shared" si="28"/>
        <v>Fantasy Corporation</v>
      </c>
      <c r="D49" s="1" t="str">
        <f t="shared" si="28"/>
        <v>0407815573</v>
      </c>
      <c r="E49" s="1" t="str">
        <f t="shared" si="28"/>
        <v>Sahara operations</v>
      </c>
      <c r="F49" s="1" t="str">
        <f t="shared" si="28"/>
        <v>5336692431</v>
      </c>
      <c r="G49" s="1" t="str">
        <f t="shared" si="28"/>
        <v>Main Operations Open Pit</v>
      </c>
      <c r="H49" s="1">
        <f t="shared" ref="H49:I49" si="29">+A37</f>
        <v>1003</v>
      </c>
      <c r="I49" s="1" t="str">
        <f t="shared" si="29"/>
        <v>Cheef</v>
      </c>
      <c r="J49" s="1" t="s">
        <v>288</v>
      </c>
    </row>
    <row r="50" ht="15.75" customHeight="1">
      <c r="A50" s="1" t="str">
        <f t="shared" si="25"/>
        <v>575996618</v>
      </c>
      <c r="B50" s="1" t="str">
        <f t="shared" ref="B50:G50" si="30">+B49</f>
        <v>8740786852</v>
      </c>
      <c r="C50" s="1" t="str">
        <f t="shared" si="30"/>
        <v>Fantasy Corporation</v>
      </c>
      <c r="D50" s="1" t="str">
        <f t="shared" si="30"/>
        <v>0407815573</v>
      </c>
      <c r="E50" s="1" t="str">
        <f t="shared" si="30"/>
        <v>Sahara operations</v>
      </c>
      <c r="F50" s="1" t="str">
        <f t="shared" si="30"/>
        <v>5336692431</v>
      </c>
      <c r="G50" s="1" t="str">
        <f t="shared" si="30"/>
        <v>Main Operations Open Pit</v>
      </c>
      <c r="H50" s="1">
        <f t="shared" ref="H50:I50" si="31">+A38</f>
        <v>1004</v>
      </c>
      <c r="I50" s="1" t="str">
        <f t="shared" si="31"/>
        <v>Mannager</v>
      </c>
      <c r="J50" s="1" t="s">
        <v>280</v>
      </c>
    </row>
    <row r="51" ht="15.75" customHeight="1">
      <c r="A51" s="1" t="str">
        <f t="shared" si="25"/>
        <v>1991631865</v>
      </c>
      <c r="B51" s="1" t="str">
        <f t="shared" ref="B51:E51" si="32">+B50</f>
        <v>8740786852</v>
      </c>
      <c r="C51" s="1" t="str">
        <f t="shared" si="32"/>
        <v>Fantasy Corporation</v>
      </c>
      <c r="D51" s="1" t="str">
        <f t="shared" si="32"/>
        <v>0407815573</v>
      </c>
      <c r="E51" s="1" t="str">
        <f t="shared" si="32"/>
        <v>Sahara operations</v>
      </c>
      <c r="F51" s="1" t="str">
        <f>+A27</f>
        <v>9139293745</v>
      </c>
      <c r="G51" s="1" t="str">
        <f>+H27</f>
        <v>Warehouse principal</v>
      </c>
      <c r="H51" s="1">
        <f t="shared" ref="H51:J51" si="33">+H47</f>
        <v>1001</v>
      </c>
      <c r="I51" s="1" t="str">
        <f t="shared" si="33"/>
        <v>Worker</v>
      </c>
      <c r="J51" s="1" t="str">
        <f t="shared" si="33"/>
        <v>Worker Operator</v>
      </c>
    </row>
    <row r="52" ht="15.75" customHeight="1">
      <c r="A52" s="1" t="str">
        <f t="shared" si="25"/>
        <v>6926613315</v>
      </c>
      <c r="B52" s="1" t="str">
        <f t="shared" ref="B52:G52" si="34">+B51</f>
        <v>8740786852</v>
      </c>
      <c r="C52" s="1" t="str">
        <f t="shared" si="34"/>
        <v>Fantasy Corporation</v>
      </c>
      <c r="D52" s="1" t="str">
        <f t="shared" si="34"/>
        <v>0407815573</v>
      </c>
      <c r="E52" s="1" t="str">
        <f t="shared" si="34"/>
        <v>Sahara operations</v>
      </c>
      <c r="F52" s="1" t="str">
        <f t="shared" si="34"/>
        <v>9139293745</v>
      </c>
      <c r="G52" s="1" t="str">
        <f t="shared" si="34"/>
        <v>Warehouse principal</v>
      </c>
      <c r="H52" s="1">
        <f t="shared" ref="H52:J52" si="35">+H48</f>
        <v>1002</v>
      </c>
      <c r="I52" s="1" t="str">
        <f t="shared" si="35"/>
        <v>Assistant</v>
      </c>
      <c r="J52" s="1" t="str">
        <f t="shared" si="35"/>
        <v>Cheef assistant</v>
      </c>
    </row>
    <row r="53" ht="15.75" customHeight="1">
      <c r="A53" s="1" t="str">
        <f t="shared" si="25"/>
        <v>5521531289</v>
      </c>
      <c r="B53" s="1" t="str">
        <f t="shared" ref="B53:G53" si="36">+B52</f>
        <v>8740786852</v>
      </c>
      <c r="C53" s="1" t="str">
        <f t="shared" si="36"/>
        <v>Fantasy Corporation</v>
      </c>
      <c r="D53" s="1" t="str">
        <f t="shared" si="36"/>
        <v>0407815573</v>
      </c>
      <c r="E53" s="1" t="str">
        <f t="shared" si="36"/>
        <v>Sahara operations</v>
      </c>
      <c r="F53" s="1" t="str">
        <f t="shared" si="36"/>
        <v>9139293745</v>
      </c>
      <c r="G53" s="1" t="str">
        <f t="shared" si="36"/>
        <v>Warehouse principal</v>
      </c>
      <c r="H53" s="1">
        <f t="shared" ref="H53:J53" si="37">+H49</f>
        <v>1003</v>
      </c>
      <c r="I53" s="1" t="str">
        <f t="shared" si="37"/>
        <v>Cheef</v>
      </c>
      <c r="J53" s="1" t="str">
        <f t="shared" si="37"/>
        <v>Boss</v>
      </c>
    </row>
    <row r="54" ht="15.75" customHeight="1">
      <c r="A54" s="1" t="str">
        <f t="shared" si="25"/>
        <v>7958383855</v>
      </c>
      <c r="B54" s="1" t="str">
        <f t="shared" ref="B54:G54" si="38">+B53</f>
        <v>8740786852</v>
      </c>
      <c r="C54" s="1" t="str">
        <f t="shared" si="38"/>
        <v>Fantasy Corporation</v>
      </c>
      <c r="D54" s="1" t="str">
        <f t="shared" si="38"/>
        <v>0407815573</v>
      </c>
      <c r="E54" s="1" t="str">
        <f t="shared" si="38"/>
        <v>Sahara operations</v>
      </c>
      <c r="F54" s="1" t="str">
        <f t="shared" si="38"/>
        <v>9139293745</v>
      </c>
      <c r="G54" s="1" t="str">
        <f t="shared" si="38"/>
        <v>Warehouse principal</v>
      </c>
      <c r="H54" s="1">
        <f t="shared" ref="H54:J54" si="39">+H50</f>
        <v>1004</v>
      </c>
      <c r="I54" s="1" t="str">
        <f t="shared" si="39"/>
        <v>Mannager</v>
      </c>
      <c r="J54" s="1" t="str">
        <f t="shared" si="39"/>
        <v>Mannager</v>
      </c>
    </row>
    <row r="55" ht="15.75" customHeight="1">
      <c r="A55" s="1" t="str">
        <f t="shared" si="25"/>
        <v>865267308</v>
      </c>
      <c r="B55" s="1" t="str">
        <f t="shared" ref="B55:E55" si="40">+B54</f>
        <v>8740786852</v>
      </c>
      <c r="C55" s="1" t="str">
        <f t="shared" si="40"/>
        <v>Fantasy Corporation</v>
      </c>
      <c r="D55" s="1" t="str">
        <f t="shared" si="40"/>
        <v>0407815573</v>
      </c>
      <c r="E55" s="1" t="str">
        <f t="shared" si="40"/>
        <v>Sahara operations</v>
      </c>
      <c r="F55" s="1" t="str">
        <f>+A28</f>
        <v>4377388534</v>
      </c>
      <c r="G55" s="1" t="str">
        <f>+H28</f>
        <v>Company Office</v>
      </c>
      <c r="H55" s="1">
        <f t="shared" ref="H55:J55" si="41">+H51</f>
        <v>1001</v>
      </c>
      <c r="I55" s="1" t="str">
        <f t="shared" si="41"/>
        <v>Worker</v>
      </c>
      <c r="J55" s="1" t="str">
        <f t="shared" si="41"/>
        <v>Worker Operator</v>
      </c>
    </row>
    <row r="56" ht="15.75" customHeight="1">
      <c r="A56" s="1" t="str">
        <f t="shared" si="25"/>
        <v>9219962992</v>
      </c>
      <c r="B56" s="1" t="str">
        <f t="shared" ref="B56:G56" si="42">+B55</f>
        <v>8740786852</v>
      </c>
      <c r="C56" s="1" t="str">
        <f t="shared" si="42"/>
        <v>Fantasy Corporation</v>
      </c>
      <c r="D56" s="1" t="str">
        <f t="shared" si="42"/>
        <v>0407815573</v>
      </c>
      <c r="E56" s="1" t="str">
        <f t="shared" si="42"/>
        <v>Sahara operations</v>
      </c>
      <c r="F56" s="1" t="str">
        <f t="shared" si="42"/>
        <v>4377388534</v>
      </c>
      <c r="G56" s="1" t="str">
        <f t="shared" si="42"/>
        <v>Company Office</v>
      </c>
      <c r="H56" s="1">
        <f t="shared" ref="H56:J56" si="43">+H52</f>
        <v>1002</v>
      </c>
      <c r="I56" s="1" t="str">
        <f t="shared" si="43"/>
        <v>Assistant</v>
      </c>
      <c r="J56" s="1" t="str">
        <f t="shared" si="43"/>
        <v>Cheef assistant</v>
      </c>
    </row>
    <row r="57" ht="15.75" customHeight="1">
      <c r="A57" s="1" t="str">
        <f t="shared" si="25"/>
        <v>1634891471</v>
      </c>
      <c r="B57" s="1" t="str">
        <f t="shared" ref="B57:G57" si="44">+B56</f>
        <v>8740786852</v>
      </c>
      <c r="C57" s="1" t="str">
        <f t="shared" si="44"/>
        <v>Fantasy Corporation</v>
      </c>
      <c r="D57" s="1" t="str">
        <f t="shared" si="44"/>
        <v>0407815573</v>
      </c>
      <c r="E57" s="1" t="str">
        <f t="shared" si="44"/>
        <v>Sahara operations</v>
      </c>
      <c r="F57" s="1" t="str">
        <f t="shared" si="44"/>
        <v>4377388534</v>
      </c>
      <c r="G57" s="1" t="str">
        <f t="shared" si="44"/>
        <v>Company Office</v>
      </c>
      <c r="H57" s="1">
        <f t="shared" ref="H57:J57" si="45">+H53</f>
        <v>1003</v>
      </c>
      <c r="I57" s="1" t="str">
        <f t="shared" si="45"/>
        <v>Cheef</v>
      </c>
      <c r="J57" s="1" t="str">
        <f t="shared" si="45"/>
        <v>Boss</v>
      </c>
    </row>
    <row r="58" ht="15.75" customHeight="1">
      <c r="A58" s="1" t="str">
        <f t="shared" si="25"/>
        <v>380900181</v>
      </c>
      <c r="B58" s="1" t="str">
        <f t="shared" ref="B58:G58" si="46">+B57</f>
        <v>8740786852</v>
      </c>
      <c r="C58" s="1" t="str">
        <f t="shared" si="46"/>
        <v>Fantasy Corporation</v>
      </c>
      <c r="D58" s="1" t="str">
        <f t="shared" si="46"/>
        <v>0407815573</v>
      </c>
      <c r="E58" s="1" t="str">
        <f t="shared" si="46"/>
        <v>Sahara operations</v>
      </c>
      <c r="F58" s="1" t="str">
        <f t="shared" si="46"/>
        <v>4377388534</v>
      </c>
      <c r="G58" s="1" t="str">
        <f t="shared" si="46"/>
        <v>Company Office</v>
      </c>
      <c r="H58" s="1">
        <f t="shared" ref="H58:J58" si="47">+H54</f>
        <v>1004</v>
      </c>
      <c r="I58" s="1" t="str">
        <f t="shared" si="47"/>
        <v>Mannager</v>
      </c>
      <c r="J58" s="1" t="str">
        <f t="shared" si="47"/>
        <v>Mannager</v>
      </c>
    </row>
    <row r="59" ht="15.75" customHeight="1">
      <c r="A59" s="1" t="str">
        <f t="shared" si="25"/>
        <v>9085760208</v>
      </c>
      <c r="B59" s="1" t="str">
        <f t="shared" ref="B59:C59" si="48">+A4</f>
        <v>1307947744</v>
      </c>
      <c r="C59" s="1" t="str">
        <f t="shared" si="48"/>
        <v>Imagine One Corporation</v>
      </c>
      <c r="D59" s="1" t="str">
        <f>+A10</f>
        <v>1835928815</v>
      </c>
      <c r="E59" s="1" t="str">
        <f>+D10</f>
        <v>Suberburem</v>
      </c>
      <c r="F59" s="1" t="str">
        <f>+A29</f>
        <v>2838025562</v>
      </c>
      <c r="G59" s="1" t="str">
        <f>+H29</f>
        <v>Garden space</v>
      </c>
      <c r="H59" s="1">
        <f t="shared" ref="H59:I59" si="49">+H55</f>
        <v>1001</v>
      </c>
      <c r="I59" s="1" t="str">
        <f t="shared" si="49"/>
        <v>Worker</v>
      </c>
      <c r="J59" s="1" t="s">
        <v>289</v>
      </c>
    </row>
    <row r="60" ht="15.75" customHeight="1">
      <c r="A60" s="1" t="str">
        <f t="shared" si="25"/>
        <v>8238605628</v>
      </c>
      <c r="B60" s="1" t="str">
        <f t="shared" ref="B60:G60" si="50">+B59</f>
        <v>1307947744</v>
      </c>
      <c r="C60" s="1" t="str">
        <f t="shared" si="50"/>
        <v>Imagine One Corporation</v>
      </c>
      <c r="D60" s="1" t="str">
        <f t="shared" si="50"/>
        <v>1835928815</v>
      </c>
      <c r="E60" s="1" t="str">
        <f t="shared" si="50"/>
        <v>Suberburem</v>
      </c>
      <c r="F60" s="1" t="str">
        <f t="shared" si="50"/>
        <v>2838025562</v>
      </c>
      <c r="G60" s="1" t="str">
        <f t="shared" si="50"/>
        <v>Garden space</v>
      </c>
      <c r="H60" s="1">
        <f t="shared" ref="H60:I60" si="51">+H56</f>
        <v>1002</v>
      </c>
      <c r="I60" s="1" t="str">
        <f t="shared" si="51"/>
        <v>Assistant</v>
      </c>
      <c r="J60" s="1" t="s">
        <v>290</v>
      </c>
    </row>
    <row r="61" ht="15.75" customHeight="1">
      <c r="A61" s="1" t="str">
        <f t="shared" si="25"/>
        <v>5365224524</v>
      </c>
      <c r="B61" s="1" t="str">
        <f t="shared" ref="B61:G61" si="52">+B60</f>
        <v>1307947744</v>
      </c>
      <c r="C61" s="1" t="str">
        <f t="shared" si="52"/>
        <v>Imagine One Corporation</v>
      </c>
      <c r="D61" s="1" t="str">
        <f t="shared" si="52"/>
        <v>1835928815</v>
      </c>
      <c r="E61" s="1" t="str">
        <f t="shared" si="52"/>
        <v>Suberburem</v>
      </c>
      <c r="F61" s="1" t="str">
        <f t="shared" si="52"/>
        <v>2838025562</v>
      </c>
      <c r="G61" s="1" t="str">
        <f t="shared" si="52"/>
        <v>Garden space</v>
      </c>
      <c r="H61" s="1">
        <f t="shared" ref="H61:I61" si="53">+H57</f>
        <v>1003</v>
      </c>
      <c r="I61" s="1" t="str">
        <f t="shared" si="53"/>
        <v>Cheef</v>
      </c>
      <c r="J61" s="1" t="s">
        <v>291</v>
      </c>
    </row>
    <row r="62" ht="15.75" customHeight="1">
      <c r="A62" s="1" t="str">
        <f t="shared" si="25"/>
        <v>2839368624</v>
      </c>
      <c r="B62" s="1" t="str">
        <f t="shared" ref="B62:G62" si="54">+B61</f>
        <v>1307947744</v>
      </c>
      <c r="C62" s="1" t="str">
        <f t="shared" si="54"/>
        <v>Imagine One Corporation</v>
      </c>
      <c r="D62" s="1" t="str">
        <f t="shared" si="54"/>
        <v>1835928815</v>
      </c>
      <c r="E62" s="1" t="str">
        <f t="shared" si="54"/>
        <v>Suberburem</v>
      </c>
      <c r="F62" s="1" t="str">
        <f t="shared" si="54"/>
        <v>2838025562</v>
      </c>
      <c r="G62" s="1" t="str">
        <f t="shared" si="54"/>
        <v>Garden space</v>
      </c>
      <c r="H62" s="1">
        <f t="shared" ref="H62:I62" si="55">+H58</f>
        <v>1004</v>
      </c>
      <c r="I62" s="1" t="str">
        <f t="shared" si="55"/>
        <v>Mannager</v>
      </c>
      <c r="J62" s="1" t="s">
        <v>280</v>
      </c>
    </row>
    <row r="63" ht="15.75" customHeight="1">
      <c r="A63" s="1" t="str">
        <f t="shared" si="25"/>
        <v>2229383029</v>
      </c>
      <c r="B63" s="1" t="str">
        <f t="shared" ref="B63:G63" si="56">+B62</f>
        <v>1307947744</v>
      </c>
      <c r="C63" s="1" t="str">
        <f t="shared" si="56"/>
        <v>Imagine One Corporation</v>
      </c>
      <c r="D63" s="1" t="str">
        <f t="shared" si="56"/>
        <v>1835928815</v>
      </c>
      <c r="E63" s="1" t="str">
        <f t="shared" si="56"/>
        <v>Suberburem</v>
      </c>
      <c r="F63" s="1" t="str">
        <f t="shared" si="56"/>
        <v>2838025562</v>
      </c>
      <c r="G63" s="1" t="str">
        <f t="shared" si="56"/>
        <v>Garden space</v>
      </c>
      <c r="H63" s="1">
        <f t="shared" ref="H63:I63" si="57">+A36</f>
        <v>1002</v>
      </c>
      <c r="I63" s="1" t="str">
        <f t="shared" si="57"/>
        <v>Assistant</v>
      </c>
      <c r="J63" s="1" t="s">
        <v>292</v>
      </c>
    </row>
    <row r="64" ht="15.75" customHeight="1"/>
    <row r="65" ht="15.75" customHeight="1"/>
    <row r="66" ht="15.75" customHeight="1">
      <c r="A66" s="10" t="s">
        <v>127</v>
      </c>
      <c r="B66" s="1" t="s">
        <v>293</v>
      </c>
      <c r="S66" s="10"/>
      <c r="T66" s="10"/>
    </row>
    <row r="67" ht="15.75" customHeight="1">
      <c r="A67" s="10" t="s">
        <v>43</v>
      </c>
      <c r="B67" s="10" t="s">
        <v>44</v>
      </c>
      <c r="C67" s="10" t="s">
        <v>45</v>
      </c>
      <c r="D67" s="10" t="s">
        <v>46</v>
      </c>
      <c r="E67" s="10" t="s">
        <v>47</v>
      </c>
      <c r="F67" s="10" t="s">
        <v>48</v>
      </c>
      <c r="G67" s="10" t="s">
        <v>49</v>
      </c>
      <c r="H67" s="10" t="s">
        <v>50</v>
      </c>
      <c r="I67" s="10" t="s">
        <v>51</v>
      </c>
      <c r="J67" s="10" t="s">
        <v>52</v>
      </c>
      <c r="K67" s="10" t="s">
        <v>10</v>
      </c>
      <c r="L67" s="10" t="s">
        <v>11</v>
      </c>
      <c r="M67" s="10" t="s">
        <v>141</v>
      </c>
      <c r="N67" s="10" t="s">
        <v>165</v>
      </c>
      <c r="O67" s="10" t="s">
        <v>143</v>
      </c>
      <c r="P67" s="10" t="s">
        <v>171</v>
      </c>
      <c r="Q67" s="10" t="s">
        <v>144</v>
      </c>
      <c r="R67" s="10" t="s">
        <v>158</v>
      </c>
      <c r="S67" s="10" t="s">
        <v>34</v>
      </c>
      <c r="T67" s="10" t="s">
        <v>187</v>
      </c>
      <c r="U67" s="10" t="s">
        <v>209</v>
      </c>
      <c r="V67" s="10" t="s">
        <v>57</v>
      </c>
      <c r="W67" s="10"/>
      <c r="X67" s="10"/>
    </row>
    <row r="68" ht="15.75" customHeight="1">
      <c r="A68" s="1" t="str">
        <f t="shared" ref="A68:B68" si="58">MID(RAND(),3,16)</f>
        <v>3290116722</v>
      </c>
      <c r="B68" s="1" t="str">
        <f t="shared" si="58"/>
        <v>1220437865</v>
      </c>
      <c r="C68" s="1">
        <v>1234.0</v>
      </c>
      <c r="D68" s="1" t="s">
        <v>294</v>
      </c>
      <c r="F68" s="1" t="s">
        <v>295</v>
      </c>
      <c r="H68" s="1" t="s">
        <v>296</v>
      </c>
      <c r="I68" s="1" t="str">
        <f t="shared" ref="I68:I73" si="61">REPLACE(LOWER(CONCATENATE(D68,".",F68,"@",L68,".com")),SEARCH(" ",LOWER(CONCATENATE(D68,".",F68,"@",L68,".com"))),1,"")</f>
        <v>jhon.doe@fantasycorporation.com</v>
      </c>
      <c r="J68" s="1">
        <v>1.087654321E9</v>
      </c>
      <c r="K68" s="1" t="str">
        <f t="shared" ref="K68:L68" si="59">+A3</f>
        <v>8740786852</v>
      </c>
      <c r="L68" s="1" t="str">
        <f t="shared" si="59"/>
        <v>Fantasy Corporation</v>
      </c>
      <c r="M68" s="1" t="str">
        <f>+A9</f>
        <v>0407815573</v>
      </c>
      <c r="N68" s="1" t="str">
        <f>+D9</f>
        <v>Sahara operations</v>
      </c>
      <c r="O68" s="1" t="str">
        <f>+A26</f>
        <v>5336692431</v>
      </c>
      <c r="P68" s="1" t="str">
        <f t="shared" ref="P68:P73" si="63">VLOOKUP(O68,$A$25:$H$29,COLUMNS($A$25:$H$25),0)</f>
        <v>Main Operations Open Pit</v>
      </c>
      <c r="Q68" s="1">
        <f>+A34</f>
        <v>1000</v>
      </c>
      <c r="R68" s="1" t="str">
        <f t="shared" ref="R68:R73" si="64">VLOOKUP(Q68,$A$34:$B$42,2,0)</f>
        <v>Intern</v>
      </c>
      <c r="S68" s="1" t="str">
        <f>+A47</f>
        <v>3509425527</v>
      </c>
      <c r="T68" s="1" t="str">
        <f t="shared" ref="T68:T73" si="65">VLOOKUP(S68,$A$46:$J$63,COLUMNS($A$46:$J$46),0)</f>
        <v>Worker Operator</v>
      </c>
      <c r="U68" s="18" t="s">
        <v>244</v>
      </c>
      <c r="V68" s="1" t="s">
        <v>297</v>
      </c>
    </row>
    <row r="69" ht="15.75" customHeight="1">
      <c r="A69" s="1" t="str">
        <f t="shared" ref="A69:B69" si="60">MID(RAND(),3,16)</f>
        <v>9177731099</v>
      </c>
      <c r="B69" s="1" t="str">
        <f t="shared" si="60"/>
        <v>5241156818</v>
      </c>
      <c r="C69" s="1">
        <v>1234.0</v>
      </c>
      <c r="D69" s="1" t="s">
        <v>298</v>
      </c>
      <c r="E69" s="1" t="s">
        <v>299</v>
      </c>
      <c r="F69" s="1" t="s">
        <v>300</v>
      </c>
      <c r="G69" s="1" t="s">
        <v>301</v>
      </c>
      <c r="H69" s="1" t="s">
        <v>302</v>
      </c>
      <c r="I69" s="1" t="str">
        <f t="shared" si="61"/>
        <v>charles.smith@fantasycorporation.com</v>
      </c>
      <c r="J69" s="1">
        <v>6.54321987E8</v>
      </c>
      <c r="K69" s="1" t="str">
        <f t="shared" ref="K69:O69" si="62">+K68</f>
        <v>8740786852</v>
      </c>
      <c r="L69" s="1" t="str">
        <f t="shared" si="62"/>
        <v>Fantasy Corporation</v>
      </c>
      <c r="M69" s="1" t="str">
        <f t="shared" si="62"/>
        <v>0407815573</v>
      </c>
      <c r="N69" s="1" t="str">
        <f t="shared" si="62"/>
        <v>Sahara operations</v>
      </c>
      <c r="O69" s="1" t="str">
        <f t="shared" si="62"/>
        <v>5336692431</v>
      </c>
      <c r="P69" s="1" t="str">
        <f t="shared" si="63"/>
        <v>Main Operations Open Pit</v>
      </c>
      <c r="Q69" s="1">
        <f>+Q68</f>
        <v>1000</v>
      </c>
      <c r="R69" s="1" t="str">
        <f t="shared" si="64"/>
        <v>Intern</v>
      </c>
      <c r="S69" s="1" t="str">
        <f>+S68</f>
        <v>3509425527</v>
      </c>
      <c r="T69" s="1" t="str">
        <f t="shared" si="65"/>
        <v>Worker Operator</v>
      </c>
      <c r="U69" s="18" t="s">
        <v>244</v>
      </c>
      <c r="V69" s="1" t="s">
        <v>297</v>
      </c>
    </row>
    <row r="70" ht="15.75" customHeight="1">
      <c r="A70" s="1" t="str">
        <f t="shared" ref="A70:B70" si="66">MID(RAND(),3,16)</f>
        <v>2405825785</v>
      </c>
      <c r="B70" s="1" t="str">
        <f t="shared" si="66"/>
        <v>9298526009</v>
      </c>
      <c r="C70" s="1">
        <v>1234.0</v>
      </c>
      <c r="D70" s="1" t="s">
        <v>303</v>
      </c>
      <c r="E70" s="1" t="s">
        <v>304</v>
      </c>
      <c r="F70" s="1" t="s">
        <v>305</v>
      </c>
      <c r="H70" s="1" t="s">
        <v>306</v>
      </c>
      <c r="I70" s="1" t="str">
        <f t="shared" si="61"/>
        <v>richard.perez@fantasycorporation.com</v>
      </c>
      <c r="J70" s="1">
        <v>1.11111132432E11</v>
      </c>
      <c r="K70" s="1" t="str">
        <f t="shared" ref="K70:N70" si="67">+K69</f>
        <v>8740786852</v>
      </c>
      <c r="L70" s="1" t="str">
        <f t="shared" si="67"/>
        <v>Fantasy Corporation</v>
      </c>
      <c r="M70" s="1" t="str">
        <f t="shared" si="67"/>
        <v>0407815573</v>
      </c>
      <c r="N70" s="1" t="str">
        <f t="shared" si="67"/>
        <v>Sahara operations</v>
      </c>
      <c r="O70" s="1" t="str">
        <f t="shared" ref="O70:O71" si="70">A27</f>
        <v>9139293745</v>
      </c>
      <c r="P70" s="1" t="str">
        <f t="shared" si="63"/>
        <v>Warehouse principal</v>
      </c>
      <c r="Q70" s="1">
        <f>+A35</f>
        <v>1001</v>
      </c>
      <c r="R70" s="1" t="str">
        <f t="shared" si="64"/>
        <v>Worker</v>
      </c>
      <c r="S70" s="1" t="str">
        <f>A48</f>
        <v>8918921251</v>
      </c>
      <c r="T70" s="1" t="str">
        <f t="shared" si="65"/>
        <v>Cheef assistant</v>
      </c>
      <c r="U70" s="18" t="s">
        <v>244</v>
      </c>
      <c r="V70" s="1" t="s">
        <v>297</v>
      </c>
    </row>
    <row r="71" ht="15.75" customHeight="1">
      <c r="A71" s="1" t="str">
        <f t="shared" ref="A71:B71" si="68">MID(RAND(),3,16)</f>
        <v>8861179313</v>
      </c>
      <c r="B71" s="1" t="str">
        <f t="shared" si="68"/>
        <v>1576166852</v>
      </c>
      <c r="C71" s="1">
        <v>6357.0</v>
      </c>
      <c r="D71" s="1" t="s">
        <v>307</v>
      </c>
      <c r="E71" s="1" t="s">
        <v>308</v>
      </c>
      <c r="F71" s="1" t="s">
        <v>309</v>
      </c>
      <c r="G71" s="1" t="s">
        <v>310</v>
      </c>
      <c r="H71" s="1" t="s">
        <v>311</v>
      </c>
      <c r="I71" s="1" t="str">
        <f t="shared" si="61"/>
        <v>abdul.habibi@fantasycorporation.com</v>
      </c>
      <c r="J71" s="1">
        <v>2.34242634654E11</v>
      </c>
      <c r="K71" s="1" t="str">
        <f t="shared" ref="K71:N71" si="69">+K70</f>
        <v>8740786852</v>
      </c>
      <c r="L71" s="1" t="str">
        <f t="shared" si="69"/>
        <v>Fantasy Corporation</v>
      </c>
      <c r="M71" s="1" t="str">
        <f t="shared" si="69"/>
        <v>0407815573</v>
      </c>
      <c r="N71" s="1" t="str">
        <f t="shared" si="69"/>
        <v>Sahara operations</v>
      </c>
      <c r="O71" s="1" t="str">
        <f t="shared" si="70"/>
        <v>4377388534</v>
      </c>
      <c r="P71" s="1" t="str">
        <f t="shared" si="63"/>
        <v>Company Office</v>
      </c>
      <c r="Q71" s="1">
        <f>+Q70</f>
        <v>1001</v>
      </c>
      <c r="R71" s="1" t="str">
        <f t="shared" si="64"/>
        <v>Worker</v>
      </c>
      <c r="S71" s="1" t="str">
        <f>+S70</f>
        <v>8918921251</v>
      </c>
      <c r="T71" s="1" t="str">
        <f t="shared" si="65"/>
        <v>Cheef assistant</v>
      </c>
      <c r="U71" s="18" t="s">
        <v>244</v>
      </c>
      <c r="V71" s="1" t="s">
        <v>297</v>
      </c>
    </row>
    <row r="72" ht="15.75" customHeight="1">
      <c r="A72" s="1" t="str">
        <f t="shared" ref="A72:B72" si="71">MID(RAND(),3,16)</f>
        <v>6084324388</v>
      </c>
      <c r="B72" s="1" t="str">
        <f t="shared" si="71"/>
        <v>3414469076</v>
      </c>
      <c r="C72" s="1" t="s">
        <v>312</v>
      </c>
      <c r="D72" s="1" t="s">
        <v>313</v>
      </c>
      <c r="E72" s="1" t="s">
        <v>314</v>
      </c>
      <c r="F72" s="1" t="s">
        <v>315</v>
      </c>
      <c r="G72" s="1" t="s">
        <v>316</v>
      </c>
      <c r="H72" s="1" t="s">
        <v>317</v>
      </c>
      <c r="I72" s="1" t="str">
        <f t="shared" si="61"/>
        <v>christian.gonzalez@fantasycorporation.com</v>
      </c>
      <c r="J72" s="1">
        <v>2.4474254E7</v>
      </c>
      <c r="K72" s="1" t="str">
        <f t="shared" ref="K72:O72" si="72">+K71</f>
        <v>8740786852</v>
      </c>
      <c r="L72" s="1" t="str">
        <f t="shared" si="72"/>
        <v>Fantasy Corporation</v>
      </c>
      <c r="M72" s="1" t="str">
        <f t="shared" si="72"/>
        <v>0407815573</v>
      </c>
      <c r="N72" s="1" t="str">
        <f t="shared" si="72"/>
        <v>Sahara operations</v>
      </c>
      <c r="O72" s="1" t="str">
        <f t="shared" si="72"/>
        <v>4377388534</v>
      </c>
      <c r="P72" s="1" t="str">
        <f t="shared" si="63"/>
        <v>Company Office</v>
      </c>
      <c r="Q72" s="1">
        <f>+A37</f>
        <v>1003</v>
      </c>
      <c r="R72" s="1" t="str">
        <f t="shared" si="64"/>
        <v>Cheef</v>
      </c>
      <c r="S72" s="1" t="str">
        <f>A49</f>
        <v>603609436</v>
      </c>
      <c r="T72" s="1" t="str">
        <f t="shared" si="65"/>
        <v>Boss</v>
      </c>
      <c r="U72" s="18" t="s">
        <v>244</v>
      </c>
      <c r="V72" s="1" t="s">
        <v>297</v>
      </c>
    </row>
    <row r="73" ht="15.75" customHeight="1">
      <c r="A73" s="1" t="str">
        <f t="shared" ref="A73:B73" si="73">MID(RAND(),3,16)</f>
        <v>03361456718</v>
      </c>
      <c r="B73" s="1" t="str">
        <f t="shared" si="73"/>
        <v>6651892983</v>
      </c>
      <c r="C73" s="1" t="s">
        <v>318</v>
      </c>
      <c r="D73" s="1" t="s">
        <v>319</v>
      </c>
      <c r="E73" s="1" t="s">
        <v>320</v>
      </c>
      <c r="F73" s="1" t="s">
        <v>321</v>
      </c>
      <c r="G73" s="1" t="s">
        <v>322</v>
      </c>
      <c r="H73" s="1" t="s">
        <v>323</v>
      </c>
      <c r="I73" s="1" t="str">
        <f t="shared" si="61"/>
        <v>niku.kaun@fantasycorporation.com</v>
      </c>
      <c r="J73" s="1">
        <v>3.54568733344E11</v>
      </c>
      <c r="K73" s="1" t="str">
        <f t="shared" ref="K73:O73" si="74">+K72</f>
        <v>8740786852</v>
      </c>
      <c r="L73" s="1" t="str">
        <f t="shared" si="74"/>
        <v>Fantasy Corporation</v>
      </c>
      <c r="M73" s="1" t="str">
        <f t="shared" si="74"/>
        <v>0407815573</v>
      </c>
      <c r="N73" s="1" t="str">
        <f t="shared" si="74"/>
        <v>Sahara operations</v>
      </c>
      <c r="O73" s="1" t="str">
        <f t="shared" si="74"/>
        <v>4377388534</v>
      </c>
      <c r="P73" s="1" t="str">
        <f t="shared" si="63"/>
        <v>Company Office</v>
      </c>
      <c r="Q73" s="1">
        <f>+Q72</f>
        <v>1003</v>
      </c>
      <c r="R73" s="1" t="str">
        <f t="shared" si="64"/>
        <v>Cheef</v>
      </c>
      <c r="S73" s="1" t="str">
        <f>+S72</f>
        <v>603609436</v>
      </c>
      <c r="T73" s="1" t="str">
        <f t="shared" si="65"/>
        <v>Boss</v>
      </c>
      <c r="U73" s="18" t="s">
        <v>244</v>
      </c>
      <c r="V73" s="1" t="s">
        <v>297</v>
      </c>
    </row>
    <row r="74" ht="15.75" customHeight="1"/>
    <row r="75" ht="15.75" customHeight="1">
      <c r="A75" s="11"/>
      <c r="B75" s="11"/>
      <c r="C75" s="11"/>
      <c r="D75" s="11"/>
      <c r="E75" s="11"/>
      <c r="F75" s="11"/>
      <c r="G75" s="11"/>
      <c r="H75" s="11"/>
      <c r="I75" s="11"/>
      <c r="J75" s="11"/>
      <c r="K75" s="11"/>
      <c r="L75" s="11"/>
      <c r="M75" s="11"/>
      <c r="N75" s="11"/>
      <c r="O75" s="11"/>
      <c r="P75" s="11"/>
      <c r="Q75" s="11"/>
      <c r="R75" s="11"/>
      <c r="S75" s="11"/>
      <c r="T75" s="11"/>
      <c r="U75" s="11"/>
      <c r="V75" s="11"/>
    </row>
    <row r="76" ht="15.75" customHeight="1">
      <c r="A76" s="10" t="s">
        <v>64</v>
      </c>
    </row>
    <row r="77" ht="15.75" customHeight="1">
      <c r="A77" s="10" t="s">
        <v>145</v>
      </c>
      <c r="B77" s="10" t="s">
        <v>43</v>
      </c>
      <c r="C77" s="10" t="s">
        <v>44</v>
      </c>
      <c r="D77" s="10" t="s">
        <v>46</v>
      </c>
      <c r="E77" s="10" t="s">
        <v>47</v>
      </c>
      <c r="F77" s="10" t="s">
        <v>48</v>
      </c>
      <c r="G77" s="10" t="s">
        <v>49</v>
      </c>
      <c r="H77" s="10" t="s">
        <v>50</v>
      </c>
      <c r="I77" s="10" t="s">
        <v>51</v>
      </c>
      <c r="J77" s="10" t="s">
        <v>52</v>
      </c>
      <c r="K77" s="10" t="s">
        <v>10</v>
      </c>
      <c r="L77" s="10" t="s">
        <v>11</v>
      </c>
      <c r="M77" s="10" t="s">
        <v>141</v>
      </c>
      <c r="N77" s="10" t="s">
        <v>165</v>
      </c>
      <c r="O77" s="10" t="s">
        <v>144</v>
      </c>
      <c r="P77" s="10" t="s">
        <v>158</v>
      </c>
      <c r="Q77" s="10" t="s">
        <v>143</v>
      </c>
      <c r="R77" s="10" t="s">
        <v>171</v>
      </c>
      <c r="S77" s="10" t="s">
        <v>34</v>
      </c>
      <c r="T77" s="10" t="s">
        <v>187</v>
      </c>
      <c r="U77" s="10" t="s">
        <v>66</v>
      </c>
      <c r="V77" s="10" t="s">
        <v>205</v>
      </c>
      <c r="W77" s="10" t="s">
        <v>68</v>
      </c>
      <c r="X77" s="10" t="s">
        <v>69</v>
      </c>
      <c r="Y77" s="10" t="s">
        <v>70</v>
      </c>
    </row>
    <row r="78" ht="15.75" customHeight="1">
      <c r="A78" s="1" t="str">
        <f t="shared" ref="A78:A83" si="80">MID(RAND(),3,16)</f>
        <v>05799146995</v>
      </c>
      <c r="B78" s="1" t="str">
        <f t="shared" ref="B78:C78" si="75">A68</f>
        <v>3290116722</v>
      </c>
      <c r="C78" s="1" t="str">
        <f t="shared" si="75"/>
        <v>1220437865</v>
      </c>
      <c r="D78" s="1" t="str">
        <f t="shared" ref="D78:N78" si="76">D68</f>
        <v>Jhon</v>
      </c>
      <c r="E78" s="1" t="str">
        <f t="shared" si="76"/>
        <v/>
      </c>
      <c r="F78" s="1" t="str">
        <f t="shared" si="76"/>
        <v>Doe</v>
      </c>
      <c r="G78" s="1" t="str">
        <f t="shared" si="76"/>
        <v/>
      </c>
      <c r="H78" s="1" t="str">
        <f t="shared" si="76"/>
        <v>jhony</v>
      </c>
      <c r="I78" s="1" t="str">
        <f t="shared" si="76"/>
        <v>jhon.doe@fantasycorporation.com</v>
      </c>
      <c r="J78" s="1">
        <f t="shared" si="76"/>
        <v>1087654321</v>
      </c>
      <c r="K78" s="1" t="str">
        <f t="shared" si="76"/>
        <v>8740786852</v>
      </c>
      <c r="L78" s="1" t="str">
        <f t="shared" si="76"/>
        <v>Fantasy Corporation</v>
      </c>
      <c r="M78" s="1" t="str">
        <f t="shared" si="76"/>
        <v>0407815573</v>
      </c>
      <c r="N78" s="1" t="str">
        <f t="shared" si="76"/>
        <v>Sahara operations</v>
      </c>
      <c r="O78" s="1">
        <f t="shared" ref="O78:P78" si="77">+Q68</f>
        <v>1000</v>
      </c>
      <c r="P78" s="1" t="str">
        <f t="shared" si="77"/>
        <v>Intern</v>
      </c>
      <c r="Q78" s="1" t="str">
        <f t="shared" ref="Q78:R78" si="78">+O68</f>
        <v>5336692431</v>
      </c>
      <c r="R78" s="1" t="str">
        <f t="shared" si="78"/>
        <v>Main Operations Open Pit</v>
      </c>
      <c r="S78" s="1" t="str">
        <f t="shared" ref="S78:T78" si="79">+S68</f>
        <v>3509425527</v>
      </c>
      <c r="T78" s="1" t="str">
        <f t="shared" si="79"/>
        <v>Worker Operator</v>
      </c>
      <c r="U78" s="1" t="s">
        <v>324</v>
      </c>
      <c r="V78" s="1">
        <v>3.0</v>
      </c>
    </row>
    <row r="79" ht="15.75" customHeight="1">
      <c r="A79" s="1" t="str">
        <f t="shared" si="80"/>
        <v>1948839347</v>
      </c>
      <c r="B79" s="1" t="str">
        <f t="shared" ref="B79:C79" si="81">A69</f>
        <v>9177731099</v>
      </c>
      <c r="C79" s="1" t="str">
        <f t="shared" si="81"/>
        <v>5241156818</v>
      </c>
      <c r="D79" s="1" t="str">
        <f t="shared" ref="D79:N79" si="82">D69</f>
        <v>Charles</v>
      </c>
      <c r="E79" s="1" t="str">
        <f t="shared" si="82"/>
        <v>Tom</v>
      </c>
      <c r="F79" s="1" t="str">
        <f t="shared" si="82"/>
        <v>Smith</v>
      </c>
      <c r="G79" s="1" t="str">
        <f t="shared" si="82"/>
        <v>Hannon</v>
      </c>
      <c r="H79" s="1" t="str">
        <f t="shared" si="82"/>
        <v>tomcat</v>
      </c>
      <c r="I79" s="1" t="str">
        <f t="shared" si="82"/>
        <v>charles.smith@fantasycorporation.com</v>
      </c>
      <c r="J79" s="1">
        <f t="shared" si="82"/>
        <v>654321987</v>
      </c>
      <c r="K79" s="1" t="str">
        <f t="shared" si="82"/>
        <v>8740786852</v>
      </c>
      <c r="L79" s="1" t="str">
        <f t="shared" si="82"/>
        <v>Fantasy Corporation</v>
      </c>
      <c r="M79" s="1" t="str">
        <f t="shared" si="82"/>
        <v>0407815573</v>
      </c>
      <c r="N79" s="1" t="str">
        <f t="shared" si="82"/>
        <v>Sahara operations</v>
      </c>
      <c r="O79" s="1">
        <f t="shared" ref="O79:P79" si="83">+Q69</f>
        <v>1000</v>
      </c>
      <c r="P79" s="1" t="str">
        <f t="shared" si="83"/>
        <v>Intern</v>
      </c>
      <c r="Q79" s="1" t="str">
        <f t="shared" ref="Q79:R79" si="84">+O69</f>
        <v>5336692431</v>
      </c>
      <c r="R79" s="1" t="str">
        <f t="shared" si="84"/>
        <v>Main Operations Open Pit</v>
      </c>
      <c r="S79" s="1" t="str">
        <f t="shared" ref="S79:T79" si="85">+S69</f>
        <v>3509425527</v>
      </c>
      <c r="T79" s="1" t="str">
        <f t="shared" si="85"/>
        <v>Worker Operator</v>
      </c>
      <c r="U79" s="1" t="s">
        <v>324</v>
      </c>
      <c r="V79" s="1">
        <v>2.0</v>
      </c>
    </row>
    <row r="80" ht="15.75" customHeight="1">
      <c r="A80" s="1" t="str">
        <f t="shared" si="80"/>
        <v>5530069718</v>
      </c>
      <c r="B80" s="1" t="str">
        <f t="shared" ref="B80:C80" si="86">A70</f>
        <v>2405825785</v>
      </c>
      <c r="C80" s="1" t="str">
        <f t="shared" si="86"/>
        <v>9298526009</v>
      </c>
      <c r="D80" s="1" t="str">
        <f t="shared" ref="D80:N80" si="87">D70</f>
        <v>Richard</v>
      </c>
      <c r="E80" s="1" t="str">
        <f t="shared" si="87"/>
        <v>Michael</v>
      </c>
      <c r="F80" s="1" t="str">
        <f t="shared" si="87"/>
        <v>Perez</v>
      </c>
      <c r="G80" s="1" t="str">
        <f t="shared" si="87"/>
        <v/>
      </c>
      <c r="H80" s="1" t="str">
        <f t="shared" si="87"/>
        <v>cris</v>
      </c>
      <c r="I80" s="1" t="str">
        <f t="shared" si="87"/>
        <v>richard.perez@fantasycorporation.com</v>
      </c>
      <c r="J80" s="1">
        <f t="shared" si="87"/>
        <v>111111132432</v>
      </c>
      <c r="K80" s="1" t="str">
        <f t="shared" si="87"/>
        <v>8740786852</v>
      </c>
      <c r="L80" s="1" t="str">
        <f t="shared" si="87"/>
        <v>Fantasy Corporation</v>
      </c>
      <c r="M80" s="1" t="str">
        <f t="shared" si="87"/>
        <v>0407815573</v>
      </c>
      <c r="N80" s="1" t="str">
        <f t="shared" si="87"/>
        <v>Sahara operations</v>
      </c>
      <c r="O80" s="1">
        <f t="shared" ref="O80:P80" si="88">+Q70</f>
        <v>1001</v>
      </c>
      <c r="P80" s="1" t="str">
        <f t="shared" si="88"/>
        <v>Worker</v>
      </c>
      <c r="Q80" s="1" t="str">
        <f t="shared" ref="Q80:R80" si="89">+O70</f>
        <v>9139293745</v>
      </c>
      <c r="R80" s="1" t="str">
        <f t="shared" si="89"/>
        <v>Warehouse principal</v>
      </c>
      <c r="S80" s="1" t="str">
        <f t="shared" ref="S80:T80" si="90">+S70</f>
        <v>8918921251</v>
      </c>
      <c r="T80" s="1" t="str">
        <f t="shared" si="90"/>
        <v>Cheef assistant</v>
      </c>
      <c r="U80" s="1" t="s">
        <v>324</v>
      </c>
      <c r="V80" s="1">
        <v>4.0</v>
      </c>
    </row>
    <row r="81" ht="15.75" customHeight="1">
      <c r="A81" s="1" t="str">
        <f t="shared" si="80"/>
        <v>4616528608</v>
      </c>
      <c r="B81" s="1" t="str">
        <f t="shared" ref="B81:C81" si="91">A71</f>
        <v>8861179313</v>
      </c>
      <c r="C81" s="1" t="str">
        <f t="shared" si="91"/>
        <v>1576166852</v>
      </c>
      <c r="D81" s="1" t="str">
        <f t="shared" ref="D81:N81" si="92">D71</f>
        <v>Abdul</v>
      </c>
      <c r="E81" s="1" t="str">
        <f t="shared" si="92"/>
        <v>Abel</v>
      </c>
      <c r="F81" s="1" t="str">
        <f t="shared" si="92"/>
        <v>Habibi</v>
      </c>
      <c r="G81" s="1" t="str">
        <f t="shared" si="92"/>
        <v>Betan</v>
      </c>
      <c r="H81" s="1" t="str">
        <f t="shared" si="92"/>
        <v>aahb</v>
      </c>
      <c r="I81" s="1" t="str">
        <f t="shared" si="92"/>
        <v>abdul.habibi@fantasycorporation.com</v>
      </c>
      <c r="J81" s="1">
        <f t="shared" si="92"/>
        <v>234242634654</v>
      </c>
      <c r="K81" s="1" t="str">
        <f t="shared" si="92"/>
        <v>8740786852</v>
      </c>
      <c r="L81" s="1" t="str">
        <f t="shared" si="92"/>
        <v>Fantasy Corporation</v>
      </c>
      <c r="M81" s="1" t="str">
        <f t="shared" si="92"/>
        <v>0407815573</v>
      </c>
      <c r="N81" s="1" t="str">
        <f t="shared" si="92"/>
        <v>Sahara operations</v>
      </c>
      <c r="O81" s="1">
        <f t="shared" ref="O81:P81" si="93">+Q71</f>
        <v>1001</v>
      </c>
      <c r="P81" s="1" t="str">
        <f t="shared" si="93"/>
        <v>Worker</v>
      </c>
      <c r="Q81" s="1" t="str">
        <f t="shared" ref="Q81:R81" si="94">+O71</f>
        <v>4377388534</v>
      </c>
      <c r="R81" s="1" t="str">
        <f t="shared" si="94"/>
        <v>Company Office</v>
      </c>
      <c r="S81" s="1" t="str">
        <f t="shared" ref="S81:T81" si="95">+S71</f>
        <v>8918921251</v>
      </c>
      <c r="T81" s="1" t="str">
        <f t="shared" si="95"/>
        <v>Cheef assistant</v>
      </c>
      <c r="U81" s="1" t="s">
        <v>324</v>
      </c>
      <c r="V81" s="1">
        <v>3.0</v>
      </c>
    </row>
    <row r="82" ht="15.75" customHeight="1">
      <c r="A82" s="1" t="str">
        <f t="shared" si="80"/>
        <v>7877857417</v>
      </c>
      <c r="B82" s="1" t="str">
        <f t="shared" ref="B82:C82" si="96">A72</f>
        <v>6084324388</v>
      </c>
      <c r="C82" s="1" t="str">
        <f t="shared" si="96"/>
        <v>3414469076</v>
      </c>
      <c r="D82" s="1" t="str">
        <f t="shared" ref="D82:N82" si="97">D72</f>
        <v>Christian</v>
      </c>
      <c r="E82" s="1" t="str">
        <f t="shared" si="97"/>
        <v>Johan</v>
      </c>
      <c r="F82" s="1" t="str">
        <f t="shared" si="97"/>
        <v>Gonzalez</v>
      </c>
      <c r="G82" s="1" t="str">
        <f t="shared" si="97"/>
        <v>Blandi</v>
      </c>
      <c r="H82" s="1" t="str">
        <f t="shared" si="97"/>
        <v>blandigo</v>
      </c>
      <c r="I82" s="1" t="str">
        <f t="shared" si="97"/>
        <v>christian.gonzalez@fantasycorporation.com</v>
      </c>
      <c r="J82" s="1">
        <f t="shared" si="97"/>
        <v>24474254</v>
      </c>
      <c r="K82" s="1" t="str">
        <f t="shared" si="97"/>
        <v>8740786852</v>
      </c>
      <c r="L82" s="1" t="str">
        <f t="shared" si="97"/>
        <v>Fantasy Corporation</v>
      </c>
      <c r="M82" s="1" t="str">
        <f t="shared" si="97"/>
        <v>0407815573</v>
      </c>
      <c r="N82" s="1" t="str">
        <f t="shared" si="97"/>
        <v>Sahara operations</v>
      </c>
      <c r="O82" s="1">
        <f t="shared" ref="O82:P82" si="98">+Q72</f>
        <v>1003</v>
      </c>
      <c r="P82" s="1" t="str">
        <f t="shared" si="98"/>
        <v>Cheef</v>
      </c>
      <c r="Q82" s="1" t="str">
        <f t="shared" ref="Q82:R82" si="99">+O72</f>
        <v>4377388534</v>
      </c>
      <c r="R82" s="1" t="str">
        <f t="shared" si="99"/>
        <v>Company Office</v>
      </c>
      <c r="S82" s="1" t="str">
        <f t="shared" ref="S82:T82" si="100">+S72</f>
        <v>603609436</v>
      </c>
      <c r="T82" s="1" t="str">
        <f t="shared" si="100"/>
        <v>Boss</v>
      </c>
      <c r="U82" s="1" t="s">
        <v>325</v>
      </c>
      <c r="V82" s="1">
        <v>2.0</v>
      </c>
    </row>
    <row r="83" ht="15.75" customHeight="1">
      <c r="A83" s="1" t="str">
        <f t="shared" si="80"/>
        <v>1717254717</v>
      </c>
      <c r="B83" s="1" t="str">
        <f t="shared" ref="B83:C83" si="101">A73</f>
        <v>03361456718</v>
      </c>
      <c r="C83" s="1" t="str">
        <f t="shared" si="101"/>
        <v>6651892983</v>
      </c>
      <c r="D83" s="1" t="str">
        <f t="shared" ref="D83:N83" si="102">D73</f>
        <v>Niku</v>
      </c>
      <c r="E83" s="1" t="str">
        <f t="shared" si="102"/>
        <v>Kas</v>
      </c>
      <c r="F83" s="1" t="str">
        <f t="shared" si="102"/>
        <v>Kaun</v>
      </c>
      <c r="G83" s="1" t="str">
        <f t="shared" si="102"/>
        <v>Jani</v>
      </c>
      <c r="H83" s="1" t="str">
        <f t="shared" si="102"/>
        <v>nikak</v>
      </c>
      <c r="I83" s="1" t="str">
        <f t="shared" si="102"/>
        <v>niku.kaun@fantasycorporation.com</v>
      </c>
      <c r="J83" s="1">
        <f t="shared" si="102"/>
        <v>354568733344</v>
      </c>
      <c r="K83" s="1" t="str">
        <f t="shared" si="102"/>
        <v>8740786852</v>
      </c>
      <c r="L83" s="1" t="str">
        <f t="shared" si="102"/>
        <v>Fantasy Corporation</v>
      </c>
      <c r="M83" s="1" t="str">
        <f t="shared" si="102"/>
        <v>0407815573</v>
      </c>
      <c r="N83" s="1" t="str">
        <f t="shared" si="102"/>
        <v>Sahara operations</v>
      </c>
      <c r="O83" s="1">
        <f t="shared" ref="O83:P83" si="103">+Q73</f>
        <v>1003</v>
      </c>
      <c r="P83" s="1" t="str">
        <f t="shared" si="103"/>
        <v>Cheef</v>
      </c>
      <c r="Q83" s="1" t="str">
        <f t="shared" ref="Q83:R83" si="104">+O73</f>
        <v>4377388534</v>
      </c>
      <c r="R83" s="1" t="str">
        <f t="shared" si="104"/>
        <v>Company Office</v>
      </c>
      <c r="S83" s="1" t="str">
        <f t="shared" ref="S83:T83" si="105">+S73</f>
        <v>603609436</v>
      </c>
      <c r="T83" s="1" t="str">
        <f t="shared" si="105"/>
        <v>Boss</v>
      </c>
      <c r="U83" s="1" t="s">
        <v>325</v>
      </c>
      <c r="V83" s="1">
        <v>5.0</v>
      </c>
    </row>
    <row r="84" ht="15.75" customHeight="1"/>
    <row r="85" ht="15.75" customHeight="1"/>
    <row r="86" ht="15.75" customHeight="1">
      <c r="A86" s="10" t="s">
        <v>128</v>
      </c>
      <c r="B86" s="1" t="s">
        <v>326</v>
      </c>
    </row>
    <row r="87" ht="15.75" customHeight="1">
      <c r="A87" s="10" t="s">
        <v>146</v>
      </c>
      <c r="B87" s="10" t="s">
        <v>159</v>
      </c>
      <c r="C87" s="10" t="s">
        <v>162</v>
      </c>
      <c r="D87" s="10" t="s">
        <v>166</v>
      </c>
    </row>
    <row r="88" ht="15.75" customHeight="1">
      <c r="A88" s="1" t="str">
        <f t="shared" ref="A88:A97" si="106">MID(RAND(),3,16)</f>
        <v>5599410623</v>
      </c>
      <c r="B88" s="5">
        <v>1.0</v>
      </c>
      <c r="C88" s="1" t="s">
        <v>327</v>
      </c>
      <c r="D88" s="1" t="s">
        <v>328</v>
      </c>
    </row>
    <row r="89" ht="15.75" customHeight="1">
      <c r="A89" s="1" t="str">
        <f t="shared" si="106"/>
        <v>7171087261</v>
      </c>
      <c r="B89" s="5">
        <v>2.0</v>
      </c>
      <c r="C89" s="1" t="s">
        <v>329</v>
      </c>
      <c r="D89" s="1" t="s">
        <v>330</v>
      </c>
    </row>
    <row r="90" ht="15.75" customHeight="1">
      <c r="A90" s="1" t="str">
        <f t="shared" si="106"/>
        <v>4547492529</v>
      </c>
      <c r="B90" s="5">
        <v>3.0</v>
      </c>
      <c r="C90" s="1" t="s">
        <v>331</v>
      </c>
      <c r="D90" s="1" t="s">
        <v>332</v>
      </c>
    </row>
    <row r="91" ht="15.75" customHeight="1">
      <c r="A91" s="1" t="str">
        <f t="shared" si="106"/>
        <v>7816880868</v>
      </c>
      <c r="B91" s="5">
        <v>4.0</v>
      </c>
      <c r="C91" s="1" t="s">
        <v>333</v>
      </c>
      <c r="D91" s="1" t="s">
        <v>334</v>
      </c>
    </row>
    <row r="92" ht="15.75" customHeight="1">
      <c r="A92" s="1" t="str">
        <f t="shared" si="106"/>
        <v>4300589977</v>
      </c>
      <c r="B92" s="5">
        <v>5.0</v>
      </c>
      <c r="C92" s="1" t="s">
        <v>335</v>
      </c>
      <c r="D92" s="1" t="s">
        <v>336</v>
      </c>
    </row>
    <row r="93" ht="15.75" customHeight="1">
      <c r="A93" s="1" t="str">
        <f t="shared" si="106"/>
        <v>3725844952</v>
      </c>
      <c r="B93" s="5">
        <v>6.0</v>
      </c>
      <c r="C93" s="1" t="s">
        <v>337</v>
      </c>
      <c r="D93" s="1" t="s">
        <v>338</v>
      </c>
    </row>
    <row r="94" ht="15.75" customHeight="1">
      <c r="A94" s="1" t="str">
        <f t="shared" si="106"/>
        <v>4277439162</v>
      </c>
      <c r="B94" s="5">
        <v>7.0</v>
      </c>
      <c r="C94" s="1" t="s">
        <v>339</v>
      </c>
      <c r="D94" s="1" t="s">
        <v>340</v>
      </c>
    </row>
    <row r="95" ht="15.75" customHeight="1">
      <c r="A95" s="1" t="str">
        <f t="shared" si="106"/>
        <v>05792922371</v>
      </c>
      <c r="B95" s="5">
        <v>8.0</v>
      </c>
      <c r="C95" s="1" t="s">
        <v>341</v>
      </c>
      <c r="D95" s="1" t="s">
        <v>342</v>
      </c>
    </row>
    <row r="96" ht="15.75" customHeight="1">
      <c r="A96" s="1" t="str">
        <f t="shared" si="106"/>
        <v>3072202432</v>
      </c>
      <c r="B96" s="5">
        <v>9.0</v>
      </c>
      <c r="C96" s="1" t="s">
        <v>343</v>
      </c>
      <c r="D96" s="1" t="s">
        <v>344</v>
      </c>
    </row>
    <row r="97" ht="15.75" customHeight="1">
      <c r="A97" s="1" t="str">
        <f t="shared" si="106"/>
        <v>4771186212</v>
      </c>
      <c r="B97" s="5">
        <v>10.0</v>
      </c>
      <c r="C97" s="1" t="s">
        <v>345</v>
      </c>
      <c r="D97" s="1" t="s">
        <v>346</v>
      </c>
    </row>
    <row r="98" ht="15.75" customHeight="1"/>
    <row r="99" ht="15.75" customHeight="1"/>
    <row r="100" ht="15.75" customHeight="1">
      <c r="A100" s="10" t="s">
        <v>129</v>
      </c>
      <c r="B100" s="1" t="s">
        <v>347</v>
      </c>
    </row>
    <row r="101" ht="15.75" customHeight="1">
      <c r="A101" s="10" t="s">
        <v>147</v>
      </c>
      <c r="B101" s="10" t="s">
        <v>160</v>
      </c>
      <c r="C101" s="10" t="s">
        <v>163</v>
      </c>
      <c r="D101" s="10" t="s">
        <v>167</v>
      </c>
    </row>
    <row r="102" ht="15.75" customHeight="1">
      <c r="A102" s="1" t="str">
        <f t="shared" ref="A102:A106" si="107">MID(RAND(),3,16)</f>
        <v>6568246698</v>
      </c>
      <c r="B102" s="1" t="s">
        <v>348</v>
      </c>
      <c r="C102" s="1" t="s">
        <v>349</v>
      </c>
      <c r="D102" s="1" t="s">
        <v>350</v>
      </c>
    </row>
    <row r="103" ht="15.75" customHeight="1">
      <c r="A103" s="1" t="str">
        <f t="shared" si="107"/>
        <v>8171020208</v>
      </c>
      <c r="B103" s="1" t="s">
        <v>351</v>
      </c>
      <c r="C103" s="1" t="s">
        <v>352</v>
      </c>
      <c r="D103" s="1" t="s">
        <v>352</v>
      </c>
    </row>
    <row r="104" ht="15.75" customHeight="1">
      <c r="A104" s="1" t="str">
        <f t="shared" si="107"/>
        <v>3023551576</v>
      </c>
      <c r="B104" s="1" t="s">
        <v>353</v>
      </c>
      <c r="C104" s="1" t="s">
        <v>354</v>
      </c>
      <c r="D104" s="1" t="s">
        <v>354</v>
      </c>
    </row>
    <row r="105" ht="15.75" customHeight="1">
      <c r="A105" s="1" t="str">
        <f t="shared" si="107"/>
        <v>196657763</v>
      </c>
      <c r="B105" s="1" t="s">
        <v>355</v>
      </c>
      <c r="C105" s="1" t="s">
        <v>356</v>
      </c>
      <c r="D105" s="1" t="s">
        <v>357</v>
      </c>
    </row>
    <row r="106" ht="15.75" customHeight="1">
      <c r="A106" s="1" t="str">
        <f t="shared" si="107"/>
        <v>3224530385</v>
      </c>
      <c r="B106" s="1" t="s">
        <v>358</v>
      </c>
      <c r="C106" s="1" t="s">
        <v>359</v>
      </c>
      <c r="D106" s="1" t="s">
        <v>360</v>
      </c>
    </row>
    <row r="107" ht="15.75" customHeight="1"/>
    <row r="108" ht="15.75" customHeight="1"/>
    <row r="109" ht="15.75" customHeight="1">
      <c r="A109" s="10" t="s">
        <v>130</v>
      </c>
      <c r="B109" s="1" t="s">
        <v>361</v>
      </c>
    </row>
    <row r="110" ht="15.75" customHeight="1">
      <c r="A110" s="10" t="s">
        <v>148</v>
      </c>
      <c r="B110" s="10" t="s">
        <v>161</v>
      </c>
      <c r="C110" s="10" t="s">
        <v>164</v>
      </c>
      <c r="D110" s="10" t="s">
        <v>168</v>
      </c>
    </row>
    <row r="111" ht="15.75" customHeight="1">
      <c r="A111" s="1" t="str">
        <f t="shared" ref="A111:A115" si="108">MID(RAND(),3,16)</f>
        <v>2513696629</v>
      </c>
      <c r="B111" s="1">
        <v>1.0</v>
      </c>
      <c r="C111" s="1" t="s">
        <v>362</v>
      </c>
      <c r="D111" s="1" t="s">
        <v>363</v>
      </c>
    </row>
    <row r="112" ht="15.75" customHeight="1">
      <c r="A112" s="1" t="str">
        <f t="shared" si="108"/>
        <v>1495055454</v>
      </c>
      <c r="B112" s="1">
        <v>2.0</v>
      </c>
      <c r="C112" s="1" t="s">
        <v>364</v>
      </c>
      <c r="D112" s="1" t="s">
        <v>365</v>
      </c>
    </row>
    <row r="113" ht="15.75" customHeight="1">
      <c r="A113" s="1" t="str">
        <f t="shared" si="108"/>
        <v>5997001461</v>
      </c>
      <c r="B113" s="1">
        <v>3.0</v>
      </c>
      <c r="C113" s="1" t="s">
        <v>366</v>
      </c>
      <c r="D113" s="1" t="s">
        <v>367</v>
      </c>
    </row>
    <row r="114" ht="15.75" customHeight="1">
      <c r="A114" s="1" t="str">
        <f t="shared" si="108"/>
        <v>5122577965</v>
      </c>
      <c r="B114" s="1">
        <v>4.0</v>
      </c>
      <c r="C114" s="1" t="s">
        <v>368</v>
      </c>
      <c r="D114" s="1" t="s">
        <v>369</v>
      </c>
    </row>
    <row r="115" ht="15.75" customHeight="1">
      <c r="A115" s="1" t="str">
        <f t="shared" si="108"/>
        <v>9328621543</v>
      </c>
      <c r="B115" s="1">
        <v>5.0</v>
      </c>
      <c r="C115" s="1" t="s">
        <v>370</v>
      </c>
      <c r="D115" s="1" t="s">
        <v>371</v>
      </c>
    </row>
    <row r="116" ht="15.75" customHeight="1"/>
    <row r="117" ht="15.75" customHeight="1"/>
    <row r="118" ht="15.75" customHeight="1">
      <c r="A118" s="10" t="s">
        <v>131</v>
      </c>
      <c r="B118" s="1" t="s">
        <v>372</v>
      </c>
    </row>
    <row r="119" ht="15.75" customHeight="1">
      <c r="A119" s="10" t="s">
        <v>149</v>
      </c>
      <c r="B119" s="10" t="str">
        <f t="shared" ref="B119:C119" si="109">+A101</f>
        <v>idEventProbabilty</v>
      </c>
      <c r="C119" s="10" t="str">
        <f t="shared" si="109"/>
        <v>eventProbabilityLevel</v>
      </c>
      <c r="D119" s="10" t="s">
        <v>163</v>
      </c>
      <c r="E119" s="10" t="s">
        <v>167</v>
      </c>
      <c r="F119" s="10" t="str">
        <f t="shared" ref="F119:G119" si="110">+A110</f>
        <v>idEventConsequence</v>
      </c>
      <c r="G119" s="10" t="str">
        <f t="shared" si="110"/>
        <v>eventConsequenceLevel</v>
      </c>
      <c r="H119" s="10" t="s">
        <v>164</v>
      </c>
      <c r="I119" s="10" t="s">
        <v>168</v>
      </c>
      <c r="J119" s="10" t="s">
        <v>172</v>
      </c>
      <c r="K119" s="10" t="s">
        <v>176</v>
      </c>
    </row>
    <row r="120" ht="15.75" customHeight="1">
      <c r="A120" s="1" t="str">
        <f t="shared" ref="A120:A144" si="111">MID(RAND(),3,16)</f>
        <v>02034778208</v>
      </c>
      <c r="B120" s="1" t="str">
        <f>+A102</f>
        <v>6568246698</v>
      </c>
      <c r="C120" s="1" t="s">
        <v>348</v>
      </c>
      <c r="D120" s="1" t="str">
        <f t="shared" ref="D120:D144" si="112">VLOOKUP(C120,$B$102:$D$106,2,0)</f>
        <v>ALMOST TRUE</v>
      </c>
      <c r="E120" s="1" t="str">
        <f t="shared" ref="E120:E144" si="113">VLOOKUP(C120,$B$102:$D$106,3,0)</f>
        <v>CASI CIERTO</v>
      </c>
      <c r="F120" s="1" t="str">
        <f t="shared" ref="F120:F124" si="114">+A111</f>
        <v>2513696629</v>
      </c>
      <c r="G120" s="9">
        <v>1.0</v>
      </c>
      <c r="H120" s="1" t="str">
        <f t="shared" ref="H120:H144" si="115">VLOOKUP($G120,$B$111:$D$115,2,0)</f>
        <v>INSIGNIFICANT</v>
      </c>
      <c r="I120" s="1" t="str">
        <f t="shared" ref="I120:I144" si="116">VLOOKUP($G120,$B$111:$D$115,3,0)</f>
        <v>INSIGNIFICANTE</v>
      </c>
      <c r="J120" s="1" t="s">
        <v>373</v>
      </c>
      <c r="K120" s="1" t="str">
        <f t="shared" ref="K120:K144" si="117">IF(MID(J120,1,1)="M","yellow",IF(MID(J120,1,1)="H","red","green"))</f>
        <v>yellow</v>
      </c>
    </row>
    <row r="121" ht="15.75" customHeight="1">
      <c r="A121" s="1" t="str">
        <f t="shared" si="111"/>
        <v>7989386152</v>
      </c>
      <c r="B121" s="1" t="str">
        <f t="shared" ref="B121:B124" si="118">+B120</f>
        <v>6568246698</v>
      </c>
      <c r="C121" s="1" t="s">
        <v>348</v>
      </c>
      <c r="D121" s="1" t="str">
        <f t="shared" si="112"/>
        <v>ALMOST TRUE</v>
      </c>
      <c r="E121" s="1" t="str">
        <f t="shared" si="113"/>
        <v>CASI CIERTO</v>
      </c>
      <c r="F121" s="1" t="str">
        <f t="shared" si="114"/>
        <v>1495055454</v>
      </c>
      <c r="G121" s="9">
        <v>2.0</v>
      </c>
      <c r="H121" s="1" t="str">
        <f t="shared" si="115"/>
        <v>MILD</v>
      </c>
      <c r="I121" s="1" t="str">
        <f t="shared" si="116"/>
        <v>LEVE</v>
      </c>
      <c r="J121" s="1" t="s">
        <v>374</v>
      </c>
      <c r="K121" s="1" t="str">
        <f t="shared" si="117"/>
        <v>yellow</v>
      </c>
    </row>
    <row r="122" ht="15.75" customHeight="1">
      <c r="A122" s="1" t="str">
        <f t="shared" si="111"/>
        <v>6376532032</v>
      </c>
      <c r="B122" s="1" t="str">
        <f t="shared" si="118"/>
        <v>6568246698</v>
      </c>
      <c r="C122" s="1" t="s">
        <v>348</v>
      </c>
      <c r="D122" s="1" t="str">
        <f t="shared" si="112"/>
        <v>ALMOST TRUE</v>
      </c>
      <c r="E122" s="1" t="str">
        <f t="shared" si="113"/>
        <v>CASI CIERTO</v>
      </c>
      <c r="F122" s="1" t="str">
        <f t="shared" si="114"/>
        <v>5997001461</v>
      </c>
      <c r="G122" s="9">
        <v>3.0</v>
      </c>
      <c r="H122" s="1" t="str">
        <f t="shared" si="115"/>
        <v>MODERATE</v>
      </c>
      <c r="I122" s="1" t="str">
        <f t="shared" si="116"/>
        <v>MODERADO</v>
      </c>
      <c r="J122" s="1" t="s">
        <v>375</v>
      </c>
      <c r="K122" s="1" t="str">
        <f t="shared" si="117"/>
        <v>red</v>
      </c>
    </row>
    <row r="123" ht="15.75" customHeight="1">
      <c r="A123" s="1" t="str">
        <f t="shared" si="111"/>
        <v>5388331932</v>
      </c>
      <c r="B123" s="1" t="str">
        <f t="shared" si="118"/>
        <v>6568246698</v>
      </c>
      <c r="C123" s="1" t="s">
        <v>348</v>
      </c>
      <c r="D123" s="1" t="str">
        <f t="shared" si="112"/>
        <v>ALMOST TRUE</v>
      </c>
      <c r="E123" s="1" t="str">
        <f t="shared" si="113"/>
        <v>CASI CIERTO</v>
      </c>
      <c r="F123" s="1" t="str">
        <f t="shared" si="114"/>
        <v>5122577965</v>
      </c>
      <c r="G123" s="9">
        <v>4.0</v>
      </c>
      <c r="H123" s="1" t="str">
        <f t="shared" si="115"/>
        <v>TALL</v>
      </c>
      <c r="I123" s="1" t="str">
        <f t="shared" si="116"/>
        <v>ALTO</v>
      </c>
      <c r="J123" s="1" t="s">
        <v>376</v>
      </c>
      <c r="K123" s="1" t="str">
        <f t="shared" si="117"/>
        <v>red</v>
      </c>
    </row>
    <row r="124" ht="15.75" customHeight="1">
      <c r="A124" s="1" t="str">
        <f t="shared" si="111"/>
        <v>004919429814</v>
      </c>
      <c r="B124" s="1" t="str">
        <f t="shared" si="118"/>
        <v>6568246698</v>
      </c>
      <c r="C124" s="1" t="s">
        <v>348</v>
      </c>
      <c r="D124" s="1" t="str">
        <f t="shared" si="112"/>
        <v>ALMOST TRUE</v>
      </c>
      <c r="E124" s="1" t="str">
        <f t="shared" si="113"/>
        <v>CASI CIERTO</v>
      </c>
      <c r="F124" s="1" t="str">
        <f t="shared" si="114"/>
        <v>9328621543</v>
      </c>
      <c r="G124" s="9">
        <v>5.0</v>
      </c>
      <c r="H124" s="1" t="str">
        <f t="shared" si="115"/>
        <v>CATASTROPHIC</v>
      </c>
      <c r="I124" s="1" t="str">
        <f t="shared" si="116"/>
        <v>CATASTRÓFICO</v>
      </c>
      <c r="J124" s="1" t="s">
        <v>377</v>
      </c>
      <c r="K124" s="1" t="str">
        <f t="shared" si="117"/>
        <v>red</v>
      </c>
    </row>
    <row r="125" ht="15.75" customHeight="1">
      <c r="A125" s="1" t="str">
        <f t="shared" si="111"/>
        <v>5252283358</v>
      </c>
      <c r="B125" s="1" t="str">
        <f>+A103</f>
        <v>8171020208</v>
      </c>
      <c r="C125" s="1" t="s">
        <v>351</v>
      </c>
      <c r="D125" s="1" t="str">
        <f t="shared" si="112"/>
        <v>PROBABLE</v>
      </c>
      <c r="E125" s="1" t="str">
        <f t="shared" si="113"/>
        <v>PROBABLE</v>
      </c>
      <c r="F125" s="1" t="str">
        <f t="shared" ref="F125:G125" si="119">+F120</f>
        <v>2513696629</v>
      </c>
      <c r="G125" s="9">
        <f t="shared" si="119"/>
        <v>1</v>
      </c>
      <c r="H125" s="1" t="str">
        <f t="shared" si="115"/>
        <v>INSIGNIFICANT</v>
      </c>
      <c r="I125" s="1" t="str">
        <f t="shared" si="116"/>
        <v>INSIGNIFICANTE</v>
      </c>
      <c r="J125" s="1" t="s">
        <v>378</v>
      </c>
      <c r="K125" s="1" t="str">
        <f t="shared" si="117"/>
        <v>yellow</v>
      </c>
    </row>
    <row r="126" ht="15.75" customHeight="1">
      <c r="A126" s="1" t="str">
        <f t="shared" si="111"/>
        <v>9950085858</v>
      </c>
      <c r="B126" s="1" t="str">
        <f t="shared" ref="B126:B129" si="121">+B125</f>
        <v>8171020208</v>
      </c>
      <c r="C126" s="1" t="s">
        <v>351</v>
      </c>
      <c r="D126" s="1" t="str">
        <f t="shared" si="112"/>
        <v>PROBABLE</v>
      </c>
      <c r="E126" s="1" t="str">
        <f t="shared" si="113"/>
        <v>PROBABLE</v>
      </c>
      <c r="F126" s="1" t="str">
        <f t="shared" ref="F126:G126" si="120">+F121</f>
        <v>1495055454</v>
      </c>
      <c r="G126" s="9">
        <f t="shared" si="120"/>
        <v>2</v>
      </c>
      <c r="H126" s="1" t="str">
        <f t="shared" si="115"/>
        <v>MILD</v>
      </c>
      <c r="I126" s="1" t="str">
        <f t="shared" si="116"/>
        <v>LEVE</v>
      </c>
      <c r="J126" s="1" t="s">
        <v>379</v>
      </c>
      <c r="K126" s="1" t="str">
        <f t="shared" si="117"/>
        <v>yellow</v>
      </c>
    </row>
    <row r="127" ht="15.75" customHeight="1">
      <c r="A127" s="1" t="str">
        <f t="shared" si="111"/>
        <v>8059707589</v>
      </c>
      <c r="B127" s="1" t="str">
        <f t="shared" si="121"/>
        <v>8171020208</v>
      </c>
      <c r="C127" s="1" t="s">
        <v>351</v>
      </c>
      <c r="D127" s="1" t="str">
        <f t="shared" si="112"/>
        <v>PROBABLE</v>
      </c>
      <c r="E127" s="1" t="str">
        <f t="shared" si="113"/>
        <v>PROBABLE</v>
      </c>
      <c r="F127" s="1" t="str">
        <f t="shared" ref="F127:G127" si="122">+F122</f>
        <v>5997001461</v>
      </c>
      <c r="G127" s="9">
        <f t="shared" si="122"/>
        <v>3</v>
      </c>
      <c r="H127" s="1" t="str">
        <f t="shared" si="115"/>
        <v>MODERATE</v>
      </c>
      <c r="I127" s="1" t="str">
        <f t="shared" si="116"/>
        <v>MODERADO</v>
      </c>
      <c r="J127" s="1" t="s">
        <v>380</v>
      </c>
      <c r="K127" s="1" t="str">
        <f t="shared" si="117"/>
        <v>yellow</v>
      </c>
    </row>
    <row r="128" ht="15.75" customHeight="1">
      <c r="A128" s="1" t="str">
        <f t="shared" si="111"/>
        <v>2867781805</v>
      </c>
      <c r="B128" s="1" t="str">
        <f t="shared" si="121"/>
        <v>8171020208</v>
      </c>
      <c r="C128" s="1" t="s">
        <v>351</v>
      </c>
      <c r="D128" s="1" t="str">
        <f t="shared" si="112"/>
        <v>PROBABLE</v>
      </c>
      <c r="E128" s="1" t="str">
        <f t="shared" si="113"/>
        <v>PROBABLE</v>
      </c>
      <c r="F128" s="1" t="str">
        <f t="shared" ref="F128:G128" si="123">+F123</f>
        <v>5122577965</v>
      </c>
      <c r="G128" s="9">
        <f t="shared" si="123"/>
        <v>4</v>
      </c>
      <c r="H128" s="1" t="str">
        <f t="shared" si="115"/>
        <v>TALL</v>
      </c>
      <c r="I128" s="1" t="str">
        <f t="shared" si="116"/>
        <v>ALTO</v>
      </c>
      <c r="J128" s="1" t="s">
        <v>381</v>
      </c>
      <c r="K128" s="1" t="str">
        <f t="shared" si="117"/>
        <v>red</v>
      </c>
    </row>
    <row r="129" ht="15.75" customHeight="1">
      <c r="A129" s="1" t="str">
        <f t="shared" si="111"/>
        <v>363523602</v>
      </c>
      <c r="B129" s="1" t="str">
        <f t="shared" si="121"/>
        <v>8171020208</v>
      </c>
      <c r="C129" s="1" t="s">
        <v>351</v>
      </c>
      <c r="D129" s="1" t="str">
        <f t="shared" si="112"/>
        <v>PROBABLE</v>
      </c>
      <c r="E129" s="1" t="str">
        <f t="shared" si="113"/>
        <v>PROBABLE</v>
      </c>
      <c r="F129" s="1" t="str">
        <f t="shared" ref="F129:G129" si="124">+F124</f>
        <v>9328621543</v>
      </c>
      <c r="G129" s="9">
        <f t="shared" si="124"/>
        <v>5</v>
      </c>
      <c r="H129" s="1" t="str">
        <f t="shared" si="115"/>
        <v>CATASTROPHIC</v>
      </c>
      <c r="I129" s="1" t="str">
        <f t="shared" si="116"/>
        <v>CATASTRÓFICO</v>
      </c>
      <c r="J129" s="1" t="s">
        <v>382</v>
      </c>
      <c r="K129" s="1" t="str">
        <f t="shared" si="117"/>
        <v>red</v>
      </c>
    </row>
    <row r="130" ht="15.75" customHeight="1">
      <c r="A130" s="1" t="str">
        <f t="shared" si="111"/>
        <v>4746954197</v>
      </c>
      <c r="B130" s="1" t="str">
        <f>+A104</f>
        <v>3023551576</v>
      </c>
      <c r="C130" s="1" t="s">
        <v>353</v>
      </c>
      <c r="D130" s="1" t="str">
        <f t="shared" si="112"/>
        <v>POSIBLE</v>
      </c>
      <c r="E130" s="1" t="str">
        <f t="shared" si="113"/>
        <v>POSIBLE</v>
      </c>
      <c r="F130" s="1" t="str">
        <f t="shared" ref="F130:G130" si="125">+F125</f>
        <v>2513696629</v>
      </c>
      <c r="G130" s="9">
        <f t="shared" si="125"/>
        <v>1</v>
      </c>
      <c r="H130" s="1" t="str">
        <f t="shared" si="115"/>
        <v>INSIGNIFICANT</v>
      </c>
      <c r="I130" s="1" t="str">
        <f t="shared" si="116"/>
        <v>INSIGNIFICANTE</v>
      </c>
      <c r="J130" s="1" t="s">
        <v>383</v>
      </c>
      <c r="K130" s="1" t="str">
        <f t="shared" si="117"/>
        <v>green</v>
      </c>
    </row>
    <row r="131" ht="15.75" customHeight="1">
      <c r="A131" s="1" t="str">
        <f t="shared" si="111"/>
        <v>578759995</v>
      </c>
      <c r="B131" s="1" t="str">
        <f t="shared" ref="B131:B134" si="127">+B130</f>
        <v>3023551576</v>
      </c>
      <c r="C131" s="1" t="s">
        <v>353</v>
      </c>
      <c r="D131" s="1" t="str">
        <f t="shared" si="112"/>
        <v>POSIBLE</v>
      </c>
      <c r="E131" s="1" t="str">
        <f t="shared" si="113"/>
        <v>POSIBLE</v>
      </c>
      <c r="F131" s="1" t="str">
        <f t="shared" ref="F131:G131" si="126">+F126</f>
        <v>1495055454</v>
      </c>
      <c r="G131" s="9">
        <f t="shared" si="126"/>
        <v>2</v>
      </c>
      <c r="H131" s="1" t="str">
        <f t="shared" si="115"/>
        <v>MILD</v>
      </c>
      <c r="I131" s="1" t="str">
        <f t="shared" si="116"/>
        <v>LEVE</v>
      </c>
      <c r="J131" s="1" t="s">
        <v>384</v>
      </c>
      <c r="K131" s="1" t="str">
        <f t="shared" si="117"/>
        <v>yellow</v>
      </c>
    </row>
    <row r="132" ht="15.75" customHeight="1">
      <c r="A132" s="1" t="str">
        <f t="shared" si="111"/>
        <v>9675795154</v>
      </c>
      <c r="B132" s="1" t="str">
        <f t="shared" si="127"/>
        <v>3023551576</v>
      </c>
      <c r="C132" s="1" t="s">
        <v>353</v>
      </c>
      <c r="D132" s="1" t="str">
        <f t="shared" si="112"/>
        <v>POSIBLE</v>
      </c>
      <c r="E132" s="1" t="str">
        <f t="shared" si="113"/>
        <v>POSIBLE</v>
      </c>
      <c r="F132" s="1" t="str">
        <f t="shared" ref="F132:G132" si="128">+F127</f>
        <v>5997001461</v>
      </c>
      <c r="G132" s="9">
        <f t="shared" si="128"/>
        <v>3</v>
      </c>
      <c r="H132" s="1" t="str">
        <f t="shared" si="115"/>
        <v>MODERATE</v>
      </c>
      <c r="I132" s="1" t="str">
        <f t="shared" si="116"/>
        <v>MODERADO</v>
      </c>
      <c r="J132" s="1" t="s">
        <v>385</v>
      </c>
      <c r="K132" s="1" t="str">
        <f t="shared" si="117"/>
        <v>yellow</v>
      </c>
    </row>
    <row r="133" ht="15.75" customHeight="1">
      <c r="A133" s="1" t="str">
        <f t="shared" si="111"/>
        <v>6899988248</v>
      </c>
      <c r="B133" s="1" t="str">
        <f t="shared" si="127"/>
        <v>3023551576</v>
      </c>
      <c r="C133" s="1" t="s">
        <v>353</v>
      </c>
      <c r="D133" s="1" t="str">
        <f t="shared" si="112"/>
        <v>POSIBLE</v>
      </c>
      <c r="E133" s="1" t="str">
        <f t="shared" si="113"/>
        <v>POSIBLE</v>
      </c>
      <c r="F133" s="1" t="str">
        <f t="shared" ref="F133:G133" si="129">+F128</f>
        <v>5122577965</v>
      </c>
      <c r="G133" s="9">
        <f t="shared" si="129"/>
        <v>4</v>
      </c>
      <c r="H133" s="1" t="str">
        <f t="shared" si="115"/>
        <v>TALL</v>
      </c>
      <c r="I133" s="1" t="str">
        <f t="shared" si="116"/>
        <v>ALTO</v>
      </c>
      <c r="J133" s="1" t="s">
        <v>386</v>
      </c>
      <c r="K133" s="1" t="str">
        <f t="shared" si="117"/>
        <v>red</v>
      </c>
    </row>
    <row r="134" ht="15.75" customHeight="1">
      <c r="A134" s="1" t="str">
        <f t="shared" si="111"/>
        <v>9262216838</v>
      </c>
      <c r="B134" s="1" t="str">
        <f t="shared" si="127"/>
        <v>3023551576</v>
      </c>
      <c r="C134" s="1" t="s">
        <v>353</v>
      </c>
      <c r="D134" s="1" t="str">
        <f t="shared" si="112"/>
        <v>POSIBLE</v>
      </c>
      <c r="E134" s="1" t="str">
        <f t="shared" si="113"/>
        <v>POSIBLE</v>
      </c>
      <c r="F134" s="1" t="str">
        <f t="shared" ref="F134:G134" si="130">+F129</f>
        <v>9328621543</v>
      </c>
      <c r="G134" s="9">
        <f t="shared" si="130"/>
        <v>5</v>
      </c>
      <c r="H134" s="1" t="str">
        <f t="shared" si="115"/>
        <v>CATASTROPHIC</v>
      </c>
      <c r="I134" s="1" t="str">
        <f t="shared" si="116"/>
        <v>CATASTRÓFICO</v>
      </c>
      <c r="J134" s="1" t="s">
        <v>387</v>
      </c>
      <c r="K134" s="1" t="str">
        <f t="shared" si="117"/>
        <v>red</v>
      </c>
    </row>
    <row r="135" ht="15.75" customHeight="1">
      <c r="A135" s="1" t="str">
        <f t="shared" si="111"/>
        <v>3294923679</v>
      </c>
      <c r="B135" s="1" t="str">
        <f>+A105</f>
        <v>196657763</v>
      </c>
      <c r="C135" s="1" t="s">
        <v>355</v>
      </c>
      <c r="D135" s="1" t="str">
        <f t="shared" si="112"/>
        <v>UNLIKELY</v>
      </c>
      <c r="E135" s="1" t="str">
        <f t="shared" si="113"/>
        <v>IMPROBABLE</v>
      </c>
      <c r="F135" s="1" t="str">
        <f t="shared" ref="F135:G135" si="131">+F130</f>
        <v>2513696629</v>
      </c>
      <c r="G135" s="9">
        <f t="shared" si="131"/>
        <v>1</v>
      </c>
      <c r="H135" s="1" t="str">
        <f t="shared" si="115"/>
        <v>INSIGNIFICANT</v>
      </c>
      <c r="I135" s="1" t="str">
        <f t="shared" si="116"/>
        <v>INSIGNIFICANTE</v>
      </c>
      <c r="J135" s="1" t="s">
        <v>388</v>
      </c>
      <c r="K135" s="1" t="str">
        <f t="shared" si="117"/>
        <v>green</v>
      </c>
    </row>
    <row r="136" ht="15.75" customHeight="1">
      <c r="A136" s="1" t="str">
        <f t="shared" si="111"/>
        <v>8290676815</v>
      </c>
      <c r="B136" s="1" t="str">
        <f t="shared" ref="B136:B139" si="133">+B135</f>
        <v>196657763</v>
      </c>
      <c r="C136" s="1" t="s">
        <v>355</v>
      </c>
      <c r="D136" s="1" t="str">
        <f t="shared" si="112"/>
        <v>UNLIKELY</v>
      </c>
      <c r="E136" s="1" t="str">
        <f t="shared" si="113"/>
        <v>IMPROBABLE</v>
      </c>
      <c r="F136" s="1" t="str">
        <f t="shared" ref="F136:G136" si="132">+F131</f>
        <v>1495055454</v>
      </c>
      <c r="G136" s="9">
        <f t="shared" si="132"/>
        <v>2</v>
      </c>
      <c r="H136" s="1" t="str">
        <f t="shared" si="115"/>
        <v>MILD</v>
      </c>
      <c r="I136" s="1" t="str">
        <f t="shared" si="116"/>
        <v>LEVE</v>
      </c>
      <c r="J136" s="1" t="s">
        <v>389</v>
      </c>
      <c r="K136" s="1" t="str">
        <f t="shared" si="117"/>
        <v>green</v>
      </c>
    </row>
    <row r="137" ht="15.75" customHeight="1">
      <c r="A137" s="1" t="str">
        <f t="shared" si="111"/>
        <v>815389321</v>
      </c>
      <c r="B137" s="1" t="str">
        <f t="shared" si="133"/>
        <v>196657763</v>
      </c>
      <c r="C137" s="1" t="s">
        <v>355</v>
      </c>
      <c r="D137" s="1" t="str">
        <f t="shared" si="112"/>
        <v>UNLIKELY</v>
      </c>
      <c r="E137" s="1" t="str">
        <f t="shared" si="113"/>
        <v>IMPROBABLE</v>
      </c>
      <c r="F137" s="1" t="str">
        <f t="shared" ref="F137:G137" si="134">+F132</f>
        <v>5997001461</v>
      </c>
      <c r="G137" s="9">
        <f t="shared" si="134"/>
        <v>3</v>
      </c>
      <c r="H137" s="1" t="str">
        <f t="shared" si="115"/>
        <v>MODERATE</v>
      </c>
      <c r="I137" s="1" t="str">
        <f t="shared" si="116"/>
        <v>MODERADO</v>
      </c>
      <c r="J137" s="1" t="s">
        <v>390</v>
      </c>
      <c r="K137" s="1" t="str">
        <f t="shared" si="117"/>
        <v>yellow</v>
      </c>
    </row>
    <row r="138" ht="15.75" customHeight="1">
      <c r="A138" s="1" t="str">
        <f t="shared" si="111"/>
        <v>09879484586</v>
      </c>
      <c r="B138" s="1" t="str">
        <f t="shared" si="133"/>
        <v>196657763</v>
      </c>
      <c r="C138" s="1" t="s">
        <v>355</v>
      </c>
      <c r="D138" s="1" t="str">
        <f t="shared" si="112"/>
        <v>UNLIKELY</v>
      </c>
      <c r="E138" s="1" t="str">
        <f t="shared" si="113"/>
        <v>IMPROBABLE</v>
      </c>
      <c r="F138" s="1" t="str">
        <f t="shared" ref="F138:G138" si="135">+F133</f>
        <v>5122577965</v>
      </c>
      <c r="G138" s="9">
        <f t="shared" si="135"/>
        <v>4</v>
      </c>
      <c r="H138" s="1" t="str">
        <f t="shared" si="115"/>
        <v>TALL</v>
      </c>
      <c r="I138" s="1" t="str">
        <f t="shared" si="116"/>
        <v>ALTO</v>
      </c>
      <c r="J138" s="1" t="s">
        <v>391</v>
      </c>
      <c r="K138" s="1" t="str">
        <f t="shared" si="117"/>
        <v>yellow</v>
      </c>
    </row>
    <row r="139" ht="15.75" customHeight="1">
      <c r="A139" s="1" t="str">
        <f t="shared" si="111"/>
        <v>1964605298</v>
      </c>
      <c r="B139" s="1" t="str">
        <f t="shared" si="133"/>
        <v>196657763</v>
      </c>
      <c r="C139" s="1" t="s">
        <v>355</v>
      </c>
      <c r="D139" s="1" t="str">
        <f t="shared" si="112"/>
        <v>UNLIKELY</v>
      </c>
      <c r="E139" s="1" t="str">
        <f t="shared" si="113"/>
        <v>IMPROBABLE</v>
      </c>
      <c r="F139" s="1" t="str">
        <f t="shared" ref="F139:G139" si="136">+F134</f>
        <v>9328621543</v>
      </c>
      <c r="G139" s="9">
        <f t="shared" si="136"/>
        <v>5</v>
      </c>
      <c r="H139" s="1" t="str">
        <f t="shared" si="115"/>
        <v>CATASTROPHIC</v>
      </c>
      <c r="I139" s="1" t="str">
        <f t="shared" si="116"/>
        <v>CATASTRÓFICO</v>
      </c>
      <c r="J139" s="1" t="s">
        <v>392</v>
      </c>
      <c r="K139" s="1" t="str">
        <f t="shared" si="117"/>
        <v>red</v>
      </c>
    </row>
    <row r="140" ht="15.75" customHeight="1">
      <c r="A140" s="1" t="str">
        <f t="shared" si="111"/>
        <v>05973201304</v>
      </c>
      <c r="B140" s="1" t="str">
        <f>+A106</f>
        <v>3224530385</v>
      </c>
      <c r="C140" s="1" t="s">
        <v>358</v>
      </c>
      <c r="D140" s="1" t="str">
        <f t="shared" si="112"/>
        <v>RARE</v>
      </c>
      <c r="E140" s="1" t="str">
        <f t="shared" si="113"/>
        <v>RARO</v>
      </c>
      <c r="F140" s="1" t="str">
        <f t="shared" ref="F140:G140" si="137">+F135</f>
        <v>2513696629</v>
      </c>
      <c r="G140" s="9">
        <f t="shared" si="137"/>
        <v>1</v>
      </c>
      <c r="H140" s="1" t="str">
        <f t="shared" si="115"/>
        <v>INSIGNIFICANT</v>
      </c>
      <c r="I140" s="1" t="str">
        <f t="shared" si="116"/>
        <v>INSIGNIFICANTE</v>
      </c>
      <c r="J140" s="1" t="s">
        <v>393</v>
      </c>
      <c r="K140" s="1" t="str">
        <f t="shared" si="117"/>
        <v>green</v>
      </c>
    </row>
    <row r="141" ht="15.75" customHeight="1">
      <c r="A141" s="1" t="str">
        <f t="shared" si="111"/>
        <v>961657439</v>
      </c>
      <c r="B141" s="1" t="str">
        <f t="shared" ref="B141:B144" si="139">+B140</f>
        <v>3224530385</v>
      </c>
      <c r="C141" s="1" t="s">
        <v>358</v>
      </c>
      <c r="D141" s="1" t="str">
        <f t="shared" si="112"/>
        <v>RARE</v>
      </c>
      <c r="E141" s="1" t="str">
        <f t="shared" si="113"/>
        <v>RARO</v>
      </c>
      <c r="F141" s="1" t="str">
        <f t="shared" ref="F141:G141" si="138">+F136</f>
        <v>1495055454</v>
      </c>
      <c r="G141" s="9">
        <f t="shared" si="138"/>
        <v>2</v>
      </c>
      <c r="H141" s="1" t="str">
        <f t="shared" si="115"/>
        <v>MILD</v>
      </c>
      <c r="I141" s="1" t="str">
        <f t="shared" si="116"/>
        <v>LEVE</v>
      </c>
      <c r="J141" s="1" t="s">
        <v>394</v>
      </c>
      <c r="K141" s="1" t="str">
        <f t="shared" si="117"/>
        <v>green</v>
      </c>
    </row>
    <row r="142" ht="15.75" customHeight="1">
      <c r="A142" s="1" t="str">
        <f t="shared" si="111"/>
        <v>3940387673</v>
      </c>
      <c r="B142" s="1" t="str">
        <f t="shared" si="139"/>
        <v>3224530385</v>
      </c>
      <c r="C142" s="1" t="s">
        <v>358</v>
      </c>
      <c r="D142" s="1" t="str">
        <f t="shared" si="112"/>
        <v>RARE</v>
      </c>
      <c r="E142" s="1" t="str">
        <f t="shared" si="113"/>
        <v>RARO</v>
      </c>
      <c r="F142" s="1" t="str">
        <f t="shared" ref="F142:G142" si="140">+F137</f>
        <v>5997001461</v>
      </c>
      <c r="G142" s="9">
        <f t="shared" si="140"/>
        <v>3</v>
      </c>
      <c r="H142" s="1" t="str">
        <f t="shared" si="115"/>
        <v>MODERATE</v>
      </c>
      <c r="I142" s="1" t="str">
        <f t="shared" si="116"/>
        <v>MODERADO</v>
      </c>
      <c r="J142" s="1" t="s">
        <v>395</v>
      </c>
      <c r="K142" s="1" t="str">
        <f t="shared" si="117"/>
        <v>yellow</v>
      </c>
    </row>
    <row r="143" ht="15.75" customHeight="1">
      <c r="A143" s="1" t="str">
        <f t="shared" si="111"/>
        <v>4120732939</v>
      </c>
      <c r="B143" s="1" t="str">
        <f t="shared" si="139"/>
        <v>3224530385</v>
      </c>
      <c r="C143" s="1" t="s">
        <v>358</v>
      </c>
      <c r="D143" s="1" t="str">
        <f t="shared" si="112"/>
        <v>RARE</v>
      </c>
      <c r="E143" s="1" t="str">
        <f t="shared" si="113"/>
        <v>RARO</v>
      </c>
      <c r="F143" s="1" t="str">
        <f t="shared" ref="F143:G143" si="141">+F138</f>
        <v>5122577965</v>
      </c>
      <c r="G143" s="9">
        <f t="shared" si="141"/>
        <v>4</v>
      </c>
      <c r="H143" s="1" t="str">
        <f t="shared" si="115"/>
        <v>TALL</v>
      </c>
      <c r="I143" s="1" t="str">
        <f t="shared" si="116"/>
        <v>ALTO</v>
      </c>
      <c r="J143" s="1" t="s">
        <v>396</v>
      </c>
      <c r="K143" s="1" t="str">
        <f t="shared" si="117"/>
        <v>yellow</v>
      </c>
    </row>
    <row r="144" ht="15.75" customHeight="1">
      <c r="A144" s="1" t="str">
        <f t="shared" si="111"/>
        <v>1188886948</v>
      </c>
      <c r="B144" s="1" t="str">
        <f t="shared" si="139"/>
        <v>3224530385</v>
      </c>
      <c r="C144" s="1" t="s">
        <v>358</v>
      </c>
      <c r="D144" s="1" t="str">
        <f t="shared" si="112"/>
        <v>RARE</v>
      </c>
      <c r="E144" s="1" t="str">
        <f t="shared" si="113"/>
        <v>RARO</v>
      </c>
      <c r="F144" s="1" t="str">
        <f t="shared" ref="F144:G144" si="142">+F139</f>
        <v>9328621543</v>
      </c>
      <c r="G144" s="9">
        <f t="shared" si="142"/>
        <v>5</v>
      </c>
      <c r="H144" s="1" t="str">
        <f t="shared" si="115"/>
        <v>CATASTROPHIC</v>
      </c>
      <c r="I144" s="1" t="str">
        <f t="shared" si="116"/>
        <v>CATASTRÓFICO</v>
      </c>
      <c r="J144" s="1" t="s">
        <v>397</v>
      </c>
      <c r="K144" s="1" t="str">
        <f t="shared" si="117"/>
        <v>yellow</v>
      </c>
    </row>
    <row r="145" ht="15.75" customHeight="1"/>
    <row r="146" ht="15.75" customHeight="1"/>
    <row r="147" ht="15.75" customHeight="1">
      <c r="A147" s="10" t="s">
        <v>132</v>
      </c>
      <c r="B147" s="1" t="s">
        <v>398</v>
      </c>
    </row>
    <row r="148" ht="15.75" customHeight="1">
      <c r="A148" s="10" t="s">
        <v>150</v>
      </c>
      <c r="B148" s="10" t="s">
        <v>147</v>
      </c>
      <c r="C148" s="10" t="s">
        <v>160</v>
      </c>
      <c r="D148" s="10" t="s">
        <v>163</v>
      </c>
      <c r="E148" s="10" t="s">
        <v>148</v>
      </c>
      <c r="F148" s="10" t="s">
        <v>161</v>
      </c>
      <c r="G148" s="10" t="s">
        <v>164</v>
      </c>
      <c r="H148" s="10" t="s">
        <v>173</v>
      </c>
      <c r="I148" s="10" t="s">
        <v>177</v>
      </c>
      <c r="J148" s="10" t="s">
        <v>180</v>
      </c>
      <c r="K148" s="10" t="s">
        <v>184</v>
      </c>
      <c r="L148" s="10" t="s">
        <v>188</v>
      </c>
      <c r="M148" s="10" t="s">
        <v>191</v>
      </c>
      <c r="N148" s="10" t="s">
        <v>194</v>
      </c>
      <c r="O148" s="10" t="s">
        <v>197</v>
      </c>
    </row>
    <row r="149" ht="15.75" customHeight="1">
      <c r="A149" s="1" t="str">
        <f t="shared" ref="A149:A173" si="145">MID(RAND(),3,16)</f>
        <v>4774100587</v>
      </c>
      <c r="B149" s="1" t="str">
        <f t="shared" ref="B149:D149" si="143">+B120</f>
        <v>6568246698</v>
      </c>
      <c r="C149" s="1" t="str">
        <f t="shared" si="143"/>
        <v>A</v>
      </c>
      <c r="D149" s="1" t="str">
        <f t="shared" si="143"/>
        <v>ALMOST TRUE</v>
      </c>
      <c r="E149" s="1" t="str">
        <f t="shared" ref="E149:G149" si="144">+F120</f>
        <v>2513696629</v>
      </c>
      <c r="F149" s="1">
        <f t="shared" si="144"/>
        <v>1</v>
      </c>
      <c r="G149" s="1" t="str">
        <f t="shared" si="144"/>
        <v>INSIGNIFICANT</v>
      </c>
      <c r="H149" s="1" t="str">
        <f t="shared" ref="H149:H173" si="148">+C149&amp;" "&amp;D149&amp;" - "&amp;F149&amp;" "&amp;G149</f>
        <v>A ALMOST TRUE - 1 INSIGNIFICANT</v>
      </c>
      <c r="I149" s="1" t="s">
        <v>399</v>
      </c>
      <c r="J149" s="1" t="s">
        <v>400</v>
      </c>
      <c r="K149" s="1" t="s">
        <v>401</v>
      </c>
      <c r="L149" s="1" t="s">
        <v>402</v>
      </c>
      <c r="M149" s="1" t="s">
        <v>403</v>
      </c>
      <c r="N149" s="1" t="s">
        <v>404</v>
      </c>
      <c r="O149" s="1">
        <v>5.0</v>
      </c>
    </row>
    <row r="150" ht="15.75" customHeight="1">
      <c r="A150" s="1" t="str">
        <f t="shared" si="145"/>
        <v>8912222233</v>
      </c>
      <c r="B150" s="1" t="str">
        <f t="shared" ref="B150:D150" si="146">+B121</f>
        <v>6568246698</v>
      </c>
      <c r="C150" s="1" t="str">
        <f t="shared" si="146"/>
        <v>A</v>
      </c>
      <c r="D150" s="1" t="str">
        <f t="shared" si="146"/>
        <v>ALMOST TRUE</v>
      </c>
      <c r="E150" s="1" t="str">
        <f t="shared" ref="E150:G150" si="147">+F121</f>
        <v>1495055454</v>
      </c>
      <c r="F150" s="1">
        <f t="shared" si="147"/>
        <v>2</v>
      </c>
      <c r="G150" s="1" t="str">
        <f t="shared" si="147"/>
        <v>MILD</v>
      </c>
      <c r="H150" s="1" t="str">
        <f t="shared" si="148"/>
        <v>A ALMOST TRUE - 2 MILD</v>
      </c>
      <c r="I150" s="1" t="s">
        <v>399</v>
      </c>
      <c r="J150" s="1" t="s">
        <v>400</v>
      </c>
      <c r="K150" s="1" t="s">
        <v>401</v>
      </c>
      <c r="L150" s="1" t="s">
        <v>402</v>
      </c>
      <c r="M150" s="1" t="s">
        <v>403</v>
      </c>
      <c r="N150" s="1" t="s">
        <v>404</v>
      </c>
      <c r="O150" s="1">
        <v>5.0</v>
      </c>
    </row>
    <row r="151" ht="15.75" customHeight="1">
      <c r="A151" s="1" t="str">
        <f t="shared" si="145"/>
        <v>9740709094</v>
      </c>
      <c r="B151" s="1" t="str">
        <f t="shared" ref="B151:D151" si="149">+B122</f>
        <v>6568246698</v>
      </c>
      <c r="C151" s="1" t="str">
        <f t="shared" si="149"/>
        <v>A</v>
      </c>
      <c r="D151" s="1" t="str">
        <f t="shared" si="149"/>
        <v>ALMOST TRUE</v>
      </c>
      <c r="E151" s="1" t="str">
        <f t="shared" ref="E151:G151" si="150">+F122</f>
        <v>5997001461</v>
      </c>
      <c r="F151" s="1">
        <f t="shared" si="150"/>
        <v>3</v>
      </c>
      <c r="G151" s="1" t="str">
        <f t="shared" si="150"/>
        <v>MODERATE</v>
      </c>
      <c r="H151" s="1" t="str">
        <f t="shared" si="148"/>
        <v>A ALMOST TRUE - 3 MODERATE</v>
      </c>
      <c r="I151" s="1" t="s">
        <v>399</v>
      </c>
      <c r="J151" s="1" t="s">
        <v>400</v>
      </c>
      <c r="K151" s="1" t="s">
        <v>401</v>
      </c>
      <c r="L151" s="1" t="s">
        <v>402</v>
      </c>
      <c r="M151" s="1" t="s">
        <v>403</v>
      </c>
      <c r="N151" s="1" t="s">
        <v>404</v>
      </c>
      <c r="O151" s="1">
        <v>5.0</v>
      </c>
    </row>
    <row r="152" ht="15.75" customHeight="1">
      <c r="A152" s="1" t="str">
        <f t="shared" si="145"/>
        <v>4627058293</v>
      </c>
      <c r="B152" s="1" t="str">
        <f t="shared" ref="B152:D152" si="151">+B123</f>
        <v>6568246698</v>
      </c>
      <c r="C152" s="1" t="str">
        <f t="shared" si="151"/>
        <v>A</v>
      </c>
      <c r="D152" s="1" t="str">
        <f t="shared" si="151"/>
        <v>ALMOST TRUE</v>
      </c>
      <c r="E152" s="1" t="str">
        <f t="shared" ref="E152:G152" si="152">+F123</f>
        <v>5122577965</v>
      </c>
      <c r="F152" s="1">
        <f t="shared" si="152"/>
        <v>4</v>
      </c>
      <c r="G152" s="1" t="str">
        <f t="shared" si="152"/>
        <v>TALL</v>
      </c>
      <c r="H152" s="1" t="str">
        <f t="shared" si="148"/>
        <v>A ALMOST TRUE - 4 TALL</v>
      </c>
      <c r="I152" s="1" t="s">
        <v>399</v>
      </c>
      <c r="J152" s="1" t="s">
        <v>400</v>
      </c>
      <c r="K152" s="1" t="s">
        <v>401</v>
      </c>
      <c r="L152" s="1" t="s">
        <v>402</v>
      </c>
      <c r="M152" s="1" t="s">
        <v>403</v>
      </c>
      <c r="N152" s="1" t="s">
        <v>404</v>
      </c>
      <c r="O152" s="1">
        <v>5.0</v>
      </c>
    </row>
    <row r="153" ht="15.75" customHeight="1">
      <c r="A153" s="1" t="str">
        <f t="shared" si="145"/>
        <v>1320638555</v>
      </c>
      <c r="B153" s="1" t="str">
        <f t="shared" ref="B153:D153" si="153">+B124</f>
        <v>6568246698</v>
      </c>
      <c r="C153" s="1" t="str">
        <f t="shared" si="153"/>
        <v>A</v>
      </c>
      <c r="D153" s="1" t="str">
        <f t="shared" si="153"/>
        <v>ALMOST TRUE</v>
      </c>
      <c r="E153" s="1" t="str">
        <f t="shared" ref="E153:G153" si="154">+F124</f>
        <v>9328621543</v>
      </c>
      <c r="F153" s="1">
        <f t="shared" si="154"/>
        <v>5</v>
      </c>
      <c r="G153" s="1" t="str">
        <f t="shared" si="154"/>
        <v>CATASTROPHIC</v>
      </c>
      <c r="H153" s="1" t="str">
        <f t="shared" si="148"/>
        <v>A ALMOST TRUE - 5 CATASTROPHIC</v>
      </c>
      <c r="I153" s="1" t="s">
        <v>399</v>
      </c>
      <c r="J153" s="1" t="s">
        <v>400</v>
      </c>
      <c r="K153" s="1" t="s">
        <v>401</v>
      </c>
      <c r="L153" s="1" t="s">
        <v>402</v>
      </c>
      <c r="M153" s="1" t="s">
        <v>403</v>
      </c>
      <c r="N153" s="1" t="s">
        <v>404</v>
      </c>
      <c r="O153" s="1">
        <v>5.0</v>
      </c>
    </row>
    <row r="154" ht="15.75" customHeight="1">
      <c r="A154" s="1" t="str">
        <f t="shared" si="145"/>
        <v>2352391691</v>
      </c>
      <c r="B154" s="1" t="str">
        <f t="shared" ref="B154:D154" si="155">+B125</f>
        <v>8171020208</v>
      </c>
      <c r="C154" s="1" t="str">
        <f t="shared" si="155"/>
        <v>B</v>
      </c>
      <c r="D154" s="1" t="str">
        <f t="shared" si="155"/>
        <v>PROBABLE</v>
      </c>
      <c r="E154" s="1" t="str">
        <f t="shared" ref="E154:G154" si="156">+F125</f>
        <v>2513696629</v>
      </c>
      <c r="F154" s="1">
        <f t="shared" si="156"/>
        <v>1</v>
      </c>
      <c r="G154" s="1" t="str">
        <f t="shared" si="156"/>
        <v>INSIGNIFICANT</v>
      </c>
      <c r="H154" s="1" t="str">
        <f t="shared" si="148"/>
        <v>B PROBABLE - 1 INSIGNIFICANT</v>
      </c>
      <c r="I154" s="1" t="s">
        <v>399</v>
      </c>
      <c r="J154" s="1" t="s">
        <v>400</v>
      </c>
      <c r="K154" s="1" t="s">
        <v>401</v>
      </c>
      <c r="L154" s="1" t="s">
        <v>402</v>
      </c>
      <c r="M154" s="1" t="s">
        <v>403</v>
      </c>
      <c r="N154" s="1" t="s">
        <v>404</v>
      </c>
      <c r="O154" s="1">
        <v>5.0</v>
      </c>
    </row>
    <row r="155" ht="15.75" customHeight="1">
      <c r="A155" s="1" t="str">
        <f t="shared" si="145"/>
        <v>550715624</v>
      </c>
      <c r="B155" s="1" t="str">
        <f t="shared" ref="B155:D155" si="157">+B126</f>
        <v>8171020208</v>
      </c>
      <c r="C155" s="1" t="str">
        <f t="shared" si="157"/>
        <v>B</v>
      </c>
      <c r="D155" s="1" t="str">
        <f t="shared" si="157"/>
        <v>PROBABLE</v>
      </c>
      <c r="E155" s="1" t="str">
        <f t="shared" ref="E155:G155" si="158">+F126</f>
        <v>1495055454</v>
      </c>
      <c r="F155" s="1">
        <f t="shared" si="158"/>
        <v>2</v>
      </c>
      <c r="G155" s="1" t="str">
        <f t="shared" si="158"/>
        <v>MILD</v>
      </c>
      <c r="H155" s="1" t="str">
        <f t="shared" si="148"/>
        <v>B PROBABLE - 2 MILD</v>
      </c>
      <c r="I155" s="1" t="s">
        <v>399</v>
      </c>
      <c r="J155" s="1" t="s">
        <v>400</v>
      </c>
      <c r="K155" s="1" t="s">
        <v>401</v>
      </c>
      <c r="L155" s="1" t="s">
        <v>402</v>
      </c>
      <c r="M155" s="1" t="s">
        <v>403</v>
      </c>
      <c r="N155" s="1" t="s">
        <v>404</v>
      </c>
      <c r="O155" s="1">
        <v>5.0</v>
      </c>
    </row>
    <row r="156" ht="15.75" customHeight="1">
      <c r="A156" s="1" t="str">
        <f t="shared" si="145"/>
        <v>8146972406</v>
      </c>
      <c r="B156" s="1" t="str">
        <f t="shared" ref="B156:D156" si="159">+B127</f>
        <v>8171020208</v>
      </c>
      <c r="C156" s="1" t="str">
        <f t="shared" si="159"/>
        <v>B</v>
      </c>
      <c r="D156" s="1" t="str">
        <f t="shared" si="159"/>
        <v>PROBABLE</v>
      </c>
      <c r="E156" s="1" t="str">
        <f t="shared" ref="E156:G156" si="160">+F127</f>
        <v>5997001461</v>
      </c>
      <c r="F156" s="1">
        <f t="shared" si="160"/>
        <v>3</v>
      </c>
      <c r="G156" s="1" t="str">
        <f t="shared" si="160"/>
        <v>MODERATE</v>
      </c>
      <c r="H156" s="1" t="str">
        <f t="shared" si="148"/>
        <v>B PROBABLE - 3 MODERATE</v>
      </c>
      <c r="I156" s="1" t="s">
        <v>399</v>
      </c>
      <c r="J156" s="1" t="s">
        <v>400</v>
      </c>
      <c r="K156" s="1" t="s">
        <v>401</v>
      </c>
      <c r="L156" s="1" t="s">
        <v>402</v>
      </c>
      <c r="M156" s="1" t="s">
        <v>403</v>
      </c>
      <c r="N156" s="1" t="s">
        <v>404</v>
      </c>
      <c r="O156" s="1">
        <v>5.0</v>
      </c>
    </row>
    <row r="157" ht="15.75" customHeight="1">
      <c r="A157" s="1" t="str">
        <f t="shared" si="145"/>
        <v>4195750972</v>
      </c>
      <c r="B157" s="1" t="str">
        <f t="shared" ref="B157:D157" si="161">+B128</f>
        <v>8171020208</v>
      </c>
      <c r="C157" s="1" t="str">
        <f t="shared" si="161"/>
        <v>B</v>
      </c>
      <c r="D157" s="1" t="str">
        <f t="shared" si="161"/>
        <v>PROBABLE</v>
      </c>
      <c r="E157" s="1" t="str">
        <f t="shared" ref="E157:G157" si="162">+F128</f>
        <v>5122577965</v>
      </c>
      <c r="F157" s="1">
        <f t="shared" si="162"/>
        <v>4</v>
      </c>
      <c r="G157" s="1" t="str">
        <f t="shared" si="162"/>
        <v>TALL</v>
      </c>
      <c r="H157" s="1" t="str">
        <f t="shared" si="148"/>
        <v>B PROBABLE - 4 TALL</v>
      </c>
      <c r="I157" s="1" t="s">
        <v>399</v>
      </c>
      <c r="J157" s="1" t="s">
        <v>400</v>
      </c>
      <c r="K157" s="1" t="s">
        <v>401</v>
      </c>
      <c r="L157" s="1" t="s">
        <v>402</v>
      </c>
      <c r="M157" s="1" t="s">
        <v>403</v>
      </c>
      <c r="N157" s="1" t="s">
        <v>404</v>
      </c>
      <c r="O157" s="1">
        <v>5.0</v>
      </c>
    </row>
    <row r="158" ht="15.75" customHeight="1">
      <c r="A158" s="1" t="str">
        <f t="shared" si="145"/>
        <v>01371443402</v>
      </c>
      <c r="B158" s="1" t="str">
        <f t="shared" ref="B158:D158" si="163">+B129</f>
        <v>8171020208</v>
      </c>
      <c r="C158" s="1" t="str">
        <f t="shared" si="163"/>
        <v>B</v>
      </c>
      <c r="D158" s="1" t="str">
        <f t="shared" si="163"/>
        <v>PROBABLE</v>
      </c>
      <c r="E158" s="1" t="str">
        <f t="shared" ref="E158:G158" si="164">+F129</f>
        <v>9328621543</v>
      </c>
      <c r="F158" s="1">
        <f t="shared" si="164"/>
        <v>5</v>
      </c>
      <c r="G158" s="1" t="str">
        <f t="shared" si="164"/>
        <v>CATASTROPHIC</v>
      </c>
      <c r="H158" s="1" t="str">
        <f t="shared" si="148"/>
        <v>B PROBABLE - 5 CATASTROPHIC</v>
      </c>
      <c r="I158" s="1" t="s">
        <v>399</v>
      </c>
      <c r="J158" s="1" t="s">
        <v>400</v>
      </c>
      <c r="K158" s="1" t="s">
        <v>401</v>
      </c>
      <c r="L158" s="1" t="s">
        <v>402</v>
      </c>
      <c r="M158" s="1" t="s">
        <v>403</v>
      </c>
      <c r="N158" s="1" t="s">
        <v>404</v>
      </c>
      <c r="O158" s="1">
        <v>5.0</v>
      </c>
    </row>
    <row r="159" ht="15.75" customHeight="1">
      <c r="A159" s="1" t="str">
        <f t="shared" si="145"/>
        <v>9047782579</v>
      </c>
      <c r="B159" s="1" t="str">
        <f t="shared" ref="B159:D159" si="165">+B130</f>
        <v>3023551576</v>
      </c>
      <c r="C159" s="1" t="str">
        <f t="shared" si="165"/>
        <v>C</v>
      </c>
      <c r="D159" s="1" t="str">
        <f t="shared" si="165"/>
        <v>POSIBLE</v>
      </c>
      <c r="E159" s="1" t="str">
        <f t="shared" ref="E159:G159" si="166">+F130</f>
        <v>2513696629</v>
      </c>
      <c r="F159" s="1">
        <f t="shared" si="166"/>
        <v>1</v>
      </c>
      <c r="G159" s="1" t="str">
        <f t="shared" si="166"/>
        <v>INSIGNIFICANT</v>
      </c>
      <c r="H159" s="1" t="str">
        <f t="shared" si="148"/>
        <v>C POSIBLE - 1 INSIGNIFICANT</v>
      </c>
      <c r="I159" s="1" t="s">
        <v>399</v>
      </c>
      <c r="J159" s="1" t="s">
        <v>400</v>
      </c>
      <c r="K159" s="1" t="s">
        <v>401</v>
      </c>
      <c r="L159" s="1" t="s">
        <v>402</v>
      </c>
      <c r="M159" s="1" t="s">
        <v>403</v>
      </c>
      <c r="N159" s="1" t="s">
        <v>404</v>
      </c>
      <c r="O159" s="1">
        <v>5.0</v>
      </c>
    </row>
    <row r="160" ht="15.75" customHeight="1">
      <c r="A160" s="1" t="str">
        <f t="shared" si="145"/>
        <v>02746881605</v>
      </c>
      <c r="B160" s="1" t="str">
        <f t="shared" ref="B160:D160" si="167">+B131</f>
        <v>3023551576</v>
      </c>
      <c r="C160" s="1" t="str">
        <f t="shared" si="167"/>
        <v>C</v>
      </c>
      <c r="D160" s="1" t="str">
        <f t="shared" si="167"/>
        <v>POSIBLE</v>
      </c>
      <c r="E160" s="1" t="str">
        <f t="shared" ref="E160:G160" si="168">+F131</f>
        <v>1495055454</v>
      </c>
      <c r="F160" s="1">
        <f t="shared" si="168"/>
        <v>2</v>
      </c>
      <c r="G160" s="1" t="str">
        <f t="shared" si="168"/>
        <v>MILD</v>
      </c>
      <c r="H160" s="1" t="str">
        <f t="shared" si="148"/>
        <v>C POSIBLE - 2 MILD</v>
      </c>
      <c r="I160" s="1" t="s">
        <v>399</v>
      </c>
      <c r="J160" s="1" t="s">
        <v>400</v>
      </c>
      <c r="K160" s="1" t="s">
        <v>401</v>
      </c>
      <c r="L160" s="1" t="s">
        <v>402</v>
      </c>
      <c r="M160" s="1" t="s">
        <v>403</v>
      </c>
      <c r="N160" s="1" t="s">
        <v>404</v>
      </c>
      <c r="O160" s="1">
        <v>5.0</v>
      </c>
    </row>
    <row r="161" ht="15.75" customHeight="1">
      <c r="A161" s="1" t="str">
        <f t="shared" si="145"/>
        <v>5496205776</v>
      </c>
      <c r="B161" s="1" t="str">
        <f t="shared" ref="B161:D161" si="169">+B132</f>
        <v>3023551576</v>
      </c>
      <c r="C161" s="1" t="str">
        <f t="shared" si="169"/>
        <v>C</v>
      </c>
      <c r="D161" s="1" t="str">
        <f t="shared" si="169"/>
        <v>POSIBLE</v>
      </c>
      <c r="E161" s="1" t="str">
        <f t="shared" ref="E161:G161" si="170">+F132</f>
        <v>5997001461</v>
      </c>
      <c r="F161" s="1">
        <f t="shared" si="170"/>
        <v>3</v>
      </c>
      <c r="G161" s="1" t="str">
        <f t="shared" si="170"/>
        <v>MODERATE</v>
      </c>
      <c r="H161" s="1" t="str">
        <f t="shared" si="148"/>
        <v>C POSIBLE - 3 MODERATE</v>
      </c>
      <c r="I161" s="1" t="s">
        <v>399</v>
      </c>
      <c r="J161" s="1" t="s">
        <v>400</v>
      </c>
      <c r="K161" s="1" t="s">
        <v>401</v>
      </c>
      <c r="L161" s="1" t="s">
        <v>402</v>
      </c>
      <c r="M161" s="1" t="s">
        <v>403</v>
      </c>
      <c r="N161" s="1" t="s">
        <v>404</v>
      </c>
      <c r="O161" s="1">
        <v>5.0</v>
      </c>
    </row>
    <row r="162" ht="15.75" customHeight="1">
      <c r="A162" s="1" t="str">
        <f t="shared" si="145"/>
        <v>1919906967</v>
      </c>
      <c r="B162" s="1" t="str">
        <f t="shared" ref="B162:D162" si="171">+B133</f>
        <v>3023551576</v>
      </c>
      <c r="C162" s="1" t="str">
        <f t="shared" si="171"/>
        <v>C</v>
      </c>
      <c r="D162" s="1" t="str">
        <f t="shared" si="171"/>
        <v>POSIBLE</v>
      </c>
      <c r="E162" s="1" t="str">
        <f t="shared" ref="E162:G162" si="172">+F133</f>
        <v>5122577965</v>
      </c>
      <c r="F162" s="1">
        <f t="shared" si="172"/>
        <v>4</v>
      </c>
      <c r="G162" s="1" t="str">
        <f t="shared" si="172"/>
        <v>TALL</v>
      </c>
      <c r="H162" s="1" t="str">
        <f t="shared" si="148"/>
        <v>C POSIBLE - 4 TALL</v>
      </c>
      <c r="I162" s="1" t="s">
        <v>399</v>
      </c>
      <c r="J162" s="1" t="s">
        <v>400</v>
      </c>
      <c r="K162" s="1" t="s">
        <v>401</v>
      </c>
      <c r="L162" s="1" t="s">
        <v>402</v>
      </c>
      <c r="M162" s="1" t="s">
        <v>403</v>
      </c>
      <c r="N162" s="1" t="s">
        <v>404</v>
      </c>
      <c r="O162" s="1">
        <v>5.0</v>
      </c>
    </row>
    <row r="163" ht="15.75" customHeight="1">
      <c r="A163" s="1" t="str">
        <f t="shared" si="145"/>
        <v>5713367021</v>
      </c>
      <c r="B163" s="1" t="str">
        <f t="shared" ref="B163:D163" si="173">+B134</f>
        <v>3023551576</v>
      </c>
      <c r="C163" s="1" t="str">
        <f t="shared" si="173"/>
        <v>C</v>
      </c>
      <c r="D163" s="1" t="str">
        <f t="shared" si="173"/>
        <v>POSIBLE</v>
      </c>
      <c r="E163" s="1" t="str">
        <f t="shared" ref="E163:G163" si="174">+F134</f>
        <v>9328621543</v>
      </c>
      <c r="F163" s="1">
        <f t="shared" si="174"/>
        <v>5</v>
      </c>
      <c r="G163" s="1" t="str">
        <f t="shared" si="174"/>
        <v>CATASTROPHIC</v>
      </c>
      <c r="H163" s="1" t="str">
        <f t="shared" si="148"/>
        <v>C POSIBLE - 5 CATASTROPHIC</v>
      </c>
      <c r="I163" s="1" t="s">
        <v>399</v>
      </c>
      <c r="J163" s="1" t="s">
        <v>400</v>
      </c>
      <c r="K163" s="1" t="s">
        <v>401</v>
      </c>
      <c r="L163" s="1" t="s">
        <v>402</v>
      </c>
      <c r="M163" s="1" t="s">
        <v>403</v>
      </c>
      <c r="N163" s="1" t="s">
        <v>404</v>
      </c>
      <c r="O163" s="1">
        <v>5.0</v>
      </c>
    </row>
    <row r="164" ht="15.75" customHeight="1">
      <c r="A164" s="1" t="str">
        <f t="shared" si="145"/>
        <v>3530082011</v>
      </c>
      <c r="B164" s="1" t="str">
        <f t="shared" ref="B164:D164" si="175">+B135</f>
        <v>196657763</v>
      </c>
      <c r="C164" s="1" t="str">
        <f t="shared" si="175"/>
        <v>D</v>
      </c>
      <c r="D164" s="1" t="str">
        <f t="shared" si="175"/>
        <v>UNLIKELY</v>
      </c>
      <c r="E164" s="1" t="str">
        <f t="shared" ref="E164:G164" si="176">+F135</f>
        <v>2513696629</v>
      </c>
      <c r="F164" s="1">
        <f t="shared" si="176"/>
        <v>1</v>
      </c>
      <c r="G164" s="1" t="str">
        <f t="shared" si="176"/>
        <v>INSIGNIFICANT</v>
      </c>
      <c r="H164" s="1" t="str">
        <f t="shared" si="148"/>
        <v>D UNLIKELY - 1 INSIGNIFICANT</v>
      </c>
      <c r="I164" s="1" t="s">
        <v>399</v>
      </c>
      <c r="J164" s="1" t="s">
        <v>400</v>
      </c>
      <c r="K164" s="1" t="s">
        <v>401</v>
      </c>
      <c r="L164" s="1" t="s">
        <v>402</v>
      </c>
      <c r="M164" s="1" t="s">
        <v>403</v>
      </c>
      <c r="N164" s="1" t="s">
        <v>404</v>
      </c>
      <c r="O164" s="1">
        <v>5.0</v>
      </c>
    </row>
    <row r="165" ht="15.75" customHeight="1">
      <c r="A165" s="1" t="str">
        <f t="shared" si="145"/>
        <v>2074372942</v>
      </c>
      <c r="B165" s="1" t="str">
        <f t="shared" ref="B165:D165" si="177">+B136</f>
        <v>196657763</v>
      </c>
      <c r="C165" s="1" t="str">
        <f t="shared" si="177"/>
        <v>D</v>
      </c>
      <c r="D165" s="1" t="str">
        <f t="shared" si="177"/>
        <v>UNLIKELY</v>
      </c>
      <c r="E165" s="1" t="str">
        <f t="shared" ref="E165:G165" si="178">+F136</f>
        <v>1495055454</v>
      </c>
      <c r="F165" s="1">
        <f t="shared" si="178"/>
        <v>2</v>
      </c>
      <c r="G165" s="1" t="str">
        <f t="shared" si="178"/>
        <v>MILD</v>
      </c>
      <c r="H165" s="1" t="str">
        <f t="shared" si="148"/>
        <v>D UNLIKELY - 2 MILD</v>
      </c>
      <c r="I165" s="1" t="s">
        <v>399</v>
      </c>
      <c r="J165" s="1" t="s">
        <v>400</v>
      </c>
      <c r="K165" s="1" t="s">
        <v>401</v>
      </c>
      <c r="L165" s="1" t="s">
        <v>402</v>
      </c>
      <c r="M165" s="1" t="s">
        <v>403</v>
      </c>
      <c r="N165" s="1" t="s">
        <v>404</v>
      </c>
      <c r="O165" s="1">
        <v>5.0</v>
      </c>
    </row>
    <row r="166" ht="15.75" customHeight="1">
      <c r="A166" s="1" t="str">
        <f t="shared" si="145"/>
        <v>02338565062</v>
      </c>
      <c r="B166" s="1" t="str">
        <f t="shared" ref="B166:D166" si="179">+B137</f>
        <v>196657763</v>
      </c>
      <c r="C166" s="1" t="str">
        <f t="shared" si="179"/>
        <v>D</v>
      </c>
      <c r="D166" s="1" t="str">
        <f t="shared" si="179"/>
        <v>UNLIKELY</v>
      </c>
      <c r="E166" s="1" t="str">
        <f t="shared" ref="E166:G166" si="180">+F137</f>
        <v>5997001461</v>
      </c>
      <c r="F166" s="1">
        <f t="shared" si="180"/>
        <v>3</v>
      </c>
      <c r="G166" s="1" t="str">
        <f t="shared" si="180"/>
        <v>MODERATE</v>
      </c>
      <c r="H166" s="1" t="str">
        <f t="shared" si="148"/>
        <v>D UNLIKELY - 3 MODERATE</v>
      </c>
      <c r="I166" s="1" t="s">
        <v>399</v>
      </c>
      <c r="J166" s="1" t="s">
        <v>400</v>
      </c>
      <c r="K166" s="1" t="s">
        <v>401</v>
      </c>
      <c r="L166" s="1" t="s">
        <v>402</v>
      </c>
      <c r="M166" s="1" t="s">
        <v>403</v>
      </c>
      <c r="N166" s="1" t="s">
        <v>404</v>
      </c>
      <c r="O166" s="1">
        <v>5.0</v>
      </c>
    </row>
    <row r="167" ht="15.75" customHeight="1">
      <c r="A167" s="1" t="str">
        <f t="shared" si="145"/>
        <v>1308473039</v>
      </c>
      <c r="B167" s="1" t="str">
        <f t="shared" ref="B167:D167" si="181">+B138</f>
        <v>196657763</v>
      </c>
      <c r="C167" s="1" t="str">
        <f t="shared" si="181"/>
        <v>D</v>
      </c>
      <c r="D167" s="1" t="str">
        <f t="shared" si="181"/>
        <v>UNLIKELY</v>
      </c>
      <c r="E167" s="1" t="str">
        <f t="shared" ref="E167:G167" si="182">+F138</f>
        <v>5122577965</v>
      </c>
      <c r="F167" s="1">
        <f t="shared" si="182"/>
        <v>4</v>
      </c>
      <c r="G167" s="1" t="str">
        <f t="shared" si="182"/>
        <v>TALL</v>
      </c>
      <c r="H167" s="1" t="str">
        <f t="shared" si="148"/>
        <v>D UNLIKELY - 4 TALL</v>
      </c>
      <c r="I167" s="1" t="s">
        <v>399</v>
      </c>
      <c r="J167" s="1" t="s">
        <v>400</v>
      </c>
      <c r="K167" s="1" t="s">
        <v>401</v>
      </c>
      <c r="L167" s="1" t="s">
        <v>402</v>
      </c>
      <c r="M167" s="1" t="s">
        <v>403</v>
      </c>
      <c r="N167" s="1" t="s">
        <v>404</v>
      </c>
      <c r="O167" s="1">
        <v>5.0</v>
      </c>
    </row>
    <row r="168" ht="15.75" customHeight="1">
      <c r="A168" s="1" t="str">
        <f t="shared" si="145"/>
        <v>1155673362</v>
      </c>
      <c r="B168" s="1" t="str">
        <f t="shared" ref="B168:D168" si="183">+B139</f>
        <v>196657763</v>
      </c>
      <c r="C168" s="1" t="str">
        <f t="shared" si="183"/>
        <v>D</v>
      </c>
      <c r="D168" s="1" t="str">
        <f t="shared" si="183"/>
        <v>UNLIKELY</v>
      </c>
      <c r="E168" s="1" t="str">
        <f t="shared" ref="E168:G168" si="184">+F139</f>
        <v>9328621543</v>
      </c>
      <c r="F168" s="1">
        <f t="shared" si="184"/>
        <v>5</v>
      </c>
      <c r="G168" s="1" t="str">
        <f t="shared" si="184"/>
        <v>CATASTROPHIC</v>
      </c>
      <c r="H168" s="1" t="str">
        <f t="shared" si="148"/>
        <v>D UNLIKELY - 5 CATASTROPHIC</v>
      </c>
      <c r="I168" s="1" t="s">
        <v>399</v>
      </c>
      <c r="J168" s="1" t="s">
        <v>400</v>
      </c>
      <c r="K168" s="1" t="s">
        <v>401</v>
      </c>
      <c r="L168" s="1" t="s">
        <v>402</v>
      </c>
      <c r="M168" s="1" t="s">
        <v>403</v>
      </c>
      <c r="N168" s="1" t="s">
        <v>404</v>
      </c>
      <c r="O168" s="1">
        <v>5.0</v>
      </c>
    </row>
    <row r="169" ht="15.75" customHeight="1">
      <c r="A169" s="1" t="str">
        <f t="shared" si="145"/>
        <v>2230984789</v>
      </c>
      <c r="B169" s="1" t="str">
        <f t="shared" ref="B169:D169" si="185">+B140</f>
        <v>3224530385</v>
      </c>
      <c r="C169" s="1" t="str">
        <f t="shared" si="185"/>
        <v>E</v>
      </c>
      <c r="D169" s="1" t="str">
        <f t="shared" si="185"/>
        <v>RARE</v>
      </c>
      <c r="E169" s="1" t="str">
        <f t="shared" ref="E169:G169" si="186">+F140</f>
        <v>2513696629</v>
      </c>
      <c r="F169" s="1">
        <f t="shared" si="186"/>
        <v>1</v>
      </c>
      <c r="G169" s="1" t="str">
        <f t="shared" si="186"/>
        <v>INSIGNIFICANT</v>
      </c>
      <c r="H169" s="1" t="str">
        <f t="shared" si="148"/>
        <v>E RARE - 1 INSIGNIFICANT</v>
      </c>
      <c r="I169" s="1" t="s">
        <v>399</v>
      </c>
      <c r="J169" s="1" t="s">
        <v>400</v>
      </c>
      <c r="K169" s="1" t="s">
        <v>401</v>
      </c>
      <c r="L169" s="1" t="s">
        <v>402</v>
      </c>
      <c r="M169" s="1" t="s">
        <v>403</v>
      </c>
      <c r="N169" s="1" t="s">
        <v>404</v>
      </c>
      <c r="O169" s="1">
        <v>5.0</v>
      </c>
    </row>
    <row r="170" ht="15.75" customHeight="1">
      <c r="A170" s="1" t="str">
        <f t="shared" si="145"/>
        <v>6069913712</v>
      </c>
      <c r="B170" s="1" t="str">
        <f t="shared" ref="B170:D170" si="187">+B141</f>
        <v>3224530385</v>
      </c>
      <c r="C170" s="1" t="str">
        <f t="shared" si="187"/>
        <v>E</v>
      </c>
      <c r="D170" s="1" t="str">
        <f t="shared" si="187"/>
        <v>RARE</v>
      </c>
      <c r="E170" s="1" t="str">
        <f t="shared" ref="E170:G170" si="188">+F141</f>
        <v>1495055454</v>
      </c>
      <c r="F170" s="1">
        <f t="shared" si="188"/>
        <v>2</v>
      </c>
      <c r="G170" s="1" t="str">
        <f t="shared" si="188"/>
        <v>MILD</v>
      </c>
      <c r="H170" s="1" t="str">
        <f t="shared" si="148"/>
        <v>E RARE - 2 MILD</v>
      </c>
      <c r="I170" s="1" t="s">
        <v>399</v>
      </c>
      <c r="J170" s="1" t="s">
        <v>400</v>
      </c>
      <c r="K170" s="1" t="s">
        <v>401</v>
      </c>
      <c r="L170" s="1" t="s">
        <v>402</v>
      </c>
      <c r="M170" s="1" t="s">
        <v>403</v>
      </c>
      <c r="N170" s="1" t="s">
        <v>404</v>
      </c>
      <c r="O170" s="1">
        <v>5.0</v>
      </c>
    </row>
    <row r="171" ht="15.75" customHeight="1">
      <c r="A171" s="1" t="str">
        <f t="shared" si="145"/>
        <v>1816457417</v>
      </c>
      <c r="B171" s="1" t="str">
        <f t="shared" ref="B171:D171" si="189">+B142</f>
        <v>3224530385</v>
      </c>
      <c r="C171" s="1" t="str">
        <f t="shared" si="189"/>
        <v>E</v>
      </c>
      <c r="D171" s="1" t="str">
        <f t="shared" si="189"/>
        <v>RARE</v>
      </c>
      <c r="E171" s="1" t="str">
        <f t="shared" ref="E171:G171" si="190">+F142</f>
        <v>5997001461</v>
      </c>
      <c r="F171" s="1">
        <f t="shared" si="190"/>
        <v>3</v>
      </c>
      <c r="G171" s="1" t="str">
        <f t="shared" si="190"/>
        <v>MODERATE</v>
      </c>
      <c r="H171" s="1" t="str">
        <f t="shared" si="148"/>
        <v>E RARE - 3 MODERATE</v>
      </c>
      <c r="I171" s="1" t="s">
        <v>399</v>
      </c>
      <c r="J171" s="1" t="s">
        <v>400</v>
      </c>
      <c r="K171" s="1" t="s">
        <v>401</v>
      </c>
      <c r="L171" s="1" t="s">
        <v>402</v>
      </c>
      <c r="M171" s="1" t="s">
        <v>403</v>
      </c>
      <c r="N171" s="1" t="s">
        <v>404</v>
      </c>
      <c r="O171" s="1">
        <v>5.0</v>
      </c>
    </row>
    <row r="172" ht="15.75" customHeight="1">
      <c r="A172" s="1" t="str">
        <f t="shared" si="145"/>
        <v>3641944372</v>
      </c>
      <c r="B172" s="1" t="str">
        <f t="shared" ref="B172:D172" si="191">+B143</f>
        <v>3224530385</v>
      </c>
      <c r="C172" s="1" t="str">
        <f t="shared" si="191"/>
        <v>E</v>
      </c>
      <c r="D172" s="1" t="str">
        <f t="shared" si="191"/>
        <v>RARE</v>
      </c>
      <c r="E172" s="1" t="str">
        <f t="shared" ref="E172:G172" si="192">+F143</f>
        <v>5122577965</v>
      </c>
      <c r="F172" s="1">
        <f t="shared" si="192"/>
        <v>4</v>
      </c>
      <c r="G172" s="1" t="str">
        <f t="shared" si="192"/>
        <v>TALL</v>
      </c>
      <c r="H172" s="1" t="str">
        <f t="shared" si="148"/>
        <v>E RARE - 4 TALL</v>
      </c>
      <c r="I172" s="1" t="s">
        <v>399</v>
      </c>
      <c r="J172" s="1" t="s">
        <v>400</v>
      </c>
      <c r="K172" s="1" t="s">
        <v>401</v>
      </c>
      <c r="L172" s="1" t="s">
        <v>402</v>
      </c>
      <c r="M172" s="1" t="s">
        <v>403</v>
      </c>
      <c r="N172" s="1" t="s">
        <v>404</v>
      </c>
      <c r="O172" s="1">
        <v>5.0</v>
      </c>
    </row>
    <row r="173" ht="15.75" customHeight="1">
      <c r="A173" s="1" t="str">
        <f t="shared" si="145"/>
        <v>006823476036</v>
      </c>
      <c r="B173" s="1" t="str">
        <f t="shared" ref="B173:D173" si="193">+B144</f>
        <v>3224530385</v>
      </c>
      <c r="C173" s="1" t="str">
        <f t="shared" si="193"/>
        <v>E</v>
      </c>
      <c r="D173" s="1" t="str">
        <f t="shared" si="193"/>
        <v>RARE</v>
      </c>
      <c r="E173" s="1" t="str">
        <f t="shared" ref="E173:G173" si="194">+F144</f>
        <v>9328621543</v>
      </c>
      <c r="F173" s="1">
        <f t="shared" si="194"/>
        <v>5</v>
      </c>
      <c r="G173" s="1" t="str">
        <f t="shared" si="194"/>
        <v>CATASTROPHIC</v>
      </c>
      <c r="H173" s="1" t="str">
        <f t="shared" si="148"/>
        <v>E RARE - 5 CATASTROPHIC</v>
      </c>
      <c r="I173" s="1" t="s">
        <v>399</v>
      </c>
      <c r="J173" s="1" t="s">
        <v>400</v>
      </c>
      <c r="K173" s="1" t="s">
        <v>401</v>
      </c>
      <c r="L173" s="1" t="s">
        <v>402</v>
      </c>
      <c r="M173" s="1" t="s">
        <v>403</v>
      </c>
      <c r="N173" s="1" t="s">
        <v>404</v>
      </c>
      <c r="O173" s="1">
        <v>5.0</v>
      </c>
    </row>
    <row r="174" ht="15.75" customHeight="1"/>
    <row r="175" ht="15.75" customHeight="1"/>
    <row r="176" ht="15.75" customHeight="1">
      <c r="A176" s="10" t="s">
        <v>133</v>
      </c>
      <c r="B176" s="1" t="s">
        <v>405</v>
      </c>
    </row>
    <row r="177" ht="15.75" customHeight="1">
      <c r="A177" s="10" t="s">
        <v>151</v>
      </c>
      <c r="B177" s="10" t="s">
        <v>43</v>
      </c>
      <c r="C177" s="10" t="s">
        <v>44</v>
      </c>
      <c r="D177" s="10" t="s">
        <v>46</v>
      </c>
      <c r="E177" s="10" t="s">
        <v>47</v>
      </c>
      <c r="F177" s="10" t="s">
        <v>48</v>
      </c>
      <c r="G177" s="10" t="s">
        <v>49</v>
      </c>
      <c r="H177" s="10" t="s">
        <v>50</v>
      </c>
      <c r="I177" s="10" t="s">
        <v>51</v>
      </c>
      <c r="J177" s="10" t="s">
        <v>52</v>
      </c>
      <c r="K177" s="10" t="s">
        <v>11</v>
      </c>
      <c r="L177" s="10" t="s">
        <v>141</v>
      </c>
      <c r="M177" s="10" t="s">
        <v>165</v>
      </c>
      <c r="N177" s="10" t="s">
        <v>143</v>
      </c>
      <c r="O177" s="10" t="s">
        <v>171</v>
      </c>
      <c r="P177" s="10" t="s">
        <v>34</v>
      </c>
      <c r="Q177" s="10" t="s">
        <v>187</v>
      </c>
      <c r="R177" s="10" t="s">
        <v>150</v>
      </c>
      <c r="S177" s="10" t="s">
        <v>173</v>
      </c>
      <c r="T177" s="10" t="s">
        <v>144</v>
      </c>
      <c r="U177" s="10" t="s">
        <v>158</v>
      </c>
      <c r="V177" s="10" t="s">
        <v>109</v>
      </c>
      <c r="W177" s="10" t="s">
        <v>110</v>
      </c>
      <c r="X177" s="10" t="s">
        <v>111</v>
      </c>
      <c r="Y177" s="10" t="s">
        <v>230</v>
      </c>
      <c r="Z177" s="10" t="s">
        <v>231</v>
      </c>
      <c r="AA177" s="10" t="s">
        <v>112</v>
      </c>
      <c r="AB177" s="10" t="s">
        <v>113</v>
      </c>
      <c r="AC177" s="10" t="s">
        <v>114</v>
      </c>
      <c r="AD177" s="10" t="s">
        <v>115</v>
      </c>
      <c r="AE177" s="10" t="s">
        <v>116</v>
      </c>
      <c r="AF177" s="10" t="s">
        <v>118</v>
      </c>
      <c r="AG177" s="10" t="s">
        <v>119</v>
      </c>
      <c r="AH177" s="10" t="s">
        <v>232</v>
      </c>
      <c r="AI177" s="10" t="s">
        <v>233</v>
      </c>
      <c r="AJ177" s="10" t="s">
        <v>234</v>
      </c>
      <c r="AK177" s="10" t="s">
        <v>235</v>
      </c>
      <c r="AL177" s="10" t="s">
        <v>120</v>
      </c>
    </row>
    <row r="178" ht="15.75" customHeight="1">
      <c r="A178" s="1" t="str">
        <f t="shared" ref="A178:A181" si="200">MID(RAND(),3,16)</f>
        <v>92642002</v>
      </c>
      <c r="B178" s="1" t="str">
        <f t="shared" ref="B178:C178" si="195">+A68</f>
        <v>3290116722</v>
      </c>
      <c r="C178" s="1" t="str">
        <f t="shared" si="195"/>
        <v>1220437865</v>
      </c>
      <c r="D178" s="1" t="str">
        <f>+D68</f>
        <v>Jhon</v>
      </c>
      <c r="F178" s="1" t="str">
        <f>+F68</f>
        <v>Doe</v>
      </c>
      <c r="H178" s="1" t="str">
        <f t="shared" ref="H178:J178" si="196">+H68</f>
        <v>jhony</v>
      </c>
      <c r="I178" s="1" t="str">
        <f t="shared" si="196"/>
        <v>jhon.doe@fantasycorporation.com</v>
      </c>
      <c r="J178" s="1">
        <f t="shared" si="196"/>
        <v>1087654321</v>
      </c>
      <c r="K178" s="1" t="str">
        <f t="shared" ref="K178:O178" si="197">+L68</f>
        <v>Fantasy Corporation</v>
      </c>
      <c r="L178" s="1" t="str">
        <f t="shared" si="197"/>
        <v>0407815573</v>
      </c>
      <c r="M178" s="1" t="str">
        <f t="shared" si="197"/>
        <v>Sahara operations</v>
      </c>
      <c r="N178" s="1" t="str">
        <f t="shared" si="197"/>
        <v>5336692431</v>
      </c>
      <c r="O178" s="1" t="str">
        <f t="shared" si="197"/>
        <v>Main Operations Open Pit</v>
      </c>
      <c r="P178" s="1" t="str">
        <f t="shared" ref="P178:Q178" si="198">+S68</f>
        <v>3509425527</v>
      </c>
      <c r="Q178" s="1" t="str">
        <f t="shared" si="198"/>
        <v>Worker Operator</v>
      </c>
      <c r="R178" s="1" t="str">
        <f>+A154</f>
        <v>2352391691</v>
      </c>
      <c r="S178" s="1" t="str">
        <f>+H154</f>
        <v>B PROBABLE - 1 INSIGNIFICANT</v>
      </c>
      <c r="T178" s="1">
        <f t="shared" ref="T178:U178" si="199">+Q68</f>
        <v>1000</v>
      </c>
      <c r="U178" s="1" t="str">
        <f t="shared" si="199"/>
        <v>Intern</v>
      </c>
      <c r="V178" s="1" t="s">
        <v>406</v>
      </c>
      <c r="W178" s="19">
        <v>44847.85091770833</v>
      </c>
      <c r="X178" s="1" t="s">
        <v>407</v>
      </c>
      <c r="Y178" s="1" t="s">
        <v>407</v>
      </c>
      <c r="Z178" s="1" t="s">
        <v>407</v>
      </c>
      <c r="AH178" s="1">
        <v>0.0</v>
      </c>
      <c r="AI178" s="1" t="s">
        <v>408</v>
      </c>
      <c r="AJ178" s="1">
        <v>0.0</v>
      </c>
      <c r="AL178" s="1" t="s">
        <v>408</v>
      </c>
    </row>
    <row r="179" ht="15.75" customHeight="1">
      <c r="A179" s="1" t="str">
        <f t="shared" si="200"/>
        <v>03497947326</v>
      </c>
      <c r="B179" s="1" t="str">
        <f t="shared" ref="B179:D179" si="201">+B178</f>
        <v>3290116722</v>
      </c>
      <c r="C179" s="1" t="str">
        <f t="shared" si="201"/>
        <v>1220437865</v>
      </c>
      <c r="D179" s="1" t="str">
        <f t="shared" si="201"/>
        <v>Jhon</v>
      </c>
      <c r="F179" s="1" t="str">
        <f t="shared" ref="F179:F180" si="204">+F178</f>
        <v>Doe</v>
      </c>
      <c r="H179" s="1" t="str">
        <f t="shared" ref="H179:U179" si="202">+H178</f>
        <v>jhony</v>
      </c>
      <c r="I179" s="1" t="str">
        <f t="shared" si="202"/>
        <v>jhon.doe@fantasycorporation.com</v>
      </c>
      <c r="J179" s="1">
        <f t="shared" si="202"/>
        <v>1087654321</v>
      </c>
      <c r="K179" s="1" t="str">
        <f t="shared" si="202"/>
        <v>Fantasy Corporation</v>
      </c>
      <c r="L179" s="1" t="str">
        <f t="shared" si="202"/>
        <v>0407815573</v>
      </c>
      <c r="M179" s="1" t="str">
        <f t="shared" si="202"/>
        <v>Sahara operations</v>
      </c>
      <c r="N179" s="1" t="str">
        <f t="shared" si="202"/>
        <v>5336692431</v>
      </c>
      <c r="O179" s="1" t="str">
        <f t="shared" si="202"/>
        <v>Main Operations Open Pit</v>
      </c>
      <c r="P179" s="1" t="str">
        <f t="shared" si="202"/>
        <v>3509425527</v>
      </c>
      <c r="Q179" s="1" t="str">
        <f t="shared" si="202"/>
        <v>Worker Operator</v>
      </c>
      <c r="R179" s="1" t="str">
        <f t="shared" si="202"/>
        <v>2352391691</v>
      </c>
      <c r="S179" s="1" t="str">
        <f t="shared" si="202"/>
        <v>B PROBABLE - 1 INSIGNIFICANT</v>
      </c>
      <c r="T179" s="1">
        <f t="shared" si="202"/>
        <v>1000</v>
      </c>
      <c r="U179" s="1" t="str">
        <f t="shared" si="202"/>
        <v>Intern</v>
      </c>
      <c r="V179" s="1" t="s">
        <v>409</v>
      </c>
      <c r="W179" s="19">
        <v>44848.501493055555</v>
      </c>
      <c r="X179" s="1" t="s">
        <v>407</v>
      </c>
      <c r="Y179" s="1" t="s">
        <v>407</v>
      </c>
      <c r="Z179" s="1" t="s">
        <v>407</v>
      </c>
      <c r="AH179" s="1">
        <v>0.0</v>
      </c>
      <c r="AI179" s="1" t="s">
        <v>408</v>
      </c>
      <c r="AJ179" s="1">
        <v>0.0</v>
      </c>
      <c r="AL179" s="1" t="s">
        <v>408</v>
      </c>
    </row>
    <row r="180" ht="15.75" customHeight="1">
      <c r="A180" s="1" t="str">
        <f t="shared" si="200"/>
        <v>07123024219</v>
      </c>
      <c r="B180" s="1" t="str">
        <f t="shared" ref="B180:D180" si="203">+B179</f>
        <v>3290116722</v>
      </c>
      <c r="C180" s="1" t="str">
        <f t="shared" si="203"/>
        <v>1220437865</v>
      </c>
      <c r="D180" s="1" t="str">
        <f t="shared" si="203"/>
        <v>Jhon</v>
      </c>
      <c r="F180" s="1" t="str">
        <f t="shared" si="204"/>
        <v>Doe</v>
      </c>
      <c r="H180" s="1" t="str">
        <f t="shared" ref="H180:Q180" si="205">+H179</f>
        <v>jhony</v>
      </c>
      <c r="I180" s="1" t="str">
        <f t="shared" si="205"/>
        <v>jhon.doe@fantasycorporation.com</v>
      </c>
      <c r="J180" s="1">
        <f t="shared" si="205"/>
        <v>1087654321</v>
      </c>
      <c r="K180" s="1" t="str">
        <f t="shared" si="205"/>
        <v>Fantasy Corporation</v>
      </c>
      <c r="L180" s="1" t="str">
        <f t="shared" si="205"/>
        <v>0407815573</v>
      </c>
      <c r="M180" s="1" t="str">
        <f t="shared" si="205"/>
        <v>Sahara operations</v>
      </c>
      <c r="N180" s="1" t="str">
        <f t="shared" si="205"/>
        <v>5336692431</v>
      </c>
      <c r="O180" s="1" t="str">
        <f t="shared" si="205"/>
        <v>Main Operations Open Pit</v>
      </c>
      <c r="P180" s="1" t="str">
        <f t="shared" si="205"/>
        <v>3509425527</v>
      </c>
      <c r="Q180" s="1" t="str">
        <f t="shared" si="205"/>
        <v>Worker Operator</v>
      </c>
      <c r="R180" s="1" t="str">
        <f>+A156</f>
        <v>8146972406</v>
      </c>
      <c r="S180" s="1" t="str">
        <f>+H156</f>
        <v>B PROBABLE - 3 MODERATE</v>
      </c>
      <c r="T180" s="1">
        <f t="shared" ref="T180:U180" si="206">+T179</f>
        <v>1000</v>
      </c>
      <c r="U180" s="1" t="str">
        <f t="shared" si="206"/>
        <v>Intern</v>
      </c>
      <c r="V180" s="1" t="s">
        <v>410</v>
      </c>
      <c r="W180" s="19">
        <v>44851.36399305556</v>
      </c>
      <c r="X180" s="19">
        <v>44847.36471064815</v>
      </c>
      <c r="Y180" s="1">
        <f t="shared" ref="Y180:Y181" si="212">MONTH(X180)</f>
        <v>10</v>
      </c>
      <c r="Z180" s="1">
        <f t="shared" ref="Z180:Z181" si="213">YEAR(X180)</f>
        <v>2022</v>
      </c>
      <c r="AH180" s="1">
        <v>0.0</v>
      </c>
      <c r="AI180" s="1" t="s">
        <v>408</v>
      </c>
      <c r="AJ180" s="1">
        <v>0.0</v>
      </c>
      <c r="AK180" s="19">
        <v>44852.3125</v>
      </c>
      <c r="AL180" s="1" t="s">
        <v>411</v>
      </c>
    </row>
    <row r="181" ht="15.75" customHeight="1">
      <c r="A181" s="1" t="str">
        <f t="shared" si="200"/>
        <v>9789902622</v>
      </c>
      <c r="B181" s="1" t="str">
        <f t="shared" ref="B181:C181" si="207">+A69</f>
        <v>9177731099</v>
      </c>
      <c r="C181" s="1" t="str">
        <f t="shared" si="207"/>
        <v>5241156818</v>
      </c>
      <c r="D181" s="1" t="str">
        <f t="shared" ref="D181:J181" si="208">+D69</f>
        <v>Charles</v>
      </c>
      <c r="E181" s="1" t="str">
        <f t="shared" si="208"/>
        <v>Tom</v>
      </c>
      <c r="F181" s="1" t="str">
        <f t="shared" si="208"/>
        <v>Smith</v>
      </c>
      <c r="G181" s="1" t="str">
        <f t="shared" si="208"/>
        <v>Hannon</v>
      </c>
      <c r="H181" s="1" t="str">
        <f t="shared" si="208"/>
        <v>tomcat</v>
      </c>
      <c r="I181" s="1" t="str">
        <f t="shared" si="208"/>
        <v>charles.smith@fantasycorporation.com</v>
      </c>
      <c r="J181" s="1">
        <f t="shared" si="208"/>
        <v>654321987</v>
      </c>
      <c r="K181" s="1" t="str">
        <f t="shared" ref="K181:O181" si="209">+L69</f>
        <v>Fantasy Corporation</v>
      </c>
      <c r="L181" s="1" t="str">
        <f t="shared" si="209"/>
        <v>0407815573</v>
      </c>
      <c r="M181" s="1" t="str">
        <f t="shared" si="209"/>
        <v>Sahara operations</v>
      </c>
      <c r="N181" s="1" t="str">
        <f t="shared" si="209"/>
        <v>5336692431</v>
      </c>
      <c r="O181" s="1" t="str">
        <f t="shared" si="209"/>
        <v>Main Operations Open Pit</v>
      </c>
      <c r="P181" s="1" t="str">
        <f t="shared" ref="P181:Q181" si="210">+S69</f>
        <v>3509425527</v>
      </c>
      <c r="Q181" s="1" t="str">
        <f t="shared" si="210"/>
        <v>Worker Operator</v>
      </c>
      <c r="R181" s="1" t="str">
        <f>+A163</f>
        <v>5713367021</v>
      </c>
      <c r="S181" s="1" t="str">
        <f>+H163</f>
        <v>C POSIBLE - 5 CATASTROPHIC</v>
      </c>
      <c r="T181" s="1">
        <f t="shared" ref="T181:U181" si="211">+Q69</f>
        <v>1000</v>
      </c>
      <c r="U181" s="1" t="str">
        <f t="shared" si="211"/>
        <v>Intern</v>
      </c>
      <c r="V181" s="1" t="s">
        <v>412</v>
      </c>
      <c r="W181" s="19">
        <v>44848.41945601852</v>
      </c>
      <c r="X181" s="19">
        <v>44848.375</v>
      </c>
      <c r="Y181" s="1">
        <f t="shared" si="212"/>
        <v>10</v>
      </c>
      <c r="Z181" s="1">
        <f t="shared" si="213"/>
        <v>2022</v>
      </c>
      <c r="AH181" s="1">
        <v>1.0</v>
      </c>
      <c r="AI181" s="1" t="s">
        <v>411</v>
      </c>
      <c r="AJ181" s="1">
        <v>4.0</v>
      </c>
      <c r="AK181" s="19">
        <v>44848.541666666664</v>
      </c>
      <c r="AL181" s="1" t="s">
        <v>411</v>
      </c>
    </row>
    <row r="182" ht="15.75" customHeight="1"/>
    <row r="183" ht="15.75" customHeight="1"/>
    <row r="184" ht="15.75" customHeight="1">
      <c r="A184" s="10" t="s">
        <v>134</v>
      </c>
      <c r="B184" s="1" t="s">
        <v>413</v>
      </c>
      <c r="K184" s="1" t="s">
        <v>414</v>
      </c>
    </row>
    <row r="185" ht="15.75" customHeight="1">
      <c r="A185" s="10" t="s">
        <v>76</v>
      </c>
      <c r="B185" s="10" t="s">
        <v>77</v>
      </c>
      <c r="C185" s="10" t="s">
        <v>78</v>
      </c>
      <c r="D185" s="10" t="s">
        <v>79</v>
      </c>
      <c r="E185" s="10" t="s">
        <v>80</v>
      </c>
      <c r="F185" s="10" t="s">
        <v>81</v>
      </c>
      <c r="G185" s="10" t="s">
        <v>82</v>
      </c>
      <c r="H185" s="10" t="s">
        <v>83</v>
      </c>
      <c r="I185" s="10" t="s">
        <v>415</v>
      </c>
      <c r="J185" s="10" t="s">
        <v>416</v>
      </c>
      <c r="K185" s="10" t="s">
        <v>417</v>
      </c>
      <c r="L185" s="10" t="s">
        <v>418</v>
      </c>
      <c r="M185" s="10" t="s">
        <v>419</v>
      </c>
      <c r="N185" s="10" t="s">
        <v>420</v>
      </c>
      <c r="O185" s="10" t="s">
        <v>421</v>
      </c>
      <c r="P185" s="10" t="s">
        <v>422</v>
      </c>
      <c r="Q185" s="10" t="s">
        <v>423</v>
      </c>
      <c r="R185" s="10" t="s">
        <v>424</v>
      </c>
      <c r="S185" s="10" t="s">
        <v>425</v>
      </c>
      <c r="T185" s="10" t="s">
        <v>426</v>
      </c>
      <c r="U185" s="10" t="s">
        <v>427</v>
      </c>
      <c r="V185" s="10" t="s">
        <v>428</v>
      </c>
      <c r="W185" s="10" t="s">
        <v>429</v>
      </c>
      <c r="X185" s="10" t="s">
        <v>430</v>
      </c>
      <c r="Y185" s="10" t="s">
        <v>431</v>
      </c>
      <c r="Z185" s="10" t="s">
        <v>432</v>
      </c>
      <c r="AA185" s="10" t="s">
        <v>433</v>
      </c>
      <c r="AB185" s="10" t="s">
        <v>434</v>
      </c>
      <c r="AC185" s="10" t="s">
        <v>435</v>
      </c>
      <c r="AD185" s="10" t="s">
        <v>436</v>
      </c>
      <c r="AE185" s="10" t="s">
        <v>437</v>
      </c>
      <c r="AF185" s="10" t="s">
        <v>438</v>
      </c>
      <c r="AG185" s="10" t="s">
        <v>439</v>
      </c>
      <c r="AH185" s="10" t="s">
        <v>440</v>
      </c>
      <c r="AI185" s="10" t="s">
        <v>441</v>
      </c>
      <c r="AJ185" s="10" t="s">
        <v>442</v>
      </c>
      <c r="AK185" s="10" t="s">
        <v>443</v>
      </c>
      <c r="AL185" s="10" t="s">
        <v>444</v>
      </c>
      <c r="AM185" s="10" t="s">
        <v>445</v>
      </c>
      <c r="AN185" s="10" t="s">
        <v>446</v>
      </c>
      <c r="AO185" s="10" t="s">
        <v>447</v>
      </c>
      <c r="AP185" s="10" t="s">
        <v>448</v>
      </c>
      <c r="AQ185" s="10" t="s">
        <v>104</v>
      </c>
      <c r="AR185" s="10" t="s">
        <v>449</v>
      </c>
    </row>
    <row r="186" ht="15.75" customHeight="1">
      <c r="A186" s="1" t="str">
        <f t="shared" ref="A186:A192" si="214">MID(RAND(),3,16)</f>
        <v>7702835978</v>
      </c>
      <c r="B186" s="1" t="s">
        <v>450</v>
      </c>
      <c r="C186" s="1">
        <v>400.0</v>
      </c>
      <c r="D186" s="1">
        <v>300.0</v>
      </c>
      <c r="E186" s="1" t="s">
        <v>411</v>
      </c>
      <c r="F186" s="1" t="s">
        <v>411</v>
      </c>
      <c r="G186" s="1" t="s">
        <v>411</v>
      </c>
      <c r="H186" s="1">
        <v>4.0</v>
      </c>
      <c r="I186" s="1">
        <v>365.0</v>
      </c>
      <c r="J186" s="20">
        <v>44847.0</v>
      </c>
      <c r="K186" s="1" t="str">
        <f>+B102</f>
        <v>A</v>
      </c>
      <c r="L186" s="1" t="str">
        <f>+B103</f>
        <v>B</v>
      </c>
      <c r="M186" s="1" t="str">
        <f>+B104</f>
        <v>C</v>
      </c>
      <c r="N186" s="1" t="str">
        <f>+B105</f>
        <v>D</v>
      </c>
      <c r="O186" s="1" t="str">
        <f>+A102</f>
        <v>6568246698</v>
      </c>
      <c r="P186" s="1" t="s">
        <v>451</v>
      </c>
      <c r="Q186" s="1">
        <v>0.0</v>
      </c>
      <c r="R186" s="1" t="str">
        <f>+A103</f>
        <v>8171020208</v>
      </c>
      <c r="S186" s="1" t="s">
        <v>451</v>
      </c>
      <c r="T186" s="1">
        <v>3.0</v>
      </c>
      <c r="U186" s="1" t="str">
        <f>+A104</f>
        <v>3023551576</v>
      </c>
      <c r="V186" s="1" t="s">
        <v>451</v>
      </c>
      <c r="W186" s="1">
        <v>1.0</v>
      </c>
      <c r="X186" s="1" t="str">
        <f>+A105</f>
        <v>196657763</v>
      </c>
      <c r="Y186" s="1" t="s">
        <v>451</v>
      </c>
      <c r="Z186" s="1">
        <v>0.0</v>
      </c>
      <c r="AA186" s="1" t="s">
        <v>411</v>
      </c>
      <c r="AB186" s="1" t="str">
        <f>+K186</f>
        <v>A</v>
      </c>
      <c r="AC186" s="1" t="s">
        <v>411</v>
      </c>
      <c r="AD186" s="1" t="str">
        <f>+L186</f>
        <v>B</v>
      </c>
      <c r="AE186" s="1" t="s">
        <v>411</v>
      </c>
      <c r="AF186" s="1" t="str">
        <f>+M186</f>
        <v>C</v>
      </c>
      <c r="AG186" s="1" t="s">
        <v>411</v>
      </c>
      <c r="AH186" s="1" t="str">
        <f>+N186</f>
        <v>D</v>
      </c>
      <c r="AI186" s="1" t="s">
        <v>411</v>
      </c>
      <c r="AJ186" s="1">
        <f>+Q186</f>
        <v>0</v>
      </c>
      <c r="AK186" s="1" t="s">
        <v>411</v>
      </c>
      <c r="AL186" s="1">
        <f>+T186</f>
        <v>3</v>
      </c>
      <c r="AM186" s="1" t="s">
        <v>411</v>
      </c>
      <c r="AN186" s="1">
        <f>+W186</f>
        <v>1</v>
      </c>
      <c r="AO186" s="1" t="s">
        <v>411</v>
      </c>
      <c r="AP186" s="1">
        <f>+Z186</f>
        <v>0</v>
      </c>
      <c r="AQ186" s="1" t="s">
        <v>411</v>
      </c>
      <c r="AR186" s="1" t="str">
        <f t="shared" ref="AR186:AR192" si="215">"Chart - "&amp;B186&amp;" - CTRL+A"</f>
        <v>Chart - PIE - CTRL+A</v>
      </c>
    </row>
    <row r="187" ht="15.75" customHeight="1">
      <c r="A187" s="1" t="str">
        <f t="shared" si="214"/>
        <v>2308682883</v>
      </c>
      <c r="B187" s="1" t="s">
        <v>452</v>
      </c>
      <c r="C187" s="1">
        <v>400.0</v>
      </c>
      <c r="D187" s="1">
        <v>300.0</v>
      </c>
      <c r="E187" s="1" t="s">
        <v>411</v>
      </c>
      <c r="F187" s="1" t="s">
        <v>411</v>
      </c>
      <c r="G187" s="1" t="s">
        <v>411</v>
      </c>
      <c r="H187" s="1">
        <v>4.0</v>
      </c>
      <c r="I187" s="1">
        <v>365.0</v>
      </c>
      <c r="J187" s="20">
        <v>44847.0</v>
      </c>
      <c r="AA187" s="1" t="s">
        <v>411</v>
      </c>
      <c r="AC187" s="1" t="s">
        <v>411</v>
      </c>
      <c r="AE187" s="1" t="s">
        <v>411</v>
      </c>
      <c r="AG187" s="1" t="s">
        <v>411</v>
      </c>
      <c r="AI187" s="1" t="s">
        <v>411</v>
      </c>
      <c r="AK187" s="1" t="s">
        <v>411</v>
      </c>
      <c r="AM187" s="1" t="s">
        <v>411</v>
      </c>
      <c r="AO187" s="1" t="s">
        <v>411</v>
      </c>
      <c r="AQ187" s="1" t="s">
        <v>411</v>
      </c>
      <c r="AR187" s="1" t="str">
        <f t="shared" si="215"/>
        <v>Chart - BAR - CTRL+A</v>
      </c>
    </row>
    <row r="188" ht="15.75" customHeight="1">
      <c r="A188" s="1" t="str">
        <f t="shared" si="214"/>
        <v>838591076</v>
      </c>
      <c r="B188" s="1" t="s">
        <v>453</v>
      </c>
      <c r="C188" s="1">
        <v>400.0</v>
      </c>
      <c r="D188" s="1">
        <v>300.0</v>
      </c>
      <c r="E188" s="1" t="s">
        <v>408</v>
      </c>
      <c r="F188" s="1" t="s">
        <v>411</v>
      </c>
      <c r="G188" s="1" t="s">
        <v>411</v>
      </c>
      <c r="H188" s="1">
        <v>4.0</v>
      </c>
      <c r="I188" s="1">
        <v>365.0</v>
      </c>
      <c r="J188" s="20">
        <v>44847.0</v>
      </c>
      <c r="AA188" s="1" t="s">
        <v>411</v>
      </c>
      <c r="AC188" s="1" t="s">
        <v>411</v>
      </c>
      <c r="AE188" s="1" t="s">
        <v>411</v>
      </c>
      <c r="AG188" s="1" t="s">
        <v>411</v>
      </c>
      <c r="AI188" s="1" t="s">
        <v>411</v>
      </c>
      <c r="AK188" s="1" t="s">
        <v>411</v>
      </c>
      <c r="AM188" s="1" t="s">
        <v>411</v>
      </c>
      <c r="AO188" s="1" t="s">
        <v>411</v>
      </c>
      <c r="AQ188" s="1" t="s">
        <v>411</v>
      </c>
      <c r="AR188" s="1" t="str">
        <f t="shared" si="215"/>
        <v>Chart - GROUPED BAR - CTRL+A</v>
      </c>
    </row>
    <row r="189" ht="15.75" customHeight="1">
      <c r="A189" s="1" t="str">
        <f t="shared" si="214"/>
        <v>2518385726</v>
      </c>
      <c r="B189" s="1" t="s">
        <v>454</v>
      </c>
      <c r="C189" s="1">
        <v>400.0</v>
      </c>
      <c r="D189" s="1">
        <v>300.0</v>
      </c>
      <c r="E189" s="1" t="s">
        <v>411</v>
      </c>
      <c r="F189" s="1" t="s">
        <v>411</v>
      </c>
      <c r="G189" s="1" t="s">
        <v>411</v>
      </c>
      <c r="H189" s="1">
        <v>2.0</v>
      </c>
      <c r="I189" s="1">
        <v>365.0</v>
      </c>
      <c r="J189" s="20">
        <v>44847.0</v>
      </c>
      <c r="AA189" s="1" t="s">
        <v>411</v>
      </c>
      <c r="AC189" s="1" t="s">
        <v>411</v>
      </c>
      <c r="AE189" s="1" t="s">
        <v>411</v>
      </c>
      <c r="AG189" s="1" t="s">
        <v>411</v>
      </c>
      <c r="AI189" s="1" t="s">
        <v>411</v>
      </c>
      <c r="AK189" s="1" t="s">
        <v>411</v>
      </c>
      <c r="AM189" s="1" t="s">
        <v>411</v>
      </c>
      <c r="AO189" s="1" t="s">
        <v>411</v>
      </c>
      <c r="AQ189" s="1" t="s">
        <v>411</v>
      </c>
      <c r="AR189" s="1" t="str">
        <f t="shared" si="215"/>
        <v>Chart - VORONOI - CTRL+A</v>
      </c>
    </row>
    <row r="190" ht="15.75" customHeight="1">
      <c r="A190" s="1" t="str">
        <f t="shared" si="214"/>
        <v>4088276158</v>
      </c>
      <c r="B190" s="1" t="s">
        <v>455</v>
      </c>
      <c r="C190" s="1">
        <v>400.0</v>
      </c>
      <c r="D190" s="1">
        <v>300.0</v>
      </c>
      <c r="E190" s="1" t="s">
        <v>411</v>
      </c>
      <c r="F190" s="1" t="s">
        <v>408</v>
      </c>
      <c r="G190" s="1" t="s">
        <v>411</v>
      </c>
      <c r="H190" s="1">
        <v>2.0</v>
      </c>
      <c r="I190" s="1">
        <v>365.0</v>
      </c>
      <c r="J190" s="20">
        <v>44847.0</v>
      </c>
      <c r="AA190" s="1" t="s">
        <v>411</v>
      </c>
      <c r="AC190" s="1" t="s">
        <v>411</v>
      </c>
      <c r="AE190" s="1" t="s">
        <v>411</v>
      </c>
      <c r="AG190" s="1" t="s">
        <v>411</v>
      </c>
      <c r="AI190" s="1" t="s">
        <v>411</v>
      </c>
      <c r="AK190" s="1" t="s">
        <v>411</v>
      </c>
      <c r="AM190" s="1" t="s">
        <v>411</v>
      </c>
      <c r="AO190" s="1" t="s">
        <v>411</v>
      </c>
      <c r="AQ190" s="1" t="s">
        <v>411</v>
      </c>
      <c r="AR190" s="1" t="str">
        <f t="shared" si="215"/>
        <v>Chart - AREA - CTRL+A</v>
      </c>
    </row>
    <row r="191" ht="15.75" customHeight="1">
      <c r="A191" s="1" t="str">
        <f t="shared" si="214"/>
        <v>2045359208</v>
      </c>
      <c r="B191" s="1" t="s">
        <v>456</v>
      </c>
      <c r="C191" s="1">
        <v>400.0</v>
      </c>
      <c r="D191" s="1">
        <v>300.0</v>
      </c>
      <c r="E191" s="1" t="s">
        <v>411</v>
      </c>
      <c r="F191" s="1" t="s">
        <v>411</v>
      </c>
      <c r="G191" s="1" t="s">
        <v>411</v>
      </c>
      <c r="H191" s="1">
        <v>4.0</v>
      </c>
      <c r="I191" s="1">
        <v>365.0</v>
      </c>
      <c r="J191" s="20">
        <v>44847.0</v>
      </c>
      <c r="AA191" s="1" t="s">
        <v>411</v>
      </c>
      <c r="AC191" s="1" t="s">
        <v>411</v>
      </c>
      <c r="AE191" s="1" t="s">
        <v>411</v>
      </c>
      <c r="AG191" s="1" t="s">
        <v>411</v>
      </c>
      <c r="AI191" s="1" t="s">
        <v>411</v>
      </c>
      <c r="AK191" s="1" t="s">
        <v>411</v>
      </c>
      <c r="AM191" s="1" t="s">
        <v>411</v>
      </c>
      <c r="AO191" s="1" t="s">
        <v>411</v>
      </c>
      <c r="AQ191" s="1" t="s">
        <v>411</v>
      </c>
      <c r="AR191" s="1" t="str">
        <f t="shared" si="215"/>
        <v>Chart - SPIRAL - CTRL+A</v>
      </c>
    </row>
    <row r="192" ht="15.75" customHeight="1">
      <c r="A192" s="1" t="str">
        <f t="shared" si="214"/>
        <v>8754188314</v>
      </c>
      <c r="B192" s="1" t="s">
        <v>457</v>
      </c>
      <c r="C192" s="1">
        <v>400.0</v>
      </c>
      <c r="D192" s="1">
        <v>300.0</v>
      </c>
      <c r="E192" s="1" t="s">
        <v>411</v>
      </c>
      <c r="F192" s="1" t="s">
        <v>411</v>
      </c>
      <c r="G192" s="1" t="s">
        <v>411</v>
      </c>
      <c r="H192" s="1">
        <v>2.0</v>
      </c>
      <c r="I192" s="1">
        <v>365.0</v>
      </c>
      <c r="J192" s="20">
        <v>44847.0</v>
      </c>
      <c r="AA192" s="1" t="s">
        <v>411</v>
      </c>
      <c r="AC192" s="1" t="s">
        <v>411</v>
      </c>
      <c r="AE192" s="1" t="s">
        <v>411</v>
      </c>
      <c r="AG192" s="1" t="s">
        <v>411</v>
      </c>
      <c r="AI192" s="1" t="s">
        <v>411</v>
      </c>
      <c r="AK192" s="1" t="s">
        <v>411</v>
      </c>
      <c r="AM192" s="1" t="s">
        <v>411</v>
      </c>
      <c r="AO192" s="1" t="s">
        <v>411</v>
      </c>
      <c r="AQ192" s="1" t="s">
        <v>411</v>
      </c>
      <c r="AR192" s="1" t="str">
        <f t="shared" si="215"/>
        <v>Chart - LINE - CTRL+A</v>
      </c>
    </row>
    <row r="193" ht="15.75" customHeight="1"/>
    <row r="194" ht="15.75" customHeight="1"/>
    <row r="195" ht="15.75" customHeight="1">
      <c r="A195" s="10" t="s">
        <v>135</v>
      </c>
      <c r="B195" s="1" t="s">
        <v>458</v>
      </c>
    </row>
    <row r="196" ht="15.75" customHeight="1">
      <c r="A196" s="10" t="s">
        <v>152</v>
      </c>
      <c r="B196" s="10" t="s">
        <v>43</v>
      </c>
      <c r="C196" s="10" t="s">
        <v>76</v>
      </c>
      <c r="D196" s="10" t="s">
        <v>77</v>
      </c>
      <c r="E196" s="10" t="s">
        <v>86</v>
      </c>
      <c r="F196" s="10" t="s">
        <v>87</v>
      </c>
      <c r="G196" s="10" t="s">
        <v>459</v>
      </c>
      <c r="H196" s="10" t="s">
        <v>416</v>
      </c>
      <c r="I196" s="10" t="s">
        <v>417</v>
      </c>
      <c r="J196" s="10" t="s">
        <v>418</v>
      </c>
      <c r="K196" s="10" t="s">
        <v>419</v>
      </c>
      <c r="L196" s="10" t="s">
        <v>420</v>
      </c>
      <c r="M196" s="10" t="s">
        <v>421</v>
      </c>
      <c r="N196" s="10" t="s">
        <v>422</v>
      </c>
      <c r="O196" s="10" t="s">
        <v>423</v>
      </c>
      <c r="P196" s="10" t="s">
        <v>424</v>
      </c>
      <c r="Q196" s="10" t="s">
        <v>425</v>
      </c>
      <c r="R196" s="10" t="s">
        <v>426</v>
      </c>
      <c r="S196" s="10" t="s">
        <v>427</v>
      </c>
      <c r="T196" s="10" t="s">
        <v>428</v>
      </c>
      <c r="U196" s="10" t="s">
        <v>429</v>
      </c>
      <c r="V196" s="10" t="s">
        <v>430</v>
      </c>
      <c r="W196" s="10" t="s">
        <v>431</v>
      </c>
      <c r="X196" s="10" t="s">
        <v>432</v>
      </c>
      <c r="Y196" s="10" t="s">
        <v>433</v>
      </c>
      <c r="Z196" s="10" t="s">
        <v>434</v>
      </c>
      <c r="AA196" s="10" t="s">
        <v>435</v>
      </c>
      <c r="AB196" s="10" t="s">
        <v>436</v>
      </c>
      <c r="AC196" s="10" t="s">
        <v>437</v>
      </c>
      <c r="AD196" s="10" t="s">
        <v>438</v>
      </c>
      <c r="AE196" s="10" t="s">
        <v>439</v>
      </c>
      <c r="AF196" s="10" t="s">
        <v>440</v>
      </c>
      <c r="AG196" s="10" t="s">
        <v>441</v>
      </c>
      <c r="AH196" s="10" t="s">
        <v>442</v>
      </c>
      <c r="AI196" s="10" t="s">
        <v>443</v>
      </c>
      <c r="AJ196" s="10" t="s">
        <v>444</v>
      </c>
      <c r="AK196" s="10" t="s">
        <v>445</v>
      </c>
      <c r="AL196" s="10" t="s">
        <v>446</v>
      </c>
      <c r="AM196" s="10" t="s">
        <v>447</v>
      </c>
      <c r="AN196" s="10" t="s">
        <v>448</v>
      </c>
      <c r="AO196" s="10" t="s">
        <v>104</v>
      </c>
      <c r="AP196" s="10" t="s">
        <v>449</v>
      </c>
    </row>
    <row r="197" ht="15.75" customHeight="1">
      <c r="A197" s="1" t="str">
        <f t="shared" ref="A197:A205" si="216">MID(RAND(),3,16)</f>
        <v>5044229147</v>
      </c>
      <c r="B197" s="1" t="str">
        <f>+B178</f>
        <v>3290116722</v>
      </c>
      <c r="C197" s="1" t="str">
        <f t="shared" ref="C197:C200" si="217">+A186</f>
        <v>7702835978</v>
      </c>
      <c r="D197" s="1" t="str">
        <f t="shared" ref="D197:D205" si="218">VLOOKUP(C197,$A$186:$B$192,2,0)</f>
        <v>PIE</v>
      </c>
      <c r="E197" s="1" t="s">
        <v>460</v>
      </c>
      <c r="F197" s="1">
        <v>2.0</v>
      </c>
      <c r="G197" s="20">
        <v>44197.0</v>
      </c>
      <c r="H197" s="20">
        <v>44561.0</v>
      </c>
      <c r="Y197" s="1" t="s">
        <v>411</v>
      </c>
      <c r="AA197" s="1" t="s">
        <v>411</v>
      </c>
      <c r="AC197" s="1" t="s">
        <v>411</v>
      </c>
      <c r="AE197" s="1" t="s">
        <v>411</v>
      </c>
      <c r="AG197" s="1" t="s">
        <v>411</v>
      </c>
      <c r="AI197" s="1" t="s">
        <v>411</v>
      </c>
      <c r="AK197" s="1" t="s">
        <v>411</v>
      </c>
      <c r="AM197" s="1" t="s">
        <v>411</v>
      </c>
      <c r="AO197" s="1" t="s">
        <v>411</v>
      </c>
    </row>
    <row r="198" ht="15.75" customHeight="1">
      <c r="A198" s="1" t="str">
        <f t="shared" si="216"/>
        <v>2810219206</v>
      </c>
      <c r="B198" s="1" t="str">
        <f t="shared" ref="B198:B201" si="219">+B197</f>
        <v>3290116722</v>
      </c>
      <c r="C198" s="1" t="str">
        <f t="shared" si="217"/>
        <v>2308682883</v>
      </c>
      <c r="D198" s="1" t="str">
        <f t="shared" si="218"/>
        <v>BAR</v>
      </c>
      <c r="E198" s="1" t="s">
        <v>461</v>
      </c>
      <c r="F198" s="1">
        <v>4.0</v>
      </c>
      <c r="G198" s="20">
        <v>44197.0</v>
      </c>
      <c r="H198" s="21">
        <v>44227.0</v>
      </c>
      <c r="Y198" s="1" t="s">
        <v>411</v>
      </c>
      <c r="AA198" s="1" t="s">
        <v>411</v>
      </c>
      <c r="AC198" s="1" t="s">
        <v>411</v>
      </c>
      <c r="AE198" s="1" t="s">
        <v>411</v>
      </c>
      <c r="AG198" s="1" t="s">
        <v>411</v>
      </c>
      <c r="AI198" s="1" t="s">
        <v>411</v>
      </c>
      <c r="AK198" s="1" t="s">
        <v>411</v>
      </c>
      <c r="AM198" s="1" t="s">
        <v>411</v>
      </c>
      <c r="AO198" s="1" t="s">
        <v>411</v>
      </c>
    </row>
    <row r="199" ht="15.75" customHeight="1">
      <c r="A199" s="1" t="str">
        <f t="shared" si="216"/>
        <v>8208503005</v>
      </c>
      <c r="B199" s="1" t="str">
        <f t="shared" si="219"/>
        <v>3290116722</v>
      </c>
      <c r="C199" s="1" t="str">
        <f t="shared" si="217"/>
        <v>838591076</v>
      </c>
      <c r="D199" s="1" t="str">
        <f t="shared" si="218"/>
        <v>GROUPED BAR</v>
      </c>
      <c r="E199" s="1" t="s">
        <v>462</v>
      </c>
      <c r="F199" s="1">
        <v>5.0</v>
      </c>
      <c r="G199" s="20">
        <v>44197.0</v>
      </c>
      <c r="H199" s="20">
        <v>44561.0</v>
      </c>
      <c r="Y199" s="1" t="s">
        <v>411</v>
      </c>
      <c r="AA199" s="1" t="s">
        <v>411</v>
      </c>
      <c r="AC199" s="1" t="s">
        <v>411</v>
      </c>
      <c r="AE199" s="1" t="s">
        <v>411</v>
      </c>
      <c r="AG199" s="1" t="s">
        <v>411</v>
      </c>
      <c r="AI199" s="1" t="s">
        <v>411</v>
      </c>
      <c r="AK199" s="1" t="s">
        <v>411</v>
      </c>
      <c r="AM199" s="1" t="s">
        <v>411</v>
      </c>
      <c r="AO199" s="1" t="s">
        <v>411</v>
      </c>
    </row>
    <row r="200" ht="15.75" customHeight="1">
      <c r="A200" s="1" t="str">
        <f t="shared" si="216"/>
        <v>2186863278</v>
      </c>
      <c r="B200" s="1" t="str">
        <f t="shared" si="219"/>
        <v>3290116722</v>
      </c>
      <c r="C200" s="1" t="str">
        <f t="shared" si="217"/>
        <v>2518385726</v>
      </c>
      <c r="D200" s="1" t="str">
        <f t="shared" si="218"/>
        <v>VORONOI</v>
      </c>
      <c r="E200" s="1" t="s">
        <v>463</v>
      </c>
      <c r="F200" s="1">
        <v>1.0</v>
      </c>
      <c r="G200" s="20">
        <v>44197.0</v>
      </c>
      <c r="H200" s="20">
        <v>44561.0</v>
      </c>
      <c r="Y200" s="1" t="s">
        <v>411</v>
      </c>
      <c r="AA200" s="1" t="s">
        <v>411</v>
      </c>
      <c r="AC200" s="1" t="s">
        <v>411</v>
      </c>
      <c r="AE200" s="1" t="s">
        <v>411</v>
      </c>
      <c r="AG200" s="1" t="s">
        <v>411</v>
      </c>
      <c r="AI200" s="1" t="s">
        <v>411</v>
      </c>
      <c r="AK200" s="1" t="s">
        <v>411</v>
      </c>
      <c r="AM200" s="1" t="s">
        <v>411</v>
      </c>
      <c r="AO200" s="1" t="s">
        <v>411</v>
      </c>
    </row>
    <row r="201" ht="15.75" customHeight="1">
      <c r="A201" s="1" t="str">
        <f t="shared" si="216"/>
        <v>3331943242</v>
      </c>
      <c r="B201" s="1" t="str">
        <f t="shared" si="219"/>
        <v>3290116722</v>
      </c>
      <c r="C201" s="1" t="str">
        <f>+A191</f>
        <v>2045359208</v>
      </c>
      <c r="D201" s="1" t="str">
        <f t="shared" si="218"/>
        <v>SPIRAL</v>
      </c>
      <c r="E201" s="1" t="s">
        <v>464</v>
      </c>
      <c r="F201" s="1">
        <v>3.0</v>
      </c>
      <c r="G201" s="20">
        <v>44197.0</v>
      </c>
      <c r="H201" s="20">
        <v>44561.0</v>
      </c>
      <c r="Y201" s="1" t="s">
        <v>411</v>
      </c>
      <c r="AA201" s="1" t="s">
        <v>411</v>
      </c>
      <c r="AC201" s="1" t="s">
        <v>411</v>
      </c>
      <c r="AE201" s="1" t="s">
        <v>411</v>
      </c>
      <c r="AG201" s="1" t="s">
        <v>411</v>
      </c>
      <c r="AI201" s="1" t="s">
        <v>411</v>
      </c>
      <c r="AK201" s="1" t="s">
        <v>411</v>
      </c>
      <c r="AM201" s="1" t="s">
        <v>411</v>
      </c>
      <c r="AO201" s="1" t="s">
        <v>411</v>
      </c>
    </row>
    <row r="202" ht="15.75" customHeight="1">
      <c r="A202" s="1" t="str">
        <f t="shared" si="216"/>
        <v>2325443378</v>
      </c>
      <c r="B202" s="1" t="str">
        <f>+B181</f>
        <v>9177731099</v>
      </c>
      <c r="C202" s="1" t="str">
        <f t="shared" ref="C202:C204" si="220">+A188</f>
        <v>838591076</v>
      </c>
      <c r="D202" s="1" t="str">
        <f t="shared" si="218"/>
        <v>GROUPED BAR</v>
      </c>
      <c r="E202" s="1" t="s">
        <v>465</v>
      </c>
      <c r="F202" s="1">
        <v>4.0</v>
      </c>
      <c r="G202" s="20">
        <v>44197.0</v>
      </c>
      <c r="H202" s="20">
        <v>44561.0</v>
      </c>
      <c r="Y202" s="1" t="s">
        <v>411</v>
      </c>
      <c r="AA202" s="1" t="s">
        <v>411</v>
      </c>
      <c r="AC202" s="1" t="s">
        <v>411</v>
      </c>
      <c r="AE202" s="1" t="s">
        <v>411</v>
      </c>
      <c r="AG202" s="1" t="s">
        <v>411</v>
      </c>
      <c r="AI202" s="1" t="s">
        <v>411</v>
      </c>
      <c r="AK202" s="1" t="s">
        <v>411</v>
      </c>
      <c r="AM202" s="1" t="s">
        <v>411</v>
      </c>
      <c r="AO202" s="1" t="s">
        <v>411</v>
      </c>
    </row>
    <row r="203" ht="15.75" customHeight="1">
      <c r="A203" s="1" t="str">
        <f t="shared" si="216"/>
        <v>03815534664</v>
      </c>
      <c r="B203" s="1" t="str">
        <f t="shared" ref="B203:B205" si="221">+B202</f>
        <v>9177731099</v>
      </c>
      <c r="C203" s="1" t="str">
        <f t="shared" si="220"/>
        <v>2518385726</v>
      </c>
      <c r="D203" s="1" t="str">
        <f t="shared" si="218"/>
        <v>VORONOI</v>
      </c>
      <c r="E203" s="1" t="s">
        <v>466</v>
      </c>
      <c r="F203" s="1">
        <v>1.0</v>
      </c>
      <c r="G203" s="20">
        <v>44197.0</v>
      </c>
      <c r="H203" s="20">
        <v>44561.0</v>
      </c>
      <c r="Y203" s="1" t="s">
        <v>411</v>
      </c>
      <c r="AA203" s="1" t="s">
        <v>411</v>
      </c>
      <c r="AC203" s="1" t="s">
        <v>411</v>
      </c>
      <c r="AE203" s="1" t="s">
        <v>411</v>
      </c>
      <c r="AG203" s="1" t="s">
        <v>411</v>
      </c>
      <c r="AI203" s="1" t="s">
        <v>411</v>
      </c>
      <c r="AK203" s="1" t="s">
        <v>411</v>
      </c>
      <c r="AM203" s="1" t="s">
        <v>411</v>
      </c>
      <c r="AO203" s="1" t="s">
        <v>411</v>
      </c>
    </row>
    <row r="204" ht="15.75" customHeight="1">
      <c r="A204" s="1" t="str">
        <f t="shared" si="216"/>
        <v>7826037194</v>
      </c>
      <c r="B204" s="1" t="str">
        <f t="shared" si="221"/>
        <v>9177731099</v>
      </c>
      <c r="C204" s="1" t="str">
        <f t="shared" si="220"/>
        <v>4088276158</v>
      </c>
      <c r="D204" s="1" t="str">
        <f t="shared" si="218"/>
        <v>AREA</v>
      </c>
      <c r="E204" s="1" t="s">
        <v>467</v>
      </c>
      <c r="F204" s="1">
        <v>2.0</v>
      </c>
      <c r="G204" s="20">
        <v>44197.0</v>
      </c>
      <c r="H204" s="20">
        <v>44561.0</v>
      </c>
      <c r="Y204" s="1" t="s">
        <v>411</v>
      </c>
      <c r="AA204" s="1" t="s">
        <v>411</v>
      </c>
      <c r="AC204" s="1" t="s">
        <v>411</v>
      </c>
      <c r="AE204" s="1" t="s">
        <v>411</v>
      </c>
      <c r="AG204" s="1" t="s">
        <v>411</v>
      </c>
      <c r="AI204" s="1" t="s">
        <v>411</v>
      </c>
      <c r="AK204" s="1" t="s">
        <v>411</v>
      </c>
      <c r="AM204" s="1" t="s">
        <v>411</v>
      </c>
      <c r="AO204" s="1" t="s">
        <v>411</v>
      </c>
    </row>
    <row r="205" ht="15.75" customHeight="1">
      <c r="A205" s="1" t="str">
        <f t="shared" si="216"/>
        <v>3576604978</v>
      </c>
      <c r="B205" s="1" t="str">
        <f t="shared" si="221"/>
        <v>9177731099</v>
      </c>
      <c r="C205" s="1" t="str">
        <f>+A192</f>
        <v>8754188314</v>
      </c>
      <c r="D205" s="1" t="str">
        <f t="shared" si="218"/>
        <v>LINE</v>
      </c>
      <c r="E205" s="1" t="s">
        <v>468</v>
      </c>
      <c r="F205" s="1">
        <v>2.0</v>
      </c>
      <c r="G205" s="20">
        <v>44197.0</v>
      </c>
      <c r="H205" s="20">
        <v>44227.0</v>
      </c>
      <c r="Y205" s="1" t="s">
        <v>411</v>
      </c>
      <c r="AA205" s="1" t="s">
        <v>411</v>
      </c>
      <c r="AC205" s="1" t="s">
        <v>411</v>
      </c>
      <c r="AE205" s="1" t="s">
        <v>411</v>
      </c>
      <c r="AG205" s="1" t="s">
        <v>411</v>
      </c>
      <c r="AI205" s="1" t="s">
        <v>411</v>
      </c>
      <c r="AK205" s="1" t="s">
        <v>411</v>
      </c>
      <c r="AM205" s="1" t="s">
        <v>411</v>
      </c>
      <c r="AO205" s="1" t="s">
        <v>411</v>
      </c>
    </row>
    <row r="206" ht="15.75" customHeight="1"/>
    <row r="207" ht="15.75" customHeight="1"/>
    <row r="208" ht="15.75" customHeight="1">
      <c r="A208" s="10" t="s">
        <v>136</v>
      </c>
    </row>
    <row r="209" ht="15.75" customHeight="1">
      <c r="A209" s="10" t="s">
        <v>153</v>
      </c>
      <c r="B209" s="10" t="s">
        <v>43</v>
      </c>
      <c r="C209" s="10" t="s">
        <v>44</v>
      </c>
      <c r="D209" s="10" t="s">
        <v>46</v>
      </c>
      <c r="E209" s="10" t="s">
        <v>47</v>
      </c>
      <c r="F209" s="10" t="s">
        <v>48</v>
      </c>
      <c r="G209" s="10" t="s">
        <v>49</v>
      </c>
      <c r="H209" s="10" t="s">
        <v>50</v>
      </c>
      <c r="I209" s="10" t="s">
        <v>51</v>
      </c>
      <c r="J209" s="10" t="s">
        <v>52</v>
      </c>
      <c r="K209" s="10" t="s">
        <v>11</v>
      </c>
      <c r="L209" s="10" t="s">
        <v>141</v>
      </c>
      <c r="M209" s="10" t="s">
        <v>165</v>
      </c>
      <c r="N209" s="10" t="s">
        <v>143</v>
      </c>
      <c r="O209" s="10" t="s">
        <v>171</v>
      </c>
      <c r="P209" s="10" t="s">
        <v>34</v>
      </c>
      <c r="Q209" s="10" t="s">
        <v>187</v>
      </c>
      <c r="R209" s="10" t="s">
        <v>204</v>
      </c>
      <c r="S209" s="10" t="s">
        <v>209</v>
      </c>
      <c r="T209" s="10" t="s">
        <v>214</v>
      </c>
      <c r="U209" s="10" t="s">
        <v>219</v>
      </c>
      <c r="V209" s="10" t="s">
        <v>224</v>
      </c>
    </row>
    <row r="210" ht="15.75" customHeight="1">
      <c r="A210" s="1" t="str">
        <f t="shared" ref="A210:A219" si="225">MID(RAND(),3,16)</f>
        <v>03747567001</v>
      </c>
      <c r="B210" s="1" t="str">
        <f>+B78</f>
        <v>3290116722</v>
      </c>
      <c r="C210" s="1" t="str">
        <f t="shared" ref="C210:C219" si="226">VLOOKUP($B210,$A$68:$Q$73,2,0)</f>
        <v>1220437865</v>
      </c>
      <c r="D210" s="1" t="str">
        <f t="shared" ref="D210:D219" si="227">VLOOKUP($B210,$A$68:$Q$73,COLUMNS($A$68:D$68),0)</f>
        <v>Jhon</v>
      </c>
      <c r="F210" s="1" t="str">
        <f t="shared" ref="F210:F215" si="228">VLOOKUP($B210,$A$68:$Q$73,COLUMNS($A$68:F$68),0)</f>
        <v>Doe</v>
      </c>
      <c r="H210" s="1" t="str">
        <f t="shared" ref="H210:J210" si="222">VLOOKUP($B210,$A$68:$Q$73,COLUMNS($A$68:H$68),0)</f>
        <v>jhony</v>
      </c>
      <c r="I210" s="1" t="str">
        <f t="shared" si="222"/>
        <v>jhon.doe@fantasycorporation.com</v>
      </c>
      <c r="J210" s="1">
        <f t="shared" si="222"/>
        <v>1087654321</v>
      </c>
      <c r="K210" s="1" t="str">
        <f t="shared" ref="K210:O210" si="223">VLOOKUP($B210,$A$68:$Q$73,COLUMNS($A$68:K$68)+1,0)</f>
        <v>Fantasy Corporation</v>
      </c>
      <c r="L210" s="1" t="str">
        <f t="shared" si="223"/>
        <v>0407815573</v>
      </c>
      <c r="M210" s="1" t="str">
        <f t="shared" si="223"/>
        <v>Sahara operations</v>
      </c>
      <c r="N210" s="1" t="str">
        <f t="shared" si="223"/>
        <v>5336692431</v>
      </c>
      <c r="O210" s="1" t="str">
        <f t="shared" si="223"/>
        <v>Main Operations Open Pit</v>
      </c>
      <c r="P210" s="1" t="str">
        <f t="shared" ref="P210:Q210" si="224">VLOOKUP($B210,$A$68:$T$73,COLUMNS($A$68:S$68),0)</f>
        <v>3509425527</v>
      </c>
      <c r="Q210" s="1" t="str">
        <f t="shared" si="224"/>
        <v>Worker Operator</v>
      </c>
      <c r="R210" s="1" t="str">
        <f>+B80</f>
        <v>2405825785</v>
      </c>
      <c r="S210" s="17" t="str">
        <f>+U68</f>
        <v>https://cdn.icon-icons.com/icons2/3528/PNG/128/avatar_construction_worker_job_man_person_icon_221337.png</v>
      </c>
      <c r="T210" s="17" t="str">
        <f>+S216</f>
        <v>https://cdn.icon-icons.com/icons2/3528/PNG/128/avatar_construction_worker_job_man_person_icon_221337.png</v>
      </c>
      <c r="U210" s="1" t="s">
        <v>469</v>
      </c>
      <c r="V210" s="19">
        <v>45130.45837962963</v>
      </c>
    </row>
    <row r="211" ht="15.75" customHeight="1">
      <c r="A211" s="1" t="str">
        <f t="shared" si="225"/>
        <v>663072861</v>
      </c>
      <c r="B211" s="1" t="str">
        <f t="shared" ref="B211:B215" si="233">+B210</f>
        <v>3290116722</v>
      </c>
      <c r="C211" s="1" t="str">
        <f t="shared" si="226"/>
        <v>1220437865</v>
      </c>
      <c r="D211" s="1" t="str">
        <f t="shared" si="227"/>
        <v>Jhon</v>
      </c>
      <c r="F211" s="1" t="str">
        <f t="shared" si="228"/>
        <v>Doe</v>
      </c>
      <c r="H211" s="1" t="str">
        <f t="shared" ref="H211:J211" si="229">VLOOKUP($B211,$A$68:$Q$73,COLUMNS($A$68:H$68),0)</f>
        <v>jhony</v>
      </c>
      <c r="I211" s="1" t="str">
        <f t="shared" si="229"/>
        <v>jhon.doe@fantasycorporation.com</v>
      </c>
      <c r="J211" s="1">
        <f t="shared" si="229"/>
        <v>1087654321</v>
      </c>
      <c r="K211" s="1" t="str">
        <f t="shared" ref="K211:O211" si="230">VLOOKUP($B211,$A$68:$Q$73,COLUMNS($A$68:K$68)+1,0)</f>
        <v>Fantasy Corporation</v>
      </c>
      <c r="L211" s="1" t="str">
        <f t="shared" si="230"/>
        <v>0407815573</v>
      </c>
      <c r="M211" s="1" t="str">
        <f t="shared" si="230"/>
        <v>Sahara operations</v>
      </c>
      <c r="N211" s="1" t="str">
        <f t="shared" si="230"/>
        <v>5336692431</v>
      </c>
      <c r="O211" s="1" t="str">
        <f t="shared" si="230"/>
        <v>Main Operations Open Pit</v>
      </c>
      <c r="P211" s="1" t="str">
        <f t="shared" ref="P211:Q211" si="231">VLOOKUP($B211,$A$68:$T$73,COLUMNS($A$68:S$68),0)</f>
        <v>3509425527</v>
      </c>
      <c r="Q211" s="1" t="str">
        <f t="shared" si="231"/>
        <v>Worker Operator</v>
      </c>
      <c r="R211" s="1" t="str">
        <f t="shared" ref="R211:T211" si="232">+R210</f>
        <v>2405825785</v>
      </c>
      <c r="S211" s="17" t="str">
        <f t="shared" si="232"/>
        <v>https://cdn.icon-icons.com/icons2/3528/PNG/128/avatar_construction_worker_job_man_person_icon_221337.png</v>
      </c>
      <c r="T211" s="17" t="str">
        <f t="shared" si="232"/>
        <v>https://cdn.icon-icons.com/icons2/3528/PNG/128/avatar_construction_worker_job_man_person_icon_221337.png</v>
      </c>
      <c r="U211" s="1" t="s">
        <v>470</v>
      </c>
      <c r="V211" s="19">
        <v>45130.459027777775</v>
      </c>
    </row>
    <row r="212" ht="15.75" customHeight="1">
      <c r="A212" s="1" t="str">
        <f t="shared" si="225"/>
        <v>8431798645</v>
      </c>
      <c r="B212" s="1" t="str">
        <f t="shared" si="233"/>
        <v>3290116722</v>
      </c>
      <c r="C212" s="1" t="str">
        <f t="shared" si="226"/>
        <v>1220437865</v>
      </c>
      <c r="D212" s="1" t="str">
        <f t="shared" si="227"/>
        <v>Jhon</v>
      </c>
      <c r="F212" s="1" t="str">
        <f t="shared" si="228"/>
        <v>Doe</v>
      </c>
      <c r="H212" s="1" t="str">
        <f t="shared" ref="H212:J212" si="234">VLOOKUP($B212,$A$68:$Q$73,COLUMNS($A$68:H$68),0)</f>
        <v>jhony</v>
      </c>
      <c r="I212" s="1" t="str">
        <f t="shared" si="234"/>
        <v>jhon.doe@fantasycorporation.com</v>
      </c>
      <c r="J212" s="1">
        <f t="shared" si="234"/>
        <v>1087654321</v>
      </c>
      <c r="K212" s="1" t="str">
        <f t="shared" ref="K212:O212" si="235">VLOOKUP($B212,$A$68:$Q$73,COLUMNS($A$68:K$68)+1,0)</f>
        <v>Fantasy Corporation</v>
      </c>
      <c r="L212" s="1" t="str">
        <f t="shared" si="235"/>
        <v>0407815573</v>
      </c>
      <c r="M212" s="1" t="str">
        <f t="shared" si="235"/>
        <v>Sahara operations</v>
      </c>
      <c r="N212" s="1" t="str">
        <f t="shared" si="235"/>
        <v>5336692431</v>
      </c>
      <c r="O212" s="1" t="str">
        <f t="shared" si="235"/>
        <v>Main Operations Open Pit</v>
      </c>
      <c r="P212" s="1" t="str">
        <f t="shared" ref="P212:Q212" si="236">VLOOKUP($B212,$A$68:$T$73,COLUMNS($A$68:S$68),0)</f>
        <v>3509425527</v>
      </c>
      <c r="Q212" s="1" t="str">
        <f t="shared" si="236"/>
        <v>Worker Operator</v>
      </c>
      <c r="R212" s="1" t="str">
        <f t="shared" ref="R212:T212" si="237">+R211</f>
        <v>2405825785</v>
      </c>
      <c r="S212" s="17" t="str">
        <f t="shared" si="237"/>
        <v>https://cdn.icon-icons.com/icons2/3528/PNG/128/avatar_construction_worker_job_man_person_icon_221337.png</v>
      </c>
      <c r="T212" s="17" t="str">
        <f t="shared" si="237"/>
        <v>https://cdn.icon-icons.com/icons2/3528/PNG/128/avatar_construction_worker_job_man_person_icon_221337.png</v>
      </c>
      <c r="U212" s="1" t="s">
        <v>471</v>
      </c>
      <c r="V212" s="19">
        <v>45130.47454861111</v>
      </c>
    </row>
    <row r="213" ht="15.75" customHeight="1">
      <c r="A213" s="1" t="str">
        <f t="shared" si="225"/>
        <v>01389399003</v>
      </c>
      <c r="B213" s="1" t="str">
        <f t="shared" si="233"/>
        <v>3290116722</v>
      </c>
      <c r="C213" s="1" t="str">
        <f t="shared" si="226"/>
        <v>1220437865</v>
      </c>
      <c r="D213" s="1" t="str">
        <f t="shared" si="227"/>
        <v>Jhon</v>
      </c>
      <c r="F213" s="1" t="str">
        <f t="shared" si="228"/>
        <v>Doe</v>
      </c>
      <c r="H213" s="1" t="str">
        <f t="shared" ref="H213:J213" si="238">VLOOKUP($B213,$A$68:$Q$73,COLUMNS($A$68:H$68),0)</f>
        <v>jhony</v>
      </c>
      <c r="I213" s="1" t="str">
        <f t="shared" si="238"/>
        <v>jhon.doe@fantasycorporation.com</v>
      </c>
      <c r="J213" s="1">
        <f t="shared" si="238"/>
        <v>1087654321</v>
      </c>
      <c r="K213" s="1" t="str">
        <f t="shared" ref="K213:O213" si="239">VLOOKUP($B213,$A$68:$Q$73,COLUMNS($A$68:K$68)+1,0)</f>
        <v>Fantasy Corporation</v>
      </c>
      <c r="L213" s="1" t="str">
        <f t="shared" si="239"/>
        <v>0407815573</v>
      </c>
      <c r="M213" s="1" t="str">
        <f t="shared" si="239"/>
        <v>Sahara operations</v>
      </c>
      <c r="N213" s="1" t="str">
        <f t="shared" si="239"/>
        <v>5336692431</v>
      </c>
      <c r="O213" s="1" t="str">
        <f t="shared" si="239"/>
        <v>Main Operations Open Pit</v>
      </c>
      <c r="P213" s="1" t="str">
        <f t="shared" ref="P213:Q213" si="240">VLOOKUP($B213,$A$68:$T$73,COLUMNS($A$68:S$68),0)</f>
        <v>3509425527</v>
      </c>
      <c r="Q213" s="1" t="str">
        <f t="shared" si="240"/>
        <v>Worker Operator</v>
      </c>
      <c r="R213" s="1" t="str">
        <f t="shared" ref="R213:T213" si="241">+R212</f>
        <v>2405825785</v>
      </c>
      <c r="S213" s="17" t="str">
        <f t="shared" si="241"/>
        <v>https://cdn.icon-icons.com/icons2/3528/PNG/128/avatar_construction_worker_job_man_person_icon_221337.png</v>
      </c>
      <c r="T213" s="17" t="str">
        <f t="shared" si="241"/>
        <v>https://cdn.icon-icons.com/icons2/3528/PNG/128/avatar_construction_worker_job_man_person_icon_221337.png</v>
      </c>
      <c r="U213" s="1" t="s">
        <v>472</v>
      </c>
      <c r="V213" s="19">
        <v>45130.47503472222</v>
      </c>
    </row>
    <row r="214" ht="15.75" customHeight="1">
      <c r="A214" s="1" t="str">
        <f t="shared" si="225"/>
        <v>03515758979</v>
      </c>
      <c r="B214" s="1" t="str">
        <f t="shared" si="233"/>
        <v>3290116722</v>
      </c>
      <c r="C214" s="1" t="str">
        <f t="shared" si="226"/>
        <v>1220437865</v>
      </c>
      <c r="D214" s="1" t="str">
        <f t="shared" si="227"/>
        <v>Jhon</v>
      </c>
      <c r="F214" s="1" t="str">
        <f t="shared" si="228"/>
        <v>Doe</v>
      </c>
      <c r="H214" s="1" t="str">
        <f t="shared" ref="H214:J214" si="242">VLOOKUP($B214,$A$68:$Q$73,COLUMNS($A$68:H$68),0)</f>
        <v>jhony</v>
      </c>
      <c r="I214" s="1" t="str">
        <f t="shared" si="242"/>
        <v>jhon.doe@fantasycorporation.com</v>
      </c>
      <c r="J214" s="1">
        <f t="shared" si="242"/>
        <v>1087654321</v>
      </c>
      <c r="K214" s="1" t="str">
        <f t="shared" ref="K214:O214" si="243">VLOOKUP($B214,$A$68:$Q$73,COLUMNS($A$68:K$68)+1,0)</f>
        <v>Fantasy Corporation</v>
      </c>
      <c r="L214" s="1" t="str">
        <f t="shared" si="243"/>
        <v>0407815573</v>
      </c>
      <c r="M214" s="1" t="str">
        <f t="shared" si="243"/>
        <v>Sahara operations</v>
      </c>
      <c r="N214" s="1" t="str">
        <f t="shared" si="243"/>
        <v>5336692431</v>
      </c>
      <c r="O214" s="1" t="str">
        <f t="shared" si="243"/>
        <v>Main Operations Open Pit</v>
      </c>
      <c r="P214" s="1" t="str">
        <f t="shared" ref="P214:Q214" si="244">VLOOKUP($B214,$A$68:$T$73,COLUMNS($A$68:S$68),0)</f>
        <v>3509425527</v>
      </c>
      <c r="Q214" s="1" t="str">
        <f t="shared" si="244"/>
        <v>Worker Operator</v>
      </c>
      <c r="R214" s="1" t="str">
        <f>+B218</f>
        <v>03361456718</v>
      </c>
      <c r="S214" s="17" t="str">
        <f t="shared" ref="S214:T214" si="245">+S213</f>
        <v>https://cdn.icon-icons.com/icons2/3528/PNG/128/avatar_construction_worker_job_man_person_icon_221337.png</v>
      </c>
      <c r="T214" s="17" t="str">
        <f t="shared" si="245"/>
        <v>https://cdn.icon-icons.com/icons2/3528/PNG/128/avatar_construction_worker_job_man_person_icon_221337.png</v>
      </c>
      <c r="U214" s="1" t="s">
        <v>469</v>
      </c>
      <c r="V214" s="19">
        <v>45162.41806712963</v>
      </c>
    </row>
    <row r="215" ht="15.75" customHeight="1">
      <c r="A215" s="1" t="str">
        <f t="shared" si="225"/>
        <v>01429822144</v>
      </c>
      <c r="B215" s="1" t="str">
        <f t="shared" si="233"/>
        <v>3290116722</v>
      </c>
      <c r="C215" s="1" t="str">
        <f t="shared" si="226"/>
        <v>1220437865</v>
      </c>
      <c r="D215" s="1" t="str">
        <f t="shared" si="227"/>
        <v>Jhon</v>
      </c>
      <c r="F215" s="1" t="str">
        <f t="shared" si="228"/>
        <v>Doe</v>
      </c>
      <c r="H215" s="1" t="str">
        <f t="shared" ref="H215:J215" si="246">VLOOKUP($B215,$A$68:$Q$73,COLUMNS($A$68:H$68),0)</f>
        <v>jhony</v>
      </c>
      <c r="I215" s="1" t="str">
        <f t="shared" si="246"/>
        <v>jhon.doe@fantasycorporation.com</v>
      </c>
      <c r="J215" s="1">
        <f t="shared" si="246"/>
        <v>1087654321</v>
      </c>
      <c r="K215" s="1" t="str">
        <f t="shared" ref="K215:O215" si="247">VLOOKUP($B215,$A$68:$Q$73,COLUMNS($A$68:K$68)+1,0)</f>
        <v>Fantasy Corporation</v>
      </c>
      <c r="L215" s="1" t="str">
        <f t="shared" si="247"/>
        <v>0407815573</v>
      </c>
      <c r="M215" s="1" t="str">
        <f t="shared" si="247"/>
        <v>Sahara operations</v>
      </c>
      <c r="N215" s="1" t="str">
        <f t="shared" si="247"/>
        <v>5336692431</v>
      </c>
      <c r="O215" s="1" t="str">
        <f t="shared" si="247"/>
        <v>Main Operations Open Pit</v>
      </c>
      <c r="P215" s="1" t="str">
        <f t="shared" ref="P215:Q215" si="248">VLOOKUP($B215,$A$68:$T$73,COLUMNS($A$68:S$68),0)</f>
        <v>3509425527</v>
      </c>
      <c r="Q215" s="1" t="str">
        <f t="shared" si="248"/>
        <v>Worker Operator</v>
      </c>
      <c r="R215" s="1" t="str">
        <f>+B218</f>
        <v>03361456718</v>
      </c>
      <c r="S215" s="17" t="str">
        <f t="shared" ref="S215:T215" si="249">+S214</f>
        <v>https://cdn.icon-icons.com/icons2/3528/PNG/128/avatar_construction_worker_job_man_person_icon_221337.png</v>
      </c>
      <c r="T215" s="17" t="str">
        <f t="shared" si="249"/>
        <v>https://cdn.icon-icons.com/icons2/3528/PNG/128/avatar_construction_worker_job_man_person_icon_221337.png</v>
      </c>
      <c r="U215" s="1" t="s">
        <v>473</v>
      </c>
      <c r="V215" s="19">
        <v>45162.43890046296</v>
      </c>
    </row>
    <row r="216" ht="15.75" customHeight="1">
      <c r="A216" s="1" t="str">
        <f t="shared" si="225"/>
        <v>9910501123</v>
      </c>
      <c r="B216" s="1" t="str">
        <f>+B80</f>
        <v>2405825785</v>
      </c>
      <c r="C216" s="1" t="str">
        <f t="shared" si="226"/>
        <v>9298526009</v>
      </c>
      <c r="D216" s="1" t="str">
        <f t="shared" si="227"/>
        <v>Richard</v>
      </c>
      <c r="E216" s="1" t="str">
        <f t="shared" ref="E216:F216" si="250">VLOOKUP($B216,$A$68:$Q$73,COLUMNS($A$68:E$68),0)</f>
        <v>Michael</v>
      </c>
      <c r="F216" s="1" t="str">
        <f t="shared" si="250"/>
        <v>Perez</v>
      </c>
      <c r="H216" s="1" t="str">
        <f t="shared" ref="H216:J216" si="251">VLOOKUP($B216,$A$68:$Q$73,COLUMNS($A$68:H$68),0)</f>
        <v>cris</v>
      </c>
      <c r="I216" s="1" t="str">
        <f t="shared" si="251"/>
        <v>richard.perez@fantasycorporation.com</v>
      </c>
      <c r="J216" s="1">
        <f t="shared" si="251"/>
        <v>111111132432</v>
      </c>
      <c r="K216" s="1" t="str">
        <f t="shared" ref="K216:O216" si="252">VLOOKUP($B216,$A$68:$Q$73,COLUMNS($A$68:K$68)+1,0)</f>
        <v>Fantasy Corporation</v>
      </c>
      <c r="L216" s="1" t="str">
        <f t="shared" si="252"/>
        <v>0407815573</v>
      </c>
      <c r="M216" s="1" t="str">
        <f t="shared" si="252"/>
        <v>Sahara operations</v>
      </c>
      <c r="N216" s="1" t="str">
        <f t="shared" si="252"/>
        <v>9139293745</v>
      </c>
      <c r="O216" s="1" t="str">
        <f t="shared" si="252"/>
        <v>Warehouse principal</v>
      </c>
      <c r="P216" s="1" t="str">
        <f t="shared" ref="P216:Q216" si="253">VLOOKUP($B216,$A$68:$T$73,COLUMNS($A$68:S$68),0)</f>
        <v>8918921251</v>
      </c>
      <c r="Q216" s="1" t="str">
        <f t="shared" si="253"/>
        <v>Cheef assistant</v>
      </c>
      <c r="R216" s="1" t="str">
        <f>+B210</f>
        <v>3290116722</v>
      </c>
      <c r="S216" s="17" t="str">
        <f>+U70</f>
        <v>https://cdn.icon-icons.com/icons2/3528/PNG/128/avatar_construction_worker_job_man_person_icon_221337.png</v>
      </c>
      <c r="T216" s="17" t="str">
        <f>+S210</f>
        <v>https://cdn.icon-icons.com/icons2/3528/PNG/128/avatar_construction_worker_job_man_person_icon_221337.png</v>
      </c>
      <c r="U216" s="1" t="s">
        <v>469</v>
      </c>
      <c r="V216" s="19">
        <v>45130.46203703704</v>
      </c>
    </row>
    <row r="217" ht="15.75" customHeight="1">
      <c r="A217" s="1" t="str">
        <f t="shared" si="225"/>
        <v>2782285842</v>
      </c>
      <c r="B217" s="1" t="str">
        <f>+B216</f>
        <v>2405825785</v>
      </c>
      <c r="C217" s="1" t="str">
        <f t="shared" si="226"/>
        <v>9298526009</v>
      </c>
      <c r="D217" s="1" t="str">
        <f t="shared" si="227"/>
        <v>Richard</v>
      </c>
      <c r="E217" s="1" t="str">
        <f t="shared" ref="E217:F217" si="254">VLOOKUP($B217,$A$68:$Q$73,COLUMNS($A$68:E$68),0)</f>
        <v>Michael</v>
      </c>
      <c r="F217" s="1" t="str">
        <f t="shared" si="254"/>
        <v>Perez</v>
      </c>
      <c r="H217" s="1" t="str">
        <f t="shared" ref="H217:J217" si="255">VLOOKUP($B217,$A$68:$Q$73,COLUMNS($A$68:H$68),0)</f>
        <v>cris</v>
      </c>
      <c r="I217" s="1" t="str">
        <f t="shared" si="255"/>
        <v>richard.perez@fantasycorporation.com</v>
      </c>
      <c r="J217" s="1">
        <f t="shared" si="255"/>
        <v>111111132432</v>
      </c>
      <c r="K217" s="1" t="str">
        <f t="shared" ref="K217:O217" si="256">VLOOKUP($B217,$A$68:$Q$73,COLUMNS($A$68:K$68)+1,0)</f>
        <v>Fantasy Corporation</v>
      </c>
      <c r="L217" s="1" t="str">
        <f t="shared" si="256"/>
        <v>0407815573</v>
      </c>
      <c r="M217" s="1" t="str">
        <f t="shared" si="256"/>
        <v>Sahara operations</v>
      </c>
      <c r="N217" s="1" t="str">
        <f t="shared" si="256"/>
        <v>9139293745</v>
      </c>
      <c r="O217" s="1" t="str">
        <f t="shared" si="256"/>
        <v>Warehouse principal</v>
      </c>
      <c r="P217" s="1" t="str">
        <f t="shared" ref="P217:Q217" si="257">VLOOKUP($B217,$A$68:$T$73,COLUMNS($A$68:S$68),0)</f>
        <v>8918921251</v>
      </c>
      <c r="Q217" s="1" t="str">
        <f t="shared" si="257"/>
        <v>Cheef assistant</v>
      </c>
      <c r="R217" s="1" t="str">
        <f>+B210</f>
        <v>3290116722</v>
      </c>
      <c r="S217" s="17" t="str">
        <f t="shared" ref="S217:T217" si="258">+S216</f>
        <v>https://cdn.icon-icons.com/icons2/3528/PNG/128/avatar_construction_worker_job_man_person_icon_221337.png</v>
      </c>
      <c r="T217" s="17" t="str">
        <f t="shared" si="258"/>
        <v>https://cdn.icon-icons.com/icons2/3528/PNG/128/avatar_construction_worker_job_man_person_icon_221337.png</v>
      </c>
      <c r="U217" s="1" t="s">
        <v>474</v>
      </c>
      <c r="V217" s="19">
        <v>45130.46876157408</v>
      </c>
    </row>
    <row r="218" ht="15.75" customHeight="1">
      <c r="A218" s="1" t="str">
        <f t="shared" si="225"/>
        <v>7185476791</v>
      </c>
      <c r="B218" s="1" t="str">
        <f>+B83</f>
        <v>03361456718</v>
      </c>
      <c r="C218" s="1" t="str">
        <f t="shared" si="226"/>
        <v>6651892983</v>
      </c>
      <c r="D218" s="1" t="str">
        <f t="shared" si="227"/>
        <v>Niku</v>
      </c>
      <c r="E218" s="1" t="str">
        <f t="shared" ref="E218:J218" si="259">VLOOKUP($B218,$A$68:$Q$73,COLUMNS($A$68:E$68),0)</f>
        <v>Kas</v>
      </c>
      <c r="F218" s="1" t="str">
        <f t="shared" si="259"/>
        <v>Kaun</v>
      </c>
      <c r="G218" s="1" t="str">
        <f t="shared" si="259"/>
        <v>Jani</v>
      </c>
      <c r="H218" s="1" t="str">
        <f t="shared" si="259"/>
        <v>nikak</v>
      </c>
      <c r="I218" s="1" t="str">
        <f t="shared" si="259"/>
        <v>niku.kaun@fantasycorporation.com</v>
      </c>
      <c r="J218" s="1">
        <f t="shared" si="259"/>
        <v>354568733344</v>
      </c>
      <c r="K218" s="1" t="str">
        <f t="shared" ref="K218:O218" si="260">VLOOKUP($B218,$A$68:$Q$73,COLUMNS($A$68:K$68)+1,0)</f>
        <v>Fantasy Corporation</v>
      </c>
      <c r="L218" s="1" t="str">
        <f t="shared" si="260"/>
        <v>0407815573</v>
      </c>
      <c r="M218" s="1" t="str">
        <f t="shared" si="260"/>
        <v>Sahara operations</v>
      </c>
      <c r="N218" s="1" t="str">
        <f t="shared" si="260"/>
        <v>4377388534</v>
      </c>
      <c r="O218" s="1" t="str">
        <f t="shared" si="260"/>
        <v>Company Office</v>
      </c>
      <c r="P218" s="1" t="str">
        <f t="shared" ref="P218:Q218" si="261">VLOOKUP($B218,$A$68:$T$73,COLUMNS($A$68:S$68),0)</f>
        <v>603609436</v>
      </c>
      <c r="Q218" s="1" t="str">
        <f t="shared" si="261"/>
        <v>Boss</v>
      </c>
      <c r="R218" s="1" t="str">
        <f t="shared" ref="R218:R219" si="265">+R217</f>
        <v>3290116722</v>
      </c>
      <c r="S218" s="17" t="str">
        <f>+U73</f>
        <v>https://cdn.icon-icons.com/icons2/3528/PNG/128/avatar_construction_worker_job_man_person_icon_221337.png</v>
      </c>
      <c r="T218" s="17" t="str">
        <f>+T217</f>
        <v>https://cdn.icon-icons.com/icons2/3528/PNG/128/avatar_construction_worker_job_man_person_icon_221337.png</v>
      </c>
      <c r="U218" s="1" t="s">
        <v>469</v>
      </c>
      <c r="V218" s="19">
        <v>45162.444699074076</v>
      </c>
    </row>
    <row r="219" ht="15.75" customHeight="1">
      <c r="A219" s="1" t="str">
        <f t="shared" si="225"/>
        <v>3261086223</v>
      </c>
      <c r="B219" s="1" t="str">
        <f>+B83</f>
        <v>03361456718</v>
      </c>
      <c r="C219" s="1" t="str">
        <f t="shared" si="226"/>
        <v>6651892983</v>
      </c>
      <c r="D219" s="1" t="str">
        <f t="shared" si="227"/>
        <v>Niku</v>
      </c>
      <c r="E219" s="1" t="str">
        <f t="shared" ref="E219:J219" si="262">VLOOKUP($B219,$A$68:$Q$73,COLUMNS($A$68:E$68),0)</f>
        <v>Kas</v>
      </c>
      <c r="F219" s="1" t="str">
        <f t="shared" si="262"/>
        <v>Kaun</v>
      </c>
      <c r="G219" s="1" t="str">
        <f t="shared" si="262"/>
        <v>Jani</v>
      </c>
      <c r="H219" s="1" t="str">
        <f t="shared" si="262"/>
        <v>nikak</v>
      </c>
      <c r="I219" s="1" t="str">
        <f t="shared" si="262"/>
        <v>niku.kaun@fantasycorporation.com</v>
      </c>
      <c r="J219" s="1">
        <f t="shared" si="262"/>
        <v>354568733344</v>
      </c>
      <c r="K219" s="1" t="str">
        <f t="shared" ref="K219:O219" si="263">VLOOKUP($B219,$A$68:$Q$73,COLUMNS($A$68:K$68)+1,0)</f>
        <v>Fantasy Corporation</v>
      </c>
      <c r="L219" s="1" t="str">
        <f t="shared" si="263"/>
        <v>0407815573</v>
      </c>
      <c r="M219" s="1" t="str">
        <f t="shared" si="263"/>
        <v>Sahara operations</v>
      </c>
      <c r="N219" s="1" t="str">
        <f t="shared" si="263"/>
        <v>4377388534</v>
      </c>
      <c r="O219" s="1" t="str">
        <f t="shared" si="263"/>
        <v>Company Office</v>
      </c>
      <c r="P219" s="1" t="str">
        <f t="shared" ref="P219:Q219" si="264">VLOOKUP($B219,$A$68:$T$73,COLUMNS($A$68:S$68),0)</f>
        <v>603609436</v>
      </c>
      <c r="Q219" s="1" t="str">
        <f t="shared" si="264"/>
        <v>Boss</v>
      </c>
      <c r="R219" s="1" t="str">
        <f t="shared" si="265"/>
        <v>3290116722</v>
      </c>
      <c r="S219" s="17" t="str">
        <f t="shared" ref="S219:T219" si="266">+S218</f>
        <v>https://cdn.icon-icons.com/icons2/3528/PNG/128/avatar_construction_worker_job_man_person_icon_221337.png</v>
      </c>
      <c r="T219" s="17" t="str">
        <f t="shared" si="266"/>
        <v>https://cdn.icon-icons.com/icons2/3528/PNG/128/avatar_construction_worker_job_man_person_icon_221337.png</v>
      </c>
      <c r="U219" s="1" t="s">
        <v>475</v>
      </c>
      <c r="V219" s="19">
        <v>45162.445023148146</v>
      </c>
    </row>
    <row r="220" ht="15.75" customHeight="1"/>
    <row r="221" ht="15.75" customHeight="1"/>
    <row r="222" ht="15.75" customHeight="1">
      <c r="A222" s="10" t="s">
        <v>137</v>
      </c>
    </row>
    <row r="223" ht="15.75" customHeight="1">
      <c r="A223" s="10" t="s">
        <v>154</v>
      </c>
      <c r="B223" s="10" t="s">
        <v>43</v>
      </c>
      <c r="C223" s="10" t="s">
        <v>44</v>
      </c>
      <c r="D223" s="10" t="s">
        <v>46</v>
      </c>
      <c r="E223" s="10" t="s">
        <v>47</v>
      </c>
      <c r="F223" s="10" t="s">
        <v>48</v>
      </c>
      <c r="G223" s="10" t="s">
        <v>49</v>
      </c>
      <c r="H223" s="10" t="s">
        <v>50</v>
      </c>
      <c r="I223" s="10" t="s">
        <v>51</v>
      </c>
      <c r="J223" s="10" t="s">
        <v>52</v>
      </c>
      <c r="K223" s="10" t="s">
        <v>11</v>
      </c>
      <c r="L223" s="10" t="s">
        <v>141</v>
      </c>
      <c r="M223" s="10" t="s">
        <v>165</v>
      </c>
      <c r="N223" s="10" t="s">
        <v>143</v>
      </c>
      <c r="O223" s="10" t="s">
        <v>171</v>
      </c>
      <c r="P223" s="10" t="s">
        <v>34</v>
      </c>
      <c r="Q223" s="10" t="s">
        <v>187</v>
      </c>
      <c r="R223" s="10" t="s">
        <v>205</v>
      </c>
      <c r="S223" s="10" t="s">
        <v>210</v>
      </c>
      <c r="T223" s="10" t="s">
        <v>215</v>
      </c>
      <c r="U223" s="10" t="s">
        <v>220</v>
      </c>
    </row>
    <row r="224" ht="15.75" customHeight="1">
      <c r="A224" s="1" t="str">
        <f t="shared" ref="A224:A226" si="268">MID(RAND(),3,16)</f>
        <v>4186901231</v>
      </c>
      <c r="B224" s="1" t="str">
        <f t="shared" ref="B224:B226" si="269">+B210</f>
        <v>3290116722</v>
      </c>
      <c r="C224" s="1" t="str">
        <f t="shared" ref="C224:Q224" si="267">VLOOKUP($B224,$B$210:$Q$219,COLUMNS($B$209:C$209),0)</f>
        <v>1220437865</v>
      </c>
      <c r="D224" s="1" t="str">
        <f t="shared" si="267"/>
        <v>Jhon</v>
      </c>
      <c r="E224" s="1" t="str">
        <f t="shared" si="267"/>
        <v/>
      </c>
      <c r="F224" s="1" t="str">
        <f t="shared" si="267"/>
        <v>Doe</v>
      </c>
      <c r="G224" s="1" t="str">
        <f t="shared" si="267"/>
        <v/>
      </c>
      <c r="H224" s="1" t="str">
        <f t="shared" si="267"/>
        <v>jhony</v>
      </c>
      <c r="I224" s="1" t="str">
        <f t="shared" si="267"/>
        <v>jhon.doe@fantasycorporation.com</v>
      </c>
      <c r="J224" s="1">
        <f t="shared" si="267"/>
        <v>1087654321</v>
      </c>
      <c r="K224" s="1" t="str">
        <f t="shared" si="267"/>
        <v>Fantasy Corporation</v>
      </c>
      <c r="L224" s="1" t="str">
        <f t="shared" si="267"/>
        <v>0407815573</v>
      </c>
      <c r="M224" s="1" t="str">
        <f t="shared" si="267"/>
        <v>Sahara operations</v>
      </c>
      <c r="N224" s="1" t="str">
        <f t="shared" si="267"/>
        <v>5336692431</v>
      </c>
      <c r="O224" s="1" t="str">
        <f t="shared" si="267"/>
        <v>Main Operations Open Pit</v>
      </c>
      <c r="P224" s="1" t="str">
        <f t="shared" si="267"/>
        <v>3509425527</v>
      </c>
      <c r="Q224" s="1" t="str">
        <f t="shared" si="267"/>
        <v>Worker Operator</v>
      </c>
      <c r="R224" s="1">
        <v>3.0</v>
      </c>
      <c r="S224" s="1">
        <v>2.0</v>
      </c>
      <c r="T224" s="1" t="str">
        <f>+V181</f>
        <v>Línea eléctrica en el piso</v>
      </c>
      <c r="U224" s="1" t="str">
        <f>+S181</f>
        <v>C POSIBLE - 5 CATASTROPHIC</v>
      </c>
    </row>
    <row r="225" ht="15.75" customHeight="1">
      <c r="A225" s="1" t="str">
        <f t="shared" si="268"/>
        <v>5293042685</v>
      </c>
      <c r="B225" s="1" t="str">
        <f t="shared" si="269"/>
        <v>3290116722</v>
      </c>
      <c r="C225" s="1" t="str">
        <f t="shared" ref="C225:Q225" si="270">VLOOKUP($B225,$B$210:$Q$219,COLUMNS($B$209:C$209),0)</f>
        <v>1220437865</v>
      </c>
      <c r="D225" s="1" t="str">
        <f t="shared" si="270"/>
        <v>Jhon</v>
      </c>
      <c r="E225" s="1" t="str">
        <f t="shared" si="270"/>
        <v/>
      </c>
      <c r="F225" s="1" t="str">
        <f t="shared" si="270"/>
        <v>Doe</v>
      </c>
      <c r="G225" s="1" t="str">
        <f t="shared" si="270"/>
        <v/>
      </c>
      <c r="H225" s="1" t="str">
        <f t="shared" si="270"/>
        <v>jhony</v>
      </c>
      <c r="I225" s="1" t="str">
        <f t="shared" si="270"/>
        <v>jhon.doe@fantasycorporation.com</v>
      </c>
      <c r="J225" s="1">
        <f t="shared" si="270"/>
        <v>1087654321</v>
      </c>
      <c r="K225" s="1" t="str">
        <f t="shared" si="270"/>
        <v>Fantasy Corporation</v>
      </c>
      <c r="L225" s="1" t="str">
        <f t="shared" si="270"/>
        <v>0407815573</v>
      </c>
      <c r="M225" s="1" t="str">
        <f t="shared" si="270"/>
        <v>Sahara operations</v>
      </c>
      <c r="N225" s="1" t="str">
        <f t="shared" si="270"/>
        <v>5336692431</v>
      </c>
      <c r="O225" s="1" t="str">
        <f t="shared" si="270"/>
        <v>Main Operations Open Pit</v>
      </c>
      <c r="P225" s="1" t="str">
        <f t="shared" si="270"/>
        <v>3509425527</v>
      </c>
      <c r="Q225" s="1" t="str">
        <f t="shared" si="270"/>
        <v>Worker Operator</v>
      </c>
      <c r="R225" s="1">
        <v>5.0</v>
      </c>
      <c r="S225" s="1">
        <v>5.0</v>
      </c>
      <c r="T225" s="1" t="str">
        <f t="shared" ref="T225:T226" si="272">+V179</f>
        <v>Silla floja</v>
      </c>
      <c r="U225" s="1" t="str">
        <f t="shared" ref="U225:U226" si="273">+S179</f>
        <v>B PROBABLE - 1 INSIGNIFICANT</v>
      </c>
    </row>
    <row r="226" ht="15.75" customHeight="1">
      <c r="A226" s="1" t="str">
        <f t="shared" si="268"/>
        <v>02153843824</v>
      </c>
      <c r="B226" s="1" t="str">
        <f t="shared" si="269"/>
        <v>3290116722</v>
      </c>
      <c r="C226" s="1" t="str">
        <f t="shared" ref="C226:Q226" si="271">VLOOKUP($B226,$B$210:$Q$219,COLUMNS($B$209:C$209),0)</f>
        <v>1220437865</v>
      </c>
      <c r="D226" s="1" t="str">
        <f t="shared" si="271"/>
        <v>Jhon</v>
      </c>
      <c r="E226" s="1" t="str">
        <f t="shared" si="271"/>
        <v/>
      </c>
      <c r="F226" s="1" t="str">
        <f t="shared" si="271"/>
        <v>Doe</v>
      </c>
      <c r="G226" s="1" t="str">
        <f t="shared" si="271"/>
        <v/>
      </c>
      <c r="H226" s="1" t="str">
        <f t="shared" si="271"/>
        <v>jhony</v>
      </c>
      <c r="I226" s="1" t="str">
        <f t="shared" si="271"/>
        <v>jhon.doe@fantasycorporation.com</v>
      </c>
      <c r="J226" s="1">
        <f t="shared" si="271"/>
        <v>1087654321</v>
      </c>
      <c r="K226" s="1" t="str">
        <f t="shared" si="271"/>
        <v>Fantasy Corporation</v>
      </c>
      <c r="L226" s="1" t="str">
        <f t="shared" si="271"/>
        <v>0407815573</v>
      </c>
      <c r="M226" s="1" t="str">
        <f t="shared" si="271"/>
        <v>Sahara operations</v>
      </c>
      <c r="N226" s="1" t="str">
        <f t="shared" si="271"/>
        <v>5336692431</v>
      </c>
      <c r="O226" s="1" t="str">
        <f t="shared" si="271"/>
        <v>Main Operations Open Pit</v>
      </c>
      <c r="P226" s="1" t="str">
        <f t="shared" si="271"/>
        <v>3509425527</v>
      </c>
      <c r="Q226" s="1" t="str">
        <f t="shared" si="271"/>
        <v>Worker Operator</v>
      </c>
      <c r="R226" s="1">
        <v>5.0</v>
      </c>
      <c r="S226" s="1">
        <v>4.0</v>
      </c>
      <c r="T226" s="1" t="str">
        <f t="shared" si="272"/>
        <v>Luces de giro no funcionan</v>
      </c>
      <c r="U226" s="1" t="str">
        <f t="shared" si="273"/>
        <v>B PROBABLE - 3 MODERATE</v>
      </c>
    </row>
    <row r="227" ht="15.75" customHeight="1"/>
    <row r="228" ht="15.75" customHeight="1"/>
    <row r="229" ht="15.75" customHeight="1">
      <c r="A229" s="10" t="s">
        <v>138</v>
      </c>
    </row>
    <row r="230" ht="15.75" customHeight="1">
      <c r="A230" s="10" t="s">
        <v>155</v>
      </c>
      <c r="B230" s="10" t="s">
        <v>143</v>
      </c>
      <c r="C230" s="10" t="s">
        <v>10</v>
      </c>
      <c r="D230" s="10" t="s">
        <v>11</v>
      </c>
      <c r="E230" s="10" t="s">
        <v>141</v>
      </c>
      <c r="F230" s="10" t="s">
        <v>165</v>
      </c>
      <c r="G230" s="10" t="s">
        <v>171</v>
      </c>
      <c r="H230" s="22" t="s">
        <v>174</v>
      </c>
      <c r="I230" s="22" t="s">
        <v>178</v>
      </c>
      <c r="J230" s="22" t="s">
        <v>181</v>
      </c>
      <c r="K230" s="22" t="s">
        <v>185</v>
      </c>
      <c r="L230" s="22" t="s">
        <v>189</v>
      </c>
      <c r="M230" s="22" t="s">
        <v>192</v>
      </c>
      <c r="N230" s="22" t="s">
        <v>195</v>
      </c>
      <c r="O230" s="22" t="s">
        <v>198</v>
      </c>
      <c r="P230" s="22" t="s">
        <v>200</v>
      </c>
      <c r="Q230" s="22" t="s">
        <v>202</v>
      </c>
      <c r="R230" s="22" t="s">
        <v>206</v>
      </c>
      <c r="S230" s="22" t="s">
        <v>211</v>
      </c>
      <c r="T230" s="22" t="s">
        <v>216</v>
      </c>
      <c r="U230" s="22" t="s">
        <v>221</v>
      </c>
      <c r="V230" s="22" t="s">
        <v>225</v>
      </c>
      <c r="W230" s="22" t="s">
        <v>228</v>
      </c>
      <c r="X230" s="10" t="s">
        <v>229</v>
      </c>
    </row>
    <row r="231" ht="15.75" customHeight="1">
      <c r="A231" s="10">
        <v>1.1111111111E10</v>
      </c>
      <c r="B231" s="10">
        <v>1.1111111111E10</v>
      </c>
      <c r="C231" s="10">
        <v>1.1111111111E10</v>
      </c>
      <c r="D231" s="10">
        <v>1.1111111111E10</v>
      </c>
      <c r="E231" s="10">
        <v>1.1111111111E10</v>
      </c>
      <c r="F231" s="10">
        <v>1.1111111111E10</v>
      </c>
      <c r="G231" s="10">
        <v>1.1111111111E10</v>
      </c>
      <c r="H231" s="22">
        <v>1.1111111111E10</v>
      </c>
      <c r="I231" s="22">
        <v>1.1111111111E10</v>
      </c>
      <c r="J231" s="22">
        <v>1.1111111111E10</v>
      </c>
      <c r="K231" s="22">
        <v>1.1111111111E10</v>
      </c>
      <c r="L231" s="22">
        <v>1.1111111111E10</v>
      </c>
      <c r="M231" s="22">
        <v>1.1111111111E10</v>
      </c>
      <c r="N231" s="22">
        <v>1.1111111111E10</v>
      </c>
      <c r="O231" s="22">
        <v>1.1111111111E10</v>
      </c>
      <c r="P231" s="22">
        <v>1.1111111111E10</v>
      </c>
      <c r="Q231" s="22">
        <v>1.1111111111E10</v>
      </c>
      <c r="R231" s="22">
        <v>1.1111111111E10</v>
      </c>
      <c r="S231" s="22">
        <v>1.1111111111E10</v>
      </c>
      <c r="T231" s="22">
        <v>1.1111111111E10</v>
      </c>
      <c r="U231" s="22">
        <v>1.1111111111E10</v>
      </c>
      <c r="V231" s="22">
        <v>1.1111111111E10</v>
      </c>
      <c r="W231" s="22">
        <v>1.1111111111E10</v>
      </c>
      <c r="X231" s="10">
        <v>1.1111111111E10</v>
      </c>
      <c r="Y231" s="1">
        <v>1.1111111111E10</v>
      </c>
    </row>
    <row r="232" ht="15.75" customHeight="1"/>
    <row r="233" ht="15.75" customHeight="1"/>
    <row r="234" ht="15.75" customHeight="1">
      <c r="A234" s="10" t="s">
        <v>139</v>
      </c>
    </row>
    <row r="235" ht="15.75" customHeight="1">
      <c r="A235" s="10" t="s">
        <v>156</v>
      </c>
      <c r="B235" s="10" t="s">
        <v>43</v>
      </c>
      <c r="C235" s="10" t="s">
        <v>44</v>
      </c>
      <c r="D235" s="10" t="s">
        <v>46</v>
      </c>
      <c r="E235" s="10" t="s">
        <v>47</v>
      </c>
      <c r="F235" s="10" t="s">
        <v>48</v>
      </c>
      <c r="G235" s="10" t="s">
        <v>49</v>
      </c>
      <c r="H235" s="10" t="s">
        <v>50</v>
      </c>
      <c r="I235" s="10" t="s">
        <v>51</v>
      </c>
      <c r="J235" s="10" t="s">
        <v>52</v>
      </c>
      <c r="K235" s="10" t="s">
        <v>11</v>
      </c>
      <c r="L235" s="10" t="s">
        <v>141</v>
      </c>
      <c r="M235" s="10" t="s">
        <v>165</v>
      </c>
      <c r="N235" s="10" t="s">
        <v>143</v>
      </c>
      <c r="O235" s="10" t="s">
        <v>171</v>
      </c>
      <c r="P235" s="10" t="s">
        <v>34</v>
      </c>
      <c r="Q235" s="10" t="s">
        <v>187</v>
      </c>
      <c r="R235" s="22" t="s">
        <v>207</v>
      </c>
      <c r="S235" s="22" t="s">
        <v>212</v>
      </c>
      <c r="T235" s="22" t="s">
        <v>217</v>
      </c>
      <c r="U235" s="22" t="s">
        <v>222</v>
      </c>
      <c r="V235" s="10" t="s">
        <v>226</v>
      </c>
    </row>
    <row r="236" ht="15.75" customHeight="1">
      <c r="A236" s="1">
        <v>1.11111111E8</v>
      </c>
      <c r="B236" s="1">
        <v>1.11111111E8</v>
      </c>
      <c r="C236" s="1">
        <v>1.11111111E8</v>
      </c>
      <c r="D236" s="1">
        <v>1.11111111E8</v>
      </c>
      <c r="E236" s="1">
        <v>1.11111111E8</v>
      </c>
      <c r="F236" s="1">
        <v>1.11111111E8</v>
      </c>
      <c r="G236" s="1">
        <v>1.11111111E8</v>
      </c>
      <c r="H236" s="1">
        <v>1.11111111E8</v>
      </c>
      <c r="I236" s="1">
        <v>1.11111111E8</v>
      </c>
      <c r="J236" s="1">
        <v>1.11111111E8</v>
      </c>
      <c r="K236" s="1">
        <v>1.11111111E8</v>
      </c>
      <c r="L236" s="1">
        <v>1.11111111E8</v>
      </c>
      <c r="M236" s="1">
        <v>1.11111111E8</v>
      </c>
      <c r="N236" s="1">
        <v>1.11111111E8</v>
      </c>
      <c r="O236" s="1">
        <v>1.11111111E8</v>
      </c>
      <c r="P236" s="1">
        <v>1.11111111E8</v>
      </c>
      <c r="Q236" s="1">
        <v>1.11111111E8</v>
      </c>
      <c r="R236" s="1">
        <v>1.11111111E8</v>
      </c>
      <c r="S236" s="1">
        <v>1.11111111E8</v>
      </c>
      <c r="T236" s="1">
        <v>1.11111111E8</v>
      </c>
      <c r="U236" s="1">
        <v>1.11111111E8</v>
      </c>
      <c r="V236" s="1">
        <v>1.11111111E8</v>
      </c>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I3"/>
    <hyperlink r:id="rId3" ref="K3"/>
    <hyperlink r:id="rId4" ref="I4"/>
    <hyperlink r:id="rId5" ref="K4"/>
    <hyperlink r:id="rId6" ref="U68"/>
    <hyperlink r:id="rId7" ref="U69"/>
    <hyperlink r:id="rId8" ref="U70"/>
    <hyperlink r:id="rId9" ref="U71"/>
    <hyperlink r:id="rId10" ref="U72"/>
    <hyperlink r:id="rId11" ref="U73"/>
  </hyperlinks>
  <printOptions/>
  <pageMargins bottom="1.05277777777778" footer="0.0" header="0.0" left="0.7875" right="0.7875" top="1.05277777777778"/>
  <pageSetup paperSize="9" orientation="portrait"/>
  <headerFooter>
    <oddHeader>&amp;Cffffff&amp;A&amp;R000000Documento: Personal#</oddHeader>
    <oddFooter>&amp;CffffffPágina &amp;P</oddFooter>
  </headerFooter>
  <drawing r:id="rId12"/>
  <legacy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2022-10-08T04:20:11Z</dcterms:created>
  <dc:creator>JUAREZ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8ef38c-4357-49c8-b2ae-c9cdaf411188_Enabled">
    <vt:lpwstr>true</vt:lpwstr>
  </property>
  <property fmtid="{D5CDD505-2E9C-101B-9397-08002B2CF9AE}" pid="3" name="MSIP_Label_228ef38c-4357-49c8-b2ae-c9cdaf411188_SetDate">
    <vt:lpwstr>2022-10-14T14:48:22Z</vt:lpwstr>
  </property>
  <property fmtid="{D5CDD505-2E9C-101B-9397-08002B2CF9AE}" pid="4" name="MSIP_Label_228ef38c-4357-49c8-b2ae-c9cdaf411188_Method">
    <vt:lpwstr>Privileged</vt:lpwstr>
  </property>
  <property fmtid="{D5CDD505-2E9C-101B-9397-08002B2CF9AE}" pid="5" name="MSIP_Label_228ef38c-4357-49c8-b2ae-c9cdaf411188_Name">
    <vt:lpwstr>Personal</vt:lpwstr>
  </property>
  <property fmtid="{D5CDD505-2E9C-101B-9397-08002B2CF9AE}" pid="6" name="MSIP_Label_228ef38c-4357-49c8-b2ae-c9cdaf411188_SiteId">
    <vt:lpwstr>038018c3-616c-4b46-ad9b-aa9007f701b5</vt:lpwstr>
  </property>
  <property fmtid="{D5CDD505-2E9C-101B-9397-08002B2CF9AE}" pid="7" name="MSIP_Label_228ef38c-4357-49c8-b2ae-c9cdaf411188_ActionId">
    <vt:lpwstr>6a78fed9-ffa7-493f-8420-0f69fa2185bc</vt:lpwstr>
  </property>
  <property fmtid="{D5CDD505-2E9C-101B-9397-08002B2CF9AE}" pid="8" name="MSIP_Label_228ef38c-4357-49c8-b2ae-c9cdaf411188_ContentBits">
    <vt:lpwstr>1</vt:lpwstr>
  </property>
</Properties>
</file>