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apparellinkssa-my.sharepoint.com/personal/team6a_common_apparellinks_net/Documents/Team6A/PERSONAL REPORTS/Daniel Choi/CHICO'S PRODUCTION/256T120-01/"/>
    </mc:Choice>
  </mc:AlternateContent>
  <xr:revisionPtr revIDLastSave="385" documentId="13_ncr:1_{1B083AF3-30CD-4C60-A0D8-DB8CF7ABDFA0}" xr6:coauthVersionLast="47" xr6:coauthVersionMax="47" xr10:uidLastSave="{26E6430F-712B-461E-9572-F4D5A6030848}"/>
  <bookViews>
    <workbookView showHorizontalScroll="0" showVerticalScroll="0" xWindow="-96" yWindow="0" windowWidth="11712" windowHeight="12336" xr2:uid="{00000000-000D-0000-FFFF-FFFF00000000}"/>
  </bookViews>
  <sheets>
    <sheet name="SOLID" sheetId="19" r:id="rId1"/>
  </sheets>
  <externalReferences>
    <externalReference r:id="rId2"/>
    <externalReference r:id="rId3"/>
  </externalReferences>
  <definedNames>
    <definedName name="_HIG1" localSheetId="0">#REF!</definedName>
    <definedName name="_HIG1">#REF!</definedName>
    <definedName name="_HIG2" localSheetId="0">#REF!</definedName>
    <definedName name="_HIG2">#REF!</definedName>
    <definedName name="_HIG3" localSheetId="0">#REF!</definedName>
    <definedName name="_HIG3">#REF!</definedName>
    <definedName name="_HIG4" localSheetId="0">#REF!</definedName>
    <definedName name="_HIG4">#REF!</definedName>
    <definedName name="_HIG5" localSheetId="0">#REF!</definedName>
    <definedName name="_HIG5">#REF!</definedName>
    <definedName name="_LO1" localSheetId="0">#REF!</definedName>
    <definedName name="_LO1">#REF!</definedName>
    <definedName name="_LO2" localSheetId="0">#REF!</definedName>
    <definedName name="_LO2">#REF!</definedName>
    <definedName name="_LO3" localSheetId="0">#REF!</definedName>
    <definedName name="_LO3">#REF!</definedName>
    <definedName name="_LO4" localSheetId="0">#REF!</definedName>
    <definedName name="_LO4">#REF!</definedName>
    <definedName name="_LO5" localSheetId="0">#REF!</definedName>
    <definedName name="_LO5">#REF!</definedName>
    <definedName name="_NO1" localSheetId="0">#REF!</definedName>
    <definedName name="_NO1">#REF!</definedName>
    <definedName name="_NO2" localSheetId="0">#REF!</definedName>
    <definedName name="_NO2">#REF!</definedName>
    <definedName name="_NO3" localSheetId="0">#REF!</definedName>
    <definedName name="_NO3">#REF!</definedName>
    <definedName name="_NO4" localSheetId="0">#REF!</definedName>
    <definedName name="_NO4">#REF!</definedName>
    <definedName name="_NO5" localSheetId="0">#REF!</definedName>
    <definedName name="_NO5">#REF!</definedName>
    <definedName name="_SA1" localSheetId="0">#REF!</definedName>
    <definedName name="_SA1">#REF!</definedName>
    <definedName name="_SA2" localSheetId="0">#REF!</definedName>
    <definedName name="_SA2">#REF!</definedName>
    <definedName name="_SA3" localSheetId="0">#REF!</definedName>
    <definedName name="_SA3">#REF!</definedName>
    <definedName name="_SA4" localSheetId="0">#REF!</definedName>
    <definedName name="_SA4">#REF!</definedName>
    <definedName name="_SA5" localSheetId="0">#REF!</definedName>
    <definedName name="_SA5">#REF!</definedName>
    <definedName name="A" localSheetId="0">#REF!</definedName>
    <definedName name="A">#REF!</definedName>
    <definedName name="cn" localSheetId="0">#REF!</definedName>
    <definedName name="cn">#REF!</definedName>
    <definedName name="CT" localSheetId="0">'[1]9COLOR 부속 '!#REF!</definedName>
    <definedName name="CT">'[1]9COLOR 부속 '!#REF!</definedName>
    <definedName name="CTI" localSheetId="0">'[1]9COLOR 부속 '!#REF!</definedName>
    <definedName name="CTI">'[1]9COLOR 부속 '!#REF!</definedName>
    <definedName name="CTII" localSheetId="0">'[1]9COLOR 부속 '!#REF!</definedName>
    <definedName name="CTII">'[1]9COLOR 부속 '!#REF!</definedName>
    <definedName name="CTIII" localSheetId="0">'[1]9COLOR 부속 '!#REF!</definedName>
    <definedName name="CTIII">'[1]9COLOR 부속 '!#REF!</definedName>
    <definedName name="I" localSheetId="0">#REF!</definedName>
    <definedName name="I">#REF!</definedName>
    <definedName name="II" localSheetId="0">#REF!</definedName>
    <definedName name="II">#REF!</definedName>
    <definedName name="III" localSheetId="0">#REF!</definedName>
    <definedName name="III">#REF!</definedName>
    <definedName name="IIII" localSheetId="0">#REF!</definedName>
    <definedName name="IIII">#REF!</definedName>
    <definedName name="IIIII" localSheetId="0">#REF!</definedName>
    <definedName name="IIIII">#REF!</definedName>
    <definedName name="IIIIII" localSheetId="0">#REF!</definedName>
    <definedName name="IIIIII">#REF!</definedName>
    <definedName name="IIIIIII" localSheetId="0">#REF!</definedName>
    <definedName name="IIIIIII">#REF!</definedName>
    <definedName name="IIIIIIII" localSheetId="0">#REF!</definedName>
    <definedName name="IIIIIIII">#REF!</definedName>
    <definedName name="IIIIIIIII" localSheetId="0">#REF!</definedName>
    <definedName name="IIIIIIIII">#REF!</definedName>
    <definedName name="IV" localSheetId="0">#REF!</definedName>
    <definedName name="IV">#REF!</definedName>
    <definedName name="k" localSheetId="0">#REF!</definedName>
    <definedName name="k">#REF!</definedName>
    <definedName name="lo">[2]소요량!$L$4</definedName>
    <definedName name="n" localSheetId="0">#REF!</definedName>
    <definedName name="n">#REF!</definedName>
    <definedName name="PC" localSheetId="0">#REF!</definedName>
    <definedName name="PC">#REF!</definedName>
    <definedName name="_xlnm.Print_Area" localSheetId="0">SOLID!$A$1:$AC$125</definedName>
    <definedName name="RS" localSheetId="0">#REF!</definedName>
    <definedName name="RS">#REF!</definedName>
    <definedName name="SI" localSheetId="0">#REF!</definedName>
    <definedName name="SI">#REF!</definedName>
    <definedName name="SII" localSheetId="0">#REF!</definedName>
    <definedName name="SII">#REF!</definedName>
    <definedName name="SIII" localSheetId="0">#REF!</definedName>
    <definedName name="SIII">#REF!</definedName>
    <definedName name="SIIII" localSheetId="0">#REF!</definedName>
    <definedName name="SIIII">#REF!</definedName>
    <definedName name="SIIIII" localSheetId="0">#REF!</definedName>
    <definedName name="SIIIII">#REF!</definedName>
    <definedName name="SIIIIII" localSheetId="0">#REF!</definedName>
    <definedName name="SIIIIII">#REF!</definedName>
    <definedName name="SIIIIIII" localSheetId="0">#REF!</definedName>
    <definedName name="SIIIIIII">#REF!</definedName>
    <definedName name="SIIIIIIIII" localSheetId="0">#REF!</definedName>
    <definedName name="SIIIIIIIII">#REF!</definedName>
    <definedName name="TI" localSheetId="0">#REF!</definedName>
    <definedName name="TI">#REF!</definedName>
    <definedName name="TII" localSheetId="0">#REF!</definedName>
    <definedName name="TII">#REF!</definedName>
    <definedName name="TIII" localSheetId="0">#REF!</definedName>
    <definedName name="TIII">#REF!</definedName>
    <definedName name="TIIII" localSheetId="0">#REF!</definedName>
    <definedName name="TIIII">#REF!</definedName>
    <definedName name="TIIIII" localSheetId="0">#REF!</definedName>
    <definedName name="TIIIII">#REF!</definedName>
    <definedName name="TIIIIII" localSheetId="0">#REF!</definedName>
    <definedName name="TIIIIII">#REF!</definedName>
    <definedName name="TIIIIIII" localSheetId="0">#REF!</definedName>
    <definedName name="TIIIIIII">#REF!</definedName>
    <definedName name="TIIIIIIII" localSheetId="0">#REF!</definedName>
    <definedName name="TIIIIIIII">#REF!</definedName>
    <definedName name="TT" localSheetId="0">'[1]9COLOR 부속 '!#REF!</definedName>
    <definedName name="TT">'[1]9COLOR 부속 '!#REF!</definedName>
    <definedName name="TTI" localSheetId="0">'[1]9COLOR 부속 '!#REF!</definedName>
    <definedName name="TTI">'[1]9COLOR 부속 '!#REF!</definedName>
    <definedName name="TTII" localSheetId="0">'[1]9COLOR 부속 '!#REF!</definedName>
    <definedName name="TTII">'[1]9COLOR 부속 '!#REF!</definedName>
    <definedName name="TTIII" localSheetId="0">'[1]9COLOR 부속 '!#REF!</definedName>
    <definedName name="TTIII">'[1]9COLOR 부속 '!#REF!</definedName>
    <definedName name="TTL" localSheetId="0">#REF!</definedName>
    <definedName name="TT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19" l="1"/>
  <c r="V16" i="19"/>
  <c r="V19" i="19"/>
  <c r="V18" i="19"/>
  <c r="V13" i="19"/>
  <c r="A12" i="19" l="1"/>
  <c r="E12" i="19"/>
  <c r="V12" i="19"/>
  <c r="N20" i="19" l="1"/>
  <c r="S20" i="19"/>
  <c r="R20" i="19"/>
  <c r="Q20" i="19"/>
  <c r="P20" i="19"/>
  <c r="O20" i="19"/>
  <c r="V15" i="19"/>
  <c r="V14" i="19"/>
  <c r="V20" i="19" l="1"/>
  <c r="AB20" i="19" l="1"/>
  <c r="G8" i="19"/>
  <c r="AB2" i="19"/>
  <c r="AC117" i="19" l="1"/>
  <c r="AC115" i="19"/>
  <c r="AC113" i="19"/>
  <c r="AC111" i="19"/>
</calcChain>
</file>

<file path=xl/sharedStrings.xml><?xml version="1.0" encoding="utf-8"?>
<sst xmlns="http://schemas.openxmlformats.org/spreadsheetml/2006/main" count="384" uniqueCount="262">
  <si>
    <t>2. DESCRIPCION DE TELA</t>
    <phoneticPr fontId="9" type="noConversion"/>
  </si>
  <si>
    <t>FILE NO.</t>
  </si>
  <si>
    <t>TOTAL</t>
  </si>
  <si>
    <t>FECHA :</t>
    <phoneticPr fontId="10" type="noConversion"/>
  </si>
  <si>
    <t>CANTIDAD</t>
  </si>
  <si>
    <t>ESTILO #</t>
  </si>
  <si>
    <t xml:space="preserve">          3. CANTIDAD DE ORDEN</t>
  </si>
  <si>
    <t>4. CONSUMO</t>
  </si>
  <si>
    <t>TOL</t>
  </si>
  <si>
    <t>D. REVISAR BIEN LA TELA ANTES DE CORTAR. 재단전 원단 상태 확인 부탁드립니다.</t>
  </si>
  <si>
    <t>결 제</t>
  </si>
  <si>
    <t>SUB TOTAL</t>
  </si>
  <si>
    <t>VENDOR</t>
  </si>
  <si>
    <t>PRINT</t>
  </si>
  <si>
    <t>INCH</t>
  </si>
  <si>
    <t>NO#</t>
    <phoneticPr fontId="10" type="noConversion"/>
  </si>
  <si>
    <t>PROCESO / 공정</t>
    <phoneticPr fontId="10" type="noConversion"/>
  </si>
  <si>
    <t>SALIDA A: / 출고처</t>
    <phoneticPr fontId="10" type="noConversion"/>
  </si>
  <si>
    <t>COMENTARIO / 비고</t>
    <phoneticPr fontId="10" type="noConversion"/>
  </si>
  <si>
    <t>CORTE / 재단</t>
    <phoneticPr fontId="10" type="noConversion"/>
  </si>
  <si>
    <t>MUESTRAS</t>
    <phoneticPr fontId="10" type="noConversion"/>
  </si>
  <si>
    <t>TIPO DE MUESTRA</t>
    <phoneticPr fontId="10" type="noConversion"/>
  </si>
  <si>
    <t>TTL</t>
    <phoneticPr fontId="10" type="noConversion"/>
  </si>
  <si>
    <t>PO#</t>
    <phoneticPr fontId="10" type="noConversion"/>
  </si>
  <si>
    <t>요척 (YIELD)</t>
    <phoneticPr fontId="10" type="noConversion"/>
  </si>
  <si>
    <t>DESCRIPTION</t>
    <phoneticPr fontId="10" type="noConversion"/>
  </si>
  <si>
    <t>EX-FACTORY</t>
  </si>
  <si>
    <t>EX-FACT</t>
  </si>
  <si>
    <t>Guatemala, Guatemala                 Tel)2200-2600, Fax)2440-3524</t>
  </si>
  <si>
    <t>POM DESCRIPTION</t>
  </si>
  <si>
    <t xml:space="preserve">A. DEJAR LA TELA RELAJADO SUFICIENTE TIEMPO ANTES DE CORTAR. </t>
  </si>
  <si>
    <t xml:space="preserve">B. HAY QUE LLEGAR A UN ACUERDO DEL CONSUMO CON INT ANTES DE CORTAR. </t>
  </si>
  <si>
    <t>C. CORTAR LOTES QUE ESTAN APROBADOS POR CLIENTE. 컨펌 받은 LOT 만 재단 부탁드립니다.</t>
  </si>
  <si>
    <t>CONFECCION / 봉제</t>
  </si>
  <si>
    <t>EMPAQUE / 완성</t>
  </si>
  <si>
    <t xml:space="preserve">       재단전에 원단 충분히 RELAX 시켜 놓으시길 바랍니다.</t>
  </si>
  <si>
    <t xml:space="preserve">       재단전에 INT 와 요척 협의 부탁드립니다.</t>
  </si>
  <si>
    <t>TRIMS</t>
  </si>
  <si>
    <t>PARA MAS DETALLES DE TRIM, MIRAR TRIM CARD</t>
  </si>
  <si>
    <t>FACTORY</t>
  </si>
  <si>
    <t>CM</t>
  </si>
  <si>
    <t>DESCRIPTION</t>
  </si>
  <si>
    <t>00</t>
    <phoneticPr fontId="10" type="noConversion"/>
  </si>
  <si>
    <t>0</t>
    <phoneticPr fontId="10" type="noConversion"/>
  </si>
  <si>
    <t>6</t>
    <phoneticPr fontId="10" type="noConversion"/>
  </si>
  <si>
    <t>5</t>
    <phoneticPr fontId="10" type="noConversion"/>
  </si>
  <si>
    <t>4</t>
    <phoneticPr fontId="10" type="noConversion"/>
  </si>
  <si>
    <t>3</t>
    <phoneticPr fontId="10" type="noConversion"/>
  </si>
  <si>
    <t>2</t>
    <phoneticPr fontId="10" type="noConversion"/>
  </si>
  <si>
    <t>1</t>
    <phoneticPr fontId="10" type="noConversion"/>
  </si>
  <si>
    <t>FABRIC COLOR</t>
    <phoneticPr fontId="10" type="noConversion"/>
  </si>
  <si>
    <t>1. DETALLE</t>
    <phoneticPr fontId="9" type="noConversion"/>
  </si>
  <si>
    <t>STYLE#</t>
    <phoneticPr fontId="10" type="noConversion"/>
  </si>
  <si>
    <t>5. SKETCH (IMAGE)</t>
    <phoneticPr fontId="10" type="noConversion"/>
  </si>
  <si>
    <r>
      <t xml:space="preserve">6. CORTE  -  </t>
    </r>
    <r>
      <rPr>
        <b/>
        <sz val="22"/>
        <rFont val="돋움"/>
        <family val="3"/>
        <charset val="129"/>
      </rPr>
      <t>재단</t>
    </r>
    <phoneticPr fontId="10" type="noConversion"/>
  </si>
  <si>
    <r>
      <t xml:space="preserve">PATRON - </t>
    </r>
    <r>
      <rPr>
        <b/>
        <sz val="22"/>
        <rFont val="돋움"/>
        <family val="3"/>
        <charset val="129"/>
      </rPr>
      <t>패턴</t>
    </r>
    <phoneticPr fontId="10" type="noConversion"/>
  </si>
  <si>
    <t>9. PROCESO</t>
    <phoneticPr fontId="10" type="noConversion"/>
  </si>
  <si>
    <t>** PIEZAS POR CADA COLOR/ARTE</t>
    <phoneticPr fontId="10" type="noConversion"/>
  </si>
  <si>
    <t>** TOP</t>
    <phoneticPr fontId="10" type="noConversion"/>
  </si>
  <si>
    <t>** MARKETING</t>
    <phoneticPr fontId="10" type="noConversion"/>
  </si>
  <si>
    <t>HILAZA</t>
    <phoneticPr fontId="10" type="noConversion"/>
  </si>
  <si>
    <t>TELA</t>
    <phoneticPr fontId="10" type="noConversion"/>
  </si>
  <si>
    <t>PESO</t>
    <phoneticPr fontId="10" type="noConversion"/>
  </si>
  <si>
    <t>ANCHO</t>
    <phoneticPr fontId="10" type="noConversion"/>
  </si>
  <si>
    <t>SE LE DARA TRIM CARD SEPARADO CON PACKING
INSTRUCCION DE EMPAQUE
(별도 TRIM CARD 및 완성 DETAIL 전달 예정)</t>
  </si>
  <si>
    <t>BODY</t>
  </si>
  <si>
    <t>WASH</t>
  </si>
  <si>
    <t>CLIENTE</t>
    <phoneticPr fontId="10" type="noConversion"/>
  </si>
  <si>
    <t xml:space="preserve">ESCRITO POR: </t>
    <phoneticPr fontId="10" type="noConversion"/>
  </si>
  <si>
    <t xml:space="preserve">
</t>
    <phoneticPr fontId="10" type="noConversion"/>
  </si>
  <si>
    <t>APPAREL LINKS</t>
    <phoneticPr fontId="10" type="noConversion"/>
  </si>
  <si>
    <t>EMBROIDERY</t>
    <phoneticPr fontId="10" type="noConversion"/>
  </si>
  <si>
    <t>VARIOUS</t>
  </si>
  <si>
    <t>N/A</t>
  </si>
  <si>
    <t>1X1 RIB</t>
  </si>
  <si>
    <t>66/68</t>
  </si>
  <si>
    <t>NO WASH</t>
  </si>
  <si>
    <t>SIZE SET</t>
  </si>
  <si>
    <t>CHICO'S</t>
  </si>
  <si>
    <t>BLACK</t>
  </si>
  <si>
    <t xml:space="preserve">1X1 RIB </t>
  </si>
  <si>
    <t>담당</t>
  </si>
  <si>
    <t>과장</t>
  </si>
  <si>
    <t>ARTICLE#</t>
  </si>
  <si>
    <t>PPK ARTICLE</t>
  </si>
  <si>
    <t>PPK UPC #</t>
  </si>
  <si>
    <t>-</t>
  </si>
  <si>
    <t>NECKLINE:</t>
  </si>
  <si>
    <t>ZI01.1</t>
  </si>
  <si>
    <t>A11.1</t>
  </si>
  <si>
    <t>B02.1</t>
  </si>
  <si>
    <t>E29.1</t>
  </si>
  <si>
    <t>E31.1</t>
  </si>
  <si>
    <t>G01.1</t>
  </si>
  <si>
    <t>N29.1</t>
  </si>
  <si>
    <t>L10.1</t>
  </si>
  <si>
    <t>M04.1</t>
  </si>
  <si>
    <t>H03.1</t>
  </si>
  <si>
    <t>D01.1</t>
  </si>
  <si>
    <t>E30.1</t>
  </si>
  <si>
    <t>E14.1</t>
  </si>
  <si>
    <t>K38.1</t>
  </si>
  <si>
    <t>ON BODY - Length from HPS - Front</t>
  </si>
  <si>
    <t>**Internal Purposes Only*</t>
  </si>
  <si>
    <t>Shoulder Slope  - *Ref Size 1 Only*</t>
  </si>
  <si>
    <t>Minimum Neck Stretch</t>
  </si>
  <si>
    <t>Across Front Placement From HPS - High</t>
  </si>
  <si>
    <t>Across Front Placement From HPS - Low</t>
  </si>
  <si>
    <t>Bust Width 1" Below Armhole -1/2</t>
  </si>
  <si>
    <t>Waist Placement From HPS</t>
  </si>
  <si>
    <t>Waist Width X" From HPS -1/2 (Tops/Dresses)</t>
  </si>
  <si>
    <t>Armhole Straight - Seam to Seam</t>
  </si>
  <si>
    <t>Across Shoulder - Seam to Seam</t>
  </si>
  <si>
    <t>Across Back Placement From HPS - High</t>
  </si>
  <si>
    <t>Across Back 6" Below HPS - Seam to Seam</t>
  </si>
  <si>
    <t>Sleeve Cap Height</t>
  </si>
  <si>
    <t>I01.1</t>
  </si>
  <si>
    <t>C19.1</t>
  </si>
  <si>
    <t>ZA23.1</t>
  </si>
  <si>
    <t>Sleeve Cap Width - 1/2 - *Ref Size 1 Only*</t>
  </si>
  <si>
    <t>Muscle Width 1" Below Armhole -1/2</t>
  </si>
  <si>
    <t>**********DETAILS***********</t>
  </si>
  <si>
    <t>3/16</t>
  </si>
  <si>
    <t>* USAR HILO TEXTURIZADO EN EL LOOPER *</t>
  </si>
  <si>
    <t>6 9/16</t>
  </si>
  <si>
    <t>7 3/16</t>
  </si>
  <si>
    <t>팀장</t>
  </si>
  <si>
    <t>JOSHUA LEE (이신건)</t>
  </si>
  <si>
    <t>- COSTURA EN MITER EN EL CENTRO FRONTAL</t>
  </si>
  <si>
    <t>- BACK NECK TAPE CON SELF FABRIC</t>
  </si>
  <si>
    <t>- CLEAN FINISH TERMINA 1/2" DETRAS DE LA COSTURA DEL HOMBRO</t>
  </si>
  <si>
    <t>MANGAS Y RUEDO :</t>
  </si>
  <si>
    <t>-DEBEN LLEVAR 2N Coverstich CON 1/8" DE SEPARACION.</t>
  </si>
  <si>
    <t>- SELF BEND BACK.</t>
  </si>
  <si>
    <t xml:space="preserve"> 8. MEASUREMENT SPECIFICATION</t>
  </si>
  <si>
    <t>ALABASTER</t>
  </si>
  <si>
    <t>PIMA ELBOW SLV TEE WITH TAB DETAIL</t>
  </si>
  <si>
    <r>
      <rPr>
        <b/>
        <sz val="36"/>
        <rFont val="Tahoma"/>
        <family val="2"/>
      </rPr>
      <t>S#007-24C118272</t>
    </r>
    <r>
      <rPr>
        <b/>
        <sz val="22"/>
        <rFont val="Tahoma"/>
        <family val="2"/>
      </rPr>
      <t xml:space="preserve">
</t>
    </r>
    <r>
      <rPr>
        <b/>
        <sz val="24"/>
        <rFont val="Tahoma"/>
        <family val="2"/>
      </rPr>
      <t>(Tallas 00, 0, 1, 2, 3, 4, 5, 6)</t>
    </r>
  </si>
  <si>
    <t>007-24C118272 (SOLID)</t>
  </si>
  <si>
    <t>- SELF FABRIC BAND EN PLIEGUE - MITER SEAM EN CF</t>
  </si>
  <si>
    <t>- BORDE DEL CUELLO CON SN CHAINSTICH A TRAVES DEL MARGEN DE COSTURA</t>
  </si>
  <si>
    <t>- LLEVARA TAB EN LA MANGA, SE COLOCARA SNAP Y AGREGAR ENTRETELA EN EL TAB.</t>
  </si>
  <si>
    <t>TOMAR NOTA QUE EL SNAP DEBE QUEDAR FUNCIONAL</t>
  </si>
  <si>
    <t>N07.1</t>
  </si>
  <si>
    <t>A02.1 ammended</t>
  </si>
  <si>
    <t>B03.1</t>
  </si>
  <si>
    <t>B07.1</t>
  </si>
  <si>
    <t>B16.1</t>
  </si>
  <si>
    <t>E01.1</t>
  </si>
  <si>
    <t>E02.1 ammended</t>
  </si>
  <si>
    <t>K03.1</t>
  </si>
  <si>
    <t>Front Length from HPS at Neck Seam - &lt;26"</t>
  </si>
  <si>
    <t>Shoulder Seam Forward Parallel</t>
  </si>
  <si>
    <t>Neck Width at HPS Seam to Seam</t>
  </si>
  <si>
    <t>Neck Width 4" down at HPS Seam to Seam</t>
  </si>
  <si>
    <t>Front Neck Drop from HPS/Seam to Seam  - High</t>
  </si>
  <si>
    <t>Back Neck Drop from HPS/Seam to Seam  - High</t>
  </si>
  <si>
    <t>Across Front 5" Below HPS - Seam to Seam</t>
  </si>
  <si>
    <t>Across Front 7 1/2" below HPS - Seam to Seam  *Ref Size 1 Only*</t>
  </si>
  <si>
    <t>Sweep Width Straight -1/2 (Tops) -</t>
  </si>
  <si>
    <t>Sleeve Length-Shoulder Point - Elbow</t>
  </si>
  <si>
    <t>Sleeve Inseam Length  -*Ref Size 1 Only</t>
  </si>
  <si>
    <t>K22.1</t>
  </si>
  <si>
    <t>X08.1</t>
  </si>
  <si>
    <t>X06.1</t>
  </si>
  <si>
    <t>K40.1 ammended</t>
  </si>
  <si>
    <t>Sleeve Opening Width-1/2 - Elbow</t>
  </si>
  <si>
    <t>Sleeve Tab from Sleeve Bottom Edge - EXPOSED</t>
  </si>
  <si>
    <t>Tab Width - 2ply</t>
  </si>
  <si>
    <t>Snap placement -up from Bottom edge to Center</t>
  </si>
  <si>
    <t>Neck Trim Height - Self Band on fold - with CF Miter Seam</t>
  </si>
  <si>
    <t>Neck Trim - Inside back neck tape - Self</t>
  </si>
  <si>
    <t>Sleeve Hem Height - Self Turnback 1/8"gg DNCS</t>
  </si>
  <si>
    <t>Bottom Hem Height - Self Turnback 1/8"gg DNCS</t>
  </si>
  <si>
    <t>24 1/4</t>
  </si>
  <si>
    <t>3/8</t>
  </si>
  <si>
    <t>12 1/2</t>
  </si>
  <si>
    <t>7 3/4</t>
  </si>
  <si>
    <t>1/2</t>
  </si>
  <si>
    <t>4 1/2</t>
  </si>
  <si>
    <t>15 1/2</t>
  </si>
  <si>
    <t>17 1/2</t>
  </si>
  <si>
    <t>7 1/8</t>
  </si>
  <si>
    <t>13 1/2</t>
  </si>
  <si>
    <t>5 1/2</t>
  </si>
  <si>
    <t>10 5/8</t>
  </si>
  <si>
    <t>5 7/8</t>
  </si>
  <si>
    <t>24 3/4</t>
  </si>
  <si>
    <t>7 1/4</t>
  </si>
  <si>
    <t>5 1/4</t>
  </si>
  <si>
    <t>7 7/8</t>
  </si>
  <si>
    <t>5/8</t>
  </si>
  <si>
    <t>4 3/4</t>
  </si>
  <si>
    <t>11 1/2</t>
  </si>
  <si>
    <t>16 1/2</t>
  </si>
  <si>
    <t>14 1/2</t>
  </si>
  <si>
    <t>18 1/2</t>
  </si>
  <si>
    <t>7 3/8</t>
  </si>
  <si>
    <t>5 3/4</t>
  </si>
  <si>
    <t>10 3/4</t>
  </si>
  <si>
    <t>25 1/4</t>
  </si>
  <si>
    <t>1 1/8</t>
  </si>
  <si>
    <t>7 1/2</t>
  </si>
  <si>
    <t>3/4</t>
  </si>
  <si>
    <t>12 1/4</t>
  </si>
  <si>
    <t>13 1/4</t>
  </si>
  <si>
    <t>14 3/4</t>
  </si>
  <si>
    <t>13 3/4</t>
  </si>
  <si>
    <t>6 1/4</t>
  </si>
  <si>
    <t>26 1/4</t>
  </si>
  <si>
    <t>8 1/8</t>
  </si>
  <si>
    <t>7/8</t>
  </si>
  <si>
    <t>13 1/8</t>
  </si>
  <si>
    <t>19 3/4</t>
  </si>
  <si>
    <t>21 3/4</t>
  </si>
  <si>
    <t>8 3/8</t>
  </si>
  <si>
    <t>15 5/8</t>
  </si>
  <si>
    <t>14 5/8</t>
  </si>
  <si>
    <t>11 5/16</t>
  </si>
  <si>
    <t>27 1/4</t>
  </si>
  <si>
    <t>8 1/4</t>
  </si>
  <si>
    <t>21 1/2</t>
  </si>
  <si>
    <t>23 1/2</t>
  </si>
  <si>
    <t>8 7/8</t>
  </si>
  <si>
    <t>6 1/2</t>
  </si>
  <si>
    <t>11 5/8</t>
  </si>
  <si>
    <t>6 7/8</t>
  </si>
  <si>
    <t>28 1/4</t>
  </si>
  <si>
    <t>14 7/8</t>
  </si>
  <si>
    <t>23 1/4</t>
  </si>
  <si>
    <t>23 7/8</t>
  </si>
  <si>
    <t>9 3/8</t>
  </si>
  <si>
    <t>17 3/8</t>
  </si>
  <si>
    <t>6 3/4</t>
  </si>
  <si>
    <t>16 3/8</t>
  </si>
  <si>
    <t>11 15/16</t>
  </si>
  <si>
    <t>5 3/8</t>
  </si>
  <si>
    <t>5 1/16</t>
  </si>
  <si>
    <t>2 5/8</t>
  </si>
  <si>
    <t>1/4</t>
  </si>
  <si>
    <t>1 1/2</t>
  </si>
  <si>
    <t>6 3/16</t>
  </si>
  <si>
    <t>6 5/8</t>
  </si>
  <si>
    <t>7 1/16</t>
  </si>
  <si>
    <t>1/8</t>
  </si>
  <si>
    <t>30'S 100% SUPIMA COTTON</t>
  </si>
  <si>
    <r>
      <t xml:space="preserve">USAR
</t>
    </r>
    <r>
      <rPr>
        <b/>
        <sz val="35"/>
        <color rgb="FFFF0000"/>
        <rFont val="Tahoma"/>
        <family val="2"/>
      </rPr>
      <t>BODY : 30'S 100% SUPIMA COTTON 230G/M2</t>
    </r>
  </si>
  <si>
    <t>상무</t>
    <phoneticPr fontId="10" type="noConversion"/>
  </si>
  <si>
    <t>VIOLET SHADOW</t>
  </si>
  <si>
    <t>APPAREL LINKS</t>
  </si>
  <si>
    <t>APPAREL LINKS, S.A.</t>
    <phoneticPr fontId="3" type="noConversion"/>
  </si>
  <si>
    <t>Edificio Tikal Futura, Torre Sol Nivel 16 Calzada Roosevelt 22-43, Zona 11</t>
    <phoneticPr fontId="3" type="noConversion"/>
  </si>
  <si>
    <t>256T120-01</t>
  </si>
  <si>
    <t>12/9, 12/16</t>
  </si>
  <si>
    <t>PASSPORT BLUE</t>
  </si>
  <si>
    <t>451013295585</t>
  </si>
  <si>
    <t xml:space="preserve">BODY :  
9.65YD/DZ 
(LOSS 4%)
</t>
  </si>
  <si>
    <t>451013114312</t>
  </si>
  <si>
    <t>451013303471</t>
  </si>
  <si>
    <t>451013299583</t>
  </si>
  <si>
    <t>* COLOR DE BOTON : DTM *</t>
  </si>
  <si>
    <r>
      <t>CHICO'S ORDEN DE TRABAJO (봉제</t>
    </r>
    <r>
      <rPr>
        <b/>
        <sz val="48"/>
        <rFont val="돋움"/>
        <family val="3"/>
        <charset val="129"/>
      </rPr>
      <t>작지</t>
    </r>
    <r>
      <rPr>
        <b/>
        <sz val="48"/>
        <rFont val="Tahoma"/>
        <family val="2"/>
      </rPr>
      <t>)-SOLID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</si>
</sst>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#,###\ \ &quot;pcs&quot;"/>
    <numFmt numFmtId="168" formatCode="m&quot;/&quot;d;@"/>
    <numFmt numFmtId="169" formatCode="m&quot;월&quot;\ d&quot;일&quot;;@"/>
    <numFmt numFmtId="170" formatCode="[$-409]d&quot;-&quot;mmm&quot;-&quot;yy;@"/>
    <numFmt numFmtId="171" formatCode="#,##0;\-#,##0;&quot;-&quot;"/>
    <numFmt numFmtId="172" formatCode="&quot;$&quot;#,##0\ ;\(&quot;$&quot;#,##0\)"/>
    <numFmt numFmtId="173" formatCode="#,##0&quot; GR/M2&quot;"/>
    <numFmt numFmtId="174" formatCode="_-[$$-409]* #,##0.00_ ;_-[$$-409]* \-#,##0.00\ ;_-[$$-409]* &quot;-&quot;??_ ;_-@_ "/>
    <numFmt numFmtId="175" formatCode="0_ "/>
  </numFmts>
  <fonts count="56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바탕"/>
      <family val="1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u/>
      <sz val="11"/>
      <color theme="10"/>
      <name val="돋움"/>
      <family val="3"/>
      <charset val="129"/>
    </font>
    <font>
      <u/>
      <sz val="11"/>
      <color theme="11"/>
      <name val="돋움"/>
      <family val="3"/>
      <charset val="129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Times New Roma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b/>
      <sz val="8"/>
      <color indexed="8"/>
      <name val="Helv"/>
    </font>
    <font>
      <sz val="11"/>
      <name val="Tahoma"/>
      <family val="2"/>
    </font>
    <font>
      <b/>
      <sz val="48"/>
      <name val="Tahoma"/>
      <family val="2"/>
    </font>
    <font>
      <sz val="20"/>
      <name val="Tahoma"/>
      <family val="2"/>
    </font>
    <font>
      <b/>
      <sz val="20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22"/>
      <name val="Tahoma"/>
      <family val="2"/>
    </font>
    <font>
      <sz val="14"/>
      <name val="Tahoma"/>
      <family val="2"/>
    </font>
    <font>
      <sz val="20"/>
      <color theme="1"/>
      <name val="Tahoma"/>
      <family val="2"/>
    </font>
    <font>
      <sz val="22"/>
      <name val="Tahoma"/>
      <family val="2"/>
    </font>
    <font>
      <b/>
      <sz val="12"/>
      <name val="Tahoma"/>
      <family val="2"/>
    </font>
    <font>
      <sz val="21"/>
      <name val="Tahoma"/>
      <family val="2"/>
    </font>
    <font>
      <b/>
      <sz val="21"/>
      <name val="Tahoma"/>
      <family val="2"/>
    </font>
    <font>
      <sz val="24"/>
      <name val="Tahoma"/>
      <family val="2"/>
    </font>
    <font>
      <b/>
      <sz val="36"/>
      <name val="Tahoma"/>
      <family val="2"/>
    </font>
    <font>
      <b/>
      <sz val="24"/>
      <name val="Tahoma"/>
      <family val="2"/>
    </font>
    <font>
      <b/>
      <sz val="48"/>
      <name val="돋움"/>
      <family val="3"/>
      <charset val="129"/>
    </font>
    <font>
      <b/>
      <sz val="22"/>
      <name val="돋움"/>
      <family val="3"/>
      <charset val="129"/>
    </font>
    <font>
      <b/>
      <sz val="21"/>
      <name val="Tahoma"/>
      <family val="2"/>
      <charset val="129"/>
    </font>
    <font>
      <sz val="22"/>
      <name val="맑은 고딕"/>
      <family val="3"/>
      <charset val="129"/>
    </font>
    <font>
      <b/>
      <sz val="30"/>
      <name val="Tahoma"/>
      <family val="2"/>
    </font>
    <font>
      <b/>
      <sz val="35"/>
      <color rgb="FFFF0000"/>
      <name val="Tahoma"/>
      <family val="2"/>
    </font>
    <font>
      <b/>
      <sz val="14"/>
      <name val="Tahoma"/>
      <family val="2"/>
    </font>
    <font>
      <b/>
      <sz val="18"/>
      <name val="Malgun Gothic"/>
      <family val="2"/>
      <charset val="129"/>
    </font>
    <font>
      <sz val="20"/>
      <color rgb="FF000000"/>
      <name val="Tahoma"/>
      <family val="2"/>
    </font>
    <font>
      <b/>
      <sz val="16"/>
      <name val="Tahoma"/>
      <family val="2"/>
    </font>
    <font>
      <b/>
      <sz val="28"/>
      <color rgb="FFFF0000"/>
      <name val="Tahoma"/>
      <family val="2"/>
    </font>
    <font>
      <sz val="22"/>
      <name val="Calibri"/>
      <family val="2"/>
      <scheme val="minor"/>
    </font>
    <font>
      <b/>
      <sz val="22"/>
      <name val="Calibri"/>
      <family val="2"/>
      <scheme val="minor"/>
    </font>
    <font>
      <sz val="16"/>
      <name val="맑은 고딕"/>
      <family val="2"/>
    </font>
    <font>
      <sz val="16"/>
      <color theme="1"/>
      <name val="맑은 고딕"/>
      <family val="2"/>
    </font>
    <font>
      <b/>
      <sz val="18"/>
      <name val="Malgun Gothic Semilight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rgb="FF000000"/>
      </patternFill>
    </fill>
    <fill>
      <patternFill patternType="darkVertical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0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191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7" fillId="0" borderId="0">
      <alignment vertical="center"/>
    </xf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/>
    <xf numFmtId="0" fontId="16" fillId="0" borderId="0">
      <alignment horizontal="center" wrapText="1"/>
      <protection locked="0"/>
    </xf>
    <xf numFmtId="171" fontId="15" fillId="0" borderId="0" applyFill="0" applyBorder="0" applyAlignment="0"/>
    <xf numFmtId="43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17" fillId="0" borderId="0" applyNumberFormat="0" applyAlignment="0">
      <alignment horizontal="left"/>
    </xf>
    <xf numFmtId="165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8" fillId="0" borderId="0" applyNumberFormat="0" applyAlignment="0">
      <alignment horizontal="left"/>
    </xf>
    <xf numFmtId="2" fontId="8" fillId="0" borderId="0" applyFont="0" applyFill="0" applyBorder="0" applyAlignment="0" applyProtection="0"/>
    <xf numFmtId="0" fontId="11" fillId="0" borderId="19" applyNumberFormat="0" applyAlignment="0" applyProtection="0">
      <alignment horizontal="left" vertical="center"/>
    </xf>
    <xf numFmtId="0" fontId="11" fillId="0" borderId="47">
      <alignment horizontal="left" vertical="center"/>
    </xf>
    <xf numFmtId="0" fontId="19" fillId="0" borderId="5">
      <alignment horizontal="center"/>
    </xf>
    <xf numFmtId="0" fontId="19" fillId="0" borderId="0">
      <alignment horizontal="center"/>
    </xf>
    <xf numFmtId="0" fontId="8" fillId="0" borderId="0"/>
    <xf numFmtId="0" fontId="8" fillId="0" borderId="0"/>
    <xf numFmtId="14" fontId="16" fillId="0" borderId="0">
      <alignment horizontal="center" wrapText="1"/>
      <protection locked="0"/>
    </xf>
    <xf numFmtId="9" fontId="8" fillId="0" borderId="0" applyFont="0" applyFill="0" applyBorder="0" applyAlignment="0" applyProtection="0"/>
    <xf numFmtId="0" fontId="20" fillId="8" borderId="0" applyNumberFormat="0" applyFont="0" applyBorder="0" applyAlignment="0">
      <alignment horizontal="center"/>
    </xf>
    <xf numFmtId="14" fontId="21" fillId="0" borderId="0" applyNumberFormat="0" applyFill="0" applyBorder="0" applyAlignment="0" applyProtection="0">
      <alignment horizontal="left"/>
    </xf>
    <xf numFmtId="0" fontId="20" fillId="1" borderId="47" applyNumberFormat="0" applyFont="0" applyAlignment="0">
      <alignment horizontal="center"/>
    </xf>
    <xf numFmtId="0" fontId="22" fillId="0" borderId="0" applyNumberFormat="0" applyFill="0" applyBorder="0" applyAlignment="0">
      <alignment horizontal="center"/>
    </xf>
    <xf numFmtId="40" fontId="23" fillId="0" borderId="0" applyBorder="0">
      <alignment horizontal="right"/>
    </xf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6" fillId="0" borderId="0">
      <alignment vertical="center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65" fontId="14" fillId="0" borderId="0" applyFont="0" applyFill="0" applyBorder="0" applyAlignment="0" applyProtection="0"/>
    <xf numFmtId="0" fontId="3" fillId="0" borderId="0">
      <alignment vertical="center"/>
    </xf>
    <xf numFmtId="165" fontId="14" fillId="0" borderId="0" applyFont="0" applyFill="0" applyBorder="0" applyAlignment="0" applyProtection="0"/>
    <xf numFmtId="0" fontId="2" fillId="0" borderId="0">
      <alignment vertical="center"/>
    </xf>
    <xf numFmtId="165" fontId="14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07">
    <xf numFmtId="0" fontId="0" fillId="0" borderId="0" xfId="0">
      <alignment vertical="center"/>
    </xf>
    <xf numFmtId="0" fontId="24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26" fillId="0" borderId="4" xfId="6" applyFont="1" applyBorder="1" applyAlignment="1">
      <alignment horizontal="left" vertical="center"/>
    </xf>
    <xf numFmtId="0" fontId="27" fillId="0" borderId="5" xfId="6" applyFont="1" applyBorder="1" applyAlignment="1">
      <alignment horizontal="center" vertical="center"/>
    </xf>
    <xf numFmtId="0" fontId="27" fillId="0" borderId="5" xfId="6" applyFont="1" applyBorder="1" applyAlignment="1">
      <alignment horizontal="left" vertical="center"/>
    </xf>
    <xf numFmtId="0" fontId="26" fillId="0" borderId="5" xfId="6" applyFont="1" applyBorder="1" applyAlignment="1">
      <alignment horizontal="left" vertical="center"/>
    </xf>
    <xf numFmtId="0" fontId="26" fillId="0" borderId="5" xfId="6" applyFont="1" applyBorder="1" applyAlignment="1">
      <alignment vertical="center"/>
    </xf>
    <xf numFmtId="0" fontId="29" fillId="0" borderId="0" xfId="6" applyFont="1" applyAlignment="1">
      <alignment vertical="center"/>
    </xf>
    <xf numFmtId="0" fontId="28" fillId="0" borderId="7" xfId="6" applyFont="1" applyBorder="1" applyAlignment="1">
      <alignment horizontal="center" vertical="center"/>
    </xf>
    <xf numFmtId="0" fontId="33" fillId="0" borderId="0" xfId="6" applyFont="1" applyAlignment="1">
      <alignment vertical="center"/>
    </xf>
    <xf numFmtId="0" fontId="35" fillId="0" borderId="2" xfId="6" applyFont="1" applyBorder="1" applyAlignment="1">
      <alignment vertical="center"/>
    </xf>
    <xf numFmtId="0" fontId="28" fillId="0" borderId="49" xfId="0" applyFont="1" applyBorder="1" applyAlignment="1">
      <alignment horizontal="center" vertical="center" wrapText="1"/>
    </xf>
    <xf numFmtId="0" fontId="35" fillId="0" borderId="2" xfId="6" applyFont="1" applyBorder="1" applyAlignment="1">
      <alignment horizontal="left" vertical="center"/>
    </xf>
    <xf numFmtId="0" fontId="24" fillId="0" borderId="0" xfId="6" applyFont="1" applyAlignment="1">
      <alignment horizontal="center" vertical="center"/>
    </xf>
    <xf numFmtId="0" fontId="26" fillId="6" borderId="8" xfId="6" applyFont="1" applyFill="1" applyBorder="1" applyAlignment="1">
      <alignment horizontal="left" vertical="center"/>
    </xf>
    <xf numFmtId="0" fontId="26" fillId="6" borderId="15" xfId="6" applyFont="1" applyFill="1" applyBorder="1" applyAlignment="1">
      <alignment horizontal="left" vertical="center"/>
    </xf>
    <xf numFmtId="0" fontId="34" fillId="0" borderId="16" xfId="6" applyFont="1" applyBorder="1" applyAlignment="1">
      <alignment vertical="center"/>
    </xf>
    <xf numFmtId="0" fontId="27" fillId="0" borderId="20" xfId="0" applyFont="1" applyBorder="1">
      <alignment vertical="center"/>
    </xf>
    <xf numFmtId="0" fontId="27" fillId="4" borderId="20" xfId="0" applyFont="1" applyFill="1" applyBorder="1">
      <alignment vertical="center"/>
    </xf>
    <xf numFmtId="0" fontId="27" fillId="4" borderId="66" xfId="0" applyFont="1" applyFill="1" applyBorder="1">
      <alignment vertical="center"/>
    </xf>
    <xf numFmtId="49" fontId="28" fillId="0" borderId="2" xfId="6" applyNumberFormat="1" applyFont="1" applyBorder="1" applyAlignment="1">
      <alignment vertical="center"/>
    </xf>
    <xf numFmtId="49" fontId="28" fillId="0" borderId="4" xfId="6" applyNumberFormat="1" applyFont="1" applyBorder="1" applyAlignment="1">
      <alignment vertical="center"/>
    </xf>
    <xf numFmtId="49" fontId="28" fillId="0" borderId="5" xfId="6" applyNumberFormat="1" applyFont="1" applyBorder="1" applyAlignment="1">
      <alignment vertical="center"/>
    </xf>
    <xf numFmtId="0" fontId="30" fillId="0" borderId="2" xfId="0" applyFont="1" applyBorder="1" applyAlignment="1">
      <alignment vertical="center" wrapText="1"/>
    </xf>
    <xf numFmtId="0" fontId="30" fillId="0" borderId="2" xfId="6" applyFont="1" applyBorder="1" applyAlignment="1">
      <alignment vertical="center"/>
    </xf>
    <xf numFmtId="12" fontId="26" fillId="15" borderId="78" xfId="0" applyNumberFormat="1" applyFont="1" applyFill="1" applyBorder="1" applyAlignment="1">
      <alignment horizontal="center" vertical="center"/>
    </xf>
    <xf numFmtId="12" fontId="26" fillId="15" borderId="79" xfId="0" applyNumberFormat="1" applyFont="1" applyFill="1" applyBorder="1" applyAlignment="1">
      <alignment horizontal="center" vertical="center"/>
    </xf>
    <xf numFmtId="49" fontId="27" fillId="0" borderId="84" xfId="6" applyNumberFormat="1" applyFont="1" applyBorder="1" applyAlignment="1">
      <alignment horizontal="center" vertical="center"/>
    </xf>
    <xf numFmtId="0" fontId="27" fillId="0" borderId="84" xfId="6" applyFont="1" applyBorder="1" applyAlignment="1">
      <alignment horizontal="center" vertical="center"/>
    </xf>
    <xf numFmtId="12" fontId="26" fillId="0" borderId="85" xfId="0" applyNumberFormat="1" applyFont="1" applyBorder="1" applyAlignment="1">
      <alignment horizontal="center" vertical="center"/>
    </xf>
    <xf numFmtId="12" fontId="26" fillId="0" borderId="77" xfId="0" applyNumberFormat="1" applyFont="1" applyBorder="1" applyAlignment="1">
      <alignment horizontal="center" vertical="center"/>
    </xf>
    <xf numFmtId="0" fontId="47" fillId="0" borderId="5" xfId="6" applyFont="1" applyBorder="1" applyAlignment="1">
      <alignment horizontal="left" vertical="center"/>
    </xf>
    <xf numFmtId="38" fontId="27" fillId="9" borderId="58" xfId="6" applyNumberFormat="1" applyFont="1" applyFill="1" applyBorder="1" applyAlignment="1">
      <alignment horizontal="center" vertical="center"/>
    </xf>
    <xf numFmtId="12" fontId="26" fillId="0" borderId="87" xfId="0" applyNumberFormat="1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175" fontId="48" fillId="0" borderId="87" xfId="0" applyNumberFormat="1" applyFont="1" applyBorder="1" applyAlignment="1">
      <alignment horizontal="center" vertical="top"/>
    </xf>
    <xf numFmtId="12" fontId="26" fillId="4" borderId="88" xfId="0" applyNumberFormat="1" applyFont="1" applyFill="1" applyBorder="1" applyAlignment="1">
      <alignment horizontal="center" vertical="center"/>
    </xf>
    <xf numFmtId="0" fontId="26" fillId="0" borderId="8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7" fillId="4" borderId="3" xfId="0" applyFont="1" applyFill="1" applyBorder="1">
      <alignment vertical="center"/>
    </xf>
    <xf numFmtId="0" fontId="27" fillId="4" borderId="74" xfId="0" applyFont="1" applyFill="1" applyBorder="1">
      <alignment vertical="center"/>
    </xf>
    <xf numFmtId="0" fontId="26" fillId="0" borderId="64" xfId="0" applyFont="1" applyBorder="1">
      <alignment vertical="center"/>
    </xf>
    <xf numFmtId="0" fontId="26" fillId="0" borderId="65" xfId="0" applyFont="1" applyBorder="1">
      <alignment vertical="center"/>
    </xf>
    <xf numFmtId="0" fontId="26" fillId="0" borderId="66" xfId="0" applyFont="1" applyBorder="1">
      <alignment vertical="center"/>
    </xf>
    <xf numFmtId="0" fontId="27" fillId="0" borderId="3" xfId="0" applyFont="1" applyBorder="1">
      <alignment vertical="center"/>
    </xf>
    <xf numFmtId="0" fontId="26" fillId="0" borderId="9" xfId="0" applyFont="1" applyBorder="1">
      <alignment vertical="center"/>
    </xf>
    <xf numFmtId="0" fontId="47" fillId="0" borderId="7" xfId="6" applyFont="1" applyBorder="1" applyAlignment="1">
      <alignment horizontal="center" vertical="center"/>
    </xf>
    <xf numFmtId="12" fontId="48" fillId="0" borderId="87" xfId="0" applyNumberFormat="1" applyFont="1" applyBorder="1" applyAlignment="1">
      <alignment horizontal="center" vertical="top"/>
    </xf>
    <xf numFmtId="0" fontId="28" fillId="0" borderId="41" xfId="0" applyFont="1" applyBorder="1" applyAlignment="1">
      <alignment horizontal="center" vertical="center" wrapText="1"/>
    </xf>
    <xf numFmtId="0" fontId="27" fillId="0" borderId="69" xfId="6" applyFont="1" applyBorder="1" applyAlignment="1">
      <alignment horizontal="center" vertical="center" wrapText="1"/>
    </xf>
    <xf numFmtId="0" fontId="46" fillId="0" borderId="73" xfId="6" applyFont="1" applyBorder="1" applyAlignment="1">
      <alignment horizontal="center" vertical="center" wrapText="1"/>
    </xf>
    <xf numFmtId="0" fontId="49" fillId="0" borderId="84" xfId="6" applyFont="1" applyBorder="1" applyAlignment="1">
      <alignment horizontal="center" vertical="center" wrapText="1"/>
    </xf>
    <xf numFmtId="0" fontId="34" fillId="0" borderId="17" xfId="6" applyFont="1" applyBorder="1" applyAlignment="1">
      <alignment vertical="center"/>
    </xf>
    <xf numFmtId="0" fontId="34" fillId="0" borderId="0" xfId="6" applyFont="1" applyAlignment="1">
      <alignment vertical="center"/>
    </xf>
    <xf numFmtId="0" fontId="34" fillId="0" borderId="10" xfId="6" applyFont="1" applyBorder="1" applyAlignment="1">
      <alignment vertical="center"/>
    </xf>
    <xf numFmtId="0" fontId="30" fillId="0" borderId="0" xfId="6" applyFont="1" applyAlignment="1">
      <alignment vertical="center"/>
    </xf>
    <xf numFmtId="0" fontId="30" fillId="0" borderId="10" xfId="6" applyFont="1" applyBorder="1" applyAlignment="1">
      <alignment vertical="center"/>
    </xf>
    <xf numFmtId="0" fontId="30" fillId="0" borderId="0" xfId="0" applyFont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43" fillId="0" borderId="0" xfId="6" applyFont="1" applyAlignment="1">
      <alignment vertical="center" wrapText="1"/>
    </xf>
    <xf numFmtId="0" fontId="43" fillId="0" borderId="10" xfId="6" applyFont="1" applyBorder="1" applyAlignment="1">
      <alignment vertical="center" wrapText="1"/>
    </xf>
    <xf numFmtId="0" fontId="36" fillId="0" borderId="0" xfId="6" applyFont="1" applyAlignment="1">
      <alignment horizontal="left" vertical="center"/>
    </xf>
    <xf numFmtId="0" fontId="36" fillId="0" borderId="10" xfId="6" applyFont="1" applyBorder="1" applyAlignment="1">
      <alignment horizontal="left" vertical="center"/>
    </xf>
    <xf numFmtId="0" fontId="35" fillId="0" borderId="0" xfId="6" applyFont="1" applyAlignment="1">
      <alignment horizontal="left" vertical="center"/>
    </xf>
    <xf numFmtId="0" fontId="28" fillId="0" borderId="94" xfId="0" applyFont="1" applyBorder="1" applyAlignment="1">
      <alignment horizontal="left" vertical="center" wrapText="1"/>
    </xf>
    <xf numFmtId="0" fontId="28" fillId="0" borderId="94" xfId="0" applyFont="1" applyBorder="1" applyAlignment="1">
      <alignment horizontal="center" vertical="center" wrapText="1"/>
    </xf>
    <xf numFmtId="0" fontId="46" fillId="0" borderId="94" xfId="0" applyFont="1" applyBorder="1" applyAlignment="1">
      <alignment horizontal="center" vertical="center" wrapText="1"/>
    </xf>
    <xf numFmtId="0" fontId="28" fillId="0" borderId="95" xfId="0" applyFont="1" applyBorder="1" applyAlignment="1">
      <alignment horizontal="left" vertical="center" wrapText="1"/>
    </xf>
    <xf numFmtId="49" fontId="28" fillId="0" borderId="0" xfId="6" applyNumberFormat="1" applyFont="1" applyAlignment="1">
      <alignment vertical="center"/>
    </xf>
    <xf numFmtId="49" fontId="28" fillId="0" borderId="10" xfId="6" applyNumberFormat="1" applyFont="1" applyBorder="1" applyAlignment="1">
      <alignment vertical="center"/>
    </xf>
    <xf numFmtId="49" fontId="28" fillId="0" borderId="0" xfId="6" applyNumberFormat="1" applyFont="1" applyAlignment="1" applyProtection="1">
      <alignment vertical="center"/>
      <protection locked="0"/>
    </xf>
    <xf numFmtId="49" fontId="28" fillId="0" borderId="6" xfId="6" applyNumberFormat="1" applyFont="1" applyBorder="1" applyAlignment="1">
      <alignment vertical="center"/>
    </xf>
    <xf numFmtId="0" fontId="31" fillId="0" borderId="91" xfId="6" applyFont="1" applyBorder="1" applyAlignment="1">
      <alignment horizontal="center" vertical="center"/>
    </xf>
    <xf numFmtId="0" fontId="31" fillId="0" borderId="92" xfId="6" applyFont="1" applyBorder="1" applyAlignment="1">
      <alignment horizontal="center" vertical="center"/>
    </xf>
    <xf numFmtId="0" fontId="31" fillId="0" borderId="98" xfId="6" applyFont="1" applyBorder="1" applyAlignment="1">
      <alignment horizontal="center" vertical="center"/>
    </xf>
    <xf numFmtId="0" fontId="35" fillId="0" borderId="2" xfId="6" quotePrefix="1" applyFont="1" applyBorder="1" applyAlignment="1">
      <alignment horizontal="left" vertical="center"/>
    </xf>
    <xf numFmtId="0" fontId="50" fillId="0" borderId="2" xfId="6" applyFont="1" applyBorder="1" applyAlignment="1">
      <alignment horizontal="left" vertical="center"/>
    </xf>
    <xf numFmtId="0" fontId="51" fillId="0" borderId="2" xfId="6" applyFont="1" applyBorder="1" applyAlignment="1">
      <alignment vertical="center"/>
    </xf>
    <xf numFmtId="0" fontId="51" fillId="0" borderId="2" xfId="6" quotePrefix="1" applyFont="1" applyBorder="1" applyAlignment="1">
      <alignment horizontal="left" vertical="center"/>
    </xf>
    <xf numFmtId="0" fontId="51" fillId="0" borderId="2" xfId="6" quotePrefix="1" applyFont="1" applyBorder="1" applyAlignment="1">
      <alignment vertical="center"/>
    </xf>
    <xf numFmtId="0" fontId="51" fillId="0" borderId="0" xfId="6" applyFont="1" applyAlignment="1">
      <alignment vertical="center" wrapText="1"/>
    </xf>
    <xf numFmtId="0" fontId="51" fillId="0" borderId="10" xfId="6" applyFont="1" applyBorder="1" applyAlignment="1">
      <alignment vertical="center" wrapText="1"/>
    </xf>
    <xf numFmtId="0" fontId="52" fillId="0" borderId="0" xfId="6" applyFont="1" applyAlignment="1">
      <alignment horizontal="left" vertical="center" wrapText="1"/>
    </xf>
    <xf numFmtId="0" fontId="52" fillId="0" borderId="10" xfId="6" applyFont="1" applyBorder="1" applyAlignment="1">
      <alignment horizontal="left" vertical="center" wrapText="1"/>
    </xf>
    <xf numFmtId="0" fontId="51" fillId="0" borderId="0" xfId="6" applyFont="1" applyAlignment="1">
      <alignment horizontal="left" vertical="center" wrapText="1"/>
    </xf>
    <xf numFmtId="0" fontId="51" fillId="0" borderId="10" xfId="6" applyFont="1" applyBorder="1" applyAlignment="1">
      <alignment horizontal="left" vertical="center" wrapText="1"/>
    </xf>
    <xf numFmtId="0" fontId="52" fillId="0" borderId="0" xfId="6" applyFont="1" applyAlignment="1">
      <alignment horizontal="left" vertical="center"/>
    </xf>
    <xf numFmtId="0" fontId="52" fillId="0" borderId="10" xfId="6" applyFont="1" applyBorder="1" applyAlignment="1">
      <alignment horizontal="left" vertical="center"/>
    </xf>
    <xf numFmtId="0" fontId="26" fillId="0" borderId="8" xfId="0" applyFont="1" applyBorder="1">
      <alignment vertical="center"/>
    </xf>
    <xf numFmtId="12" fontId="53" fillId="0" borderId="99" xfId="0" applyNumberFormat="1" applyFont="1" applyBorder="1" applyAlignment="1">
      <alignment horizontal="center" vertical="center"/>
    </xf>
    <xf numFmtId="12" fontId="54" fillId="0" borderId="65" xfId="0" applyNumberFormat="1" applyFont="1" applyBorder="1" applyAlignment="1">
      <alignment horizontal="center" vertical="center"/>
    </xf>
    <xf numFmtId="12" fontId="54" fillId="0" borderId="64" xfId="0" applyNumberFormat="1" applyFont="1" applyBorder="1" applyAlignment="1">
      <alignment horizontal="center" vertical="center"/>
    </xf>
    <xf numFmtId="12" fontId="54" fillId="0" borderId="76" xfId="0" applyNumberFormat="1" applyFont="1" applyBorder="1" applyAlignment="1">
      <alignment horizontal="center" vertical="center"/>
    </xf>
    <xf numFmtId="12" fontId="53" fillId="4" borderId="99" xfId="0" applyNumberFormat="1" applyFont="1" applyFill="1" applyBorder="1" applyAlignment="1">
      <alignment horizontal="center" vertical="center"/>
    </xf>
    <xf numFmtId="12" fontId="53" fillId="4" borderId="21" xfId="0" applyNumberFormat="1" applyFont="1" applyFill="1" applyBorder="1" applyAlignment="1">
      <alignment horizontal="center" vertical="center"/>
    </xf>
    <xf numFmtId="12" fontId="53" fillId="4" borderId="21" xfId="0" applyNumberFormat="1" applyFont="1" applyFill="1" applyBorder="1" applyAlignment="1">
      <alignment horizontal="center" vertical="center" wrapText="1"/>
    </xf>
    <xf numFmtId="12" fontId="53" fillId="0" borderId="21" xfId="0" applyNumberFormat="1" applyFont="1" applyBorder="1" applyAlignment="1">
      <alignment horizontal="center" vertical="center"/>
    </xf>
    <xf numFmtId="12" fontId="53" fillId="0" borderId="45" xfId="0" applyNumberFormat="1" applyFont="1" applyBorder="1" applyAlignment="1">
      <alignment horizontal="center" vertical="center"/>
    </xf>
    <xf numFmtId="12" fontId="54" fillId="0" borderId="21" xfId="0" applyNumberFormat="1" applyFont="1" applyBorder="1" applyAlignment="1">
      <alignment horizontal="center" vertical="center"/>
    </xf>
    <xf numFmtId="12" fontId="53" fillId="4" borderId="21" xfId="0" quotePrefix="1" applyNumberFormat="1" applyFont="1" applyFill="1" applyBorder="1" applyAlignment="1">
      <alignment horizontal="center" vertical="center"/>
    </xf>
    <xf numFmtId="12" fontId="53" fillId="0" borderId="21" xfId="0" quotePrefix="1" applyNumberFormat="1" applyFont="1" applyBorder="1" applyAlignment="1">
      <alignment horizontal="center" vertical="center"/>
    </xf>
    <xf numFmtId="12" fontId="53" fillId="0" borderId="45" xfId="0" quotePrefix="1" applyNumberFormat="1" applyFont="1" applyBorder="1" applyAlignment="1">
      <alignment horizontal="center" vertical="center"/>
    </xf>
    <xf numFmtId="12" fontId="26" fillId="0" borderId="77" xfId="0" quotePrefix="1" applyNumberFormat="1" applyFont="1" applyBorder="1" applyAlignment="1">
      <alignment horizontal="center" vertical="center"/>
    </xf>
    <xf numFmtId="0" fontId="55" fillId="0" borderId="7" xfId="6" applyFont="1" applyBorder="1" applyAlignment="1">
      <alignment horizontal="center" vertical="center"/>
    </xf>
    <xf numFmtId="1" fontId="31" fillId="16" borderId="56" xfId="6" applyNumberFormat="1" applyFont="1" applyFill="1" applyBorder="1" applyAlignment="1">
      <alignment horizontal="center" vertical="center" wrapText="1"/>
    </xf>
    <xf numFmtId="0" fontId="31" fillId="16" borderId="55" xfId="6" applyFont="1" applyFill="1" applyBorder="1" applyAlignment="1">
      <alignment horizontal="center" vertical="center" wrapText="1"/>
    </xf>
    <xf numFmtId="0" fontId="31" fillId="16" borderId="54" xfId="6" applyFont="1" applyFill="1" applyBorder="1" applyAlignment="1">
      <alignment horizontal="center" vertical="center" wrapText="1"/>
    </xf>
    <xf numFmtId="3" fontId="37" fillId="16" borderId="55" xfId="0" applyNumberFormat="1" applyFont="1" applyFill="1" applyBorder="1">
      <alignment vertical="center"/>
    </xf>
    <xf numFmtId="3" fontId="37" fillId="16" borderId="55" xfId="113" applyNumberFormat="1" applyFont="1" applyFill="1" applyBorder="1" applyAlignment="1">
      <alignment vertical="center"/>
    </xf>
    <xf numFmtId="1" fontId="31" fillId="16" borderId="71" xfId="6" applyNumberFormat="1" applyFont="1" applyFill="1" applyBorder="1" applyAlignment="1">
      <alignment horizontal="center" vertical="center" wrapText="1"/>
    </xf>
    <xf numFmtId="0" fontId="31" fillId="16" borderId="105" xfId="6" applyFont="1" applyFill="1" applyBorder="1" applyAlignment="1">
      <alignment horizontal="center" vertical="center" wrapText="1"/>
    </xf>
    <xf numFmtId="3" fontId="37" fillId="16" borderId="105" xfId="0" applyNumberFormat="1" applyFont="1" applyFill="1" applyBorder="1">
      <alignment vertical="center"/>
    </xf>
    <xf numFmtId="3" fontId="37" fillId="16" borderId="105" xfId="113" applyNumberFormat="1" applyFont="1" applyFill="1" applyBorder="1" applyAlignment="1">
      <alignment vertical="center"/>
    </xf>
    <xf numFmtId="1" fontId="31" fillId="17" borderId="48" xfId="6" applyNumberFormat="1" applyFont="1" applyFill="1" applyBorder="1" applyAlignment="1">
      <alignment horizontal="center" vertical="center" wrapText="1"/>
    </xf>
    <xf numFmtId="0" fontId="31" fillId="17" borderId="60" xfId="6" applyFont="1" applyFill="1" applyBorder="1" applyAlignment="1">
      <alignment horizontal="center" vertical="center" wrapText="1"/>
    </xf>
    <xf numFmtId="0" fontId="31" fillId="17" borderId="108" xfId="6" applyFont="1" applyFill="1" applyBorder="1" applyAlignment="1">
      <alignment horizontal="center" vertical="center" wrapText="1"/>
    </xf>
    <xf numFmtId="3" fontId="37" fillId="17" borderId="60" xfId="0" applyNumberFormat="1" applyFont="1" applyFill="1" applyBorder="1">
      <alignment vertical="center"/>
    </xf>
    <xf numFmtId="3" fontId="37" fillId="17" borderId="60" xfId="113" applyNumberFormat="1" applyFont="1" applyFill="1" applyBorder="1" applyAlignment="1">
      <alignment vertical="center"/>
    </xf>
    <xf numFmtId="1" fontId="31" fillId="17" borderId="89" xfId="6" applyNumberFormat="1" applyFont="1" applyFill="1" applyBorder="1" applyAlignment="1">
      <alignment horizontal="center" vertical="center" wrapText="1"/>
    </xf>
    <xf numFmtId="0" fontId="31" fillId="17" borderId="32" xfId="6" applyFont="1" applyFill="1" applyBorder="1" applyAlignment="1">
      <alignment horizontal="center" vertical="center" wrapText="1"/>
    </xf>
    <xf numFmtId="3" fontId="37" fillId="17" borderId="59" xfId="0" applyNumberFormat="1" applyFont="1" applyFill="1" applyBorder="1">
      <alignment vertical="center"/>
    </xf>
    <xf numFmtId="3" fontId="37" fillId="17" borderId="59" xfId="113" applyNumberFormat="1" applyFont="1" applyFill="1" applyBorder="1" applyAlignment="1">
      <alignment vertical="center"/>
    </xf>
    <xf numFmtId="1" fontId="31" fillId="17" borderId="100" xfId="6" applyNumberFormat="1" applyFont="1" applyFill="1" applyBorder="1" applyAlignment="1">
      <alignment horizontal="center" vertical="center" wrapText="1"/>
    </xf>
    <xf numFmtId="0" fontId="31" fillId="17" borderId="58" xfId="6" applyFont="1" applyFill="1" applyBorder="1" applyAlignment="1">
      <alignment horizontal="center" vertical="center" wrapText="1"/>
    </xf>
    <xf numFmtId="3" fontId="37" fillId="17" borderId="58" xfId="0" applyNumberFormat="1" applyFont="1" applyFill="1" applyBorder="1">
      <alignment vertical="center"/>
    </xf>
    <xf numFmtId="3" fontId="37" fillId="17" borderId="58" xfId="113" applyNumberFormat="1" applyFont="1" applyFill="1" applyBorder="1" applyAlignment="1">
      <alignment vertical="center"/>
    </xf>
    <xf numFmtId="0" fontId="31" fillId="16" borderId="72" xfId="6" quotePrefix="1" applyFont="1" applyFill="1" applyBorder="1" applyAlignment="1">
      <alignment horizontal="center" vertical="center" wrapText="1"/>
    </xf>
    <xf numFmtId="0" fontId="31" fillId="17" borderId="35" xfId="6" quotePrefix="1" applyFont="1" applyFill="1" applyBorder="1" applyAlignment="1">
      <alignment horizontal="center" vertical="center" wrapText="1"/>
    </xf>
    <xf numFmtId="0" fontId="31" fillId="17" borderId="57" xfId="6" quotePrefix="1" applyFont="1" applyFill="1" applyBorder="1" applyAlignment="1">
      <alignment horizontal="center" vertical="center" wrapText="1"/>
    </xf>
    <xf numFmtId="0" fontId="30" fillId="14" borderId="18" xfId="6" applyFont="1" applyFill="1" applyBorder="1" applyAlignment="1">
      <alignment horizontal="center" vertical="center"/>
    </xf>
    <xf numFmtId="0" fontId="30" fillId="14" borderId="19" xfId="6" applyFont="1" applyFill="1" applyBorder="1" applyAlignment="1">
      <alignment horizontal="center" vertical="center"/>
    </xf>
    <xf numFmtId="0" fontId="30" fillId="14" borderId="31" xfId="6" applyFont="1" applyFill="1" applyBorder="1" applyAlignment="1">
      <alignment horizontal="center" vertical="center"/>
    </xf>
    <xf numFmtId="0" fontId="51" fillId="0" borderId="1" xfId="6" applyFont="1" applyBorder="1" applyAlignment="1">
      <alignment horizontal="left" vertical="center" wrapText="1"/>
    </xf>
    <xf numFmtId="0" fontId="51" fillId="0" borderId="16" xfId="6" applyFont="1" applyBorder="1" applyAlignment="1">
      <alignment horizontal="left" vertical="center" wrapText="1"/>
    </xf>
    <xf numFmtId="0" fontId="51" fillId="0" borderId="17" xfId="6" applyFont="1" applyBorder="1" applyAlignment="1">
      <alignment horizontal="left" vertical="center" wrapText="1"/>
    </xf>
    <xf numFmtId="0" fontId="34" fillId="0" borderId="1" xfId="6" applyFont="1" applyBorder="1" applyAlignment="1">
      <alignment horizontal="center" vertical="center"/>
    </xf>
    <xf numFmtId="0" fontId="34" fillId="0" borderId="16" xfId="6" applyFont="1" applyBorder="1" applyAlignment="1">
      <alignment horizontal="center" vertical="center"/>
    </xf>
    <xf numFmtId="0" fontId="34" fillId="0" borderId="2" xfId="6" applyFont="1" applyBorder="1" applyAlignment="1">
      <alignment horizontal="center" vertical="center"/>
    </xf>
    <xf numFmtId="0" fontId="34" fillId="0" borderId="0" xfId="6" applyFont="1" applyAlignment="1">
      <alignment horizontal="center" vertical="center"/>
    </xf>
    <xf numFmtId="0" fontId="34" fillId="0" borderId="4" xfId="6" applyFont="1" applyBorder="1" applyAlignment="1">
      <alignment horizontal="center" vertical="center"/>
    </xf>
    <xf numFmtId="0" fontId="34" fillId="0" borderId="5" xfId="6" applyFont="1" applyBorder="1" applyAlignment="1">
      <alignment horizontal="center" vertical="center"/>
    </xf>
    <xf numFmtId="0" fontId="37" fillId="17" borderId="100" xfId="6" quotePrefix="1" applyFont="1" applyFill="1" applyBorder="1" applyAlignment="1">
      <alignment horizontal="center" vertical="center" wrapText="1"/>
    </xf>
    <xf numFmtId="0" fontId="37" fillId="17" borderId="57" xfId="6" quotePrefix="1" applyFont="1" applyFill="1" applyBorder="1" applyAlignment="1">
      <alignment horizontal="center" vertical="center" wrapText="1"/>
    </xf>
    <xf numFmtId="0" fontId="28" fillId="0" borderId="1" xfId="6" applyFont="1" applyBorder="1" applyAlignment="1">
      <alignment horizontal="center" vertical="center"/>
    </xf>
    <xf numFmtId="0" fontId="28" fillId="0" borderId="39" xfId="6" applyFont="1" applyBorder="1" applyAlignment="1">
      <alignment horizontal="center" vertical="center"/>
    </xf>
    <xf numFmtId="0" fontId="28" fillId="0" borderId="2" xfId="6" applyFont="1" applyBorder="1" applyAlignment="1">
      <alignment horizontal="center" vertical="center"/>
    </xf>
    <xf numFmtId="0" fontId="28" fillId="0" borderId="104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28" fillId="0" borderId="40" xfId="6" applyFont="1" applyBorder="1" applyAlignment="1">
      <alignment horizontal="center" vertical="center"/>
    </xf>
    <xf numFmtId="167" fontId="26" fillId="0" borderId="9" xfId="6" applyNumberFormat="1" applyFont="1" applyBorder="1" applyAlignment="1">
      <alignment horizontal="left" vertical="center"/>
    </xf>
    <xf numFmtId="167" fontId="26" fillId="0" borderId="8" xfId="6" applyNumberFormat="1" applyFont="1" applyBorder="1" applyAlignment="1">
      <alignment horizontal="left" vertical="center"/>
    </xf>
    <xf numFmtId="167" fontId="26" fillId="0" borderId="15" xfId="6" applyNumberFormat="1" applyFont="1" applyBorder="1" applyAlignment="1">
      <alignment horizontal="left" vertical="center"/>
    </xf>
    <xf numFmtId="0" fontId="27" fillId="0" borderId="3" xfId="6" applyFont="1" applyBorder="1" applyAlignment="1">
      <alignment horizontal="center" vertical="center"/>
    </xf>
    <xf numFmtId="0" fontId="27" fillId="0" borderId="8" xfId="6" applyFont="1" applyBorder="1" applyAlignment="1">
      <alignment horizontal="center" vertical="center"/>
    </xf>
    <xf numFmtId="0" fontId="27" fillId="0" borderId="20" xfId="6" applyFont="1" applyBorder="1" applyAlignment="1">
      <alignment horizontal="center" vertical="center"/>
    </xf>
    <xf numFmtId="0" fontId="31" fillId="0" borderId="2" xfId="6" applyFont="1" applyBorder="1" applyAlignment="1">
      <alignment horizontal="center"/>
    </xf>
    <xf numFmtId="0" fontId="31" fillId="0" borderId="0" xfId="0" applyFont="1">
      <alignment vertical="center"/>
    </xf>
    <xf numFmtId="0" fontId="31" fillId="0" borderId="10" xfId="0" applyFont="1" applyBorder="1">
      <alignment vertical="center"/>
    </xf>
    <xf numFmtId="0" fontId="26" fillId="6" borderId="9" xfId="6" applyFont="1" applyFill="1" applyBorder="1" applyAlignment="1">
      <alignment horizontal="center" vertical="center"/>
    </xf>
    <xf numFmtId="0" fontId="26" fillId="6" borderId="8" xfId="6" applyFont="1" applyFill="1" applyBorder="1" applyAlignment="1">
      <alignment horizontal="center" vertical="center"/>
    </xf>
    <xf numFmtId="0" fontId="28" fillId="0" borderId="21" xfId="6" applyFont="1" applyBorder="1" applyAlignment="1">
      <alignment vertical="center"/>
    </xf>
    <xf numFmtId="0" fontId="28" fillId="0" borderId="44" xfId="6" applyFont="1" applyBorder="1" applyAlignment="1">
      <alignment vertical="center"/>
    </xf>
    <xf numFmtId="173" fontId="26" fillId="0" borderId="9" xfId="6" applyNumberFormat="1" applyFont="1" applyBorder="1" applyAlignment="1">
      <alignment horizontal="left" vertical="center"/>
    </xf>
    <xf numFmtId="173" fontId="26" fillId="0" borderId="8" xfId="6" applyNumberFormat="1" applyFont="1" applyBorder="1" applyAlignment="1">
      <alignment horizontal="left" vertical="center"/>
    </xf>
    <xf numFmtId="173" fontId="26" fillId="0" borderId="15" xfId="6" applyNumberFormat="1" applyFont="1" applyBorder="1" applyAlignment="1">
      <alignment horizontal="left" vertical="center"/>
    </xf>
    <xf numFmtId="0" fontId="26" fillId="0" borderId="9" xfId="6" applyFont="1" applyBorder="1" applyAlignment="1">
      <alignment horizontal="left" vertical="center"/>
    </xf>
    <xf numFmtId="0" fontId="26" fillId="0" borderId="8" xfId="6" applyFont="1" applyBorder="1" applyAlignment="1">
      <alignment horizontal="left" vertical="center"/>
    </xf>
    <xf numFmtId="0" fontId="26" fillId="0" borderId="15" xfId="6" applyFont="1" applyBorder="1" applyAlignment="1">
      <alignment horizontal="left" vertical="center"/>
    </xf>
    <xf numFmtId="169" fontId="32" fillId="0" borderId="22" xfId="6" applyNumberFormat="1" applyFont="1" applyBorder="1" applyAlignment="1">
      <alignment horizontal="left" vertical="center"/>
    </xf>
    <xf numFmtId="169" fontId="32" fillId="0" borderId="23" xfId="6" applyNumberFormat="1" applyFont="1" applyBorder="1" applyAlignment="1">
      <alignment horizontal="left" vertical="center"/>
    </xf>
    <xf numFmtId="169" fontId="32" fillId="0" borderId="24" xfId="6" applyNumberFormat="1" applyFont="1" applyBorder="1" applyAlignment="1">
      <alignment horizontal="left" vertical="center"/>
    </xf>
    <xf numFmtId="0" fontId="27" fillId="0" borderId="46" xfId="6" applyFont="1" applyBorder="1" applyAlignment="1">
      <alignment horizontal="center" vertical="center"/>
    </xf>
    <xf numFmtId="0" fontId="27" fillId="0" borderId="23" xfId="6" applyFont="1" applyBorder="1" applyAlignment="1">
      <alignment horizontal="center" vertical="center"/>
    </xf>
    <xf numFmtId="0" fontId="27" fillId="0" borderId="27" xfId="6" applyFont="1" applyBorder="1" applyAlignment="1">
      <alignment horizontal="center" vertical="center"/>
    </xf>
    <xf numFmtId="0" fontId="26" fillId="0" borderId="22" xfId="6" applyFont="1" applyBorder="1" applyAlignment="1">
      <alignment horizontal="left" vertical="center"/>
    </xf>
    <xf numFmtId="0" fontId="26" fillId="0" borderId="23" xfId="6" applyFont="1" applyBorder="1" applyAlignment="1">
      <alignment horizontal="left" vertical="center"/>
    </xf>
    <xf numFmtId="0" fontId="26" fillId="0" borderId="24" xfId="6" applyFont="1" applyBorder="1" applyAlignment="1">
      <alignment horizontal="left" vertical="center"/>
    </xf>
    <xf numFmtId="0" fontId="31" fillId="0" borderId="4" xfId="6" applyFont="1" applyBorder="1" applyAlignment="1">
      <alignment horizontal="center" vertical="top"/>
    </xf>
    <xf numFmtId="0" fontId="31" fillId="0" borderId="5" xfId="6" applyFont="1" applyBorder="1" applyAlignment="1">
      <alignment horizontal="center" vertical="top"/>
    </xf>
    <xf numFmtId="0" fontId="31" fillId="0" borderId="6" xfId="6" applyFont="1" applyBorder="1" applyAlignment="1">
      <alignment horizontal="center" vertical="top"/>
    </xf>
    <xf numFmtId="0" fontId="37" fillId="0" borderId="28" xfId="6" applyFont="1" applyBorder="1" applyAlignment="1">
      <alignment horizontal="center" vertical="center" wrapText="1"/>
    </xf>
    <xf numFmtId="0" fontId="37" fillId="0" borderId="59" xfId="6" applyFont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/>
    </xf>
    <xf numFmtId="0" fontId="30" fillId="7" borderId="16" xfId="0" applyFont="1" applyFill="1" applyBorder="1" applyAlignment="1">
      <alignment horizontal="center" vertical="center"/>
    </xf>
    <xf numFmtId="0" fontId="30" fillId="7" borderId="17" xfId="0" applyFont="1" applyFill="1" applyBorder="1" applyAlignment="1">
      <alignment horizontal="center" vertical="center"/>
    </xf>
    <xf numFmtId="0" fontId="37" fillId="13" borderId="96" xfId="6" applyFont="1" applyFill="1" applyBorder="1" applyAlignment="1">
      <alignment horizontal="center" vertical="center" wrapText="1"/>
    </xf>
    <xf numFmtId="0" fontId="37" fillId="13" borderId="75" xfId="6" applyFont="1" applyFill="1" applyBorder="1" applyAlignment="1">
      <alignment horizontal="center" vertical="center" wrapText="1"/>
    </xf>
    <xf numFmtId="49" fontId="28" fillId="0" borderId="52" xfId="6" applyNumberFormat="1" applyFont="1" applyBorder="1" applyAlignment="1">
      <alignment horizontal="center" vertical="center"/>
    </xf>
    <xf numFmtId="49" fontId="28" fillId="0" borderId="53" xfId="6" applyNumberFormat="1" applyFont="1" applyBorder="1" applyAlignment="1">
      <alignment horizontal="center" vertical="center"/>
    </xf>
    <xf numFmtId="0" fontId="27" fillId="11" borderId="13" xfId="6" applyFont="1" applyFill="1" applyBorder="1" applyAlignment="1">
      <alignment horizontal="center" vertical="center" wrapText="1"/>
    </xf>
    <xf numFmtId="0" fontId="27" fillId="11" borderId="29" xfId="6" applyFont="1" applyFill="1" applyBorder="1" applyAlignment="1">
      <alignment horizontal="center" vertical="center" wrapText="1"/>
    </xf>
    <xf numFmtId="0" fontId="27" fillId="11" borderId="11" xfId="6" applyFont="1" applyFill="1" applyBorder="1" applyAlignment="1">
      <alignment horizontal="center" vertical="center" wrapText="1"/>
    </xf>
    <xf numFmtId="0" fontId="27" fillId="11" borderId="30" xfId="6" applyFont="1" applyFill="1" applyBorder="1" applyAlignment="1">
      <alignment horizontal="center" vertical="center" wrapText="1"/>
    </xf>
    <xf numFmtId="0" fontId="26" fillId="15" borderId="22" xfId="0" applyFont="1" applyFill="1" applyBorder="1" applyAlignment="1">
      <alignment horizontal="left" vertical="center" wrapText="1"/>
    </xf>
    <xf numFmtId="0" fontId="26" fillId="15" borderId="23" xfId="0" applyFont="1" applyFill="1" applyBorder="1" applyAlignment="1">
      <alignment horizontal="left" vertical="center" wrapText="1"/>
    </xf>
    <xf numFmtId="0" fontId="26" fillId="15" borderId="27" xfId="0" applyFont="1" applyFill="1" applyBorder="1" applyAlignment="1">
      <alignment horizontal="left" vertical="center" wrapText="1"/>
    </xf>
    <xf numFmtId="0" fontId="27" fillId="10" borderId="83" xfId="6" applyFont="1" applyFill="1" applyBorder="1" applyAlignment="1">
      <alignment horizontal="center" vertical="center" wrapText="1"/>
    </xf>
    <xf numFmtId="0" fontId="27" fillId="10" borderId="75" xfId="6" applyFont="1" applyFill="1" applyBorder="1" applyAlignment="1">
      <alignment horizontal="center" vertical="center" wrapText="1"/>
    </xf>
    <xf numFmtId="0" fontId="28" fillId="0" borderId="50" xfId="0" applyFont="1" applyBorder="1" applyAlignment="1">
      <alignment horizontal="left" vertical="center" wrapText="1"/>
    </xf>
    <xf numFmtId="0" fontId="28" fillId="0" borderId="47" xfId="0" applyFont="1" applyBorder="1" applyAlignment="1">
      <alignment horizontal="left" vertical="center" wrapText="1"/>
    </xf>
    <xf numFmtId="0" fontId="28" fillId="0" borderId="51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49" fontId="27" fillId="10" borderId="55" xfId="6" applyNumberFormat="1" applyFont="1" applyFill="1" applyBorder="1" applyAlignment="1">
      <alignment horizontal="center" vertical="center" wrapText="1"/>
    </xf>
    <xf numFmtId="49" fontId="27" fillId="10" borderId="59" xfId="6" applyNumberFormat="1" applyFont="1" applyFill="1" applyBorder="1" applyAlignment="1">
      <alignment horizontal="center" vertical="center" wrapText="1"/>
    </xf>
    <xf numFmtId="0" fontId="37" fillId="0" borderId="35" xfId="6" applyFont="1" applyBorder="1" applyAlignment="1">
      <alignment horizontal="center" vertical="center" wrapText="1"/>
    </xf>
    <xf numFmtId="0" fontId="37" fillId="0" borderId="30" xfId="6" applyFont="1" applyBorder="1" applyAlignment="1">
      <alignment horizontal="center" vertical="center" wrapText="1"/>
    </xf>
    <xf numFmtId="0" fontId="28" fillId="0" borderId="71" xfId="0" applyFont="1" applyBorder="1" applyAlignment="1">
      <alignment horizontal="left" vertical="center" wrapText="1"/>
    </xf>
    <xf numFmtId="0" fontId="28" fillId="0" borderId="68" xfId="0" applyFont="1" applyBorder="1" applyAlignment="1">
      <alignment horizontal="left" vertical="center" wrapText="1"/>
    </xf>
    <xf numFmtId="0" fontId="28" fillId="0" borderId="72" xfId="0" applyFont="1" applyBorder="1" applyAlignment="1">
      <alignment horizontal="left" vertical="center" wrapText="1"/>
    </xf>
    <xf numFmtId="0" fontId="27" fillId="12" borderId="18" xfId="6" applyFont="1" applyFill="1" applyBorder="1" applyAlignment="1">
      <alignment horizontal="center" vertical="center"/>
    </xf>
    <xf numFmtId="0" fontId="27" fillId="12" borderId="19" xfId="6" applyFont="1" applyFill="1" applyBorder="1" applyAlignment="1">
      <alignment horizontal="center" vertical="center"/>
    </xf>
    <xf numFmtId="0" fontId="27" fillId="12" borderId="31" xfId="6" applyFont="1" applyFill="1" applyBorder="1" applyAlignment="1">
      <alignment horizontal="center" vertical="center"/>
    </xf>
    <xf numFmtId="49" fontId="27" fillId="10" borderId="54" xfId="6" applyNumberFormat="1" applyFont="1" applyFill="1" applyBorder="1" applyAlignment="1">
      <alignment horizontal="center" vertical="center" wrapText="1"/>
    </xf>
    <xf numFmtId="49" fontId="27" fillId="10" borderId="30" xfId="6" applyNumberFormat="1" applyFont="1" applyFill="1" applyBorder="1" applyAlignment="1">
      <alignment horizontal="center" vertical="center" wrapText="1"/>
    </xf>
    <xf numFmtId="0" fontId="37" fillId="0" borderId="32" xfId="6" applyFont="1" applyBorder="1" applyAlignment="1">
      <alignment horizontal="center" vertical="center" wrapText="1"/>
    </xf>
    <xf numFmtId="0" fontId="27" fillId="10" borderId="1" xfId="6" applyFont="1" applyFill="1" applyBorder="1" applyAlignment="1">
      <alignment horizontal="center" vertical="center" wrapText="1"/>
    </xf>
    <xf numFmtId="0" fontId="27" fillId="10" borderId="54" xfId="6" applyFont="1" applyFill="1" applyBorder="1" applyAlignment="1">
      <alignment horizontal="center" vertical="center" wrapText="1"/>
    </xf>
    <xf numFmtId="0" fontId="27" fillId="10" borderId="11" xfId="6" applyFont="1" applyFill="1" applyBorder="1" applyAlignment="1">
      <alignment horizontal="center" vertical="center" wrapText="1"/>
    </xf>
    <xf numFmtId="0" fontId="27" fillId="10" borderId="30" xfId="6" applyFont="1" applyFill="1" applyBorder="1" applyAlignment="1">
      <alignment horizontal="center" vertical="center" wrapText="1"/>
    </xf>
    <xf numFmtId="0" fontId="27" fillId="0" borderId="1" xfId="6" applyFont="1" applyBorder="1" applyAlignment="1">
      <alignment horizontal="center" wrapText="1"/>
    </xf>
    <xf numFmtId="0" fontId="27" fillId="0" borderId="16" xfId="6" applyFont="1" applyBorder="1" applyAlignment="1">
      <alignment horizontal="center"/>
    </xf>
    <xf numFmtId="0" fontId="27" fillId="0" borderId="2" xfId="6" applyFont="1" applyBorder="1" applyAlignment="1">
      <alignment horizontal="center"/>
    </xf>
    <xf numFmtId="0" fontId="27" fillId="0" borderId="0" xfId="6" applyFont="1" applyAlignment="1">
      <alignment horizontal="center"/>
    </xf>
    <xf numFmtId="0" fontId="27" fillId="0" borderId="4" xfId="6" applyFont="1" applyBorder="1" applyAlignment="1">
      <alignment horizontal="center"/>
    </xf>
    <xf numFmtId="0" fontId="27" fillId="0" borderId="5" xfId="6" applyFont="1" applyBorder="1" applyAlignment="1">
      <alignment horizontal="center"/>
    </xf>
    <xf numFmtId="0" fontId="27" fillId="0" borderId="1" xfId="6" applyFont="1" applyBorder="1" applyAlignment="1">
      <alignment horizontal="center" vertical="center" wrapText="1"/>
    </xf>
    <xf numFmtId="0" fontId="27" fillId="0" borderId="16" xfId="6" applyFont="1" applyBorder="1" applyAlignment="1">
      <alignment horizontal="center" vertical="center" wrapText="1"/>
    </xf>
    <xf numFmtId="0" fontId="27" fillId="0" borderId="17" xfId="6" applyFont="1" applyBorder="1" applyAlignment="1">
      <alignment horizontal="center" vertical="center" wrapText="1"/>
    </xf>
    <xf numFmtId="0" fontId="27" fillId="0" borderId="2" xfId="6" applyFont="1" applyBorder="1" applyAlignment="1">
      <alignment horizontal="center" vertical="center" wrapText="1"/>
    </xf>
    <xf numFmtId="0" fontId="27" fillId="0" borderId="0" xfId="6" applyFont="1" applyAlignment="1">
      <alignment horizontal="center" vertical="center" wrapText="1"/>
    </xf>
    <xf numFmtId="0" fontId="27" fillId="0" borderId="10" xfId="6" applyFont="1" applyBorder="1" applyAlignment="1">
      <alignment horizontal="center" vertical="center" wrapText="1"/>
    </xf>
    <xf numFmtId="0" fontId="27" fillId="0" borderId="4" xfId="6" applyFont="1" applyBorder="1" applyAlignment="1">
      <alignment horizontal="center" vertical="center" wrapText="1"/>
    </xf>
    <xf numFmtId="0" fontId="27" fillId="0" borderId="5" xfId="6" applyFont="1" applyBorder="1" applyAlignment="1">
      <alignment horizontal="center" vertical="center" wrapText="1"/>
    </xf>
    <xf numFmtId="0" fontId="27" fillId="0" borderId="6" xfId="6" applyFont="1" applyBorder="1" applyAlignment="1">
      <alignment horizontal="center" vertical="center" wrapText="1"/>
    </xf>
    <xf numFmtId="0" fontId="30" fillId="5" borderId="18" xfId="6" applyFont="1" applyFill="1" applyBorder="1" applyAlignment="1">
      <alignment horizontal="center" vertical="center"/>
    </xf>
    <xf numFmtId="0" fontId="30" fillId="5" borderId="19" xfId="6" applyFont="1" applyFill="1" applyBorder="1" applyAlignment="1">
      <alignment horizontal="center" vertical="center"/>
    </xf>
    <xf numFmtId="0" fontId="30" fillId="5" borderId="31" xfId="6" applyFont="1" applyFill="1" applyBorder="1" applyAlignment="1">
      <alignment horizontal="center" vertical="center"/>
    </xf>
    <xf numFmtId="0" fontId="27" fillId="15" borderId="46" xfId="0" applyFont="1" applyFill="1" applyBorder="1" applyAlignment="1">
      <alignment horizontal="center" vertical="center"/>
    </xf>
    <xf numFmtId="0" fontId="27" fillId="15" borderId="27" xfId="0" applyFont="1" applyFill="1" applyBorder="1" applyAlignment="1">
      <alignment horizontal="center" vertical="center"/>
    </xf>
    <xf numFmtId="0" fontId="31" fillId="0" borderId="42" xfId="6" applyFont="1" applyBorder="1" applyAlignment="1">
      <alignment horizontal="center" vertical="center"/>
    </xf>
    <xf numFmtId="0" fontId="31" fillId="0" borderId="21" xfId="6" applyFont="1" applyBorder="1" applyAlignment="1">
      <alignment horizontal="center" vertical="center"/>
    </xf>
    <xf numFmtId="0" fontId="44" fillId="12" borderId="13" xfId="6" applyFont="1" applyFill="1" applyBorder="1" applyAlignment="1">
      <alignment horizontal="center" vertical="center" wrapText="1"/>
    </xf>
    <xf numFmtId="0" fontId="44" fillId="12" borderId="14" xfId="6" applyFont="1" applyFill="1" applyBorder="1" applyAlignment="1">
      <alignment horizontal="center" vertical="center"/>
    </xf>
    <xf numFmtId="0" fontId="44" fillId="12" borderId="93" xfId="6" applyFont="1" applyFill="1" applyBorder="1" applyAlignment="1">
      <alignment horizontal="center" vertical="center"/>
    </xf>
    <xf numFmtId="0" fontId="44" fillId="12" borderId="2" xfId="6" applyFont="1" applyFill="1" applyBorder="1" applyAlignment="1">
      <alignment horizontal="center" vertical="center"/>
    </xf>
    <xf numFmtId="0" fontId="44" fillId="12" borderId="0" xfId="6" applyFont="1" applyFill="1" applyAlignment="1">
      <alignment horizontal="center" vertical="center"/>
    </xf>
    <xf numFmtId="0" fontId="44" fillId="12" borderId="10" xfId="6" applyFont="1" applyFill="1" applyBorder="1" applyAlignment="1">
      <alignment horizontal="center" vertical="center"/>
    </xf>
    <xf numFmtId="0" fontId="44" fillId="12" borderId="4" xfId="6" applyFont="1" applyFill="1" applyBorder="1" applyAlignment="1">
      <alignment horizontal="center" vertical="center"/>
    </xf>
    <xf numFmtId="0" fontId="44" fillId="12" borderId="5" xfId="6" applyFont="1" applyFill="1" applyBorder="1" applyAlignment="1">
      <alignment horizontal="center" vertical="center"/>
    </xf>
    <xf numFmtId="0" fontId="44" fillId="12" borderId="6" xfId="6" applyFont="1" applyFill="1" applyBorder="1" applyAlignment="1">
      <alignment horizontal="center" vertical="center"/>
    </xf>
    <xf numFmtId="0" fontId="25" fillId="14" borderId="18" xfId="6" applyFont="1" applyFill="1" applyBorder="1" applyAlignment="1">
      <alignment horizontal="center" vertical="center"/>
    </xf>
    <xf numFmtId="0" fontId="25" fillId="14" borderId="19" xfId="6" applyFont="1" applyFill="1" applyBorder="1" applyAlignment="1">
      <alignment horizontal="center" vertical="center"/>
    </xf>
    <xf numFmtId="0" fontId="25" fillId="14" borderId="31" xfId="6" applyFont="1" applyFill="1" applyBorder="1" applyAlignment="1">
      <alignment horizontal="center" vertical="center"/>
    </xf>
    <xf numFmtId="170" fontId="26" fillId="0" borderId="19" xfId="6" applyNumberFormat="1" applyFont="1" applyBorder="1" applyAlignment="1">
      <alignment horizontal="center" vertical="center"/>
    </xf>
    <xf numFmtId="0" fontId="26" fillId="0" borderId="19" xfId="6" applyFont="1" applyBorder="1" applyAlignment="1">
      <alignment horizontal="center" vertical="center"/>
    </xf>
    <xf numFmtId="170" fontId="26" fillId="0" borderId="31" xfId="6" applyNumberFormat="1" applyFont="1" applyBorder="1" applyAlignment="1">
      <alignment horizontal="center" vertical="center"/>
    </xf>
    <xf numFmtId="0" fontId="30" fillId="14" borderId="1" xfId="6" applyFont="1" applyFill="1" applyBorder="1" applyAlignment="1">
      <alignment horizontal="center" vertical="center" wrapText="1"/>
    </xf>
    <xf numFmtId="0" fontId="30" fillId="14" borderId="54" xfId="6" applyFont="1" applyFill="1" applyBorder="1" applyAlignment="1">
      <alignment horizontal="center" vertical="center" wrapText="1"/>
    </xf>
    <xf numFmtId="0" fontId="30" fillId="14" borderId="2" xfId="6" applyFont="1" applyFill="1" applyBorder="1" applyAlignment="1">
      <alignment horizontal="center" vertical="center" wrapText="1"/>
    </xf>
    <xf numFmtId="0" fontId="30" fillId="14" borderId="35" xfId="6" applyFont="1" applyFill="1" applyBorder="1" applyAlignment="1">
      <alignment horizontal="center" vertical="center" wrapText="1"/>
    </xf>
    <xf numFmtId="0" fontId="30" fillId="14" borderId="4" xfId="6" applyFont="1" applyFill="1" applyBorder="1" applyAlignment="1">
      <alignment horizontal="center" vertical="center" wrapText="1"/>
    </xf>
    <xf numFmtId="0" fontId="30" fillId="14" borderId="57" xfId="6" applyFont="1" applyFill="1" applyBorder="1" applyAlignment="1">
      <alignment horizontal="center" vertical="center" wrapText="1"/>
    </xf>
    <xf numFmtId="0" fontId="27" fillId="0" borderId="36" xfId="6" applyFont="1" applyBorder="1" applyAlignment="1">
      <alignment horizontal="center" vertical="center"/>
    </xf>
    <xf numFmtId="0" fontId="27" fillId="0" borderId="37" xfId="6" applyFont="1" applyBorder="1" applyAlignment="1">
      <alignment horizontal="center" vertical="center"/>
    </xf>
    <xf numFmtId="0" fontId="27" fillId="0" borderId="61" xfId="6" applyFont="1" applyBorder="1" applyAlignment="1">
      <alignment horizontal="center" vertical="center"/>
    </xf>
    <xf numFmtId="0" fontId="26" fillId="0" borderId="62" xfId="6" applyFont="1" applyBorder="1" applyAlignment="1">
      <alignment horizontal="left" vertical="center"/>
    </xf>
    <xf numFmtId="0" fontId="26" fillId="0" borderId="37" xfId="6" applyFont="1" applyBorder="1" applyAlignment="1">
      <alignment horizontal="left" vertical="center"/>
    </xf>
    <xf numFmtId="0" fontId="26" fillId="0" borderId="63" xfId="6" applyFont="1" applyBorder="1" applyAlignment="1">
      <alignment horizontal="left" vertical="center"/>
    </xf>
    <xf numFmtId="0" fontId="30" fillId="14" borderId="38" xfId="6" applyFont="1" applyFill="1" applyBorder="1" applyAlignment="1">
      <alignment horizontal="center" vertical="center"/>
    </xf>
    <xf numFmtId="0" fontId="30" fillId="14" borderId="37" xfId="6" applyFont="1" applyFill="1" applyBorder="1" applyAlignment="1">
      <alignment horizontal="center" vertical="center"/>
    </xf>
    <xf numFmtId="0" fontId="30" fillId="14" borderId="63" xfId="6" applyFont="1" applyFill="1" applyBorder="1" applyAlignment="1">
      <alignment horizontal="center" vertical="center"/>
    </xf>
    <xf numFmtId="0" fontId="27" fillId="0" borderId="25" xfId="6" applyFont="1" applyBorder="1" applyAlignment="1">
      <alignment horizontal="center" vertical="center"/>
    </xf>
    <xf numFmtId="0" fontId="28" fillId="0" borderId="45" xfId="6" applyFont="1" applyBorder="1" applyAlignment="1">
      <alignment vertical="center"/>
    </xf>
    <xf numFmtId="0" fontId="28" fillId="0" borderId="90" xfId="6" applyFont="1" applyBorder="1" applyAlignment="1">
      <alignment vertical="center"/>
    </xf>
    <xf numFmtId="0" fontId="28" fillId="0" borderId="53" xfId="6" applyFont="1" applyBorder="1" applyAlignment="1">
      <alignment vertical="center"/>
    </xf>
    <xf numFmtId="0" fontId="28" fillId="0" borderId="101" xfId="6" applyFont="1" applyBorder="1" applyAlignment="1">
      <alignment vertical="center"/>
    </xf>
    <xf numFmtId="0" fontId="28" fillId="0" borderId="102" xfId="6" applyFont="1" applyBorder="1" applyAlignment="1">
      <alignment vertical="center"/>
    </xf>
    <xf numFmtId="0" fontId="28" fillId="0" borderId="103" xfId="6" applyFont="1" applyBorder="1" applyAlignment="1">
      <alignment vertical="center"/>
    </xf>
    <xf numFmtId="0" fontId="26" fillId="0" borderId="9" xfId="6" applyFont="1" applyBorder="1" applyAlignment="1">
      <alignment horizontal="left" vertical="center" wrapText="1"/>
    </xf>
    <xf numFmtId="0" fontId="26" fillId="0" borderId="8" xfId="6" applyFont="1" applyBorder="1" applyAlignment="1">
      <alignment horizontal="left" vertical="center" wrapText="1"/>
    </xf>
    <xf numFmtId="0" fontId="26" fillId="0" borderId="15" xfId="6" applyFont="1" applyBorder="1" applyAlignment="1">
      <alignment horizontal="left" vertical="center" wrapText="1"/>
    </xf>
    <xf numFmtId="0" fontId="29" fillId="0" borderId="9" xfId="6" quotePrefix="1" applyFont="1" applyBorder="1" applyAlignment="1">
      <alignment horizontal="left" vertical="center"/>
    </xf>
    <xf numFmtId="0" fontId="29" fillId="0" borderId="8" xfId="6" applyFont="1" applyBorder="1" applyAlignment="1">
      <alignment horizontal="left" vertical="center"/>
    </xf>
    <xf numFmtId="0" fontId="29" fillId="0" borderId="15" xfId="6" applyFont="1" applyBorder="1" applyAlignment="1">
      <alignment horizontal="left" vertical="center"/>
    </xf>
    <xf numFmtId="0" fontId="28" fillId="0" borderId="13" xfId="6" applyFont="1" applyBorder="1" applyAlignment="1">
      <alignment horizontal="center" vertical="center"/>
    </xf>
    <xf numFmtId="0" fontId="29" fillId="0" borderId="14" xfId="0" applyFont="1" applyBorder="1">
      <alignment vertical="center"/>
    </xf>
    <xf numFmtId="0" fontId="29" fillId="0" borderId="93" xfId="0" applyFont="1" applyBorder="1">
      <alignment vertical="center"/>
    </xf>
    <xf numFmtId="0" fontId="27" fillId="0" borderId="26" xfId="6" applyFont="1" applyBorder="1" applyAlignment="1">
      <alignment horizontal="center" vertical="center"/>
    </xf>
    <xf numFmtId="2" fontId="27" fillId="10" borderId="18" xfId="6" applyNumberFormat="1" applyFont="1" applyFill="1" applyBorder="1" applyAlignment="1">
      <alignment horizontal="center" vertical="center"/>
    </xf>
    <xf numFmtId="2" fontId="27" fillId="10" borderId="69" xfId="6" applyNumberFormat="1" applyFont="1" applyFill="1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27" fillId="0" borderId="54" xfId="6" applyFont="1" applyBorder="1" applyAlignment="1">
      <alignment horizontal="center" vertical="center"/>
    </xf>
    <xf numFmtId="0" fontId="27" fillId="0" borderId="73" xfId="6" applyFont="1" applyBorder="1" applyAlignment="1">
      <alignment horizontal="center" vertical="center" wrapText="1"/>
    </xf>
    <xf numFmtId="0" fontId="27" fillId="0" borderId="69" xfId="6" applyFont="1" applyBorder="1" applyAlignment="1">
      <alignment horizontal="center" vertical="center" wrapText="1"/>
    </xf>
    <xf numFmtId="0" fontId="39" fillId="9" borderId="41" xfId="6" applyFont="1" applyFill="1" applyBorder="1" applyAlignment="1">
      <alignment horizontal="center" vertical="center"/>
    </xf>
    <xf numFmtId="0" fontId="39" fillId="9" borderId="58" xfId="6" applyFont="1" applyFill="1" applyBorder="1" applyAlignment="1">
      <alignment horizontal="center" vertical="center"/>
    </xf>
    <xf numFmtId="0" fontId="27" fillId="0" borderId="19" xfId="6" applyFont="1" applyBorder="1" applyAlignment="1">
      <alignment horizontal="center" vertical="center" wrapText="1"/>
    </xf>
    <xf numFmtId="0" fontId="27" fillId="0" borderId="31" xfId="6" applyFont="1" applyBorder="1" applyAlignment="1">
      <alignment horizontal="center" vertical="center" wrapText="1"/>
    </xf>
    <xf numFmtId="3" fontId="39" fillId="17" borderId="48" xfId="1" applyNumberFormat="1" applyFont="1" applyFill="1" applyBorder="1" applyAlignment="1">
      <alignment horizontal="center" vertical="center" wrapText="1"/>
    </xf>
    <xf numFmtId="3" fontId="39" fillId="17" borderId="33" xfId="1" applyNumberFormat="1" applyFont="1" applyFill="1" applyBorder="1" applyAlignment="1">
      <alignment horizontal="center" vertical="center" wrapText="1"/>
    </xf>
    <xf numFmtId="3" fontId="39" fillId="17" borderId="34" xfId="1" applyNumberFormat="1" applyFont="1" applyFill="1" applyBorder="1" applyAlignment="1">
      <alignment horizontal="center" vertical="center" wrapText="1"/>
    </xf>
    <xf numFmtId="0" fontId="37" fillId="17" borderId="48" xfId="6" quotePrefix="1" applyFont="1" applyFill="1" applyBorder="1" applyAlignment="1">
      <alignment horizontal="center" vertical="center" wrapText="1"/>
    </xf>
    <xf numFmtId="0" fontId="37" fillId="17" borderId="108" xfId="6" quotePrefix="1" applyFont="1" applyFill="1" applyBorder="1" applyAlignment="1">
      <alignment horizontal="center" vertical="center" wrapText="1"/>
    </xf>
    <xf numFmtId="3" fontId="39" fillId="16" borderId="56" xfId="1" applyNumberFormat="1" applyFont="1" applyFill="1" applyBorder="1" applyAlignment="1">
      <alignment horizontal="center" vertical="center" wrapText="1"/>
    </xf>
    <xf numFmtId="3" fontId="39" fillId="16" borderId="16" xfId="1" applyNumberFormat="1" applyFont="1" applyFill="1" applyBorder="1" applyAlignment="1">
      <alignment horizontal="center" vertical="center" wrapText="1"/>
    </xf>
    <xf numFmtId="3" fontId="39" fillId="16" borderId="17" xfId="1" applyNumberFormat="1" applyFont="1" applyFill="1" applyBorder="1" applyAlignment="1">
      <alignment horizontal="center" vertical="center" wrapText="1"/>
    </xf>
    <xf numFmtId="3" fontId="39" fillId="9" borderId="58" xfId="1" applyNumberFormat="1" applyFont="1" applyFill="1" applyBorder="1" applyAlignment="1">
      <alignment horizontal="center" vertical="center" wrapText="1"/>
    </xf>
    <xf numFmtId="3" fontId="39" fillId="9" borderId="86" xfId="1" applyNumberFormat="1" applyFont="1" applyFill="1" applyBorder="1" applyAlignment="1">
      <alignment horizontal="center" vertical="center" wrapText="1"/>
    </xf>
    <xf numFmtId="2" fontId="27" fillId="10" borderId="73" xfId="6" applyNumberFormat="1" applyFont="1" applyFill="1" applyBorder="1" applyAlignment="1">
      <alignment horizontal="center" vertical="center"/>
    </xf>
    <xf numFmtId="2" fontId="27" fillId="10" borderId="31" xfId="6" applyNumberFormat="1" applyFont="1" applyFill="1" applyBorder="1" applyAlignment="1">
      <alignment horizontal="center" vertical="center"/>
    </xf>
    <xf numFmtId="0" fontId="37" fillId="16" borderId="56" xfId="6" quotePrefix="1" applyFont="1" applyFill="1" applyBorder="1" applyAlignment="1">
      <alignment horizontal="center" vertical="center" wrapText="1"/>
    </xf>
    <xf numFmtId="0" fontId="37" fillId="16" borderId="54" xfId="6" quotePrefix="1" applyFont="1" applyFill="1" applyBorder="1" applyAlignment="1">
      <alignment horizontal="center" vertical="center" wrapText="1"/>
    </xf>
    <xf numFmtId="2" fontId="42" fillId="3" borderId="56" xfId="6" applyNumberFormat="1" applyFont="1" applyFill="1" applyBorder="1" applyAlignment="1">
      <alignment horizontal="center" vertical="center" wrapText="1"/>
    </xf>
    <xf numFmtId="2" fontId="42" fillId="3" borderId="17" xfId="6" applyNumberFormat="1" applyFont="1" applyFill="1" applyBorder="1" applyAlignment="1">
      <alignment horizontal="center" vertical="center" wrapText="1"/>
    </xf>
    <xf numFmtId="2" fontId="42" fillId="3" borderId="89" xfId="6" applyNumberFormat="1" applyFont="1" applyFill="1" applyBorder="1" applyAlignment="1">
      <alignment horizontal="center" vertical="center" wrapText="1"/>
    </xf>
    <xf numFmtId="2" fontId="42" fillId="3" borderId="10" xfId="6" applyNumberFormat="1" applyFont="1" applyFill="1" applyBorder="1" applyAlignment="1">
      <alignment horizontal="center" vertical="center" wrapText="1"/>
    </xf>
    <xf numFmtId="2" fontId="42" fillId="3" borderId="100" xfId="6" applyNumberFormat="1" applyFont="1" applyFill="1" applyBorder="1" applyAlignment="1">
      <alignment horizontal="center" vertical="center" wrapText="1"/>
    </xf>
    <xf numFmtId="2" fontId="42" fillId="3" borderId="6" xfId="6" applyNumberFormat="1" applyFont="1" applyFill="1" applyBorder="1" applyAlignment="1">
      <alignment horizontal="center" vertical="center" wrapText="1"/>
    </xf>
    <xf numFmtId="174" fontId="36" fillId="6" borderId="1" xfId="133" applyNumberFormat="1" applyFont="1" applyFill="1" applyBorder="1" applyAlignment="1">
      <alignment horizontal="center" vertical="center"/>
    </xf>
    <xf numFmtId="174" fontId="36" fillId="6" borderId="54" xfId="133" applyNumberFormat="1" applyFont="1" applyFill="1" applyBorder="1" applyAlignment="1">
      <alignment horizontal="center" vertical="center"/>
    </xf>
    <xf numFmtId="174" fontId="36" fillId="6" borderId="2" xfId="133" applyNumberFormat="1" applyFont="1" applyFill="1" applyBorder="1" applyAlignment="1">
      <alignment horizontal="center" vertical="center"/>
    </xf>
    <xf numFmtId="174" fontId="36" fillId="6" borderId="35" xfId="133" applyNumberFormat="1" applyFont="1" applyFill="1" applyBorder="1" applyAlignment="1">
      <alignment horizontal="center" vertical="center"/>
    </xf>
    <xf numFmtId="174" fontId="36" fillId="6" borderId="4" xfId="133" applyNumberFormat="1" applyFont="1" applyFill="1" applyBorder="1" applyAlignment="1">
      <alignment horizontal="center" vertical="center"/>
    </xf>
    <xf numFmtId="174" fontId="36" fillId="6" borderId="57" xfId="133" applyNumberFormat="1" applyFont="1" applyFill="1" applyBorder="1" applyAlignment="1">
      <alignment horizontal="center" vertical="center"/>
    </xf>
    <xf numFmtId="0" fontId="37" fillId="4" borderId="1" xfId="6" applyFont="1" applyFill="1" applyBorder="1" applyAlignment="1">
      <alignment horizontal="center" vertical="center" wrapText="1"/>
    </xf>
    <xf numFmtId="0" fontId="37" fillId="4" borderId="54" xfId="6" applyFont="1" applyFill="1" applyBorder="1" applyAlignment="1">
      <alignment horizontal="center" vertical="center" wrapText="1"/>
    </xf>
    <xf numFmtId="0" fontId="37" fillId="4" borderId="2" xfId="6" applyFont="1" applyFill="1" applyBorder="1" applyAlignment="1">
      <alignment horizontal="center" vertical="center" wrapText="1"/>
    </xf>
    <xf numFmtId="0" fontId="37" fillId="4" borderId="35" xfId="6" applyFont="1" applyFill="1" applyBorder="1" applyAlignment="1">
      <alignment horizontal="center" vertical="center" wrapText="1"/>
    </xf>
    <xf numFmtId="0" fontId="37" fillId="4" borderId="4" xfId="6" applyFont="1" applyFill="1" applyBorder="1" applyAlignment="1">
      <alignment horizontal="center" vertical="center" wrapText="1"/>
    </xf>
    <xf numFmtId="0" fontId="37" fillId="4" borderId="57" xfId="6" applyFont="1" applyFill="1" applyBorder="1" applyAlignment="1">
      <alignment horizontal="center" vertical="center" wrapText="1"/>
    </xf>
    <xf numFmtId="0" fontId="37" fillId="4" borderId="56" xfId="6" applyFont="1" applyFill="1" applyBorder="1" applyAlignment="1">
      <alignment horizontal="center" vertical="center" wrapText="1"/>
    </xf>
    <xf numFmtId="0" fontId="37" fillId="4" borderId="89" xfId="6" applyFont="1" applyFill="1" applyBorder="1" applyAlignment="1">
      <alignment horizontal="center" vertical="center" wrapText="1"/>
    </xf>
    <xf numFmtId="0" fontId="37" fillId="4" borderId="100" xfId="6" applyFont="1" applyFill="1" applyBorder="1" applyAlignment="1">
      <alignment horizontal="center" vertical="center" wrapText="1"/>
    </xf>
    <xf numFmtId="0" fontId="31" fillId="0" borderId="80" xfId="6" applyFont="1" applyBorder="1" applyAlignment="1">
      <alignment horizontal="center" vertical="center"/>
    </xf>
    <xf numFmtId="0" fontId="31" fillId="0" borderId="78" xfId="6" applyFont="1" applyBorder="1" applyAlignment="1">
      <alignment horizontal="center" vertical="center"/>
    </xf>
    <xf numFmtId="0" fontId="31" fillId="0" borderId="43" xfId="6" applyFont="1" applyBorder="1" applyAlignment="1">
      <alignment horizontal="center" vertical="center"/>
    </xf>
    <xf numFmtId="0" fontId="31" fillId="0" borderId="7" xfId="6" applyFont="1" applyBorder="1" applyAlignment="1">
      <alignment horizontal="center" vertical="center"/>
    </xf>
    <xf numFmtId="49" fontId="38" fillId="0" borderId="1" xfId="6" applyNumberFormat="1" applyFont="1" applyBorder="1" applyAlignment="1">
      <alignment horizontal="center" vertical="center"/>
    </xf>
    <xf numFmtId="49" fontId="38" fillId="0" borderId="16" xfId="6" applyNumberFormat="1" applyFont="1" applyBorder="1" applyAlignment="1">
      <alignment horizontal="center" vertical="center"/>
    </xf>
    <xf numFmtId="49" fontId="38" fillId="0" borderId="17" xfId="6" applyNumberFormat="1" applyFont="1" applyBorder="1" applyAlignment="1">
      <alignment horizontal="center" vertical="center"/>
    </xf>
    <xf numFmtId="49" fontId="38" fillId="0" borderId="2" xfId="6" applyNumberFormat="1" applyFont="1" applyBorder="1" applyAlignment="1">
      <alignment horizontal="center" vertical="center"/>
    </xf>
    <xf numFmtId="49" fontId="38" fillId="0" borderId="0" xfId="6" applyNumberFormat="1" applyFont="1" applyAlignment="1">
      <alignment horizontal="center" vertical="center"/>
    </xf>
    <xf numFmtId="49" fontId="38" fillId="0" borderId="10" xfId="6" applyNumberFormat="1" applyFont="1" applyBorder="1" applyAlignment="1">
      <alignment horizontal="center" vertical="center"/>
    </xf>
    <xf numFmtId="0" fontId="27" fillId="12" borderId="67" xfId="6" applyFont="1" applyFill="1" applyBorder="1" applyAlignment="1">
      <alignment horizontal="center" vertical="center"/>
    </xf>
    <xf numFmtId="0" fontId="27" fillId="12" borderId="68" xfId="6" applyFont="1" applyFill="1" applyBorder="1" applyAlignment="1">
      <alignment horizontal="center" vertical="center"/>
    </xf>
    <xf numFmtId="0" fontId="27" fillId="12" borderId="97" xfId="6" applyFont="1" applyFill="1" applyBorder="1" applyAlignment="1">
      <alignment horizontal="center" vertical="center"/>
    </xf>
    <xf numFmtId="0" fontId="28" fillId="9" borderId="75" xfId="0" applyFont="1" applyFill="1" applyBorder="1" applyAlignment="1">
      <alignment horizontal="center" vertical="center" wrapText="1"/>
    </xf>
    <xf numFmtId="0" fontId="28" fillId="9" borderId="94" xfId="0" applyFont="1" applyFill="1" applyBorder="1" applyAlignment="1">
      <alignment horizontal="center" vertical="center" wrapText="1"/>
    </xf>
    <xf numFmtId="0" fontId="28" fillId="0" borderId="52" xfId="6" applyFont="1" applyBorder="1" applyAlignment="1">
      <alignment horizontal="center" vertical="center"/>
    </xf>
    <xf numFmtId="0" fontId="28" fillId="0" borderId="53" xfId="6" applyFont="1" applyBorder="1" applyAlignment="1">
      <alignment horizontal="center" vertical="center"/>
    </xf>
    <xf numFmtId="174" fontId="36" fillId="9" borderId="57" xfId="133" applyNumberFormat="1" applyFont="1" applyFill="1" applyBorder="1" applyAlignment="1">
      <alignment horizontal="center" vertical="center"/>
    </xf>
    <xf numFmtId="174" fontId="36" fillId="9" borderId="58" xfId="133" applyNumberFormat="1" applyFont="1" applyFill="1" applyBorder="1" applyAlignment="1">
      <alignment horizontal="center" vertical="center"/>
    </xf>
    <xf numFmtId="0" fontId="27" fillId="0" borderId="17" xfId="6" applyFont="1" applyBorder="1" applyAlignment="1">
      <alignment horizontal="center"/>
    </xf>
    <xf numFmtId="0" fontId="27" fillId="0" borderId="10" xfId="6" applyFont="1" applyBorder="1" applyAlignment="1">
      <alignment horizontal="center"/>
    </xf>
    <xf numFmtId="0" fontId="27" fillId="0" borderId="6" xfId="6" applyFont="1" applyBorder="1" applyAlignment="1">
      <alignment horizontal="center"/>
    </xf>
    <xf numFmtId="174" fontId="36" fillId="9" borderId="58" xfId="133" applyNumberFormat="1" applyFont="1" applyFill="1" applyBorder="1" applyAlignment="1">
      <alignment horizontal="center" vertical="center" wrapText="1"/>
    </xf>
    <xf numFmtId="174" fontId="36" fillId="9" borderId="86" xfId="133" applyNumberFormat="1" applyFont="1" applyFill="1" applyBorder="1" applyAlignment="1">
      <alignment horizontal="center" vertical="center" wrapText="1"/>
    </xf>
    <xf numFmtId="0" fontId="30" fillId="2" borderId="18" xfId="6" applyFont="1" applyFill="1" applyBorder="1" applyAlignment="1">
      <alignment horizontal="center" vertical="center"/>
    </xf>
    <xf numFmtId="0" fontId="30" fillId="2" borderId="19" xfId="6" applyFont="1" applyFill="1" applyBorder="1" applyAlignment="1">
      <alignment horizontal="center" vertical="center"/>
    </xf>
    <xf numFmtId="0" fontId="30" fillId="2" borderId="31" xfId="6" applyFont="1" applyFill="1" applyBorder="1" applyAlignment="1">
      <alignment horizontal="center" vertical="center"/>
    </xf>
    <xf numFmtId="0" fontId="28" fillId="0" borderId="81" xfId="6" applyFont="1" applyBorder="1" applyAlignment="1">
      <alignment horizontal="center" vertical="center"/>
    </xf>
    <xf numFmtId="0" fontId="28" fillId="0" borderId="82" xfId="6" applyFont="1" applyBorder="1" applyAlignment="1">
      <alignment horizontal="center" vertical="center"/>
    </xf>
    <xf numFmtId="0" fontId="28" fillId="9" borderId="59" xfId="0" applyFont="1" applyFill="1" applyBorder="1" applyAlignment="1">
      <alignment horizontal="center" vertical="center" wrapText="1"/>
    </xf>
    <xf numFmtId="0" fontId="28" fillId="9" borderId="70" xfId="0" applyFont="1" applyFill="1" applyBorder="1" applyAlignment="1">
      <alignment horizontal="center" vertical="center" wrapText="1"/>
    </xf>
    <xf numFmtId="0" fontId="28" fillId="0" borderId="83" xfId="6" applyFont="1" applyBorder="1" applyAlignment="1">
      <alignment horizontal="center" vertical="center"/>
    </xf>
    <xf numFmtId="0" fontId="28" fillId="0" borderId="75" xfId="6" applyFont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 wrapText="1"/>
    </xf>
    <xf numFmtId="0" fontId="28" fillId="9" borderId="11" xfId="0" applyFont="1" applyFill="1" applyBorder="1" applyAlignment="1">
      <alignment horizontal="center" vertical="center" wrapText="1"/>
    </xf>
    <xf numFmtId="0" fontId="27" fillId="0" borderId="16" xfId="6" applyFont="1" applyBorder="1" applyAlignment="1">
      <alignment horizontal="center" vertical="center"/>
    </xf>
    <xf numFmtId="0" fontId="27" fillId="0" borderId="39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27" fillId="0" borderId="12" xfId="6" applyFont="1" applyBorder="1" applyAlignment="1">
      <alignment horizontal="center" vertical="center"/>
    </xf>
    <xf numFmtId="0" fontId="27" fillId="0" borderId="40" xfId="6" applyFont="1" applyBorder="1" applyAlignment="1">
      <alignment horizontal="center" vertical="center"/>
    </xf>
    <xf numFmtId="0" fontId="30" fillId="9" borderId="70" xfId="6" applyFont="1" applyFill="1" applyBorder="1" applyAlignment="1">
      <alignment horizontal="center" vertical="center"/>
    </xf>
    <xf numFmtId="0" fontId="37" fillId="16" borderId="71" xfId="6" quotePrefix="1" applyFont="1" applyFill="1" applyBorder="1" applyAlignment="1">
      <alignment horizontal="center" vertical="center" wrapText="1"/>
    </xf>
    <xf numFmtId="0" fontId="37" fillId="16" borderId="72" xfId="6" quotePrefix="1" applyFont="1" applyFill="1" applyBorder="1" applyAlignment="1">
      <alignment horizontal="center" vertical="center" wrapText="1"/>
    </xf>
    <xf numFmtId="3" fontId="39" fillId="16" borderId="71" xfId="1" applyNumberFormat="1" applyFont="1" applyFill="1" applyBorder="1" applyAlignment="1">
      <alignment horizontal="center" vertical="center" wrapText="1"/>
    </xf>
    <xf numFmtId="3" fontId="39" fillId="16" borderId="68" xfId="1" applyNumberFormat="1" applyFont="1" applyFill="1" applyBorder="1" applyAlignment="1">
      <alignment horizontal="center" vertical="center" wrapText="1"/>
    </xf>
    <xf numFmtId="3" fontId="39" fillId="16" borderId="97" xfId="1" applyNumberFormat="1" applyFont="1" applyFill="1" applyBorder="1" applyAlignment="1">
      <alignment horizontal="center" vertical="center" wrapText="1"/>
    </xf>
    <xf numFmtId="3" fontId="39" fillId="17" borderId="100" xfId="1" applyNumberFormat="1" applyFont="1" applyFill="1" applyBorder="1" applyAlignment="1">
      <alignment horizontal="center" vertical="center" wrapText="1"/>
    </xf>
    <xf numFmtId="3" fontId="39" fillId="17" borderId="5" xfId="1" applyNumberFormat="1" applyFont="1" applyFill="1" applyBorder="1" applyAlignment="1">
      <alignment horizontal="center" vertical="center" wrapText="1"/>
    </xf>
    <xf numFmtId="3" fontId="39" fillId="17" borderId="6" xfId="1" applyNumberFormat="1" applyFont="1" applyFill="1" applyBorder="1" applyAlignment="1">
      <alignment horizontal="center" vertical="center" wrapText="1"/>
    </xf>
    <xf numFmtId="3" fontId="39" fillId="17" borderId="106" xfId="1" applyNumberFormat="1" applyFont="1" applyFill="1" applyBorder="1" applyAlignment="1">
      <alignment horizontal="center" vertical="center" wrapText="1"/>
    </xf>
    <xf numFmtId="3" fontId="39" fillId="17" borderId="12" xfId="1" applyNumberFormat="1" applyFont="1" applyFill="1" applyBorder="1" applyAlignment="1">
      <alignment horizontal="center" vertical="center" wrapText="1"/>
    </xf>
    <xf numFmtId="3" fontId="39" fillId="17" borderId="107" xfId="1" applyNumberFormat="1" applyFont="1" applyFill="1" applyBorder="1" applyAlignment="1">
      <alignment horizontal="center" vertical="center" wrapText="1"/>
    </xf>
    <xf numFmtId="168" fontId="39" fillId="16" borderId="56" xfId="6" applyNumberFormat="1" applyFont="1" applyFill="1" applyBorder="1" applyAlignment="1">
      <alignment horizontal="center" vertical="center" wrapText="1"/>
    </xf>
    <xf numFmtId="168" fontId="39" fillId="16" borderId="54" xfId="6" applyNumberFormat="1" applyFont="1" applyFill="1" applyBorder="1" applyAlignment="1">
      <alignment horizontal="center" vertical="center" wrapText="1"/>
    </xf>
    <xf numFmtId="168" fontId="39" fillId="16" borderId="89" xfId="6" applyNumberFormat="1" applyFont="1" applyFill="1" applyBorder="1" applyAlignment="1">
      <alignment horizontal="center" vertical="center" wrapText="1"/>
    </xf>
    <xf numFmtId="168" fontId="39" fillId="16" borderId="35" xfId="6" applyNumberFormat="1" applyFont="1" applyFill="1" applyBorder="1" applyAlignment="1">
      <alignment horizontal="center" vertical="center" wrapText="1"/>
    </xf>
    <xf numFmtId="168" fontId="39" fillId="17" borderId="56" xfId="6" applyNumberFormat="1" applyFont="1" applyFill="1" applyBorder="1" applyAlignment="1">
      <alignment horizontal="center" vertical="center" wrapText="1"/>
    </xf>
    <xf numFmtId="168" fontId="39" fillId="17" borderId="54" xfId="6" applyNumberFormat="1" applyFont="1" applyFill="1" applyBorder="1" applyAlignment="1">
      <alignment horizontal="center" vertical="center" wrapText="1"/>
    </xf>
    <xf numFmtId="168" fontId="39" fillId="17" borderId="89" xfId="6" applyNumberFormat="1" applyFont="1" applyFill="1" applyBorder="1" applyAlignment="1">
      <alignment horizontal="center" vertical="center" wrapText="1"/>
    </xf>
    <xf numFmtId="168" fontId="39" fillId="17" borderId="35" xfId="6" applyNumberFormat="1" applyFont="1" applyFill="1" applyBorder="1" applyAlignment="1">
      <alignment horizontal="center" vertical="center" wrapText="1"/>
    </xf>
    <xf numFmtId="168" fontId="39" fillId="17" borderId="100" xfId="6" applyNumberFormat="1" applyFont="1" applyFill="1" applyBorder="1" applyAlignment="1">
      <alignment horizontal="center" vertical="center" wrapText="1"/>
    </xf>
    <xf numFmtId="168" fontId="39" fillId="17" borderId="57" xfId="6" applyNumberFormat="1" applyFont="1" applyFill="1" applyBorder="1" applyAlignment="1">
      <alignment horizontal="center" vertical="center" wrapText="1"/>
    </xf>
    <xf numFmtId="0" fontId="28" fillId="17" borderId="56" xfId="6" applyFont="1" applyFill="1" applyBorder="1" applyAlignment="1">
      <alignment horizontal="center" vertical="center" wrapText="1"/>
    </xf>
    <xf numFmtId="0" fontId="28" fillId="17" borderId="54" xfId="6" applyFont="1" applyFill="1" applyBorder="1" applyAlignment="1">
      <alignment horizontal="center" vertical="center" wrapText="1"/>
    </xf>
    <xf numFmtId="0" fontId="28" fillId="17" borderId="100" xfId="6" applyFont="1" applyFill="1" applyBorder="1" applyAlignment="1">
      <alignment horizontal="center" vertical="center" wrapText="1"/>
    </xf>
    <xf numFmtId="0" fontId="28" fillId="17" borderId="57" xfId="6" applyFont="1" applyFill="1" applyBorder="1" applyAlignment="1">
      <alignment horizontal="center" vertical="center" wrapText="1"/>
    </xf>
    <xf numFmtId="0" fontId="28" fillId="16" borderId="56" xfId="6" applyFont="1" applyFill="1" applyBorder="1" applyAlignment="1">
      <alignment horizontal="center" vertical="center" wrapText="1"/>
    </xf>
    <xf numFmtId="0" fontId="28" fillId="16" borderId="54" xfId="6" applyFont="1" applyFill="1" applyBorder="1" applyAlignment="1">
      <alignment horizontal="center" vertical="center" wrapText="1"/>
    </xf>
    <xf numFmtId="0" fontId="28" fillId="16" borderId="100" xfId="6" applyFont="1" applyFill="1" applyBorder="1" applyAlignment="1">
      <alignment horizontal="center" vertical="center" wrapText="1"/>
    </xf>
    <xf numFmtId="0" fontId="28" fillId="16" borderId="57" xfId="6" applyFont="1" applyFill="1" applyBorder="1" applyAlignment="1">
      <alignment horizontal="center" vertical="center" wrapText="1"/>
    </xf>
    <xf numFmtId="0" fontId="30" fillId="0" borderId="70" xfId="0" applyFont="1" applyBorder="1" applyAlignment="1">
      <alignment horizontal="center" vertical="center" wrapText="1"/>
    </xf>
  </cellXfs>
  <cellStyles count="191">
    <cellStyle name="args.style" xfId="108" xr:uid="{00000000-0005-0000-0000-000000000000}"/>
    <cellStyle name="Calc Currency (0)" xfId="109" xr:uid="{00000000-0005-0000-0000-000001000000}"/>
    <cellStyle name="Comma [0] 2" xfId="2" xr:uid="{00000000-0005-0000-0000-000003000000}"/>
    <cellStyle name="Comma [0] 2 2" xfId="139" xr:uid="{9D2F3118-5812-4B7C-94FE-938D22BD24BD}"/>
    <cellStyle name="Comma [0] 2 3" xfId="159" xr:uid="{F6BA3C1C-2EC0-4D15-9613-B11EAC83DC75}"/>
    <cellStyle name="Comma [0] 3" xfId="138" xr:uid="{FA820431-810A-46C7-AD67-4ACD100C5838}"/>
    <cellStyle name="Comma [0] 4" xfId="150" xr:uid="{E504B0DA-3780-4E84-B53C-D9C509D58358}"/>
    <cellStyle name="Comma 2" xfId="110" xr:uid="{00000000-0005-0000-0000-000004000000}"/>
    <cellStyle name="Comma 2 2" xfId="140" xr:uid="{A750E9A4-BC50-426F-AD41-9641648BBE3E}"/>
    <cellStyle name="Comma 3" xfId="168" xr:uid="{29225B88-7506-44CC-9658-AED9B93FF527}"/>
    <cellStyle name="Comma 4" xfId="181" xr:uid="{58992378-5D97-4090-9C20-55DB3C347076}"/>
    <cellStyle name="Comma 5" xfId="180" xr:uid="{B8294369-E1BD-4E75-B51B-3CB8EE54F357}"/>
    <cellStyle name="Comma 6" xfId="182" xr:uid="{2457EDF8-0D2E-445D-95ED-749630855D5F}"/>
    <cellStyle name="Comma 7" xfId="188" xr:uid="{F7B29CFF-A926-4EC8-9CC8-2465286FE07F}"/>
    <cellStyle name="Comma 8" xfId="189" xr:uid="{E9F781FA-6572-4FC0-93D5-70E93A84AB4A}"/>
    <cellStyle name="Comma 9" xfId="186" xr:uid="{D0B29849-D915-424A-8773-C832B135DF62}"/>
    <cellStyle name="Comma0" xfId="111" xr:uid="{00000000-0005-0000-0000-000005000000}"/>
    <cellStyle name="Copied" xfId="112" xr:uid="{00000000-0005-0000-0000-000006000000}"/>
    <cellStyle name="Currency [0] 2" xfId="141" xr:uid="{D19D8DBC-ACCD-4034-8022-53739BEE298E}"/>
    <cellStyle name="Currency 10" xfId="183" xr:uid="{FCCF4089-2D32-44E5-9D87-B643B832E9B5}"/>
    <cellStyle name="Currency 11" xfId="184" xr:uid="{C23F1A15-50D6-42A4-B9F5-A80263296DAD}"/>
    <cellStyle name="Currency 12" xfId="185" xr:uid="{F7B1B0F1-BE71-4268-814E-3A77696A5B6B}"/>
    <cellStyle name="Currency 13" xfId="187" xr:uid="{85A48C06-18B5-4D0E-908E-98D7D66C5851}"/>
    <cellStyle name="Currency 14" xfId="190" xr:uid="{B2BEBD99-E927-44E3-B372-B1833F556AD4}"/>
    <cellStyle name="Currency 2" xfId="113" xr:uid="{00000000-0005-0000-0000-000007000000}"/>
    <cellStyle name="Currency 2 2" xfId="136" xr:uid="{228BB59C-6117-4532-AD72-79E9811070FC}"/>
    <cellStyle name="Currency 2 2 2" xfId="169" xr:uid="{6A8C9C37-5445-4E0A-ABB8-94F3D5E867AF}"/>
    <cellStyle name="Currency 2 2 2 2" xfId="173" xr:uid="{0D921DE4-6233-4568-B08A-46D1CB639054}"/>
    <cellStyle name="Currency 2 2 2 2 2" xfId="175" xr:uid="{C7D43716-103F-4856-9CD8-2648FEE8E7EF}"/>
    <cellStyle name="Currency 2 2 2 2 2 2" xfId="178" xr:uid="{B1B1D0CB-1ECD-4E61-B7BB-88A5C65BAA6A}"/>
    <cellStyle name="Currency 2 2 3" xfId="155" xr:uid="{B3189101-F55B-4916-922A-95616D4D18AC}"/>
    <cellStyle name="Currency 2 3" xfId="156" xr:uid="{76015A1C-9FFA-4F14-AAA6-08EEC2DB12B6}"/>
    <cellStyle name="Currency 2 4" xfId="160" xr:uid="{BDFA5543-4465-400F-8595-51F3669F4452}"/>
    <cellStyle name="Currency 2 4 2" xfId="161" xr:uid="{9E673C0E-AFDC-4302-8BD9-1C72CA4FB8A2}"/>
    <cellStyle name="Currency 2 4 2 2" xfId="162" xr:uid="{CD4F5A6A-1376-4306-9AFE-F912E2A8FFF6}"/>
    <cellStyle name="Currency 2 4 2 2 2" xfId="163" xr:uid="{109BC86F-63B1-41D9-9D9C-2453370ACEF8}"/>
    <cellStyle name="Currency 2 4 2 2 2 2" xfId="165" xr:uid="{2B6A5818-0A66-4109-9535-0A5B2FCECDE7}"/>
    <cellStyle name="Currency 2 4 2 2 2 2 2" xfId="167" xr:uid="{B7B6DF09-A1D1-44CC-87B3-EDA5CA426761}"/>
    <cellStyle name="Currency 2 4 2 2 2 2 2 2" xfId="172" xr:uid="{19E442F5-D452-4FDE-A2B7-DCC446613F1E}"/>
    <cellStyle name="Currency 2 5" xfId="164" xr:uid="{96D0BC5F-0EAD-4082-9A4D-E61C37BD5E32}"/>
    <cellStyle name="Currency 2 5 2" xfId="176" xr:uid="{DC1AD70E-F16C-4988-BE75-70ACEA011037}"/>
    <cellStyle name="Currency 2 5 2 2" xfId="177" xr:uid="{7504AEC4-E861-4728-AA6C-23F0BC19D8DC}"/>
    <cellStyle name="Currency 2 6" xfId="166" xr:uid="{61E383DA-EC26-4C49-9871-F1B9606096DE}"/>
    <cellStyle name="Currency 2 6 2" xfId="171" xr:uid="{05A93305-A8A5-43F4-A259-65745031B56C}"/>
    <cellStyle name="Currency 2 7" xfId="154" xr:uid="{9F91DFBA-5232-4E5D-B13E-C155D0E45CB0}"/>
    <cellStyle name="Currency 3" xfId="135" xr:uid="{F1E2891E-813D-4D68-9C70-3EEC892F2D1B}"/>
    <cellStyle name="Currency 3 2" xfId="174" xr:uid="{DD07127E-27FF-48B6-A7D3-B11CC204E634}"/>
    <cellStyle name="Currency 3 3" xfId="170" xr:uid="{2910DEE5-ABF3-49AC-807E-A187F5AB5B25}"/>
    <cellStyle name="Currency 4" xfId="145" xr:uid="{872F4586-5984-4F96-B027-444F037EA0A3}"/>
    <cellStyle name="Currency 5" xfId="147" xr:uid="{2601B430-4B12-48A0-ABD3-7C8768304959}"/>
    <cellStyle name="Currency 6" xfId="149" xr:uid="{14ECA4A6-3F32-42F1-A6A9-7C9F92282D12}"/>
    <cellStyle name="Currency 7" xfId="151" xr:uid="{27F35C48-6A97-4251-9D4D-AB9736A1D5EC}"/>
    <cellStyle name="Currency 8" xfId="153" xr:uid="{C892779F-3D35-4491-96F8-A3F85BB69C11}"/>
    <cellStyle name="Currency 9" xfId="152" xr:uid="{EE50124D-663B-4707-B8E0-E0B4BD6F3E2A}"/>
    <cellStyle name="Currency0" xfId="114" xr:uid="{00000000-0005-0000-0000-000008000000}"/>
    <cellStyle name="Date" xfId="115" xr:uid="{00000000-0005-0000-0000-000009000000}"/>
    <cellStyle name="Entered" xfId="116" xr:uid="{00000000-0005-0000-0000-00000A000000}"/>
    <cellStyle name="Fixed" xfId="117" xr:uid="{00000000-0005-0000-0000-00000B000000}"/>
    <cellStyle name="Header1" xfId="118" xr:uid="{00000000-0005-0000-0000-00003E000000}"/>
    <cellStyle name="Header2" xfId="119" xr:uid="{00000000-0005-0000-0000-00003F000000}"/>
    <cellStyle name="HEADINGS" xfId="120" xr:uid="{00000000-0005-0000-0000-000040000000}"/>
    <cellStyle name="HEADINGSTOP" xfId="121" xr:uid="{00000000-0005-0000-0000-000041000000}"/>
    <cellStyle name="Normal 2" xfId="3" xr:uid="{00000000-0005-0000-0000-000075000000}"/>
    <cellStyle name="Normal 2 2" xfId="122" xr:uid="{00000000-0005-0000-0000-000076000000}"/>
    <cellStyle name="Normal 3" xfId="123" xr:uid="{00000000-0005-0000-0000-000077000000}"/>
    <cellStyle name="Normal 3 2" xfId="158" xr:uid="{175036D5-65C3-4E86-91F7-7F08D4C3A00A}"/>
    <cellStyle name="Normal 4" xfId="134" xr:uid="{BD0AF3CD-DD44-4B0D-94BD-EDF0CBBF84E4}"/>
    <cellStyle name="Normal 4 2" xfId="143" xr:uid="{01EAA500-AEB3-481C-8020-2BB6B2C1E135}"/>
    <cellStyle name="Normal 4 3" xfId="179" xr:uid="{8FAE525E-8048-47DE-8061-367EE152C767}"/>
    <cellStyle name="Normal 5" xfId="137" xr:uid="{90EF086D-5EE6-4F8D-AD37-403F2F99B69A}"/>
    <cellStyle name="Normal 6" xfId="142" xr:uid="{38B0761F-CB2A-4D04-9EDF-572A40C82B0D}"/>
    <cellStyle name="Normal 7" xfId="144" xr:uid="{C426BA14-B37C-4DD5-9C81-52D1212E3976}"/>
    <cellStyle name="Normal 8" xfId="146" xr:uid="{36FA3C08-071D-4263-A8BF-2CDE73A13F5C}"/>
    <cellStyle name="Normal 9" xfId="148" xr:uid="{3591FAA4-1F84-4604-85F4-D6DB306A27AE}"/>
    <cellStyle name="per.style" xfId="124" xr:uid="{00000000-0005-0000-0000-000078000000}"/>
    <cellStyle name="Percent 2" xfId="125" xr:uid="{00000000-0005-0000-0000-000079000000}"/>
    <cellStyle name="regstoresfromspecstores" xfId="126" xr:uid="{00000000-0005-0000-0000-00007A000000}"/>
    <cellStyle name="RevList" xfId="127" xr:uid="{00000000-0005-0000-0000-00007B000000}"/>
    <cellStyle name="SHADEDSTORES" xfId="128" xr:uid="{00000000-0005-0000-0000-00007C000000}"/>
    <cellStyle name="specstores" xfId="129" xr:uid="{00000000-0005-0000-0000-00007D000000}"/>
    <cellStyle name="Subtotal" xfId="130" xr:uid="{00000000-0005-0000-0000-00007E000000}"/>
    <cellStyle name="백분율 2" xfId="132" xr:uid="{00000000-0005-0000-0000-00007F000000}"/>
    <cellStyle name="쉼표 [0]" xfId="1" builtinId="6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열어 본 하이퍼링크" xfId="14" builtinId="9" hidden="1"/>
    <cellStyle name="열어 본 하이퍼링크" xfId="16" builtinId="9" hidden="1"/>
    <cellStyle name="열어 본 하이퍼링크" xfId="18" builtinId="9" hidden="1"/>
    <cellStyle name="열어 본 하이퍼링크" xfId="20" builtinId="9" hidden="1"/>
    <cellStyle name="열어 본 하이퍼링크" xfId="22" builtinId="9" hidden="1"/>
    <cellStyle name="열어 본 하이퍼링크" xfId="24" builtinId="9" hidden="1"/>
    <cellStyle name="열어 본 하이퍼링크" xfId="26" builtinId="9" hidden="1"/>
    <cellStyle name="열어 본 하이퍼링크" xfId="28" builtinId="9" hidden="1"/>
    <cellStyle name="열어 본 하이퍼링크" xfId="30" builtinId="9" hidden="1"/>
    <cellStyle name="열어 본 하이퍼링크" xfId="32" builtinId="9" hidden="1"/>
    <cellStyle name="열어 본 하이퍼링크" xfId="34" builtinId="9" hidden="1"/>
    <cellStyle name="열어 본 하이퍼링크" xfId="36" builtinId="9" hidden="1"/>
    <cellStyle name="열어 본 하이퍼링크" xfId="38" builtinId="9" hidden="1"/>
    <cellStyle name="열어 본 하이퍼링크" xfId="40" builtinId="9" hidden="1"/>
    <cellStyle name="열어 본 하이퍼링크" xfId="42" builtinId="9" hidden="1"/>
    <cellStyle name="열어 본 하이퍼링크" xfId="44" builtinId="9" hidden="1"/>
    <cellStyle name="열어 본 하이퍼링크" xfId="46" builtinId="9" hidden="1"/>
    <cellStyle name="열어 본 하이퍼링크" xfId="48" builtinId="9" hidden="1"/>
    <cellStyle name="열어 본 하이퍼링크" xfId="50" builtinId="9" hidden="1"/>
    <cellStyle name="열어 본 하이퍼링크" xfId="52" builtinId="9" hidden="1"/>
    <cellStyle name="열어 본 하이퍼링크" xfId="54" builtinId="9" hidden="1"/>
    <cellStyle name="열어 본 하이퍼링크" xfId="56" builtinId="9" hidden="1"/>
    <cellStyle name="열어 본 하이퍼링크" xfId="58" builtinId="9" hidden="1"/>
    <cellStyle name="열어 본 하이퍼링크" xfId="60" builtinId="9" hidden="1"/>
    <cellStyle name="열어 본 하이퍼링크" xfId="62" builtinId="9" hidden="1"/>
    <cellStyle name="열어 본 하이퍼링크" xfId="64" builtinId="9" hidden="1"/>
    <cellStyle name="열어 본 하이퍼링크" xfId="66" builtinId="9" hidden="1"/>
    <cellStyle name="열어 본 하이퍼링크" xfId="68" builtinId="9" hidden="1"/>
    <cellStyle name="열어 본 하이퍼링크" xfId="70" builtinId="9" hidden="1"/>
    <cellStyle name="열어 본 하이퍼링크" xfId="72" builtinId="9" hidden="1"/>
    <cellStyle name="열어 본 하이퍼링크" xfId="74" builtinId="9" hidden="1"/>
    <cellStyle name="열어 본 하이퍼링크" xfId="76" builtinId="9" hidden="1"/>
    <cellStyle name="열어 본 하이퍼링크" xfId="78" builtinId="9" hidden="1"/>
    <cellStyle name="열어 본 하이퍼링크" xfId="80" builtinId="9" hidden="1"/>
    <cellStyle name="열어 본 하이퍼링크" xfId="82" builtinId="9" hidden="1"/>
    <cellStyle name="열어 본 하이퍼링크" xfId="84" builtinId="9" hidden="1"/>
    <cellStyle name="열어 본 하이퍼링크" xfId="86" builtinId="9" hidden="1"/>
    <cellStyle name="열어 본 하이퍼링크" xfId="88" builtinId="9" hidden="1"/>
    <cellStyle name="열어 본 하이퍼링크" xfId="90" builtinId="9" hidden="1"/>
    <cellStyle name="열어 본 하이퍼링크" xfId="92" builtinId="9" hidden="1"/>
    <cellStyle name="열어 본 하이퍼링크" xfId="94" builtinId="9" hidden="1"/>
    <cellStyle name="열어 본 하이퍼링크" xfId="96" builtinId="9" hidden="1"/>
    <cellStyle name="열어 본 하이퍼링크" xfId="98" builtinId="9" hidden="1"/>
    <cellStyle name="열어 본 하이퍼링크" xfId="100" builtinId="9" hidden="1"/>
    <cellStyle name="열어 본 하이퍼링크" xfId="102" builtinId="9" hidden="1"/>
    <cellStyle name="열어 본 하이퍼링크" xfId="104" builtinId="9" hidden="1"/>
    <cellStyle name="열어 본 하이퍼링크" xfId="106" builtinId="9" hidden="1"/>
    <cellStyle name="콤마 [0]_Inspection Request(S.H.INT'L)(fax)" xfId="4" xr:uid="{00000000-0005-0000-0000-000080000000}"/>
    <cellStyle name="콤마_Inspection Request(S.H.INT'L)(fax)" xfId="5" xr:uid="{00000000-0005-0000-0000-000081000000}"/>
    <cellStyle name="통화 [0]" xfId="133" builtinId="7"/>
    <cellStyle name="통화 2" xfId="131" xr:uid="{00000000-0005-0000-0000-000082000000}"/>
    <cellStyle name="통화 2 2" xfId="157" xr:uid="{C5AD07B3-D642-47D2-A095-1ED4B0E2CFAA}"/>
    <cellStyle name="표준" xfId="0" builtinId="0"/>
    <cellStyle name="표준 2" xfId="107" xr:uid="{00000000-0005-0000-0000-000083000000}"/>
    <cellStyle name="표준_Subway Vtnam 봉제작지" xfId="6" xr:uid="{00000000-0005-0000-0000-000085000000}"/>
    <cellStyle name="하이퍼링크" xfId="7" builtinId="8" hidden="1"/>
    <cellStyle name="하이퍼링크" xfId="9" builtinId="8" hidden="1"/>
    <cellStyle name="하이퍼링크" xfId="11" builtinId="8" hidden="1"/>
    <cellStyle name="하이퍼링크" xfId="13" builtinId="8" hidden="1"/>
    <cellStyle name="하이퍼링크" xfId="15" builtinId="8" hidden="1"/>
    <cellStyle name="하이퍼링크" xfId="17" builtinId="8" hidden="1"/>
    <cellStyle name="하이퍼링크" xfId="19" builtinId="8" hidden="1"/>
    <cellStyle name="하이퍼링크" xfId="21" builtinId="8" hidden="1"/>
    <cellStyle name="하이퍼링크" xfId="23" builtinId="8" hidden="1"/>
    <cellStyle name="하이퍼링크" xfId="25" builtinId="8" hidden="1"/>
    <cellStyle name="하이퍼링크" xfId="27" builtinId="8" hidden="1"/>
    <cellStyle name="하이퍼링크" xfId="29" builtinId="8" hidden="1"/>
    <cellStyle name="하이퍼링크" xfId="31" builtinId="8" hidden="1"/>
    <cellStyle name="하이퍼링크" xfId="33" builtinId="8" hidden="1"/>
    <cellStyle name="하이퍼링크" xfId="35" builtinId="8" hidden="1"/>
    <cellStyle name="하이퍼링크" xfId="37" builtinId="8" hidden="1"/>
    <cellStyle name="하이퍼링크" xfId="39" builtinId="8" hidden="1"/>
    <cellStyle name="하이퍼링크" xfId="41" builtinId="8" hidden="1"/>
    <cellStyle name="하이퍼링크" xfId="43" builtinId="8" hidden="1"/>
    <cellStyle name="하이퍼링크" xfId="45" builtinId="8" hidden="1"/>
    <cellStyle name="하이퍼링크" xfId="47" builtinId="8" hidden="1"/>
    <cellStyle name="하이퍼링크" xfId="49" builtinId="8" hidden="1"/>
    <cellStyle name="하이퍼링크" xfId="51" builtinId="8" hidden="1"/>
    <cellStyle name="하이퍼링크" xfId="53" builtinId="8" hidden="1"/>
    <cellStyle name="하이퍼링크" xfId="55" builtinId="8" hidden="1"/>
    <cellStyle name="하이퍼링크" xfId="57" builtinId="8" hidden="1"/>
    <cellStyle name="하이퍼링크" xfId="59" builtinId="8" hidden="1"/>
    <cellStyle name="하이퍼링크" xfId="61" builtinId="8" hidden="1"/>
    <cellStyle name="하이퍼링크" xfId="63" builtinId="8" hidden="1"/>
    <cellStyle name="하이퍼링크" xfId="65" builtinId="8" hidden="1"/>
    <cellStyle name="하이퍼링크" xfId="67" builtinId="8" hidden="1"/>
    <cellStyle name="하이퍼링크" xfId="69" builtinId="8" hidden="1"/>
    <cellStyle name="하이퍼링크" xfId="71" builtinId="8" hidden="1"/>
    <cellStyle name="하이퍼링크" xfId="73" builtinId="8" hidden="1"/>
    <cellStyle name="하이퍼링크" xfId="75" builtinId="8" hidden="1"/>
    <cellStyle name="하이퍼링크" xfId="77" builtinId="8" hidden="1"/>
    <cellStyle name="하이퍼링크" xfId="79" builtinId="8" hidden="1"/>
    <cellStyle name="하이퍼링크" xfId="81" builtinId="8" hidden="1"/>
    <cellStyle name="하이퍼링크" xfId="83" builtinId="8" hidden="1"/>
    <cellStyle name="하이퍼링크" xfId="85" builtinId="8" hidden="1"/>
    <cellStyle name="하이퍼링크" xfId="87" builtinId="8" hidden="1"/>
    <cellStyle name="하이퍼링크" xfId="89" builtinId="8" hidden="1"/>
    <cellStyle name="하이퍼링크" xfId="91" builtinId="8" hidden="1"/>
    <cellStyle name="하이퍼링크" xfId="93" builtinId="8" hidden="1"/>
    <cellStyle name="하이퍼링크" xfId="95" builtinId="8" hidden="1"/>
    <cellStyle name="하이퍼링크" xfId="97" builtinId="8" hidden="1"/>
    <cellStyle name="하이퍼링크" xfId="99" builtinId="8" hidden="1"/>
    <cellStyle name="하이퍼링크" xfId="101" builtinId="8" hidden="1"/>
    <cellStyle name="하이퍼링크" xfId="103" builtinId="8" hidden="1"/>
    <cellStyle name="하이퍼링크" xfId="105" builtinId="8" hidden="1"/>
  </cellStyles>
  <dxfs count="0"/>
  <tableStyles count="0" defaultTableStyle="TableStyleMedium9" defaultPivotStyle="PivotStyleLight16"/>
  <colors>
    <mruColors>
      <color rgb="FFFFFFCC"/>
      <color rgb="FF008E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78549</xdr:colOff>
      <xdr:row>108</xdr:row>
      <xdr:rowOff>103911</xdr:rowOff>
    </xdr:from>
    <xdr:to>
      <xdr:col>8</xdr:col>
      <xdr:colOff>1006204</xdr:colOff>
      <xdr:row>114</xdr:row>
      <xdr:rowOff>402568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4E743-278E-00E0-12D2-AA93843E4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0913" y="51625502"/>
          <a:ext cx="3447189" cy="28020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952499</xdr:colOff>
      <xdr:row>111</xdr:row>
      <xdr:rowOff>242455</xdr:rowOff>
    </xdr:from>
    <xdr:to>
      <xdr:col>9</xdr:col>
      <xdr:colOff>742450</xdr:colOff>
      <xdr:row>114</xdr:row>
      <xdr:rowOff>207817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60D906-B62C-B3DE-C8C3-43071C2B3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9635" y="53010955"/>
          <a:ext cx="2110588" cy="1212272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261937</xdr:colOff>
      <xdr:row>108</xdr:row>
      <xdr:rowOff>134216</xdr:rowOff>
    </xdr:from>
    <xdr:to>
      <xdr:col>5</xdr:col>
      <xdr:colOff>663779</xdr:colOff>
      <xdr:row>116</xdr:row>
      <xdr:rowOff>288695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0DC257-6582-C567-518B-AA2E6618D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937" y="51655807"/>
          <a:ext cx="5764763" cy="3485285"/>
        </a:xfrm>
        <a:prstGeom prst="rect">
          <a:avLst/>
        </a:prstGeom>
      </xdr:spPr>
    </xdr:pic>
    <xdr:clientData/>
  </xdr:twoCellAnchor>
  <xdr:twoCellAnchor editAs="oneCell">
    <xdr:from>
      <xdr:col>2</xdr:col>
      <xdr:colOff>503731</xdr:colOff>
      <xdr:row>109</xdr:row>
      <xdr:rowOff>405850</xdr:rowOff>
    </xdr:from>
    <xdr:to>
      <xdr:col>3</xdr:col>
      <xdr:colOff>231911</xdr:colOff>
      <xdr:row>111</xdr:row>
      <xdr:rowOff>58725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9976B3-D58F-1776-3520-2472F093D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51186" y="52343077"/>
          <a:ext cx="801907" cy="476526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571499</xdr:colOff>
      <xdr:row>117</xdr:row>
      <xdr:rowOff>242455</xdr:rowOff>
    </xdr:from>
    <xdr:to>
      <xdr:col>4</xdr:col>
      <xdr:colOff>631074</xdr:colOff>
      <xdr:row>122</xdr:row>
      <xdr:rowOff>94066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C1CA86-F7D8-4F90-82FB-C03CBEEC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5226" y="55504773"/>
          <a:ext cx="3273137" cy="1945032"/>
        </a:xfrm>
        <a:prstGeom prst="rect">
          <a:avLst/>
        </a:prstGeom>
      </xdr:spPr>
    </xdr:pic>
    <xdr:clientData/>
  </xdr:twoCellAnchor>
  <xdr:twoCellAnchor editAs="oneCell">
    <xdr:from>
      <xdr:col>10</xdr:col>
      <xdr:colOff>398145</xdr:colOff>
      <xdr:row>108</xdr:row>
      <xdr:rowOff>57172</xdr:rowOff>
    </xdr:from>
    <xdr:to>
      <xdr:col>12</xdr:col>
      <xdr:colOff>877593</xdr:colOff>
      <xdr:row>123</xdr:row>
      <xdr:rowOff>225137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777258-5EDC-307F-448A-E17E201FD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38781" y="48045854"/>
          <a:ext cx="2349813" cy="6662283"/>
        </a:xfrm>
        <a:prstGeom prst="rect">
          <a:avLst/>
        </a:prstGeom>
      </xdr:spPr>
    </xdr:pic>
    <xdr:clientData/>
  </xdr:twoCellAnchor>
  <xdr:oneCellAnchor>
    <xdr:from>
      <xdr:col>6</xdr:col>
      <xdr:colOff>464022</xdr:colOff>
      <xdr:row>114</xdr:row>
      <xdr:rowOff>301845</xdr:rowOff>
    </xdr:from>
    <xdr:ext cx="2639505" cy="937629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6962CC8-420D-D8A1-A21D-9E4CA336C552}"/>
            </a:ext>
          </a:extLst>
        </xdr:cNvPr>
        <xdr:cNvSpPr/>
      </xdr:nvSpPr>
      <xdr:spPr>
        <a:xfrm>
          <a:off x="6906386" y="54317254"/>
          <a:ext cx="263950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LABEL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873412</xdr:colOff>
      <xdr:row>108</xdr:row>
      <xdr:rowOff>275002</xdr:rowOff>
    </xdr:from>
    <xdr:ext cx="1882375" cy="1782924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5B795B8-E89E-8D96-95DB-A0FA901DDB2B}"/>
            </a:ext>
          </a:extLst>
        </xdr:cNvPr>
        <xdr:cNvSpPr/>
      </xdr:nvSpPr>
      <xdr:spPr>
        <a:xfrm>
          <a:off x="10814048" y="48263684"/>
          <a:ext cx="1882375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CARE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pPr algn="ctr"/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LABEL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738907</xdr:colOff>
      <xdr:row>111</xdr:row>
      <xdr:rowOff>42072</xdr:rowOff>
    </xdr:from>
    <xdr:ext cx="184730" cy="937629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1C56C67-01E9-CD62-B26E-C424C736CACE}"/>
            </a:ext>
          </a:extLst>
        </xdr:cNvPr>
        <xdr:cNvSpPr/>
      </xdr:nvSpPr>
      <xdr:spPr>
        <a:xfrm>
          <a:off x="16359907" y="52810572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238125</xdr:colOff>
      <xdr:row>23</xdr:row>
      <xdr:rowOff>71437</xdr:rowOff>
    </xdr:from>
    <xdr:to>
      <xdr:col>14</xdr:col>
      <xdr:colOff>895952</xdr:colOff>
      <xdr:row>45</xdr:row>
      <xdr:rowOff>245744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4CB49-6FE7-443C-866B-65AE9D400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17216437"/>
          <a:ext cx="17384680" cy="9596437"/>
        </a:xfrm>
        <a:prstGeom prst="rect">
          <a:avLst/>
        </a:prstGeom>
      </xdr:spPr>
    </xdr:pic>
    <xdr:clientData/>
  </xdr:twoCellAnchor>
  <xdr:twoCellAnchor editAs="oneCell">
    <xdr:from>
      <xdr:col>22</xdr:col>
      <xdr:colOff>309562</xdr:colOff>
      <xdr:row>73</xdr:row>
      <xdr:rowOff>166687</xdr:rowOff>
    </xdr:from>
    <xdr:to>
      <xdr:col>28</xdr:col>
      <xdr:colOff>475297</xdr:colOff>
      <xdr:row>84</xdr:row>
      <xdr:rowOff>327156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28D4EC-4388-8081-8519-D766C5C5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22375" y="38409562"/>
          <a:ext cx="7905750" cy="4882964"/>
        </a:xfrm>
        <a:prstGeom prst="rect">
          <a:avLst/>
        </a:prstGeom>
      </xdr:spPr>
    </xdr:pic>
    <xdr:clientData/>
  </xdr:twoCellAnchor>
  <xdr:twoCellAnchor editAs="oneCell">
    <xdr:from>
      <xdr:col>1</xdr:col>
      <xdr:colOff>309562</xdr:colOff>
      <xdr:row>43</xdr:row>
      <xdr:rowOff>285749</xdr:rowOff>
    </xdr:from>
    <xdr:to>
      <xdr:col>4</xdr:col>
      <xdr:colOff>685659</xdr:colOff>
      <xdr:row>58</xdr:row>
      <xdr:rowOff>209117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7A7F3-03F9-4584-800B-033E65ABF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-6522" y="27390896"/>
          <a:ext cx="6366078" cy="3590784"/>
        </a:xfrm>
        <a:prstGeom prst="rect">
          <a:avLst/>
        </a:prstGeom>
      </xdr:spPr>
    </xdr:pic>
    <xdr:clientData/>
  </xdr:twoCellAnchor>
  <xdr:twoCellAnchor>
    <xdr:from>
      <xdr:col>9</xdr:col>
      <xdr:colOff>381000</xdr:colOff>
      <xdr:row>37</xdr:row>
      <xdr:rowOff>142875</xdr:rowOff>
    </xdr:from>
    <xdr:to>
      <xdr:col>14</xdr:col>
      <xdr:colOff>333374</xdr:colOff>
      <xdr:row>46</xdr:row>
      <xdr:rowOff>166687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132B1F6-A5E2-E3DF-9EB5-2DC585A225B0}"/>
            </a:ext>
          </a:extLst>
        </xdr:cNvPr>
        <xdr:cNvSpPr/>
      </xdr:nvSpPr>
      <xdr:spPr>
        <a:xfrm>
          <a:off x="11477625" y="23288625"/>
          <a:ext cx="5595937" cy="388143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13</xdr:col>
      <xdr:colOff>100965</xdr:colOff>
      <xdr:row>114</xdr:row>
      <xdr:rowOff>355282</xdr:rowOff>
    </xdr:from>
    <xdr:to>
      <xdr:col>15</xdr:col>
      <xdr:colOff>288285</xdr:colOff>
      <xdr:row>123</xdr:row>
      <xdr:rowOff>303326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0AD6424-EB05-4FAB-AA3C-6D53C334E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12215" y="62077282"/>
          <a:ext cx="2334255" cy="3805669"/>
        </a:xfrm>
        <a:prstGeom prst="rect">
          <a:avLst/>
        </a:prstGeom>
      </xdr:spPr>
    </xdr:pic>
    <xdr:clientData/>
  </xdr:twoCellAnchor>
  <xdr:oneCellAnchor>
    <xdr:from>
      <xdr:col>15</xdr:col>
      <xdr:colOff>440054</xdr:colOff>
      <xdr:row>118</xdr:row>
      <xdr:rowOff>220101</xdr:rowOff>
    </xdr:from>
    <xdr:ext cx="2176464" cy="1104392"/>
    <xdr:sp macro="" textlink="">
      <xdr:nvSpPr>
        <xdr:cNvPr id="9" name="Rectangle 14">
          <a:extLst>
            <a:ext uri="{FF2B5EF4-FFF2-40B4-BE49-F238E27FC236}">
              <a16:creationId xmlns:a16="http://schemas.microsoft.com/office/drawing/2014/main" id="{4DC34D93-D189-4100-B5E0-7B4D6DD4905C}"/>
            </a:ext>
          </a:extLst>
        </xdr:cNvPr>
        <xdr:cNvSpPr/>
      </xdr:nvSpPr>
      <xdr:spPr>
        <a:xfrm>
          <a:off x="16394429" y="63656601"/>
          <a:ext cx="2176464" cy="1104392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HANG TAG NUEVO</a:t>
          </a:r>
        </a:p>
      </xdr:txBody>
    </xdr:sp>
    <xdr:clientData/>
  </xdr:oneCellAnchor>
  <xdr:twoCellAnchor editAs="oneCell">
    <xdr:from>
      <xdr:col>13</xdr:col>
      <xdr:colOff>132975</xdr:colOff>
      <xdr:row>108</xdr:row>
      <xdr:rowOff>190500</xdr:rowOff>
    </xdr:from>
    <xdr:to>
      <xdr:col>15</xdr:col>
      <xdr:colOff>855269</xdr:colOff>
      <xdr:row>113</xdr:row>
      <xdr:rowOff>135083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70F8330-5C3A-41E5-9238-266E3DBD2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44225" y="59340750"/>
          <a:ext cx="2861609" cy="2078183"/>
        </a:xfrm>
        <a:prstGeom prst="rect">
          <a:avLst/>
        </a:prstGeom>
      </xdr:spPr>
    </xdr:pic>
    <xdr:clientData/>
  </xdr:twoCellAnchor>
  <xdr:oneCellAnchor>
    <xdr:from>
      <xdr:col>13</xdr:col>
      <xdr:colOff>69533</xdr:colOff>
      <xdr:row>113</xdr:row>
      <xdr:rowOff>160011</xdr:rowOff>
    </xdr:from>
    <xdr:ext cx="4546945" cy="593304"/>
    <xdr:sp macro="" textlink="">
      <xdr:nvSpPr>
        <xdr:cNvPr id="18" name="Rectangle 14">
          <a:extLst>
            <a:ext uri="{FF2B5EF4-FFF2-40B4-BE49-F238E27FC236}">
              <a16:creationId xmlns:a16="http://schemas.microsoft.com/office/drawing/2014/main" id="{4D6E2152-420F-4128-8A76-3C533B3F0C4F}"/>
            </a:ext>
          </a:extLst>
        </xdr:cNvPr>
        <xdr:cNvSpPr/>
      </xdr:nvSpPr>
      <xdr:spPr>
        <a:xfrm>
          <a:off x="13880783" y="61453386"/>
          <a:ext cx="4546945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TPU LABEL (SOLO</a:t>
          </a:r>
          <a:r>
            <a:rPr lang="en-US" sz="3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SOLID)</a:t>
          </a:r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imac\Library\Caches\TemporaryItems\Outlook%20Temp\Marlen\team%20# 3 a\&#51333;&#54633; FILE(Extreme)\&#51333;&#54633; WISE(JCP) 903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imac\Library\Caches\TemporaryItems\Outlook%20Temp\Marlen\team%20# 3 a\&#51333;&#54633; FILE(Extreme)\&#51089;&#51648;\GUA-11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COLOR 부속 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요량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AD84-4B25-4472-BF38-281E87D50C65}">
  <sheetPr>
    <pageSetUpPr fitToPage="1"/>
  </sheetPr>
  <dimension ref="A1:AC125"/>
  <sheetViews>
    <sheetView showGridLines="0" showZeros="0" tabSelected="1" view="pageBreakPreview" topLeftCell="A78" zoomScale="40" zoomScaleNormal="10" zoomScaleSheetLayoutView="40" zoomScalePageLayoutView="125" workbookViewId="0">
      <selection activeCell="P70" sqref="P70"/>
    </sheetView>
  </sheetViews>
  <sheetFormatPr defaultColWidth="8.69921875" defaultRowHeight="13.8"/>
  <cols>
    <col min="1" max="1" width="12.3984375" style="1" customWidth="1"/>
    <col min="2" max="6" width="12.3984375" style="14" customWidth="1"/>
    <col min="7" max="8" width="13.69921875" style="14" bestFit="1" customWidth="1"/>
    <col min="9" max="9" width="27.09765625" style="1" customWidth="1"/>
    <col min="10" max="12" width="12.3984375" style="1" customWidth="1"/>
    <col min="13" max="21" width="14.09765625" style="1" customWidth="1"/>
    <col min="22" max="24" width="12.3984375" style="1" customWidth="1"/>
    <col min="25" max="25" width="14.69921875" style="1" customWidth="1"/>
    <col min="26" max="29" width="17.19921875" style="1" customWidth="1"/>
    <col min="30" max="30" width="8.69921875" style="1"/>
    <col min="31" max="31" width="11" style="1" customWidth="1"/>
    <col min="32" max="32" width="15.3984375" style="1" customWidth="1"/>
    <col min="33" max="16384" width="8.69921875" style="1"/>
  </cols>
  <sheetData>
    <row r="1" spans="1:29" ht="67.2" customHeight="1" thickBot="1">
      <c r="A1" s="253" t="s">
        <v>261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5"/>
    </row>
    <row r="2" spans="1:29" s="2" customFormat="1" ht="29.4" customHeight="1" thickBot="1">
      <c r="A2" s="3" t="s">
        <v>68</v>
      </c>
      <c r="B2" s="4"/>
      <c r="C2" s="5"/>
      <c r="D2" s="32" t="s">
        <v>127</v>
      </c>
      <c r="E2" s="5"/>
      <c r="F2" s="5"/>
      <c r="G2" s="4"/>
      <c r="H2" s="4"/>
      <c r="I2" s="5"/>
      <c r="J2" s="5"/>
      <c r="K2" s="6"/>
      <c r="L2" s="6"/>
      <c r="M2" s="6"/>
      <c r="N2" s="6"/>
      <c r="O2" s="256"/>
      <c r="P2" s="256"/>
      <c r="Q2" s="256"/>
      <c r="R2" s="7"/>
      <c r="S2" s="7"/>
      <c r="T2" s="6"/>
      <c r="U2" s="6"/>
      <c r="V2" s="6"/>
      <c r="W2" s="6"/>
      <c r="X2" s="7"/>
      <c r="Y2" s="7"/>
      <c r="Z2" s="257" t="s">
        <v>3</v>
      </c>
      <c r="AA2" s="257"/>
      <c r="AB2" s="256">
        <f ca="1">TODAY()</f>
        <v>45973</v>
      </c>
      <c r="AC2" s="258"/>
    </row>
    <row r="3" spans="1:29" s="8" customFormat="1" ht="30" customHeight="1">
      <c r="A3" s="259" t="s">
        <v>51</v>
      </c>
      <c r="B3" s="260"/>
      <c r="C3" s="265" t="s">
        <v>1</v>
      </c>
      <c r="D3" s="266"/>
      <c r="E3" s="266"/>
      <c r="F3" s="267"/>
      <c r="G3" s="268" t="s">
        <v>252</v>
      </c>
      <c r="H3" s="269"/>
      <c r="I3" s="269"/>
      <c r="J3" s="269"/>
      <c r="K3" s="270"/>
      <c r="L3" s="271" t="s">
        <v>0</v>
      </c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3"/>
      <c r="X3" s="144" t="s">
        <v>10</v>
      </c>
      <c r="Y3" s="145"/>
      <c r="Z3" s="9" t="s">
        <v>81</v>
      </c>
      <c r="AA3" s="9" t="s">
        <v>82</v>
      </c>
      <c r="AB3" s="47" t="s">
        <v>126</v>
      </c>
      <c r="AC3" s="104" t="s">
        <v>247</v>
      </c>
    </row>
    <row r="4" spans="1:29" s="8" customFormat="1" ht="30" customHeight="1">
      <c r="A4" s="261"/>
      <c r="B4" s="262"/>
      <c r="C4" s="274" t="s">
        <v>67</v>
      </c>
      <c r="D4" s="154"/>
      <c r="E4" s="154"/>
      <c r="F4" s="155"/>
      <c r="G4" s="166" t="s">
        <v>78</v>
      </c>
      <c r="H4" s="167"/>
      <c r="I4" s="167"/>
      <c r="J4" s="167"/>
      <c r="K4" s="168"/>
      <c r="L4" s="153" t="s">
        <v>60</v>
      </c>
      <c r="M4" s="154"/>
      <c r="N4" s="154"/>
      <c r="O4" s="155"/>
      <c r="P4" s="166" t="s">
        <v>245</v>
      </c>
      <c r="Q4" s="167"/>
      <c r="R4" s="167"/>
      <c r="S4" s="167"/>
      <c r="T4" s="167"/>
      <c r="U4" s="167"/>
      <c r="V4" s="167"/>
      <c r="W4" s="168"/>
      <c r="X4" s="146"/>
      <c r="Y4" s="147"/>
      <c r="Z4" s="161"/>
      <c r="AA4" s="161"/>
      <c r="AB4" s="275"/>
      <c r="AC4" s="278"/>
    </row>
    <row r="5" spans="1:29" s="8" customFormat="1" ht="30" customHeight="1">
      <c r="A5" s="261"/>
      <c r="B5" s="262"/>
      <c r="C5" s="274" t="s">
        <v>5</v>
      </c>
      <c r="D5" s="154"/>
      <c r="E5" s="154"/>
      <c r="F5" s="155"/>
      <c r="G5" s="281" t="s">
        <v>138</v>
      </c>
      <c r="H5" s="282"/>
      <c r="I5" s="282"/>
      <c r="J5" s="282"/>
      <c r="K5" s="283"/>
      <c r="L5" s="153" t="s">
        <v>61</v>
      </c>
      <c r="M5" s="154"/>
      <c r="N5" s="154"/>
      <c r="O5" s="155"/>
      <c r="P5" s="166" t="s">
        <v>74</v>
      </c>
      <c r="Q5" s="167"/>
      <c r="R5" s="167"/>
      <c r="S5" s="167"/>
      <c r="T5" s="167"/>
      <c r="U5" s="167"/>
      <c r="V5" s="167"/>
      <c r="W5" s="168"/>
      <c r="X5" s="146"/>
      <c r="Y5" s="147"/>
      <c r="Z5" s="161"/>
      <c r="AA5" s="161"/>
      <c r="AB5" s="276"/>
      <c r="AC5" s="279"/>
    </row>
    <row r="6" spans="1:29" s="8" customFormat="1" ht="30" customHeight="1">
      <c r="A6" s="261"/>
      <c r="B6" s="262"/>
      <c r="C6" s="274" t="s">
        <v>23</v>
      </c>
      <c r="D6" s="154"/>
      <c r="E6" s="154"/>
      <c r="F6" s="155"/>
      <c r="G6" s="284" t="s">
        <v>72</v>
      </c>
      <c r="H6" s="285"/>
      <c r="I6" s="285"/>
      <c r="J6" s="285"/>
      <c r="K6" s="286"/>
      <c r="L6" s="153" t="s">
        <v>62</v>
      </c>
      <c r="M6" s="154"/>
      <c r="N6" s="154"/>
      <c r="O6" s="155"/>
      <c r="P6" s="163">
        <v>230</v>
      </c>
      <c r="Q6" s="164"/>
      <c r="R6" s="164"/>
      <c r="S6" s="164"/>
      <c r="T6" s="164"/>
      <c r="U6" s="164"/>
      <c r="V6" s="164"/>
      <c r="W6" s="165"/>
      <c r="X6" s="148"/>
      <c r="Y6" s="149"/>
      <c r="Z6" s="162"/>
      <c r="AA6" s="162"/>
      <c r="AB6" s="277"/>
      <c r="AC6" s="280"/>
    </row>
    <row r="7" spans="1:29" s="8" customFormat="1" ht="30" customHeight="1">
      <c r="A7" s="261"/>
      <c r="B7" s="262"/>
      <c r="C7" s="274"/>
      <c r="D7" s="154"/>
      <c r="E7" s="154"/>
      <c r="F7" s="155"/>
      <c r="G7" s="166"/>
      <c r="H7" s="167"/>
      <c r="I7" s="167"/>
      <c r="J7" s="167"/>
      <c r="K7" s="168"/>
      <c r="L7" s="153" t="s">
        <v>63</v>
      </c>
      <c r="M7" s="154"/>
      <c r="N7" s="154"/>
      <c r="O7" s="155"/>
      <c r="P7" s="159" t="s">
        <v>65</v>
      </c>
      <c r="Q7" s="160"/>
      <c r="R7" s="15" t="s">
        <v>75</v>
      </c>
      <c r="S7" s="15" t="s">
        <v>14</v>
      </c>
      <c r="T7" s="15" t="s">
        <v>80</v>
      </c>
      <c r="U7" s="15"/>
      <c r="V7" s="15"/>
      <c r="W7" s="16"/>
      <c r="X7" s="287" t="s">
        <v>250</v>
      </c>
      <c r="Y7" s="288"/>
      <c r="Z7" s="288"/>
      <c r="AA7" s="288"/>
      <c r="AB7" s="288"/>
      <c r="AC7" s="289"/>
    </row>
    <row r="8" spans="1:29" s="8" customFormat="1" ht="30" customHeight="1">
      <c r="A8" s="261"/>
      <c r="B8" s="262"/>
      <c r="C8" s="274" t="s">
        <v>4</v>
      </c>
      <c r="D8" s="154"/>
      <c r="E8" s="154"/>
      <c r="F8" s="155"/>
      <c r="G8" s="150">
        <f>V20</f>
        <v>36939</v>
      </c>
      <c r="H8" s="151"/>
      <c r="I8" s="151"/>
      <c r="J8" s="151"/>
      <c r="K8" s="152"/>
      <c r="L8" s="153"/>
      <c r="M8" s="154"/>
      <c r="N8" s="154"/>
      <c r="O8" s="155"/>
      <c r="P8" s="159"/>
      <c r="Q8" s="160"/>
      <c r="R8" s="15"/>
      <c r="S8" s="15"/>
      <c r="T8" s="160"/>
      <c r="U8" s="160"/>
      <c r="V8" s="15"/>
      <c r="W8" s="15"/>
      <c r="X8" s="156" t="s">
        <v>251</v>
      </c>
      <c r="Y8" s="157"/>
      <c r="Z8" s="157"/>
      <c r="AA8" s="157"/>
      <c r="AB8" s="157"/>
      <c r="AC8" s="158"/>
    </row>
    <row r="9" spans="1:29" s="8" customFormat="1" ht="36" customHeight="1" thickBot="1">
      <c r="A9" s="263"/>
      <c r="B9" s="264"/>
      <c r="C9" s="290" t="s">
        <v>26</v>
      </c>
      <c r="D9" s="173"/>
      <c r="E9" s="173"/>
      <c r="F9" s="174"/>
      <c r="G9" s="169" t="s">
        <v>253</v>
      </c>
      <c r="H9" s="170"/>
      <c r="I9" s="170"/>
      <c r="J9" s="170"/>
      <c r="K9" s="171"/>
      <c r="L9" s="172" t="s">
        <v>41</v>
      </c>
      <c r="M9" s="173"/>
      <c r="N9" s="173"/>
      <c r="O9" s="174"/>
      <c r="P9" s="175" t="s">
        <v>136</v>
      </c>
      <c r="Q9" s="176"/>
      <c r="R9" s="176"/>
      <c r="S9" s="176"/>
      <c r="T9" s="176"/>
      <c r="U9" s="176"/>
      <c r="V9" s="176"/>
      <c r="W9" s="177"/>
      <c r="X9" s="178" t="s">
        <v>28</v>
      </c>
      <c r="Y9" s="179"/>
      <c r="Z9" s="179"/>
      <c r="AA9" s="179"/>
      <c r="AB9" s="179"/>
      <c r="AC9" s="180"/>
    </row>
    <row r="10" spans="1:29" s="10" customFormat="1" ht="30.6" customHeight="1" thickBot="1">
      <c r="A10" s="130" t="s">
        <v>6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2"/>
      <c r="Z10" s="130" t="s">
        <v>7</v>
      </c>
      <c r="AA10" s="131"/>
      <c r="AB10" s="131"/>
      <c r="AC10" s="132"/>
    </row>
    <row r="11" spans="1:29" ht="49.2" customHeight="1" thickBot="1">
      <c r="A11" s="293" t="s">
        <v>52</v>
      </c>
      <c r="B11" s="294"/>
      <c r="C11" s="295" t="s">
        <v>23</v>
      </c>
      <c r="D11" s="296"/>
      <c r="E11" s="295" t="s">
        <v>25</v>
      </c>
      <c r="F11" s="296"/>
      <c r="G11" s="51" t="s">
        <v>83</v>
      </c>
      <c r="H11" s="52" t="s">
        <v>84</v>
      </c>
      <c r="I11" s="50" t="s">
        <v>85</v>
      </c>
      <c r="J11" s="295" t="s">
        <v>50</v>
      </c>
      <c r="K11" s="296"/>
      <c r="L11" s="295" t="s">
        <v>27</v>
      </c>
      <c r="M11" s="296"/>
      <c r="N11" s="28" t="s">
        <v>42</v>
      </c>
      <c r="O11" s="28" t="s">
        <v>43</v>
      </c>
      <c r="P11" s="29">
        <v>1</v>
      </c>
      <c r="Q11" s="29">
        <v>2</v>
      </c>
      <c r="R11" s="29">
        <v>3</v>
      </c>
      <c r="S11" s="29">
        <v>4</v>
      </c>
      <c r="T11" s="29">
        <v>5</v>
      </c>
      <c r="U11" s="29">
        <v>6</v>
      </c>
      <c r="V11" s="295" t="s">
        <v>11</v>
      </c>
      <c r="W11" s="299"/>
      <c r="X11" s="299"/>
      <c r="Y11" s="300"/>
      <c r="Z11" s="291" t="s">
        <v>40</v>
      </c>
      <c r="AA11" s="292"/>
      <c r="AB11" s="311" t="s">
        <v>24</v>
      </c>
      <c r="AC11" s="312"/>
    </row>
    <row r="12" spans="1:29" ht="60" customHeight="1">
      <c r="A12" s="327" t="str">
        <f>G5</f>
        <v>007-24C118272 (SOLID)</v>
      </c>
      <c r="B12" s="328"/>
      <c r="C12" s="313">
        <v>4502228230</v>
      </c>
      <c r="D12" s="314"/>
      <c r="E12" s="333" t="str">
        <f>P9</f>
        <v>PIMA ELBOW SLV TEE WITH TAB DETAIL</v>
      </c>
      <c r="F12" s="328"/>
      <c r="G12" s="105">
        <v>570369858</v>
      </c>
      <c r="H12" s="106" t="s">
        <v>73</v>
      </c>
      <c r="I12" s="107" t="s">
        <v>73</v>
      </c>
      <c r="J12" s="402" t="s">
        <v>254</v>
      </c>
      <c r="K12" s="403"/>
      <c r="L12" s="388">
        <v>46000</v>
      </c>
      <c r="M12" s="389"/>
      <c r="N12" s="108">
        <v>30</v>
      </c>
      <c r="O12" s="108">
        <v>630</v>
      </c>
      <c r="P12" s="108">
        <v>2029</v>
      </c>
      <c r="Q12" s="108">
        <v>2906</v>
      </c>
      <c r="R12" s="108">
        <v>1606</v>
      </c>
      <c r="S12" s="108">
        <v>261</v>
      </c>
      <c r="T12" s="109"/>
      <c r="U12" s="109"/>
      <c r="V12" s="306">
        <f t="shared" ref="V12" si="0">SUM(N12:U12)</f>
        <v>7462</v>
      </c>
      <c r="W12" s="307"/>
      <c r="X12" s="307"/>
      <c r="Y12" s="308"/>
      <c r="Z12" s="321">
        <v>1.55</v>
      </c>
      <c r="AA12" s="322"/>
      <c r="AB12" s="315" t="s">
        <v>256</v>
      </c>
      <c r="AC12" s="316"/>
    </row>
    <row r="13" spans="1:29" ht="60" customHeight="1" thickBot="1">
      <c r="A13" s="329"/>
      <c r="B13" s="330"/>
      <c r="C13" s="377">
        <v>4502228230</v>
      </c>
      <c r="D13" s="378"/>
      <c r="E13" s="334"/>
      <c r="F13" s="330"/>
      <c r="G13" s="110">
        <v>570369858</v>
      </c>
      <c r="H13" s="111">
        <v>570404688</v>
      </c>
      <c r="I13" s="127" t="s">
        <v>255</v>
      </c>
      <c r="J13" s="404"/>
      <c r="K13" s="405"/>
      <c r="L13" s="390"/>
      <c r="M13" s="391"/>
      <c r="N13" s="112"/>
      <c r="O13" s="112">
        <v>474</v>
      </c>
      <c r="P13" s="112">
        <v>474</v>
      </c>
      <c r="Q13" s="112">
        <v>474</v>
      </c>
      <c r="R13" s="112">
        <v>474</v>
      </c>
      <c r="S13" s="112"/>
      <c r="T13" s="113"/>
      <c r="U13" s="113"/>
      <c r="V13" s="379">
        <f t="shared" ref="V13" si="1">SUM(N13:U13)</f>
        <v>1896</v>
      </c>
      <c r="W13" s="380"/>
      <c r="X13" s="380"/>
      <c r="Y13" s="381"/>
      <c r="Z13" s="323"/>
      <c r="AA13" s="324"/>
      <c r="AB13" s="317"/>
      <c r="AC13" s="318"/>
    </row>
    <row r="14" spans="1:29" ht="60" customHeight="1">
      <c r="A14" s="329"/>
      <c r="B14" s="330"/>
      <c r="C14" s="304">
        <v>4502228213</v>
      </c>
      <c r="D14" s="305"/>
      <c r="E14" s="334"/>
      <c r="F14" s="330"/>
      <c r="G14" s="114">
        <v>570369858</v>
      </c>
      <c r="H14" s="115" t="s">
        <v>73</v>
      </c>
      <c r="I14" s="116" t="s">
        <v>73</v>
      </c>
      <c r="J14" s="398" t="s">
        <v>135</v>
      </c>
      <c r="K14" s="399"/>
      <c r="L14" s="392">
        <v>46007</v>
      </c>
      <c r="M14" s="393"/>
      <c r="N14" s="117">
        <v>30</v>
      </c>
      <c r="O14" s="117">
        <v>572</v>
      </c>
      <c r="P14" s="117">
        <v>1915</v>
      </c>
      <c r="Q14" s="117">
        <v>2758</v>
      </c>
      <c r="R14" s="117">
        <v>1511</v>
      </c>
      <c r="S14" s="117">
        <v>262</v>
      </c>
      <c r="T14" s="118"/>
      <c r="U14" s="118"/>
      <c r="V14" s="301">
        <f t="shared" ref="V14" si="2">SUM(N14:U14)</f>
        <v>7048</v>
      </c>
      <c r="W14" s="302"/>
      <c r="X14" s="302"/>
      <c r="Y14" s="303"/>
      <c r="Z14" s="323"/>
      <c r="AA14" s="324"/>
      <c r="AB14" s="317"/>
      <c r="AC14" s="318"/>
    </row>
    <row r="15" spans="1:29" ht="60" customHeight="1" thickBot="1">
      <c r="A15" s="329"/>
      <c r="B15" s="330"/>
      <c r="C15" s="142">
        <v>4502228213</v>
      </c>
      <c r="D15" s="143"/>
      <c r="E15" s="334"/>
      <c r="F15" s="330"/>
      <c r="G15" s="119">
        <v>570369858</v>
      </c>
      <c r="H15" s="120">
        <v>570370044</v>
      </c>
      <c r="I15" s="128" t="s">
        <v>257</v>
      </c>
      <c r="J15" s="400"/>
      <c r="K15" s="401"/>
      <c r="L15" s="394"/>
      <c r="M15" s="395"/>
      <c r="N15" s="121"/>
      <c r="O15" s="121">
        <v>488</v>
      </c>
      <c r="P15" s="121">
        <v>488</v>
      </c>
      <c r="Q15" s="121">
        <v>488</v>
      </c>
      <c r="R15" s="121">
        <v>488</v>
      </c>
      <c r="S15" s="121"/>
      <c r="T15" s="122"/>
      <c r="U15" s="122"/>
      <c r="V15" s="385">
        <f t="shared" ref="V15:V18" si="3">SUM(N15:U15)</f>
        <v>1952</v>
      </c>
      <c r="W15" s="386"/>
      <c r="X15" s="386"/>
      <c r="Y15" s="387"/>
      <c r="Z15" s="323"/>
      <c r="AA15" s="324"/>
      <c r="AB15" s="317"/>
      <c r="AC15" s="318"/>
    </row>
    <row r="16" spans="1:29" ht="60" customHeight="1">
      <c r="A16" s="329"/>
      <c r="B16" s="330"/>
      <c r="C16" s="304">
        <v>4502228213</v>
      </c>
      <c r="D16" s="305"/>
      <c r="E16" s="334"/>
      <c r="F16" s="330"/>
      <c r="G16" s="114">
        <v>570369858</v>
      </c>
      <c r="H16" s="115" t="s">
        <v>73</v>
      </c>
      <c r="I16" s="116" t="s">
        <v>73</v>
      </c>
      <c r="J16" s="398" t="s">
        <v>79</v>
      </c>
      <c r="K16" s="399"/>
      <c r="L16" s="394"/>
      <c r="M16" s="395"/>
      <c r="N16" s="117">
        <v>30</v>
      </c>
      <c r="O16" s="117">
        <v>803</v>
      </c>
      <c r="P16" s="117">
        <v>2421</v>
      </c>
      <c r="Q16" s="117">
        <v>3433</v>
      </c>
      <c r="R16" s="117">
        <v>1909</v>
      </c>
      <c r="S16" s="117">
        <v>252</v>
      </c>
      <c r="T16" s="118"/>
      <c r="U16" s="118"/>
      <c r="V16" s="301">
        <f t="shared" ref="V16:V17" si="4">SUM(N16:U16)</f>
        <v>8848</v>
      </c>
      <c r="W16" s="302"/>
      <c r="X16" s="302"/>
      <c r="Y16" s="303"/>
      <c r="Z16" s="323"/>
      <c r="AA16" s="324"/>
      <c r="AB16" s="317"/>
      <c r="AC16" s="318"/>
    </row>
    <row r="17" spans="1:29" ht="60" customHeight="1" thickBot="1">
      <c r="A17" s="329"/>
      <c r="B17" s="330"/>
      <c r="C17" s="142">
        <v>4502228213</v>
      </c>
      <c r="D17" s="143"/>
      <c r="E17" s="334"/>
      <c r="F17" s="330"/>
      <c r="G17" s="119">
        <v>570369858</v>
      </c>
      <c r="H17" s="120">
        <v>570408388</v>
      </c>
      <c r="I17" s="128" t="s">
        <v>258</v>
      </c>
      <c r="J17" s="400"/>
      <c r="K17" s="401"/>
      <c r="L17" s="394"/>
      <c r="M17" s="395"/>
      <c r="N17" s="121"/>
      <c r="O17" s="121">
        <v>488</v>
      </c>
      <c r="P17" s="121">
        <v>488</v>
      </c>
      <c r="Q17" s="121">
        <v>488</v>
      </c>
      <c r="R17" s="121">
        <v>488</v>
      </c>
      <c r="S17" s="121"/>
      <c r="T17" s="122"/>
      <c r="U17" s="122"/>
      <c r="V17" s="385">
        <f t="shared" si="4"/>
        <v>1952</v>
      </c>
      <c r="W17" s="386"/>
      <c r="X17" s="386"/>
      <c r="Y17" s="387"/>
      <c r="Z17" s="323"/>
      <c r="AA17" s="324"/>
      <c r="AB17" s="317"/>
      <c r="AC17" s="318"/>
    </row>
    <row r="18" spans="1:29" ht="60" customHeight="1">
      <c r="A18" s="329"/>
      <c r="B18" s="330"/>
      <c r="C18" s="304">
        <v>4502228214</v>
      </c>
      <c r="D18" s="305"/>
      <c r="E18" s="334"/>
      <c r="F18" s="330"/>
      <c r="G18" s="114">
        <v>570369858</v>
      </c>
      <c r="H18" s="115" t="s">
        <v>73</v>
      </c>
      <c r="I18" s="116" t="s">
        <v>73</v>
      </c>
      <c r="J18" s="398" t="s">
        <v>248</v>
      </c>
      <c r="K18" s="399"/>
      <c r="L18" s="394"/>
      <c r="M18" s="395"/>
      <c r="N18" s="117">
        <v>30</v>
      </c>
      <c r="O18" s="117">
        <v>413</v>
      </c>
      <c r="P18" s="117">
        <v>1569</v>
      </c>
      <c r="Q18" s="117">
        <v>2301</v>
      </c>
      <c r="R18" s="117">
        <v>1249</v>
      </c>
      <c r="S18" s="117">
        <v>279</v>
      </c>
      <c r="T18" s="118"/>
      <c r="U18" s="118"/>
      <c r="V18" s="301">
        <f t="shared" si="3"/>
        <v>5841</v>
      </c>
      <c r="W18" s="302"/>
      <c r="X18" s="302"/>
      <c r="Y18" s="303"/>
      <c r="Z18" s="323"/>
      <c r="AA18" s="324"/>
      <c r="AB18" s="317"/>
      <c r="AC18" s="318"/>
    </row>
    <row r="19" spans="1:29" ht="60" customHeight="1" thickBot="1">
      <c r="A19" s="331"/>
      <c r="B19" s="332"/>
      <c r="C19" s="142">
        <v>4502228214</v>
      </c>
      <c r="D19" s="143"/>
      <c r="E19" s="335"/>
      <c r="F19" s="332"/>
      <c r="G19" s="123">
        <v>570369858</v>
      </c>
      <c r="H19" s="124">
        <v>5704088114</v>
      </c>
      <c r="I19" s="129" t="s">
        <v>259</v>
      </c>
      <c r="J19" s="400"/>
      <c r="K19" s="401"/>
      <c r="L19" s="396"/>
      <c r="M19" s="397"/>
      <c r="N19" s="125"/>
      <c r="O19" s="125">
        <v>485</v>
      </c>
      <c r="P19" s="125">
        <v>485</v>
      </c>
      <c r="Q19" s="125">
        <v>485</v>
      </c>
      <c r="R19" s="125">
        <v>485</v>
      </c>
      <c r="S19" s="125"/>
      <c r="T19" s="126"/>
      <c r="U19" s="126"/>
      <c r="V19" s="382">
        <f t="shared" ref="V19" si="5">SUM(N19:U19)</f>
        <v>1940</v>
      </c>
      <c r="W19" s="383"/>
      <c r="X19" s="383"/>
      <c r="Y19" s="384"/>
      <c r="Z19" s="325"/>
      <c r="AA19" s="326"/>
      <c r="AB19" s="319"/>
      <c r="AC19" s="320"/>
    </row>
    <row r="20" spans="1:29" ht="70.95" customHeight="1" thickBot="1">
      <c r="A20" s="297" t="s">
        <v>2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33">
        <f t="shared" ref="N20:S20" si="6">SUM(N12:N19)</f>
        <v>120</v>
      </c>
      <c r="O20" s="33">
        <f t="shared" si="6"/>
        <v>4353</v>
      </c>
      <c r="P20" s="33">
        <f t="shared" si="6"/>
        <v>9869</v>
      </c>
      <c r="Q20" s="33">
        <f t="shared" si="6"/>
        <v>13333</v>
      </c>
      <c r="R20" s="33">
        <f t="shared" si="6"/>
        <v>8210</v>
      </c>
      <c r="S20" s="33">
        <f t="shared" si="6"/>
        <v>1054</v>
      </c>
      <c r="T20" s="33"/>
      <c r="U20" s="33"/>
      <c r="V20" s="309">
        <f>SUM(N20:S20)</f>
        <v>36939</v>
      </c>
      <c r="W20" s="309"/>
      <c r="X20" s="309"/>
      <c r="Y20" s="310"/>
      <c r="Z20" s="353"/>
      <c r="AA20" s="354"/>
      <c r="AB20" s="358">
        <f>SUM(V20*Z12)</f>
        <v>57255.450000000004</v>
      </c>
      <c r="AC20" s="359"/>
    </row>
    <row r="21" spans="1:29" s="10" customFormat="1" ht="39.6" customHeight="1" thickBot="1">
      <c r="A21" s="130" t="s">
        <v>53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0" t="s">
        <v>54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2"/>
    </row>
    <row r="22" spans="1:29" ht="33" customHeight="1">
      <c r="A22" s="136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1" t="s">
        <v>30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53"/>
    </row>
    <row r="23" spans="1:29" ht="33" customHeight="1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1" t="s">
        <v>35</v>
      </c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5"/>
    </row>
    <row r="24" spans="1:29" ht="33" customHeight="1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1" t="s">
        <v>31</v>
      </c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</row>
    <row r="25" spans="1:29" ht="33" customHeight="1">
      <c r="A25" s="138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1" t="s">
        <v>36</v>
      </c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</row>
    <row r="26" spans="1:29" ht="33" customHeight="1">
      <c r="A26" s="138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1" t="s">
        <v>32</v>
      </c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5"/>
    </row>
    <row r="27" spans="1:29" ht="33" customHeight="1">
      <c r="A27" s="138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1" t="s">
        <v>9</v>
      </c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5"/>
    </row>
    <row r="28" spans="1:29" ht="33" customHeight="1">
      <c r="A28" s="138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1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5"/>
    </row>
    <row r="29" spans="1:29" ht="33" customHeight="1">
      <c r="A29" s="138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5"/>
    </row>
    <row r="30" spans="1:29" ht="33" customHeight="1">
      <c r="A30" s="13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"/>
      <c r="Q30" s="54"/>
      <c r="R30" s="376" t="s">
        <v>55</v>
      </c>
      <c r="S30" s="376"/>
      <c r="T30" s="376"/>
      <c r="U30" s="376"/>
      <c r="V30" s="376"/>
      <c r="W30" s="376"/>
      <c r="X30" s="376"/>
      <c r="Y30" s="376"/>
      <c r="Z30" s="376"/>
      <c r="AA30" s="376"/>
      <c r="AB30" s="376"/>
      <c r="AC30" s="55"/>
    </row>
    <row r="31" spans="1:29" ht="33" customHeight="1">
      <c r="A31" s="13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25"/>
      <c r="Q31" s="56"/>
      <c r="R31" s="406" t="s">
        <v>137</v>
      </c>
      <c r="S31" s="406"/>
      <c r="T31" s="406"/>
      <c r="U31" s="406"/>
      <c r="V31" s="406"/>
      <c r="W31" s="406"/>
      <c r="X31" s="406"/>
      <c r="Y31" s="406"/>
      <c r="Z31" s="406"/>
      <c r="AA31" s="406"/>
      <c r="AB31" s="406"/>
      <c r="AC31" s="57"/>
    </row>
    <row r="32" spans="1:29" ht="33" customHeight="1">
      <c r="A32" s="13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24"/>
      <c r="Q32" s="58"/>
      <c r="R32" s="406"/>
      <c r="S32" s="406"/>
      <c r="T32" s="406"/>
      <c r="U32" s="406"/>
      <c r="V32" s="406"/>
      <c r="W32" s="406"/>
      <c r="X32" s="406"/>
      <c r="Y32" s="406"/>
      <c r="Z32" s="406"/>
      <c r="AA32" s="406"/>
      <c r="AB32" s="406"/>
      <c r="AC32" s="59"/>
    </row>
    <row r="33" spans="1:29" ht="33" customHeight="1">
      <c r="A33" s="138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24"/>
      <c r="Q33" s="58"/>
      <c r="R33" s="406"/>
      <c r="S33" s="406"/>
      <c r="T33" s="406"/>
      <c r="U33" s="406"/>
      <c r="V33" s="406"/>
      <c r="W33" s="406"/>
      <c r="X33" s="406"/>
      <c r="Y33" s="406"/>
      <c r="Z33" s="406"/>
      <c r="AA33" s="406"/>
      <c r="AB33" s="406"/>
      <c r="AC33" s="59"/>
    </row>
    <row r="34" spans="1:29" ht="33" customHeight="1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24"/>
      <c r="Q34" s="58"/>
      <c r="R34" s="406"/>
      <c r="S34" s="406"/>
      <c r="T34" s="406"/>
      <c r="U34" s="406"/>
      <c r="V34" s="406"/>
      <c r="W34" s="406"/>
      <c r="X34" s="406"/>
      <c r="Y34" s="406"/>
      <c r="Z34" s="406"/>
      <c r="AA34" s="406"/>
      <c r="AB34" s="406"/>
      <c r="AC34" s="59"/>
    </row>
    <row r="35" spans="1:29" ht="33" customHeight="1" thickBot="1">
      <c r="A35" s="138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24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9"/>
    </row>
    <row r="36" spans="1:29" ht="33" customHeight="1" thickBot="1">
      <c r="A36" s="138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0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2"/>
    </row>
    <row r="37" spans="1:29" ht="33" customHeight="1">
      <c r="A37" s="138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3" t="s">
        <v>87</v>
      </c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5"/>
    </row>
    <row r="38" spans="1:29" ht="33" customHeight="1">
      <c r="A38" s="138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80" t="s">
        <v>139</v>
      </c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2"/>
    </row>
    <row r="39" spans="1:29" ht="33" customHeight="1">
      <c r="A39" s="138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80" t="s">
        <v>128</v>
      </c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2"/>
    </row>
    <row r="40" spans="1:29" ht="33" customHeight="1">
      <c r="A40" s="138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80" t="s">
        <v>140</v>
      </c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2"/>
    </row>
    <row r="41" spans="1:29" ht="33" customHeight="1">
      <c r="A41" s="138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79" t="s">
        <v>129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4"/>
    </row>
    <row r="42" spans="1:29" ht="33" customHeight="1">
      <c r="A42" s="138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79" t="s">
        <v>130</v>
      </c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4"/>
    </row>
    <row r="43" spans="1:29" ht="33" customHeight="1">
      <c r="A43" s="138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79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6"/>
    </row>
    <row r="44" spans="1:29" ht="33" customHeight="1">
      <c r="A44" s="138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78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8"/>
    </row>
    <row r="45" spans="1:29" ht="33" customHeight="1">
      <c r="A45" s="138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78" t="s">
        <v>131</v>
      </c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8"/>
    </row>
    <row r="46" spans="1:29" ht="33" customHeight="1">
      <c r="A46" s="138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79" t="s">
        <v>133</v>
      </c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2"/>
    </row>
    <row r="47" spans="1:29" ht="33" customHeight="1">
      <c r="A47" s="138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80" t="s">
        <v>132</v>
      </c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2"/>
    </row>
    <row r="48" spans="1:29" ht="33" customHeight="1">
      <c r="A48" s="138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80" t="s">
        <v>141</v>
      </c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8"/>
    </row>
    <row r="49" spans="1:29" ht="33" customHeight="1">
      <c r="A49" s="138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80" t="s">
        <v>142</v>
      </c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1"/>
    </row>
    <row r="50" spans="1:29" ht="33" customHeight="1">
      <c r="A50" s="138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77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1"/>
    </row>
    <row r="51" spans="1:29" ht="33" customHeight="1">
      <c r="A51" s="138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77" t="s">
        <v>260</v>
      </c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1"/>
    </row>
    <row r="52" spans="1:29" ht="33" customHeight="1">
      <c r="A52" s="138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77" t="s">
        <v>123</v>
      </c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2"/>
      <c r="AB52" s="62"/>
      <c r="AC52" s="63"/>
    </row>
    <row r="53" spans="1:29" ht="33" customHeight="1">
      <c r="A53" s="138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76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2"/>
      <c r="AB53" s="62"/>
      <c r="AC53" s="63"/>
    </row>
    <row r="54" spans="1:29" ht="33" customHeight="1">
      <c r="A54" s="138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244" t="s">
        <v>246</v>
      </c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6"/>
    </row>
    <row r="55" spans="1:29" ht="33" customHeight="1">
      <c r="A55" s="138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247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9"/>
    </row>
    <row r="56" spans="1:29" ht="33" customHeight="1">
      <c r="A56" s="138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247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9"/>
    </row>
    <row r="57" spans="1:29" ht="33" customHeight="1">
      <c r="A57" s="138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247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9"/>
    </row>
    <row r="58" spans="1:29" ht="33" customHeight="1">
      <c r="A58" s="138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247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9"/>
    </row>
    <row r="59" spans="1:29" ht="33" customHeight="1" thickBot="1">
      <c r="A59" s="140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250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2"/>
    </row>
    <row r="60" spans="1:29" s="10" customFormat="1" ht="30.6" customHeight="1" thickBot="1">
      <c r="A60" s="360" t="s">
        <v>134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2"/>
      <c r="V60" s="130" t="s">
        <v>56</v>
      </c>
      <c r="W60" s="131"/>
      <c r="X60" s="131"/>
      <c r="Y60" s="131"/>
      <c r="Z60" s="131"/>
      <c r="AA60" s="131"/>
      <c r="AB60" s="131"/>
      <c r="AC60" s="132"/>
    </row>
    <row r="61" spans="1:29" ht="18" customHeight="1">
      <c r="A61" s="293" t="s">
        <v>29</v>
      </c>
      <c r="B61" s="371"/>
      <c r="C61" s="371"/>
      <c r="D61" s="371"/>
      <c r="E61" s="371"/>
      <c r="F61" s="371"/>
      <c r="G61" s="371"/>
      <c r="H61" s="371"/>
      <c r="I61" s="371"/>
      <c r="J61" s="371"/>
      <c r="K61" s="371"/>
      <c r="L61" s="372"/>
      <c r="M61" s="188" t="s">
        <v>42</v>
      </c>
      <c r="N61" s="188" t="s">
        <v>43</v>
      </c>
      <c r="O61" s="351">
        <v>1</v>
      </c>
      <c r="P61" s="351">
        <v>2</v>
      </c>
      <c r="Q61" s="351">
        <v>3</v>
      </c>
      <c r="R61" s="351">
        <v>4</v>
      </c>
      <c r="S61" s="351">
        <v>5</v>
      </c>
      <c r="T61" s="363">
        <v>6</v>
      </c>
      <c r="U61" s="367" t="s">
        <v>8</v>
      </c>
      <c r="V61" s="369" t="s">
        <v>15</v>
      </c>
      <c r="W61" s="365" t="s">
        <v>16</v>
      </c>
      <c r="X61" s="365"/>
      <c r="Y61" s="365"/>
      <c r="Z61" s="365" t="s">
        <v>17</v>
      </c>
      <c r="AA61" s="365"/>
      <c r="AB61" s="365"/>
      <c r="AC61" s="349" t="s">
        <v>18</v>
      </c>
    </row>
    <row r="62" spans="1:29" ht="25.5" customHeight="1">
      <c r="A62" s="373"/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5"/>
      <c r="M62" s="189"/>
      <c r="N62" s="189"/>
      <c r="O62" s="352"/>
      <c r="P62" s="352"/>
      <c r="Q62" s="352"/>
      <c r="R62" s="352"/>
      <c r="S62" s="352"/>
      <c r="T62" s="364"/>
      <c r="U62" s="368"/>
      <c r="V62" s="370"/>
      <c r="W62" s="366"/>
      <c r="X62" s="366"/>
      <c r="Y62" s="366"/>
      <c r="Z62" s="366"/>
      <c r="AA62" s="366"/>
      <c r="AB62" s="366"/>
      <c r="AC62" s="350"/>
    </row>
    <row r="63" spans="1:29" ht="33" customHeight="1">
      <c r="A63" s="41" t="s">
        <v>88</v>
      </c>
      <c r="B63" s="20"/>
      <c r="C63" s="42" t="s">
        <v>102</v>
      </c>
      <c r="D63" s="43"/>
      <c r="E63" s="43"/>
      <c r="F63" s="43"/>
      <c r="G63" s="43"/>
      <c r="H63" s="43"/>
      <c r="I63" s="43"/>
      <c r="J63" s="43"/>
      <c r="K63" s="43"/>
      <c r="L63" s="44"/>
      <c r="M63" s="90"/>
      <c r="N63" s="91"/>
      <c r="O63" s="92">
        <v>26</v>
      </c>
      <c r="P63" s="93"/>
      <c r="Q63" s="91"/>
      <c r="R63" s="93"/>
      <c r="S63" s="93"/>
      <c r="T63" s="37"/>
      <c r="U63" s="30"/>
      <c r="V63" s="12">
        <v>1</v>
      </c>
      <c r="W63" s="199" t="s">
        <v>19</v>
      </c>
      <c r="X63" s="200"/>
      <c r="Y63" s="201"/>
      <c r="Z63" s="202" t="s">
        <v>86</v>
      </c>
      <c r="AA63" s="203"/>
      <c r="AB63" s="204"/>
      <c r="AC63" s="65"/>
    </row>
    <row r="64" spans="1:29" ht="33" customHeight="1">
      <c r="A64" s="40"/>
      <c r="B64" s="19"/>
      <c r="C64" s="46" t="s">
        <v>103</v>
      </c>
      <c r="D64" s="38"/>
      <c r="E64" s="38"/>
      <c r="F64" s="38"/>
      <c r="G64" s="38"/>
      <c r="H64" s="38"/>
      <c r="I64" s="38"/>
      <c r="J64" s="38"/>
      <c r="K64" s="38"/>
      <c r="L64" s="39"/>
      <c r="M64" s="94"/>
      <c r="N64" s="95"/>
      <c r="O64" s="95"/>
      <c r="P64" s="95"/>
      <c r="Q64" s="95"/>
      <c r="R64" s="95"/>
      <c r="S64" s="95"/>
      <c r="T64" s="35"/>
      <c r="U64" s="31"/>
      <c r="V64" s="12">
        <v>2</v>
      </c>
      <c r="W64" s="199" t="s">
        <v>33</v>
      </c>
      <c r="X64" s="200"/>
      <c r="Y64" s="201"/>
      <c r="Z64" s="202" t="s">
        <v>86</v>
      </c>
      <c r="AA64" s="203"/>
      <c r="AB64" s="204"/>
      <c r="AC64" s="66"/>
    </row>
    <row r="65" spans="1:29" ht="33" customHeight="1">
      <c r="A65" s="40" t="s">
        <v>143</v>
      </c>
      <c r="B65" s="19"/>
      <c r="C65" s="46" t="s">
        <v>151</v>
      </c>
      <c r="D65" s="38"/>
      <c r="E65" s="38"/>
      <c r="F65" s="38"/>
      <c r="G65" s="38"/>
      <c r="H65" s="38"/>
      <c r="I65" s="38"/>
      <c r="J65" s="38"/>
      <c r="K65" s="38"/>
      <c r="L65" s="39"/>
      <c r="M65" s="94" t="s">
        <v>174</v>
      </c>
      <c r="N65" s="95" t="s">
        <v>187</v>
      </c>
      <c r="O65" s="95" t="s">
        <v>200</v>
      </c>
      <c r="P65" s="95" t="s">
        <v>209</v>
      </c>
      <c r="Q65" s="95" t="s">
        <v>219</v>
      </c>
      <c r="R65" s="95" t="s">
        <v>227</v>
      </c>
      <c r="S65" s="96"/>
      <c r="T65" s="35"/>
      <c r="U65" s="31" t="s">
        <v>175</v>
      </c>
      <c r="V65" s="12">
        <v>3</v>
      </c>
      <c r="W65" s="199" t="s">
        <v>34</v>
      </c>
      <c r="X65" s="200"/>
      <c r="Y65" s="201"/>
      <c r="Z65" s="202" t="s">
        <v>86</v>
      </c>
      <c r="AA65" s="203"/>
      <c r="AB65" s="204"/>
      <c r="AC65" s="67"/>
    </row>
    <row r="66" spans="1:29" ht="33" customHeight="1">
      <c r="A66" s="40"/>
      <c r="B66" s="19"/>
      <c r="C66" s="46"/>
      <c r="D66" s="38"/>
      <c r="E66" s="38"/>
      <c r="F66" s="38"/>
      <c r="G66" s="38"/>
      <c r="H66" s="38"/>
      <c r="I66" s="38"/>
      <c r="J66" s="38"/>
      <c r="K66" s="38"/>
      <c r="L66" s="39"/>
      <c r="M66" s="94"/>
      <c r="N66" s="95"/>
      <c r="O66" s="95"/>
      <c r="P66" s="95"/>
      <c r="Q66" s="95"/>
      <c r="R66" s="95"/>
      <c r="S66" s="95"/>
      <c r="T66" s="34"/>
      <c r="U66" s="31"/>
      <c r="V66" s="12"/>
      <c r="W66" s="199"/>
      <c r="X66" s="200"/>
      <c r="Y66" s="201"/>
      <c r="Z66" s="202"/>
      <c r="AA66" s="203"/>
      <c r="AB66" s="204"/>
      <c r="AC66" s="66"/>
    </row>
    <row r="67" spans="1:29" ht="33" customHeight="1">
      <c r="A67" s="40" t="s">
        <v>89</v>
      </c>
      <c r="B67" s="19"/>
      <c r="C67" s="46" t="s">
        <v>152</v>
      </c>
      <c r="D67" s="38"/>
      <c r="E67" s="38"/>
      <c r="F67" s="38"/>
      <c r="G67" s="38"/>
      <c r="H67" s="38"/>
      <c r="I67" s="38"/>
      <c r="J67" s="38"/>
      <c r="K67" s="38"/>
      <c r="L67" s="39"/>
      <c r="M67" s="94" t="s">
        <v>175</v>
      </c>
      <c r="N67" s="95" t="s">
        <v>175</v>
      </c>
      <c r="O67" s="95" t="s">
        <v>175</v>
      </c>
      <c r="P67" s="95" t="s">
        <v>175</v>
      </c>
      <c r="Q67" s="95" t="s">
        <v>175</v>
      </c>
      <c r="R67" s="95" t="s">
        <v>175</v>
      </c>
      <c r="S67" s="95"/>
      <c r="T67" s="34"/>
      <c r="U67" s="31" t="s">
        <v>244</v>
      </c>
      <c r="V67" s="12"/>
      <c r="W67" s="199"/>
      <c r="X67" s="200"/>
      <c r="Y67" s="201"/>
      <c r="Z67" s="202"/>
      <c r="AA67" s="203"/>
      <c r="AB67" s="204"/>
      <c r="AC67" s="66"/>
    </row>
    <row r="68" spans="1:29" ht="33" customHeight="1">
      <c r="A68" s="40" t="s">
        <v>144</v>
      </c>
      <c r="B68" s="19"/>
      <c r="C68" s="46" t="s">
        <v>104</v>
      </c>
      <c r="D68" s="38"/>
      <c r="E68" s="38"/>
      <c r="F68" s="38"/>
      <c r="G68" s="38"/>
      <c r="H68" s="38"/>
      <c r="I68" s="38"/>
      <c r="J68" s="38"/>
      <c r="K68" s="38"/>
      <c r="L68" s="39"/>
      <c r="M68" s="94"/>
      <c r="N68" s="95"/>
      <c r="O68" s="95" t="s">
        <v>201</v>
      </c>
      <c r="P68" s="95"/>
      <c r="Q68" s="95"/>
      <c r="R68" s="95"/>
      <c r="S68" s="95"/>
      <c r="T68" s="34"/>
      <c r="U68" s="31" t="s">
        <v>244</v>
      </c>
      <c r="V68" s="12"/>
      <c r="W68" s="199"/>
      <c r="X68" s="200"/>
      <c r="Y68" s="201"/>
      <c r="Z68" s="202"/>
      <c r="AA68" s="203"/>
      <c r="AB68" s="204"/>
      <c r="AC68" s="65"/>
    </row>
    <row r="69" spans="1:29" ht="33" customHeight="1" thickBot="1">
      <c r="A69" s="40"/>
      <c r="B69" s="19"/>
      <c r="C69" s="46"/>
      <c r="D69" s="38"/>
      <c r="E69" s="38"/>
      <c r="F69" s="38"/>
      <c r="G69" s="38"/>
      <c r="H69" s="38"/>
      <c r="I69" s="38"/>
      <c r="J69" s="38"/>
      <c r="K69" s="38"/>
      <c r="L69" s="39"/>
      <c r="M69" s="94"/>
      <c r="N69" s="95"/>
      <c r="O69" s="95"/>
      <c r="P69" s="95"/>
      <c r="Q69" s="95"/>
      <c r="R69" s="95"/>
      <c r="S69" s="95"/>
      <c r="T69" s="36"/>
      <c r="U69" s="31"/>
      <c r="V69" s="49"/>
      <c r="W69" s="199"/>
      <c r="X69" s="200"/>
      <c r="Y69" s="201"/>
      <c r="Z69" s="209"/>
      <c r="AA69" s="210"/>
      <c r="AB69" s="211"/>
      <c r="AC69" s="68"/>
    </row>
    <row r="70" spans="1:29" ht="33" customHeight="1">
      <c r="A70" s="40" t="s">
        <v>90</v>
      </c>
      <c r="B70" s="19"/>
      <c r="C70" s="46" t="s">
        <v>105</v>
      </c>
      <c r="D70" s="38"/>
      <c r="E70" s="38"/>
      <c r="F70" s="38"/>
      <c r="G70" s="38"/>
      <c r="H70" s="38"/>
      <c r="I70" s="38"/>
      <c r="J70" s="38"/>
      <c r="K70" s="38"/>
      <c r="L70" s="39"/>
      <c r="M70" s="94" t="s">
        <v>176</v>
      </c>
      <c r="N70" s="95" t="s">
        <v>176</v>
      </c>
      <c r="O70" s="95" t="s">
        <v>176</v>
      </c>
      <c r="P70" s="95" t="s">
        <v>176</v>
      </c>
      <c r="Q70" s="95" t="s">
        <v>176</v>
      </c>
      <c r="R70" s="95" t="s">
        <v>176</v>
      </c>
      <c r="S70" s="95"/>
      <c r="T70" s="48"/>
      <c r="U70" s="31" t="s">
        <v>239</v>
      </c>
      <c r="V70" s="340" t="s">
        <v>76</v>
      </c>
      <c r="W70" s="341"/>
      <c r="X70" s="341"/>
      <c r="Y70" s="341"/>
      <c r="Z70" s="341"/>
      <c r="AA70" s="341"/>
      <c r="AB70" s="341"/>
      <c r="AC70" s="342"/>
    </row>
    <row r="71" spans="1:29" ht="33" customHeight="1">
      <c r="A71" s="40" t="s">
        <v>145</v>
      </c>
      <c r="B71" s="19"/>
      <c r="C71" s="46" t="s">
        <v>153</v>
      </c>
      <c r="D71" s="38"/>
      <c r="E71" s="38"/>
      <c r="F71" s="38"/>
      <c r="G71" s="38"/>
      <c r="H71" s="38"/>
      <c r="I71" s="38"/>
      <c r="J71" s="38"/>
      <c r="K71" s="38"/>
      <c r="L71" s="39"/>
      <c r="M71" s="94">
        <v>7</v>
      </c>
      <c r="N71" s="94" t="s">
        <v>188</v>
      </c>
      <c r="O71" s="94" t="s">
        <v>202</v>
      </c>
      <c r="P71" s="94" t="s">
        <v>177</v>
      </c>
      <c r="Q71" s="94">
        <v>8</v>
      </c>
      <c r="R71" s="94" t="s">
        <v>220</v>
      </c>
      <c r="S71" s="95"/>
      <c r="T71" s="35"/>
      <c r="U71" s="103" t="s">
        <v>239</v>
      </c>
      <c r="V71" s="343"/>
      <c r="W71" s="344"/>
      <c r="X71" s="344"/>
      <c r="Y71" s="344"/>
      <c r="Z71" s="344"/>
      <c r="AA71" s="344"/>
      <c r="AB71" s="344"/>
      <c r="AC71" s="345"/>
    </row>
    <row r="72" spans="1:29" ht="33" customHeight="1">
      <c r="A72" s="40" t="s">
        <v>145</v>
      </c>
      <c r="B72" s="19"/>
      <c r="C72" s="46" t="s">
        <v>154</v>
      </c>
      <c r="D72" s="38"/>
      <c r="E72" s="38"/>
      <c r="F72" s="38"/>
      <c r="G72" s="38"/>
      <c r="H72" s="38"/>
      <c r="I72" s="38"/>
      <c r="J72" s="38"/>
      <c r="K72" s="38"/>
      <c r="L72" s="39"/>
      <c r="M72" s="94">
        <v>5</v>
      </c>
      <c r="N72" s="95" t="s">
        <v>189</v>
      </c>
      <c r="O72" s="95" t="s">
        <v>184</v>
      </c>
      <c r="P72" s="95" t="s">
        <v>198</v>
      </c>
      <c r="Q72" s="95">
        <v>6</v>
      </c>
      <c r="R72" s="95" t="s">
        <v>208</v>
      </c>
      <c r="S72" s="95"/>
      <c r="T72" s="35"/>
      <c r="U72" s="31" t="s">
        <v>239</v>
      </c>
      <c r="V72" s="343"/>
      <c r="W72" s="344"/>
      <c r="X72" s="344"/>
      <c r="Y72" s="344"/>
      <c r="Z72" s="344"/>
      <c r="AA72" s="344"/>
      <c r="AB72" s="344"/>
      <c r="AC72" s="345"/>
    </row>
    <row r="73" spans="1:29" ht="33" customHeight="1">
      <c r="A73" s="40" t="s">
        <v>146</v>
      </c>
      <c r="B73" s="19"/>
      <c r="C73" s="46" t="s">
        <v>155</v>
      </c>
      <c r="D73" s="38"/>
      <c r="E73" s="38"/>
      <c r="F73" s="38"/>
      <c r="G73" s="38"/>
      <c r="H73" s="38"/>
      <c r="I73" s="38"/>
      <c r="J73" s="38"/>
      <c r="K73" s="38"/>
      <c r="L73" s="39"/>
      <c r="M73" s="94" t="s">
        <v>177</v>
      </c>
      <c r="N73" s="95" t="s">
        <v>190</v>
      </c>
      <c r="O73" s="95">
        <v>8</v>
      </c>
      <c r="P73" s="95" t="s">
        <v>210</v>
      </c>
      <c r="Q73" s="95" t="s">
        <v>220</v>
      </c>
      <c r="R73" s="95" t="s">
        <v>215</v>
      </c>
      <c r="S73" s="95"/>
      <c r="T73" s="35"/>
      <c r="U73" s="31" t="s">
        <v>244</v>
      </c>
      <c r="V73" s="343"/>
      <c r="W73" s="344"/>
      <c r="X73" s="344"/>
      <c r="Y73" s="344"/>
      <c r="Z73" s="344"/>
      <c r="AA73" s="344"/>
      <c r="AB73" s="344"/>
      <c r="AC73" s="345"/>
    </row>
    <row r="74" spans="1:29" ht="33" customHeight="1">
      <c r="A74" s="40" t="s">
        <v>147</v>
      </c>
      <c r="B74" s="19"/>
      <c r="C74" s="46" t="s">
        <v>156</v>
      </c>
      <c r="D74" s="38"/>
      <c r="E74" s="38"/>
      <c r="F74" s="38"/>
      <c r="G74" s="38"/>
      <c r="H74" s="38"/>
      <c r="I74" s="38"/>
      <c r="J74" s="38"/>
      <c r="K74" s="38"/>
      <c r="L74" s="39"/>
      <c r="M74" s="94" t="s">
        <v>178</v>
      </c>
      <c r="N74" s="95" t="s">
        <v>191</v>
      </c>
      <c r="O74" s="95" t="s">
        <v>203</v>
      </c>
      <c r="P74" s="95" t="s">
        <v>211</v>
      </c>
      <c r="Q74" s="95">
        <v>1</v>
      </c>
      <c r="R74" s="95" t="s">
        <v>201</v>
      </c>
      <c r="S74" s="95"/>
      <c r="T74" s="35"/>
      <c r="U74" s="31" t="s">
        <v>244</v>
      </c>
      <c r="V74" s="21"/>
      <c r="W74" s="69"/>
      <c r="X74" s="69"/>
      <c r="Y74" s="69"/>
      <c r="Z74" s="69"/>
      <c r="AA74" s="69"/>
      <c r="AB74" s="69"/>
      <c r="AC74" s="70"/>
    </row>
    <row r="75" spans="1:29" ht="33" customHeight="1">
      <c r="A75" s="40"/>
      <c r="B75" s="19"/>
      <c r="C75" s="46"/>
      <c r="D75" s="38"/>
      <c r="E75" s="38"/>
      <c r="F75" s="38"/>
      <c r="G75" s="38"/>
      <c r="H75" s="38"/>
      <c r="I75" s="38"/>
      <c r="J75" s="38"/>
      <c r="K75" s="38"/>
      <c r="L75" s="39"/>
      <c r="M75" s="94"/>
      <c r="N75" s="97"/>
      <c r="O75" s="97"/>
      <c r="P75" s="97"/>
      <c r="Q75" s="97"/>
      <c r="R75" s="97"/>
      <c r="S75" s="97"/>
      <c r="T75" s="35"/>
      <c r="U75" s="31"/>
      <c r="V75" s="21"/>
      <c r="W75" s="69"/>
      <c r="X75" s="69"/>
      <c r="Y75" s="69"/>
      <c r="Z75" s="69"/>
      <c r="AA75" s="69"/>
      <c r="AB75" s="69"/>
      <c r="AC75" s="70"/>
    </row>
    <row r="76" spans="1:29" ht="33" customHeight="1">
      <c r="A76" s="40" t="s">
        <v>91</v>
      </c>
      <c r="B76" s="19"/>
      <c r="C76" s="46" t="s">
        <v>106</v>
      </c>
      <c r="D76" s="38"/>
      <c r="E76" s="38"/>
      <c r="F76" s="38"/>
      <c r="G76" s="38"/>
      <c r="H76" s="38"/>
      <c r="I76" s="38"/>
      <c r="J76" s="38"/>
      <c r="K76" s="38"/>
      <c r="L76" s="39"/>
      <c r="M76" s="94" t="s">
        <v>179</v>
      </c>
      <c r="N76" s="97" t="s">
        <v>192</v>
      </c>
      <c r="O76" s="97">
        <v>5</v>
      </c>
      <c r="P76" s="97" t="s">
        <v>189</v>
      </c>
      <c r="Q76" s="97" t="s">
        <v>184</v>
      </c>
      <c r="R76" s="97" t="s">
        <v>198</v>
      </c>
      <c r="S76" s="97"/>
      <c r="T76" s="48"/>
      <c r="U76" s="31" t="s">
        <v>244</v>
      </c>
      <c r="V76" s="21"/>
      <c r="W76" s="69"/>
      <c r="X76" s="69"/>
      <c r="Y76" s="69"/>
      <c r="Z76" s="71"/>
      <c r="AA76" s="69"/>
      <c r="AB76" s="69"/>
      <c r="AC76" s="70"/>
    </row>
    <row r="77" spans="1:29" ht="33" customHeight="1">
      <c r="A77" s="45" t="s">
        <v>148</v>
      </c>
      <c r="B77" s="18"/>
      <c r="C77" s="46" t="s">
        <v>157</v>
      </c>
      <c r="D77" s="38"/>
      <c r="E77" s="38"/>
      <c r="F77" s="38"/>
      <c r="G77" s="38"/>
      <c r="H77" s="38"/>
      <c r="I77" s="38"/>
      <c r="J77" s="38"/>
      <c r="K77" s="38"/>
      <c r="L77" s="39"/>
      <c r="M77" s="94">
        <v>11</v>
      </c>
      <c r="N77" s="98" t="s">
        <v>193</v>
      </c>
      <c r="O77" s="97" t="s">
        <v>204</v>
      </c>
      <c r="P77" s="98" t="s">
        <v>212</v>
      </c>
      <c r="Q77" s="98">
        <v>14</v>
      </c>
      <c r="R77" s="98" t="s">
        <v>228</v>
      </c>
      <c r="S77" s="98"/>
      <c r="T77" s="35"/>
      <c r="U77" s="31" t="s">
        <v>239</v>
      </c>
      <c r="V77" s="21"/>
      <c r="W77" s="69"/>
      <c r="X77" s="69"/>
      <c r="Y77" s="69"/>
      <c r="Z77" s="69"/>
      <c r="AA77" s="69"/>
      <c r="AB77" s="69"/>
      <c r="AC77" s="70"/>
    </row>
    <row r="78" spans="1:29" ht="33" customHeight="1">
      <c r="A78" s="45" t="s">
        <v>92</v>
      </c>
      <c r="B78" s="18"/>
      <c r="C78" s="46" t="s">
        <v>107</v>
      </c>
      <c r="D78" s="38"/>
      <c r="E78" s="38"/>
      <c r="F78" s="38"/>
      <c r="G78" s="38"/>
      <c r="H78" s="38"/>
      <c r="I78" s="38"/>
      <c r="J78" s="38"/>
      <c r="K78" s="38"/>
      <c r="L78" s="39"/>
      <c r="M78" s="94">
        <v>7</v>
      </c>
      <c r="N78" s="98" t="s">
        <v>188</v>
      </c>
      <c r="O78" s="97" t="s">
        <v>202</v>
      </c>
      <c r="P78" s="98" t="s">
        <v>177</v>
      </c>
      <c r="Q78" s="98">
        <v>8</v>
      </c>
      <c r="R78" s="98" t="s">
        <v>220</v>
      </c>
      <c r="S78" s="98"/>
      <c r="T78" s="36"/>
      <c r="U78" s="31" t="s">
        <v>244</v>
      </c>
      <c r="V78" s="21"/>
      <c r="W78" s="69"/>
      <c r="X78" s="69"/>
      <c r="Y78" s="69"/>
      <c r="Z78" s="69"/>
      <c r="AA78" s="69"/>
      <c r="AB78" s="69"/>
      <c r="AC78" s="70"/>
    </row>
    <row r="79" spans="1:29" ht="33" customHeight="1">
      <c r="A79" s="45" t="s">
        <v>149</v>
      </c>
      <c r="B79" s="18"/>
      <c r="C79" s="46" t="s">
        <v>158</v>
      </c>
      <c r="D79" s="38"/>
      <c r="E79" s="38"/>
      <c r="F79" s="38"/>
      <c r="G79" s="38"/>
      <c r="H79" s="38"/>
      <c r="I79" s="38"/>
      <c r="J79" s="38"/>
      <c r="K79" s="38"/>
      <c r="L79" s="39"/>
      <c r="M79" s="94"/>
      <c r="N79" s="98"/>
      <c r="O79" s="97" t="s">
        <v>205</v>
      </c>
      <c r="P79" s="98"/>
      <c r="Q79" s="98"/>
      <c r="R79" s="98"/>
      <c r="S79" s="98"/>
      <c r="T79" s="35"/>
      <c r="U79" s="31" t="s">
        <v>239</v>
      </c>
      <c r="V79" s="21"/>
      <c r="W79" s="69"/>
      <c r="X79" s="69"/>
      <c r="Y79" s="69"/>
      <c r="Z79" s="69"/>
      <c r="AA79" s="69"/>
      <c r="AB79" s="69"/>
      <c r="AC79" s="70"/>
    </row>
    <row r="80" spans="1:29" ht="33" customHeight="1">
      <c r="A80" s="45"/>
      <c r="B80" s="18"/>
      <c r="C80" s="46"/>
      <c r="D80" s="89"/>
      <c r="E80" s="89"/>
      <c r="F80" s="89"/>
      <c r="G80" s="89"/>
      <c r="H80" s="89"/>
      <c r="I80" s="89"/>
      <c r="J80" s="89"/>
      <c r="K80" s="89"/>
      <c r="L80" s="39"/>
      <c r="M80" s="95"/>
      <c r="N80" s="97"/>
      <c r="O80" s="97"/>
      <c r="P80" s="97"/>
      <c r="Q80" s="97"/>
      <c r="R80" s="97"/>
      <c r="S80" s="97"/>
      <c r="T80" s="35"/>
      <c r="U80" s="31"/>
      <c r="V80" s="21"/>
      <c r="W80" s="69"/>
      <c r="X80" s="69"/>
      <c r="Y80" s="69"/>
      <c r="Z80" s="69"/>
      <c r="AA80" s="69"/>
      <c r="AB80" s="69"/>
      <c r="AC80" s="70"/>
    </row>
    <row r="81" spans="1:29" ht="33" customHeight="1">
      <c r="A81" s="45" t="s">
        <v>93</v>
      </c>
      <c r="B81" s="18"/>
      <c r="C81" s="46" t="s">
        <v>108</v>
      </c>
      <c r="D81" s="38"/>
      <c r="E81" s="38"/>
      <c r="F81" s="38"/>
      <c r="G81" s="38"/>
      <c r="H81" s="38"/>
      <c r="I81" s="38"/>
      <c r="J81" s="38"/>
      <c r="K81" s="38"/>
      <c r="L81" s="39"/>
      <c r="M81" s="94" t="s">
        <v>180</v>
      </c>
      <c r="N81" s="94" t="s">
        <v>194</v>
      </c>
      <c r="O81" s="94">
        <v>18</v>
      </c>
      <c r="P81" s="94" t="s">
        <v>213</v>
      </c>
      <c r="Q81" s="94" t="s">
        <v>221</v>
      </c>
      <c r="R81" s="94" t="s">
        <v>229</v>
      </c>
      <c r="S81" s="94"/>
      <c r="T81" s="35"/>
      <c r="U81" s="31" t="s">
        <v>239</v>
      </c>
      <c r="V81" s="21"/>
      <c r="W81" s="69"/>
      <c r="X81" s="69"/>
      <c r="Y81" s="69"/>
      <c r="Z81" s="69"/>
      <c r="AA81" s="69"/>
      <c r="AB81" s="69"/>
      <c r="AC81" s="70"/>
    </row>
    <row r="82" spans="1:29" ht="33" customHeight="1">
      <c r="A82" s="45" t="s">
        <v>94</v>
      </c>
      <c r="B82" s="18"/>
      <c r="C82" s="46" t="s">
        <v>109</v>
      </c>
      <c r="D82" s="38"/>
      <c r="E82" s="38"/>
      <c r="F82" s="38"/>
      <c r="G82" s="38"/>
      <c r="H82" s="38"/>
      <c r="I82" s="38"/>
      <c r="J82" s="38"/>
      <c r="K82" s="38"/>
      <c r="L82" s="39"/>
      <c r="M82" s="94">
        <v>14</v>
      </c>
      <c r="N82" s="98" t="s">
        <v>195</v>
      </c>
      <c r="O82" s="97">
        <v>15</v>
      </c>
      <c r="P82" s="98" t="s">
        <v>180</v>
      </c>
      <c r="Q82" s="98">
        <v>16</v>
      </c>
      <c r="R82" s="98" t="s">
        <v>194</v>
      </c>
      <c r="S82" s="98"/>
      <c r="T82" s="35"/>
      <c r="U82" s="31" t="s">
        <v>239</v>
      </c>
      <c r="V82" s="21"/>
      <c r="W82" s="69"/>
      <c r="X82" s="69"/>
      <c r="Y82" s="69"/>
      <c r="Z82" s="69"/>
      <c r="AA82" s="69"/>
      <c r="AB82" s="69"/>
      <c r="AC82" s="70"/>
    </row>
    <row r="83" spans="1:29" ht="33" customHeight="1">
      <c r="A83" s="45" t="s">
        <v>95</v>
      </c>
      <c r="B83" s="18"/>
      <c r="C83" s="46" t="s">
        <v>110</v>
      </c>
      <c r="D83" s="38"/>
      <c r="E83" s="38"/>
      <c r="F83" s="38"/>
      <c r="G83" s="38"/>
      <c r="H83" s="38"/>
      <c r="I83" s="38"/>
      <c r="J83" s="38"/>
      <c r="K83" s="38"/>
      <c r="L83" s="39"/>
      <c r="M83" s="94" t="s">
        <v>180</v>
      </c>
      <c r="N83" s="97" t="s">
        <v>194</v>
      </c>
      <c r="O83" s="97">
        <v>18</v>
      </c>
      <c r="P83" s="97" t="s">
        <v>213</v>
      </c>
      <c r="Q83" s="97" t="s">
        <v>214</v>
      </c>
      <c r="R83" s="97" t="s">
        <v>230</v>
      </c>
      <c r="S83" s="97"/>
      <c r="T83" s="35"/>
      <c r="U83" s="31" t="s">
        <v>239</v>
      </c>
      <c r="V83" s="21"/>
      <c r="W83" s="69"/>
      <c r="X83" s="69"/>
      <c r="Y83" s="69"/>
      <c r="Z83" s="69"/>
      <c r="AA83" s="69"/>
      <c r="AB83" s="69"/>
      <c r="AC83" s="70"/>
    </row>
    <row r="84" spans="1:29" ht="33" customHeight="1">
      <c r="A84" s="45" t="s">
        <v>96</v>
      </c>
      <c r="B84" s="18"/>
      <c r="C84" s="46" t="s">
        <v>159</v>
      </c>
      <c r="D84" s="38"/>
      <c r="E84" s="38"/>
      <c r="F84" s="38"/>
      <c r="G84" s="38"/>
      <c r="H84" s="38"/>
      <c r="I84" s="38"/>
      <c r="J84" s="38"/>
      <c r="K84" s="38"/>
      <c r="L84" s="39"/>
      <c r="M84" s="90" t="s">
        <v>181</v>
      </c>
      <c r="N84" s="98" t="s">
        <v>196</v>
      </c>
      <c r="O84" s="97">
        <v>20</v>
      </c>
      <c r="P84" s="98" t="s">
        <v>214</v>
      </c>
      <c r="Q84" s="98" t="s">
        <v>222</v>
      </c>
      <c r="R84" s="98" t="s">
        <v>200</v>
      </c>
      <c r="S84" s="98"/>
      <c r="T84" s="35"/>
      <c r="U84" s="31" t="s">
        <v>239</v>
      </c>
      <c r="V84" s="21"/>
      <c r="W84" s="69"/>
      <c r="X84" s="69"/>
      <c r="Y84" s="69"/>
      <c r="Z84" s="69"/>
      <c r="AA84" s="69"/>
      <c r="AB84" s="69"/>
      <c r="AC84" s="70"/>
    </row>
    <row r="85" spans="1:29" ht="33" customHeight="1">
      <c r="A85" s="45"/>
      <c r="B85" s="18"/>
      <c r="C85" s="46"/>
      <c r="D85" s="38"/>
      <c r="E85" s="38"/>
      <c r="F85" s="38"/>
      <c r="G85" s="38"/>
      <c r="H85" s="38"/>
      <c r="I85" s="38"/>
      <c r="J85" s="38"/>
      <c r="K85" s="38"/>
      <c r="L85" s="39"/>
      <c r="M85" s="94"/>
      <c r="N85" s="95"/>
      <c r="O85" s="95"/>
      <c r="P85" s="95"/>
      <c r="Q85" s="95"/>
      <c r="R85" s="95"/>
      <c r="S85" s="95"/>
      <c r="T85" s="35"/>
      <c r="U85" s="31"/>
      <c r="V85" s="21"/>
      <c r="W85" s="69"/>
      <c r="X85" s="69"/>
      <c r="Y85" s="69"/>
      <c r="Z85" s="69"/>
      <c r="AA85" s="69"/>
      <c r="AB85" s="69"/>
      <c r="AC85" s="70"/>
    </row>
    <row r="86" spans="1:29" ht="33" customHeight="1">
      <c r="A86" s="45" t="s">
        <v>97</v>
      </c>
      <c r="B86" s="18"/>
      <c r="C86" s="46" t="s">
        <v>111</v>
      </c>
      <c r="D86" s="38"/>
      <c r="E86" s="38"/>
      <c r="F86" s="38"/>
      <c r="G86" s="38"/>
      <c r="H86" s="38"/>
      <c r="I86" s="38"/>
      <c r="J86" s="38"/>
      <c r="K86" s="38"/>
      <c r="L86" s="39"/>
      <c r="M86" s="94" t="s">
        <v>182</v>
      </c>
      <c r="N86" s="96" t="s">
        <v>197</v>
      </c>
      <c r="O86" s="95" t="s">
        <v>190</v>
      </c>
      <c r="P86" s="95" t="s">
        <v>215</v>
      </c>
      <c r="Q86" s="95" t="s">
        <v>223</v>
      </c>
      <c r="R86" s="96" t="s">
        <v>231</v>
      </c>
      <c r="S86" s="96"/>
      <c r="T86" s="35"/>
      <c r="U86" s="31" t="s">
        <v>239</v>
      </c>
      <c r="V86" s="21"/>
      <c r="W86" s="69"/>
      <c r="X86" s="69"/>
      <c r="Y86" s="69"/>
      <c r="Z86" s="69"/>
      <c r="AA86" s="69"/>
      <c r="AB86" s="69"/>
      <c r="AC86" s="70"/>
    </row>
    <row r="87" spans="1:29" ht="33" customHeight="1">
      <c r="A87" s="45"/>
      <c r="B87" s="18"/>
      <c r="C87" s="46"/>
      <c r="D87" s="38"/>
      <c r="E87" s="38"/>
      <c r="F87" s="38"/>
      <c r="G87" s="38"/>
      <c r="H87" s="38"/>
      <c r="I87" s="38"/>
      <c r="J87" s="38"/>
      <c r="K87" s="38"/>
      <c r="L87" s="39"/>
      <c r="M87" s="94"/>
      <c r="N87" s="95"/>
      <c r="O87" s="95"/>
      <c r="P87" s="95"/>
      <c r="Q87" s="95"/>
      <c r="R87" s="95"/>
      <c r="S87" s="95"/>
      <c r="T87" s="35"/>
      <c r="U87" s="31"/>
      <c r="V87" s="21"/>
      <c r="W87" s="69"/>
      <c r="X87" s="69"/>
      <c r="Y87" s="69"/>
      <c r="Z87" s="69"/>
      <c r="AA87" s="69"/>
      <c r="AB87" s="69"/>
      <c r="AC87" s="70"/>
    </row>
    <row r="88" spans="1:29" ht="33" customHeight="1">
      <c r="A88" s="45" t="s">
        <v>98</v>
      </c>
      <c r="B88" s="18"/>
      <c r="C88" s="46" t="s">
        <v>112</v>
      </c>
      <c r="D88" s="38"/>
      <c r="E88" s="38"/>
      <c r="F88" s="38"/>
      <c r="G88" s="38"/>
      <c r="H88" s="38"/>
      <c r="I88" s="38"/>
      <c r="J88" s="38"/>
      <c r="K88" s="38"/>
      <c r="L88" s="39"/>
      <c r="M88" s="94" t="s">
        <v>183</v>
      </c>
      <c r="N88" s="95">
        <v>14</v>
      </c>
      <c r="O88" s="95" t="s">
        <v>206</v>
      </c>
      <c r="P88" s="95" t="s">
        <v>216</v>
      </c>
      <c r="Q88" s="95" t="s">
        <v>194</v>
      </c>
      <c r="R88" s="95" t="s">
        <v>232</v>
      </c>
      <c r="S88" s="95"/>
      <c r="T88" s="35"/>
      <c r="U88" s="31" t="s">
        <v>239</v>
      </c>
      <c r="V88" s="21"/>
      <c r="W88" s="69"/>
      <c r="X88" s="69"/>
      <c r="Y88" s="69"/>
      <c r="Z88" s="69"/>
      <c r="AA88" s="69"/>
      <c r="AB88" s="69"/>
      <c r="AC88" s="70"/>
    </row>
    <row r="89" spans="1:29" ht="33" customHeight="1">
      <c r="A89" s="45" t="s">
        <v>99</v>
      </c>
      <c r="B89" s="18"/>
      <c r="C89" s="46" t="s">
        <v>113</v>
      </c>
      <c r="D89" s="38"/>
      <c r="E89" s="38"/>
      <c r="F89" s="38"/>
      <c r="G89" s="38"/>
      <c r="H89" s="38"/>
      <c r="I89" s="38"/>
      <c r="J89" s="38"/>
      <c r="K89" s="38"/>
      <c r="L89" s="39"/>
      <c r="M89" s="94" t="s">
        <v>184</v>
      </c>
      <c r="N89" s="95" t="s">
        <v>198</v>
      </c>
      <c r="O89" s="95">
        <v>6</v>
      </c>
      <c r="P89" s="95" t="s">
        <v>208</v>
      </c>
      <c r="Q89" s="95" t="s">
        <v>224</v>
      </c>
      <c r="R89" s="95" t="s">
        <v>233</v>
      </c>
      <c r="S89" s="95"/>
      <c r="T89" s="35"/>
      <c r="U89" s="31" t="s">
        <v>244</v>
      </c>
      <c r="V89" s="21"/>
      <c r="W89" s="69"/>
      <c r="X89" s="69"/>
      <c r="Y89" s="69"/>
      <c r="Z89" s="69"/>
      <c r="AA89" s="69"/>
      <c r="AB89" s="69"/>
      <c r="AC89" s="70"/>
    </row>
    <row r="90" spans="1:29" ht="33" customHeight="1">
      <c r="A90" s="45" t="s">
        <v>100</v>
      </c>
      <c r="B90" s="18"/>
      <c r="C90" s="46" t="s">
        <v>114</v>
      </c>
      <c r="D90" s="38"/>
      <c r="E90" s="38"/>
      <c r="F90" s="38"/>
      <c r="G90" s="38"/>
      <c r="H90" s="38"/>
      <c r="I90" s="38"/>
      <c r="J90" s="38"/>
      <c r="K90" s="38"/>
      <c r="L90" s="39"/>
      <c r="M90" s="94" t="s">
        <v>176</v>
      </c>
      <c r="N90" s="95">
        <v>13</v>
      </c>
      <c r="O90" s="95" t="s">
        <v>207</v>
      </c>
      <c r="P90" s="95" t="s">
        <v>217</v>
      </c>
      <c r="Q90" s="95" t="s">
        <v>180</v>
      </c>
      <c r="R90" s="95" t="s">
        <v>234</v>
      </c>
      <c r="S90" s="95"/>
      <c r="T90" s="35"/>
      <c r="U90" s="31" t="s">
        <v>239</v>
      </c>
      <c r="V90" s="21"/>
      <c r="W90" s="69"/>
      <c r="X90" s="69"/>
      <c r="Y90" s="69"/>
      <c r="Z90" s="69"/>
      <c r="AA90" s="69"/>
      <c r="AB90" s="69"/>
      <c r="AC90" s="70"/>
    </row>
    <row r="91" spans="1:29" ht="33" customHeight="1">
      <c r="A91" s="45"/>
      <c r="B91" s="18"/>
      <c r="C91" s="46"/>
      <c r="D91" s="38"/>
      <c r="E91" s="38"/>
      <c r="F91" s="38"/>
      <c r="G91" s="38"/>
      <c r="H91" s="38"/>
      <c r="I91" s="38"/>
      <c r="J91" s="38"/>
      <c r="K91" s="38"/>
      <c r="L91" s="39"/>
      <c r="M91" s="94"/>
      <c r="N91" s="95"/>
      <c r="O91" s="95"/>
      <c r="P91" s="95"/>
      <c r="Q91" s="95"/>
      <c r="R91" s="95"/>
      <c r="S91" s="95"/>
      <c r="T91" s="35"/>
      <c r="U91" s="31"/>
      <c r="V91" s="21"/>
      <c r="W91" s="69"/>
      <c r="X91" s="69"/>
      <c r="Y91" s="69"/>
      <c r="Z91" s="69"/>
      <c r="AA91" s="69"/>
      <c r="AB91" s="69"/>
      <c r="AC91" s="70"/>
    </row>
    <row r="92" spans="1:29" ht="33" customHeight="1">
      <c r="A92" s="45" t="s">
        <v>150</v>
      </c>
      <c r="B92" s="18"/>
      <c r="C92" s="46" t="s">
        <v>160</v>
      </c>
      <c r="D92" s="38"/>
      <c r="E92" s="38"/>
      <c r="F92" s="38"/>
      <c r="G92" s="38"/>
      <c r="H92" s="38"/>
      <c r="I92" s="38"/>
      <c r="J92" s="38"/>
      <c r="K92" s="38"/>
      <c r="L92" s="39"/>
      <c r="M92" s="94" t="s">
        <v>185</v>
      </c>
      <c r="N92" s="95" t="s">
        <v>199</v>
      </c>
      <c r="O92" s="95">
        <v>11</v>
      </c>
      <c r="P92" s="95" t="s">
        <v>218</v>
      </c>
      <c r="Q92" s="95" t="s">
        <v>225</v>
      </c>
      <c r="R92" s="95" t="s">
        <v>235</v>
      </c>
      <c r="S92" s="95"/>
      <c r="T92" s="35"/>
      <c r="U92" s="31" t="s">
        <v>239</v>
      </c>
      <c r="V92" s="21"/>
      <c r="W92" s="69"/>
      <c r="X92" s="69"/>
      <c r="Y92" s="69"/>
      <c r="Z92" s="69"/>
      <c r="AA92" s="69"/>
      <c r="AB92" s="69"/>
      <c r="AC92" s="70"/>
    </row>
    <row r="93" spans="1:29" ht="33" customHeight="1">
      <c r="A93" s="45"/>
      <c r="B93" s="18"/>
      <c r="C93" s="46" t="s">
        <v>161</v>
      </c>
      <c r="D93" s="38"/>
      <c r="E93" s="38"/>
      <c r="F93" s="38"/>
      <c r="G93" s="38"/>
      <c r="H93" s="38"/>
      <c r="I93" s="38"/>
      <c r="J93" s="38"/>
      <c r="K93" s="38"/>
      <c r="L93" s="39"/>
      <c r="M93" s="94"/>
      <c r="N93" s="95"/>
      <c r="O93" s="95" t="s">
        <v>192</v>
      </c>
      <c r="P93" s="100"/>
      <c r="Q93" s="95"/>
      <c r="R93" s="100"/>
      <c r="S93" s="95"/>
      <c r="T93" s="35"/>
      <c r="U93" s="31" t="s">
        <v>239</v>
      </c>
      <c r="V93" s="21"/>
      <c r="W93" s="69"/>
      <c r="X93" s="69"/>
      <c r="Y93" s="69"/>
      <c r="Z93" s="69"/>
      <c r="AA93" s="69"/>
      <c r="AB93" s="69"/>
      <c r="AC93" s="70"/>
    </row>
    <row r="94" spans="1:29" ht="33" customHeight="1">
      <c r="A94" s="45" t="s">
        <v>101</v>
      </c>
      <c r="B94" s="18"/>
      <c r="C94" s="46" t="s">
        <v>115</v>
      </c>
      <c r="D94" s="38"/>
      <c r="E94" s="38"/>
      <c r="F94" s="38"/>
      <c r="G94" s="38"/>
      <c r="H94" s="38"/>
      <c r="I94" s="38"/>
      <c r="J94" s="38"/>
      <c r="K94" s="38"/>
      <c r="L94" s="39"/>
      <c r="M94" s="94" t="s">
        <v>186</v>
      </c>
      <c r="N94" s="95">
        <v>6</v>
      </c>
      <c r="O94" s="95" t="s">
        <v>208</v>
      </c>
      <c r="P94" s="95" t="s">
        <v>124</v>
      </c>
      <c r="Q94" s="95" t="s">
        <v>226</v>
      </c>
      <c r="R94" s="95" t="s">
        <v>125</v>
      </c>
      <c r="S94" s="95"/>
      <c r="T94" s="35"/>
      <c r="U94" s="31" t="s">
        <v>244</v>
      </c>
      <c r="V94" s="21"/>
      <c r="W94" s="69"/>
      <c r="X94" s="69"/>
      <c r="Y94" s="69"/>
      <c r="Z94" s="69"/>
      <c r="AA94" s="69"/>
      <c r="AB94" s="69"/>
      <c r="AC94" s="70"/>
    </row>
    <row r="95" spans="1:29" ht="33" customHeight="1">
      <c r="A95" s="45" t="s">
        <v>165</v>
      </c>
      <c r="B95" s="18"/>
      <c r="C95" s="46" t="s">
        <v>119</v>
      </c>
      <c r="D95" s="38"/>
      <c r="E95" s="38"/>
      <c r="F95" s="38"/>
      <c r="G95" s="38"/>
      <c r="H95" s="38"/>
      <c r="I95" s="38"/>
      <c r="J95" s="38"/>
      <c r="K95" s="38"/>
      <c r="L95" s="39"/>
      <c r="M95" s="94"/>
      <c r="N95" s="97"/>
      <c r="O95" s="97">
        <v>4</v>
      </c>
      <c r="P95" s="101"/>
      <c r="Q95" s="101"/>
      <c r="R95" s="101"/>
      <c r="S95" s="97"/>
      <c r="T95" s="35"/>
      <c r="U95" s="31" t="s">
        <v>239</v>
      </c>
      <c r="V95" s="21"/>
      <c r="W95" s="69"/>
      <c r="X95" s="69"/>
      <c r="Y95" s="69"/>
      <c r="Z95" s="69"/>
      <c r="AA95" s="69"/>
      <c r="AB95" s="69"/>
      <c r="AC95" s="70"/>
    </row>
    <row r="96" spans="1:29" ht="33" customHeight="1">
      <c r="A96" s="45" t="s">
        <v>116</v>
      </c>
      <c r="B96" s="18"/>
      <c r="C96" s="46" t="s">
        <v>120</v>
      </c>
      <c r="D96" s="38"/>
      <c r="E96" s="38"/>
      <c r="F96" s="38"/>
      <c r="G96" s="38"/>
      <c r="H96" s="38"/>
      <c r="I96" s="38"/>
      <c r="J96" s="38"/>
      <c r="K96" s="38"/>
      <c r="L96" s="39"/>
      <c r="M96" s="94" t="s">
        <v>236</v>
      </c>
      <c r="N96" s="97" t="s">
        <v>198</v>
      </c>
      <c r="O96" s="97" t="s">
        <v>208</v>
      </c>
      <c r="P96" s="97" t="s">
        <v>226</v>
      </c>
      <c r="Q96" s="97" t="s">
        <v>202</v>
      </c>
      <c r="R96" s="97" t="s">
        <v>210</v>
      </c>
      <c r="S96" s="97"/>
      <c r="T96" s="35"/>
      <c r="U96" s="31" t="s">
        <v>239</v>
      </c>
      <c r="V96" s="21"/>
      <c r="W96" s="69"/>
      <c r="X96" s="69"/>
      <c r="Y96" s="69"/>
      <c r="Z96" s="69"/>
      <c r="AA96" s="69"/>
      <c r="AB96" s="69"/>
      <c r="AC96" s="70"/>
    </row>
    <row r="97" spans="1:29" ht="33" customHeight="1">
      <c r="A97" s="45" t="s">
        <v>162</v>
      </c>
      <c r="B97" s="18"/>
      <c r="C97" s="46" t="s">
        <v>166</v>
      </c>
      <c r="D97" s="38"/>
      <c r="E97" s="38"/>
      <c r="F97" s="38"/>
      <c r="G97" s="38"/>
      <c r="H97" s="38"/>
      <c r="I97" s="38"/>
      <c r="J97" s="38"/>
      <c r="K97" s="38"/>
      <c r="L97" s="39"/>
      <c r="M97" s="94" t="s">
        <v>237</v>
      </c>
      <c r="N97" s="98" t="s">
        <v>236</v>
      </c>
      <c r="O97" s="97" t="s">
        <v>198</v>
      </c>
      <c r="P97" s="98" t="s">
        <v>241</v>
      </c>
      <c r="Q97" s="98" t="s">
        <v>242</v>
      </c>
      <c r="R97" s="98" t="s">
        <v>243</v>
      </c>
      <c r="S97" s="98"/>
      <c r="T97" s="35"/>
      <c r="U97" s="31" t="s">
        <v>122</v>
      </c>
      <c r="V97" s="21"/>
      <c r="W97" s="69"/>
      <c r="X97" s="69"/>
      <c r="Y97" s="69"/>
      <c r="Z97" s="69"/>
      <c r="AA97" s="69"/>
      <c r="AB97" s="69"/>
      <c r="AC97" s="70"/>
    </row>
    <row r="98" spans="1:29" ht="33" customHeight="1">
      <c r="A98" s="45" t="s">
        <v>163</v>
      </c>
      <c r="B98" s="18"/>
      <c r="C98" s="46" t="s">
        <v>167</v>
      </c>
      <c r="D98" s="38"/>
      <c r="E98" s="38"/>
      <c r="F98" s="38"/>
      <c r="G98" s="38"/>
      <c r="H98" s="38"/>
      <c r="I98" s="38"/>
      <c r="J98" s="38"/>
      <c r="K98" s="38"/>
      <c r="L98" s="39"/>
      <c r="M98" s="94">
        <v>3</v>
      </c>
      <c r="N98" s="98">
        <v>3</v>
      </c>
      <c r="O98" s="97">
        <v>3</v>
      </c>
      <c r="P98" s="98">
        <v>3</v>
      </c>
      <c r="Q98" s="98">
        <v>3</v>
      </c>
      <c r="R98" s="98">
        <v>3</v>
      </c>
      <c r="S98" s="98"/>
      <c r="T98" s="35"/>
      <c r="U98" s="31" t="s">
        <v>239</v>
      </c>
      <c r="V98" s="21"/>
      <c r="W98" s="69"/>
      <c r="X98" s="69"/>
      <c r="Y98" s="69"/>
      <c r="Z98" s="69"/>
      <c r="AA98" s="69"/>
      <c r="AB98" s="69"/>
      <c r="AC98" s="70"/>
    </row>
    <row r="99" spans="1:29" ht="33" customHeight="1">
      <c r="A99" s="45" t="s">
        <v>164</v>
      </c>
      <c r="B99" s="18"/>
      <c r="C99" s="46" t="s">
        <v>168</v>
      </c>
      <c r="D99" s="38"/>
      <c r="E99" s="38"/>
      <c r="F99" s="38"/>
      <c r="G99" s="38"/>
      <c r="H99" s="38"/>
      <c r="I99" s="38"/>
      <c r="J99" s="38"/>
      <c r="K99" s="38"/>
      <c r="L99" s="39"/>
      <c r="M99" s="94" t="s">
        <v>203</v>
      </c>
      <c r="N99" s="102" t="s">
        <v>203</v>
      </c>
      <c r="O99" s="97" t="s">
        <v>203</v>
      </c>
      <c r="P99" s="102" t="s">
        <v>203</v>
      </c>
      <c r="Q99" s="98" t="s">
        <v>203</v>
      </c>
      <c r="R99" s="102" t="s">
        <v>203</v>
      </c>
      <c r="S99" s="98"/>
      <c r="T99" s="35"/>
      <c r="U99" s="31" t="s">
        <v>244</v>
      </c>
      <c r="V99" s="21"/>
      <c r="W99" s="69"/>
      <c r="X99" s="69"/>
      <c r="Y99" s="69"/>
      <c r="Z99" s="69"/>
      <c r="AA99" s="69"/>
      <c r="AB99" s="69"/>
      <c r="AC99" s="70"/>
    </row>
    <row r="100" spans="1:29" ht="33" customHeight="1">
      <c r="A100" s="45"/>
      <c r="B100" s="18"/>
      <c r="C100" s="46" t="s">
        <v>169</v>
      </c>
      <c r="D100" s="38"/>
      <c r="E100" s="38"/>
      <c r="F100" s="38"/>
      <c r="G100" s="38"/>
      <c r="H100" s="38"/>
      <c r="I100" s="38"/>
      <c r="J100" s="38"/>
      <c r="K100" s="38"/>
      <c r="L100" s="39"/>
      <c r="M100" s="95" t="s">
        <v>238</v>
      </c>
      <c r="N100" s="97" t="s">
        <v>238</v>
      </c>
      <c r="O100" s="97" t="s">
        <v>238</v>
      </c>
      <c r="P100" s="97" t="s">
        <v>238</v>
      </c>
      <c r="Q100" s="97" t="s">
        <v>238</v>
      </c>
      <c r="R100" s="97" t="s">
        <v>238</v>
      </c>
      <c r="S100" s="97"/>
      <c r="T100" s="35"/>
      <c r="U100" s="103" t="s">
        <v>244</v>
      </c>
      <c r="V100" s="21"/>
      <c r="W100" s="69"/>
      <c r="X100" s="69"/>
      <c r="Y100" s="69"/>
      <c r="Z100" s="69"/>
      <c r="AA100" s="69"/>
      <c r="AB100" s="69"/>
      <c r="AC100" s="70"/>
    </row>
    <row r="101" spans="1:29" ht="33" customHeight="1">
      <c r="A101" s="45"/>
      <c r="B101" s="18"/>
      <c r="C101" s="46"/>
      <c r="D101" s="38"/>
      <c r="E101" s="38"/>
      <c r="F101" s="38"/>
      <c r="G101" s="38"/>
      <c r="H101" s="38"/>
      <c r="I101" s="38"/>
      <c r="J101" s="38"/>
      <c r="K101" s="38"/>
      <c r="L101" s="39"/>
      <c r="M101" s="94"/>
      <c r="N101" s="94"/>
      <c r="O101" s="94"/>
      <c r="P101" s="94"/>
      <c r="Q101" s="94"/>
      <c r="R101" s="94"/>
      <c r="S101" s="94"/>
      <c r="T101" s="35"/>
      <c r="U101" s="31"/>
      <c r="V101" s="21"/>
      <c r="W101" s="69"/>
      <c r="X101" s="69"/>
      <c r="Y101" s="69"/>
      <c r="Z101" s="69"/>
      <c r="AA101" s="69"/>
      <c r="AB101" s="69"/>
      <c r="AC101" s="70"/>
    </row>
    <row r="102" spans="1:29" ht="33" customHeight="1">
      <c r="A102" s="45"/>
      <c r="B102" s="18"/>
      <c r="C102" s="46" t="s">
        <v>121</v>
      </c>
      <c r="D102" s="38"/>
      <c r="E102" s="38"/>
      <c r="F102" s="38"/>
      <c r="G102" s="38"/>
      <c r="H102" s="38"/>
      <c r="I102" s="38"/>
      <c r="J102" s="38"/>
      <c r="K102" s="38"/>
      <c r="L102" s="39"/>
      <c r="M102" s="94"/>
      <c r="N102" s="98"/>
      <c r="O102" s="97"/>
      <c r="P102" s="98"/>
      <c r="Q102" s="98"/>
      <c r="R102" s="98"/>
      <c r="S102" s="98"/>
      <c r="T102" s="35"/>
      <c r="U102" s="31"/>
      <c r="V102" s="21"/>
      <c r="W102" s="69"/>
      <c r="X102" s="69"/>
      <c r="Y102" s="69"/>
      <c r="Z102" s="69"/>
      <c r="AA102" s="69"/>
      <c r="AB102" s="69"/>
      <c r="AC102" s="70"/>
    </row>
    <row r="103" spans="1:29" ht="33" customHeight="1">
      <c r="A103" s="45" t="s">
        <v>117</v>
      </c>
      <c r="B103" s="18"/>
      <c r="C103" s="46" t="s">
        <v>170</v>
      </c>
      <c r="D103" s="38"/>
      <c r="E103" s="38"/>
      <c r="F103" s="38"/>
      <c r="G103" s="38"/>
      <c r="H103" s="38"/>
      <c r="I103" s="38"/>
      <c r="J103" s="38"/>
      <c r="K103" s="38"/>
      <c r="L103" s="39"/>
      <c r="M103" s="95" t="s">
        <v>203</v>
      </c>
      <c r="N103" s="97" t="s">
        <v>203</v>
      </c>
      <c r="O103" s="97" t="s">
        <v>203</v>
      </c>
      <c r="P103" s="97" t="s">
        <v>203</v>
      </c>
      <c r="Q103" s="97" t="s">
        <v>203</v>
      </c>
      <c r="R103" s="97" t="s">
        <v>203</v>
      </c>
      <c r="S103" s="97"/>
      <c r="T103" s="35"/>
      <c r="U103" s="31" t="s">
        <v>244</v>
      </c>
      <c r="V103" s="21"/>
      <c r="W103" s="69"/>
      <c r="X103" s="69"/>
      <c r="Y103" s="69"/>
      <c r="Z103" s="69"/>
      <c r="AA103" s="69"/>
      <c r="AB103" s="69"/>
      <c r="AC103" s="70"/>
    </row>
    <row r="104" spans="1:29" ht="33" customHeight="1">
      <c r="A104" s="45" t="s">
        <v>117</v>
      </c>
      <c r="B104" s="18"/>
      <c r="C104" s="46" t="s">
        <v>171</v>
      </c>
      <c r="D104" s="38"/>
      <c r="E104" s="38"/>
      <c r="F104" s="38"/>
      <c r="G104" s="38"/>
      <c r="H104" s="38"/>
      <c r="I104" s="38"/>
      <c r="J104" s="38"/>
      <c r="K104" s="38"/>
      <c r="L104" s="39"/>
      <c r="M104" s="95" t="s">
        <v>239</v>
      </c>
      <c r="N104" s="95" t="s">
        <v>239</v>
      </c>
      <c r="O104" s="95" t="s">
        <v>239</v>
      </c>
      <c r="P104" s="95" t="s">
        <v>239</v>
      </c>
      <c r="Q104" s="95" t="s">
        <v>239</v>
      </c>
      <c r="R104" s="95" t="s">
        <v>239</v>
      </c>
      <c r="S104" s="94"/>
      <c r="T104" s="35"/>
      <c r="U104" s="31" t="s">
        <v>244</v>
      </c>
      <c r="V104" s="21"/>
      <c r="W104" s="69"/>
      <c r="X104" s="69"/>
      <c r="Y104" s="69"/>
      <c r="Z104" s="69"/>
      <c r="AA104" s="69"/>
      <c r="AB104" s="69"/>
      <c r="AC104" s="70"/>
    </row>
    <row r="105" spans="1:29" ht="33" customHeight="1">
      <c r="A105" s="45" t="s">
        <v>118</v>
      </c>
      <c r="B105" s="18"/>
      <c r="C105" s="46" t="s">
        <v>172</v>
      </c>
      <c r="D105" s="38"/>
      <c r="E105" s="38"/>
      <c r="F105" s="38"/>
      <c r="G105" s="38"/>
      <c r="H105" s="38"/>
      <c r="I105" s="38"/>
      <c r="J105" s="38"/>
      <c r="K105" s="38"/>
      <c r="L105" s="39"/>
      <c r="M105" s="95" t="s">
        <v>240</v>
      </c>
      <c r="N105" s="95" t="s">
        <v>240</v>
      </c>
      <c r="O105" s="95" t="s">
        <v>240</v>
      </c>
      <c r="P105" s="95" t="s">
        <v>240</v>
      </c>
      <c r="Q105" s="95" t="s">
        <v>240</v>
      </c>
      <c r="R105" s="95" t="s">
        <v>240</v>
      </c>
      <c r="S105" s="94"/>
      <c r="T105" s="35"/>
      <c r="U105" s="31" t="s">
        <v>244</v>
      </c>
      <c r="V105" s="21"/>
      <c r="W105" s="69"/>
      <c r="X105" s="69"/>
      <c r="Y105" s="69"/>
      <c r="Z105" s="69"/>
      <c r="AA105" s="69"/>
      <c r="AB105" s="69"/>
      <c r="AC105" s="70"/>
    </row>
    <row r="106" spans="1:29" ht="33" customHeight="1">
      <c r="A106" s="45" t="s">
        <v>118</v>
      </c>
      <c r="B106" s="18"/>
      <c r="C106" s="46" t="s">
        <v>173</v>
      </c>
      <c r="D106" s="38"/>
      <c r="E106" s="38"/>
      <c r="F106" s="38"/>
      <c r="G106" s="38"/>
      <c r="H106" s="38"/>
      <c r="I106" s="38"/>
      <c r="J106" s="38"/>
      <c r="K106" s="38"/>
      <c r="L106" s="39"/>
      <c r="M106" s="99">
        <v>1</v>
      </c>
      <c r="N106" s="99">
        <v>1</v>
      </c>
      <c r="O106" s="99">
        <v>1</v>
      </c>
      <c r="P106" s="99">
        <v>1</v>
      </c>
      <c r="Q106" s="99">
        <v>1</v>
      </c>
      <c r="R106" s="99">
        <v>1</v>
      </c>
      <c r="S106" s="99"/>
      <c r="T106" s="35"/>
      <c r="U106" s="31" t="s">
        <v>244</v>
      </c>
      <c r="V106" s="21"/>
      <c r="W106" s="69"/>
      <c r="X106" s="69"/>
      <c r="Y106" s="69"/>
      <c r="Z106" s="69"/>
      <c r="AA106" s="69"/>
      <c r="AB106" s="69"/>
      <c r="AC106" s="70"/>
    </row>
    <row r="107" spans="1:29" ht="33" customHeight="1" thickBot="1">
      <c r="A107" s="240"/>
      <c r="B107" s="241"/>
      <c r="C107" s="194"/>
      <c r="D107" s="195"/>
      <c r="E107" s="195"/>
      <c r="F107" s="195"/>
      <c r="G107" s="195"/>
      <c r="H107" s="195"/>
      <c r="I107" s="195"/>
      <c r="J107" s="195"/>
      <c r="K107" s="195"/>
      <c r="L107" s="196"/>
      <c r="M107" s="26"/>
      <c r="N107" s="26"/>
      <c r="O107" s="26"/>
      <c r="P107" s="26"/>
      <c r="Q107" s="26"/>
      <c r="R107" s="26"/>
      <c r="S107" s="26"/>
      <c r="T107" s="26"/>
      <c r="U107" s="27"/>
      <c r="V107" s="22"/>
      <c r="W107" s="23"/>
      <c r="X107" s="23"/>
      <c r="Y107" s="23"/>
      <c r="Z107" s="23"/>
      <c r="AA107" s="23"/>
      <c r="AB107" s="23"/>
      <c r="AC107" s="72"/>
    </row>
    <row r="108" spans="1:29" s="10" customFormat="1" ht="30.6" customHeight="1" thickBot="1">
      <c r="A108" s="237" t="s">
        <v>37</v>
      </c>
      <c r="B108" s="238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239"/>
      <c r="S108" s="183" t="s">
        <v>20</v>
      </c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5"/>
    </row>
    <row r="109" spans="1:29" ht="33.6" customHeight="1">
      <c r="A109" s="222"/>
      <c r="B109" s="223"/>
      <c r="C109" s="223"/>
      <c r="D109" s="223"/>
      <c r="E109" s="223"/>
      <c r="F109" s="355"/>
      <c r="G109" s="222" t="s">
        <v>69</v>
      </c>
      <c r="H109" s="223"/>
      <c r="I109" s="223"/>
      <c r="J109" s="223"/>
      <c r="K109" s="223"/>
      <c r="L109" s="223"/>
      <c r="M109" s="223"/>
      <c r="N109" s="228"/>
      <c r="O109" s="229"/>
      <c r="P109" s="229"/>
      <c r="Q109" s="229"/>
      <c r="R109" s="230"/>
      <c r="S109" s="218" t="s">
        <v>21</v>
      </c>
      <c r="T109" s="219"/>
      <c r="U109" s="205" t="s">
        <v>42</v>
      </c>
      <c r="V109" s="205" t="s">
        <v>43</v>
      </c>
      <c r="W109" s="205" t="s">
        <v>49</v>
      </c>
      <c r="X109" s="215" t="s">
        <v>48</v>
      </c>
      <c r="Y109" s="205" t="s">
        <v>47</v>
      </c>
      <c r="Z109" s="205" t="s">
        <v>46</v>
      </c>
      <c r="AA109" s="205" t="s">
        <v>45</v>
      </c>
      <c r="AB109" s="205" t="s">
        <v>44</v>
      </c>
      <c r="AC109" s="197" t="s">
        <v>22</v>
      </c>
    </row>
    <row r="110" spans="1:29" ht="33.6" customHeight="1">
      <c r="A110" s="224"/>
      <c r="B110" s="225"/>
      <c r="C110" s="225"/>
      <c r="D110" s="225"/>
      <c r="E110" s="225"/>
      <c r="F110" s="356"/>
      <c r="G110" s="224"/>
      <c r="H110" s="225"/>
      <c r="I110" s="225"/>
      <c r="J110" s="225"/>
      <c r="K110" s="225"/>
      <c r="L110" s="225"/>
      <c r="M110" s="225"/>
      <c r="N110" s="231"/>
      <c r="O110" s="232"/>
      <c r="P110" s="232"/>
      <c r="Q110" s="232"/>
      <c r="R110" s="233"/>
      <c r="S110" s="220"/>
      <c r="T110" s="221"/>
      <c r="U110" s="206"/>
      <c r="V110" s="206"/>
      <c r="W110" s="206"/>
      <c r="X110" s="216"/>
      <c r="Y110" s="206"/>
      <c r="Z110" s="206"/>
      <c r="AA110" s="206"/>
      <c r="AB110" s="206"/>
      <c r="AC110" s="198"/>
    </row>
    <row r="111" spans="1:29" ht="33.6" customHeight="1">
      <c r="A111" s="224"/>
      <c r="B111" s="225"/>
      <c r="C111" s="225"/>
      <c r="D111" s="225"/>
      <c r="E111" s="225"/>
      <c r="F111" s="356"/>
      <c r="G111" s="224"/>
      <c r="H111" s="225"/>
      <c r="I111" s="225"/>
      <c r="J111" s="225"/>
      <c r="K111" s="225"/>
      <c r="L111" s="225"/>
      <c r="M111" s="225"/>
      <c r="N111" s="231"/>
      <c r="O111" s="232"/>
      <c r="P111" s="232"/>
      <c r="Q111" s="232"/>
      <c r="R111" s="233"/>
      <c r="S111" s="190" t="s">
        <v>77</v>
      </c>
      <c r="T111" s="191"/>
      <c r="U111" s="217">
        <v>1</v>
      </c>
      <c r="V111" s="217">
        <v>1</v>
      </c>
      <c r="W111" s="217">
        <v>1</v>
      </c>
      <c r="X111" s="207">
        <v>1</v>
      </c>
      <c r="Y111" s="181">
        <v>1</v>
      </c>
      <c r="Z111" s="217">
        <v>1</v>
      </c>
      <c r="AA111" s="217">
        <v>1</v>
      </c>
      <c r="AB111" s="217">
        <v>1</v>
      </c>
      <c r="AC111" s="186">
        <f>SUM(U111:AB112)</f>
        <v>8</v>
      </c>
    </row>
    <row r="112" spans="1:29" ht="33.6" customHeight="1">
      <c r="A112" s="224"/>
      <c r="B112" s="225"/>
      <c r="C112" s="225"/>
      <c r="D112" s="225"/>
      <c r="E112" s="225"/>
      <c r="F112" s="356"/>
      <c r="G112" s="224"/>
      <c r="H112" s="225"/>
      <c r="I112" s="225"/>
      <c r="J112" s="225"/>
      <c r="K112" s="225"/>
      <c r="L112" s="225"/>
      <c r="M112" s="225"/>
      <c r="N112" s="231"/>
      <c r="O112" s="232"/>
      <c r="P112" s="232"/>
      <c r="Q112" s="232"/>
      <c r="R112" s="233"/>
      <c r="S112" s="192"/>
      <c r="T112" s="193"/>
      <c r="U112" s="182"/>
      <c r="V112" s="182"/>
      <c r="W112" s="182"/>
      <c r="X112" s="208"/>
      <c r="Y112" s="182"/>
      <c r="Z112" s="182"/>
      <c r="AA112" s="182"/>
      <c r="AB112" s="182"/>
      <c r="AC112" s="187"/>
    </row>
    <row r="113" spans="1:29" ht="33.6" customHeight="1">
      <c r="A113" s="224"/>
      <c r="B113" s="225"/>
      <c r="C113" s="225"/>
      <c r="D113" s="225"/>
      <c r="E113" s="225"/>
      <c r="F113" s="356"/>
      <c r="G113" s="224"/>
      <c r="H113" s="225"/>
      <c r="I113" s="225"/>
      <c r="J113" s="225"/>
      <c r="K113" s="225"/>
      <c r="L113" s="225"/>
      <c r="M113" s="225"/>
      <c r="N113" s="231"/>
      <c r="O113" s="232"/>
      <c r="P113" s="232"/>
      <c r="Q113" s="232"/>
      <c r="R113" s="233"/>
      <c r="S113" s="190" t="s">
        <v>58</v>
      </c>
      <c r="T113" s="191"/>
      <c r="U113" s="181"/>
      <c r="V113" s="181"/>
      <c r="W113" s="181"/>
      <c r="X113" s="181"/>
      <c r="Y113" s="181"/>
      <c r="Z113" s="181"/>
      <c r="AA113" s="181"/>
      <c r="AB113" s="181"/>
      <c r="AC113" s="186">
        <f>SUM(U113:AB114)</f>
        <v>0</v>
      </c>
    </row>
    <row r="114" spans="1:29" ht="33.6" customHeight="1">
      <c r="A114" s="224"/>
      <c r="B114" s="225"/>
      <c r="C114" s="225"/>
      <c r="D114" s="225"/>
      <c r="E114" s="225"/>
      <c r="F114" s="356"/>
      <c r="G114" s="224"/>
      <c r="H114" s="225"/>
      <c r="I114" s="225"/>
      <c r="J114" s="225"/>
      <c r="K114" s="225"/>
      <c r="L114" s="225"/>
      <c r="M114" s="225"/>
      <c r="N114" s="231"/>
      <c r="O114" s="232"/>
      <c r="P114" s="232"/>
      <c r="Q114" s="232"/>
      <c r="R114" s="233"/>
      <c r="S114" s="192"/>
      <c r="T114" s="193"/>
      <c r="U114" s="182"/>
      <c r="V114" s="182"/>
      <c r="W114" s="182"/>
      <c r="X114" s="182"/>
      <c r="Y114" s="182"/>
      <c r="Z114" s="182"/>
      <c r="AA114" s="182"/>
      <c r="AB114" s="182"/>
      <c r="AC114" s="187"/>
    </row>
    <row r="115" spans="1:29" ht="33.6" customHeight="1">
      <c r="A115" s="224"/>
      <c r="B115" s="225"/>
      <c r="C115" s="225"/>
      <c r="D115" s="225"/>
      <c r="E115" s="225"/>
      <c r="F115" s="356"/>
      <c r="G115" s="224"/>
      <c r="H115" s="225"/>
      <c r="I115" s="225"/>
      <c r="J115" s="225"/>
      <c r="K115" s="225"/>
      <c r="L115" s="225"/>
      <c r="M115" s="225"/>
      <c r="N115" s="231"/>
      <c r="O115" s="232"/>
      <c r="P115" s="232"/>
      <c r="Q115" s="232"/>
      <c r="R115" s="233"/>
      <c r="S115" s="190" t="s">
        <v>59</v>
      </c>
      <c r="T115" s="191"/>
      <c r="U115" s="181"/>
      <c r="V115" s="181"/>
      <c r="W115" s="181"/>
      <c r="X115" s="181"/>
      <c r="Y115" s="181"/>
      <c r="Z115" s="181"/>
      <c r="AA115" s="181"/>
      <c r="AB115" s="181"/>
      <c r="AC115" s="186">
        <f>SUM(U115:AB116)</f>
        <v>0</v>
      </c>
    </row>
    <row r="116" spans="1:29" ht="33.6" customHeight="1">
      <c r="A116" s="224"/>
      <c r="B116" s="225"/>
      <c r="C116" s="225"/>
      <c r="D116" s="225"/>
      <c r="E116" s="225"/>
      <c r="F116" s="356"/>
      <c r="G116" s="224"/>
      <c r="H116" s="225"/>
      <c r="I116" s="225"/>
      <c r="J116" s="225"/>
      <c r="K116" s="225"/>
      <c r="L116" s="225"/>
      <c r="M116" s="225"/>
      <c r="N116" s="231"/>
      <c r="O116" s="232"/>
      <c r="P116" s="232"/>
      <c r="Q116" s="232"/>
      <c r="R116" s="233"/>
      <c r="S116" s="192"/>
      <c r="T116" s="193"/>
      <c r="U116" s="182"/>
      <c r="V116" s="182"/>
      <c r="W116" s="182"/>
      <c r="X116" s="182"/>
      <c r="Y116" s="182"/>
      <c r="Z116" s="182"/>
      <c r="AA116" s="182"/>
      <c r="AB116" s="182"/>
      <c r="AC116" s="187"/>
    </row>
    <row r="117" spans="1:29" ht="33.6" customHeight="1">
      <c r="A117" s="224"/>
      <c r="B117" s="225"/>
      <c r="C117" s="225"/>
      <c r="D117" s="225"/>
      <c r="E117" s="225"/>
      <c r="F117" s="356"/>
      <c r="G117" s="224"/>
      <c r="H117" s="225"/>
      <c r="I117" s="225"/>
      <c r="J117" s="225"/>
      <c r="K117" s="225"/>
      <c r="L117" s="225"/>
      <c r="M117" s="225"/>
      <c r="N117" s="231"/>
      <c r="O117" s="232"/>
      <c r="P117" s="232"/>
      <c r="Q117" s="232"/>
      <c r="R117" s="233"/>
      <c r="S117" s="190"/>
      <c r="T117" s="191"/>
      <c r="U117" s="181"/>
      <c r="V117" s="181"/>
      <c r="W117" s="181"/>
      <c r="X117" s="181"/>
      <c r="Y117" s="181"/>
      <c r="Z117" s="181"/>
      <c r="AA117" s="181"/>
      <c r="AB117" s="181"/>
      <c r="AC117" s="186">
        <f>SUM(U117:AB118)</f>
        <v>0</v>
      </c>
    </row>
    <row r="118" spans="1:29" ht="33.6" customHeight="1">
      <c r="A118" s="224"/>
      <c r="B118" s="225"/>
      <c r="C118" s="225"/>
      <c r="D118" s="225"/>
      <c r="E118" s="225"/>
      <c r="F118" s="356"/>
      <c r="G118" s="224"/>
      <c r="H118" s="225"/>
      <c r="I118" s="225"/>
      <c r="J118" s="225"/>
      <c r="K118" s="225"/>
      <c r="L118" s="225"/>
      <c r="M118" s="225"/>
      <c r="N118" s="231"/>
      <c r="O118" s="232"/>
      <c r="P118" s="232"/>
      <c r="Q118" s="232"/>
      <c r="R118" s="233"/>
      <c r="S118" s="192"/>
      <c r="T118" s="193"/>
      <c r="U118" s="182"/>
      <c r="V118" s="182"/>
      <c r="W118" s="182"/>
      <c r="X118" s="182"/>
      <c r="Y118" s="182"/>
      <c r="Z118" s="182"/>
      <c r="AA118" s="182"/>
      <c r="AB118" s="182"/>
      <c r="AC118" s="187"/>
    </row>
    <row r="119" spans="1:29" ht="33.6" customHeight="1" thickBot="1">
      <c r="A119" s="224"/>
      <c r="B119" s="225"/>
      <c r="C119" s="225"/>
      <c r="D119" s="225"/>
      <c r="E119" s="225"/>
      <c r="F119" s="356"/>
      <c r="G119" s="224"/>
      <c r="H119" s="225"/>
      <c r="I119" s="225"/>
      <c r="J119" s="225"/>
      <c r="K119" s="225"/>
      <c r="L119" s="225"/>
      <c r="M119" s="225"/>
      <c r="N119" s="231"/>
      <c r="O119" s="232"/>
      <c r="P119" s="232"/>
      <c r="Q119" s="232"/>
      <c r="R119" s="233"/>
      <c r="S119" s="346" t="s">
        <v>57</v>
      </c>
      <c r="T119" s="347"/>
      <c r="U119" s="347"/>
      <c r="V119" s="347"/>
      <c r="W119" s="347"/>
      <c r="X119" s="347"/>
      <c r="Y119" s="347"/>
      <c r="Z119" s="347"/>
      <c r="AA119" s="347"/>
      <c r="AB119" s="347"/>
      <c r="AC119" s="348"/>
    </row>
    <row r="120" spans="1:29" ht="33.6" customHeight="1">
      <c r="A120" s="224"/>
      <c r="B120" s="225"/>
      <c r="C120" s="225"/>
      <c r="D120" s="225"/>
      <c r="E120" s="225"/>
      <c r="F120" s="356"/>
      <c r="G120" s="224"/>
      <c r="H120" s="225"/>
      <c r="I120" s="225"/>
      <c r="J120" s="225"/>
      <c r="K120" s="225"/>
      <c r="L120" s="225"/>
      <c r="M120" s="225"/>
      <c r="N120" s="231"/>
      <c r="O120" s="232"/>
      <c r="P120" s="232"/>
      <c r="Q120" s="232"/>
      <c r="R120" s="233"/>
      <c r="S120" s="228" t="s">
        <v>64</v>
      </c>
      <c r="T120" s="229"/>
      <c r="U120" s="229"/>
      <c r="V120" s="229"/>
      <c r="W120" s="229"/>
      <c r="X120" s="229"/>
      <c r="Y120" s="229"/>
      <c r="Z120" s="229"/>
      <c r="AA120" s="338" t="s">
        <v>12</v>
      </c>
      <c r="AB120" s="339"/>
      <c r="AC120" s="73" t="s">
        <v>249</v>
      </c>
    </row>
    <row r="121" spans="1:29" ht="33.6" customHeight="1">
      <c r="A121" s="224"/>
      <c r="B121" s="225"/>
      <c r="C121" s="225"/>
      <c r="D121" s="225"/>
      <c r="E121" s="225"/>
      <c r="F121" s="356"/>
      <c r="G121" s="224"/>
      <c r="H121" s="225"/>
      <c r="I121" s="225"/>
      <c r="J121" s="225"/>
      <c r="K121" s="225"/>
      <c r="L121" s="225"/>
      <c r="M121" s="225"/>
      <c r="N121" s="231"/>
      <c r="O121" s="232"/>
      <c r="P121" s="232"/>
      <c r="Q121" s="232"/>
      <c r="R121" s="233"/>
      <c r="S121" s="231"/>
      <c r="T121" s="232"/>
      <c r="U121" s="232"/>
      <c r="V121" s="232"/>
      <c r="W121" s="232"/>
      <c r="X121" s="232"/>
      <c r="Y121" s="232"/>
      <c r="Z121" s="232"/>
      <c r="AA121" s="242" t="s">
        <v>39</v>
      </c>
      <c r="AB121" s="243"/>
      <c r="AC121" s="74" t="s">
        <v>70</v>
      </c>
    </row>
    <row r="122" spans="1:29" ht="33.6" customHeight="1">
      <c r="A122" s="224"/>
      <c r="B122" s="225"/>
      <c r="C122" s="225"/>
      <c r="D122" s="225"/>
      <c r="E122" s="225"/>
      <c r="F122" s="356"/>
      <c r="G122" s="224"/>
      <c r="H122" s="225"/>
      <c r="I122" s="225"/>
      <c r="J122" s="225"/>
      <c r="K122" s="225"/>
      <c r="L122" s="225"/>
      <c r="M122" s="225"/>
      <c r="N122" s="231"/>
      <c r="O122" s="232"/>
      <c r="P122" s="232"/>
      <c r="Q122" s="232"/>
      <c r="R122" s="233"/>
      <c r="S122" s="231"/>
      <c r="T122" s="232"/>
      <c r="U122" s="232"/>
      <c r="V122" s="232"/>
      <c r="W122" s="232"/>
      <c r="X122" s="232"/>
      <c r="Y122" s="232"/>
      <c r="Z122" s="232"/>
      <c r="AA122" s="242" t="s">
        <v>13</v>
      </c>
      <c r="AB122" s="243"/>
      <c r="AC122" s="74" t="s">
        <v>73</v>
      </c>
    </row>
    <row r="123" spans="1:29" ht="33.6" customHeight="1">
      <c r="A123" s="224"/>
      <c r="B123" s="225"/>
      <c r="C123" s="225"/>
      <c r="D123" s="225"/>
      <c r="E123" s="225"/>
      <c r="F123" s="356"/>
      <c r="G123" s="224"/>
      <c r="H123" s="225"/>
      <c r="I123" s="225"/>
      <c r="J123" s="225"/>
      <c r="K123" s="225"/>
      <c r="L123" s="225"/>
      <c r="M123" s="225"/>
      <c r="N123" s="231"/>
      <c r="O123" s="232"/>
      <c r="P123" s="232"/>
      <c r="Q123" s="232"/>
      <c r="R123" s="233"/>
      <c r="S123" s="231"/>
      <c r="T123" s="232"/>
      <c r="U123" s="232"/>
      <c r="V123" s="232"/>
      <c r="W123" s="232"/>
      <c r="X123" s="232"/>
      <c r="Y123" s="232"/>
      <c r="Z123" s="232"/>
      <c r="AA123" s="242" t="s">
        <v>66</v>
      </c>
      <c r="AB123" s="243"/>
      <c r="AC123" s="74" t="s">
        <v>73</v>
      </c>
    </row>
    <row r="124" spans="1:29" ht="33.6" customHeight="1" thickBot="1">
      <c r="A124" s="226"/>
      <c r="B124" s="227"/>
      <c r="C124" s="227"/>
      <c r="D124" s="227"/>
      <c r="E124" s="227"/>
      <c r="F124" s="357"/>
      <c r="G124" s="226"/>
      <c r="H124" s="227"/>
      <c r="I124" s="227"/>
      <c r="J124" s="227"/>
      <c r="K124" s="227"/>
      <c r="L124" s="227"/>
      <c r="M124" s="227"/>
      <c r="N124" s="234"/>
      <c r="O124" s="235"/>
      <c r="P124" s="235"/>
      <c r="Q124" s="235"/>
      <c r="R124" s="236"/>
      <c r="S124" s="231"/>
      <c r="T124" s="232"/>
      <c r="U124" s="232"/>
      <c r="V124" s="232"/>
      <c r="W124" s="232"/>
      <c r="X124" s="232"/>
      <c r="Y124" s="232"/>
      <c r="Z124" s="232"/>
      <c r="AA124" s="242" t="s">
        <v>71</v>
      </c>
      <c r="AB124" s="243"/>
      <c r="AC124" s="74" t="s">
        <v>73</v>
      </c>
    </row>
    <row r="125" spans="1:29" ht="33.6" customHeight="1" thickBot="1">
      <c r="A125" s="212" t="s">
        <v>38</v>
      </c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4"/>
      <c r="S125" s="234"/>
      <c r="T125" s="235"/>
      <c r="U125" s="235"/>
      <c r="V125" s="235"/>
      <c r="W125" s="235"/>
      <c r="X125" s="235"/>
      <c r="Y125" s="235"/>
      <c r="Z125" s="235"/>
      <c r="AA125" s="336"/>
      <c r="AB125" s="337"/>
      <c r="AC125" s="75"/>
    </row>
  </sheetData>
  <mergeCells count="186">
    <mergeCell ref="AA121:AB121"/>
    <mergeCell ref="S120:Z125"/>
    <mergeCell ref="X117:X118"/>
    <mergeCell ref="V15:Y15"/>
    <mergeCell ref="R31:AB34"/>
    <mergeCell ref="V18:Y18"/>
    <mergeCell ref="C19:D19"/>
    <mergeCell ref="V19:Y19"/>
    <mergeCell ref="C16:D16"/>
    <mergeCell ref="V16:Y16"/>
    <mergeCell ref="C17:D17"/>
    <mergeCell ref="V17:Y17"/>
    <mergeCell ref="L12:M13"/>
    <mergeCell ref="L14:M19"/>
    <mergeCell ref="J18:K19"/>
    <mergeCell ref="J16:K17"/>
    <mergeCell ref="J14:K15"/>
    <mergeCell ref="J12:K13"/>
    <mergeCell ref="A109:F124"/>
    <mergeCell ref="AB20:AC20"/>
    <mergeCell ref="W65:Y65"/>
    <mergeCell ref="Y117:Y118"/>
    <mergeCell ref="W63:Y63"/>
    <mergeCell ref="Y113:Y114"/>
    <mergeCell ref="S113:T114"/>
    <mergeCell ref="U113:U114"/>
    <mergeCell ref="S61:S62"/>
    <mergeCell ref="O61:O62"/>
    <mergeCell ref="A60:U60"/>
    <mergeCell ref="T61:T62"/>
    <mergeCell ref="P61:P62"/>
    <mergeCell ref="Q61:Q62"/>
    <mergeCell ref="Z61:AB62"/>
    <mergeCell ref="U61:U62"/>
    <mergeCell ref="V60:AC60"/>
    <mergeCell ref="V61:V62"/>
    <mergeCell ref="A61:L62"/>
    <mergeCell ref="W61:Y62"/>
    <mergeCell ref="R30:AB30"/>
    <mergeCell ref="W66:Y66"/>
    <mergeCell ref="Z66:AB66"/>
    <mergeCell ref="AA123:AB123"/>
    <mergeCell ref="S119:AC119"/>
    <mergeCell ref="AA115:AA116"/>
    <mergeCell ref="AB115:AB116"/>
    <mergeCell ref="AC115:AC116"/>
    <mergeCell ref="S117:T118"/>
    <mergeCell ref="U117:U118"/>
    <mergeCell ref="AB117:AB118"/>
    <mergeCell ref="AC117:AC118"/>
    <mergeCell ref="Z117:Z118"/>
    <mergeCell ref="Z115:Z116"/>
    <mergeCell ref="U115:U116"/>
    <mergeCell ref="A10:Y10"/>
    <mergeCell ref="Z10:AC10"/>
    <mergeCell ref="Z11:AA11"/>
    <mergeCell ref="A11:B11"/>
    <mergeCell ref="C11:D11"/>
    <mergeCell ref="E11:F11"/>
    <mergeCell ref="L11:M11"/>
    <mergeCell ref="A20:M20"/>
    <mergeCell ref="J11:K11"/>
    <mergeCell ref="V11:Y11"/>
    <mergeCell ref="V14:Y14"/>
    <mergeCell ref="C14:D14"/>
    <mergeCell ref="V12:Y12"/>
    <mergeCell ref="V20:Y20"/>
    <mergeCell ref="AB11:AC11"/>
    <mergeCell ref="C12:D12"/>
    <mergeCell ref="AB12:AC19"/>
    <mergeCell ref="Z12:AA19"/>
    <mergeCell ref="A12:B19"/>
    <mergeCell ref="E12:F19"/>
    <mergeCell ref="Z20:AA20"/>
    <mergeCell ref="C13:D13"/>
    <mergeCell ref="V13:Y13"/>
    <mergeCell ref="C18:D18"/>
    <mergeCell ref="A1:AC1"/>
    <mergeCell ref="O2:Q2"/>
    <mergeCell ref="Z2:AA2"/>
    <mergeCell ref="AB2:AC2"/>
    <mergeCell ref="A3:B9"/>
    <mergeCell ref="C3:F3"/>
    <mergeCell ref="G3:K3"/>
    <mergeCell ref="L3:W3"/>
    <mergeCell ref="C4:F4"/>
    <mergeCell ref="AB4:AB6"/>
    <mergeCell ref="AC4:AC6"/>
    <mergeCell ref="C5:F5"/>
    <mergeCell ref="G5:K5"/>
    <mergeCell ref="L5:O5"/>
    <mergeCell ref="P5:W5"/>
    <mergeCell ref="C6:F6"/>
    <mergeCell ref="G6:K6"/>
    <mergeCell ref="L6:O6"/>
    <mergeCell ref="Z4:Z6"/>
    <mergeCell ref="C7:F7"/>
    <mergeCell ref="G7:K7"/>
    <mergeCell ref="L7:O7"/>
    <mergeCell ref="X7:AC7"/>
    <mergeCell ref="C8:F8"/>
    <mergeCell ref="A125:R125"/>
    <mergeCell ref="X109:X110"/>
    <mergeCell ref="Y109:Y110"/>
    <mergeCell ref="AC111:AC112"/>
    <mergeCell ref="Z109:Z110"/>
    <mergeCell ref="AA109:AA110"/>
    <mergeCell ref="AB109:AB110"/>
    <mergeCell ref="Z111:Z112"/>
    <mergeCell ref="AA111:AA112"/>
    <mergeCell ref="V115:V116"/>
    <mergeCell ref="V111:V112"/>
    <mergeCell ref="W111:W112"/>
    <mergeCell ref="U111:U112"/>
    <mergeCell ref="S109:T110"/>
    <mergeCell ref="G109:M124"/>
    <mergeCell ref="N109:R124"/>
    <mergeCell ref="AA124:AB124"/>
    <mergeCell ref="Y115:Y116"/>
    <mergeCell ref="X115:X116"/>
    <mergeCell ref="AA125:AB125"/>
    <mergeCell ref="AA122:AB122"/>
    <mergeCell ref="AA120:AB120"/>
    <mergeCell ref="AB111:AB112"/>
    <mergeCell ref="W113:W114"/>
    <mergeCell ref="C107:L107"/>
    <mergeCell ref="S111:T112"/>
    <mergeCell ref="N61:N62"/>
    <mergeCell ref="AC109:AC110"/>
    <mergeCell ref="W68:Y68"/>
    <mergeCell ref="Z64:AB64"/>
    <mergeCell ref="Z63:AB63"/>
    <mergeCell ref="U109:U110"/>
    <mergeCell ref="V109:V110"/>
    <mergeCell ref="W109:W110"/>
    <mergeCell ref="Y111:Y112"/>
    <mergeCell ref="X111:X112"/>
    <mergeCell ref="Z69:AB69"/>
    <mergeCell ref="Z68:AB68"/>
    <mergeCell ref="W64:Y64"/>
    <mergeCell ref="W67:Y67"/>
    <mergeCell ref="A108:R108"/>
    <mergeCell ref="A107:B107"/>
    <mergeCell ref="Z65:AB65"/>
    <mergeCell ref="W69:Y69"/>
    <mergeCell ref="Z67:AB67"/>
    <mergeCell ref="V70:AC73"/>
    <mergeCell ref="AC61:AC62"/>
    <mergeCell ref="R61:R62"/>
    <mergeCell ref="V117:V118"/>
    <mergeCell ref="W117:W118"/>
    <mergeCell ref="S108:AC108"/>
    <mergeCell ref="AA113:AA114"/>
    <mergeCell ref="AB113:AB114"/>
    <mergeCell ref="AC113:AC114"/>
    <mergeCell ref="M61:M62"/>
    <mergeCell ref="S115:T116"/>
    <mergeCell ref="W115:W116"/>
    <mergeCell ref="V113:V114"/>
    <mergeCell ref="Z113:Z114"/>
    <mergeCell ref="X113:X114"/>
    <mergeCell ref="AA117:AA118"/>
    <mergeCell ref="P21:AC21"/>
    <mergeCell ref="P37:AC37"/>
    <mergeCell ref="A22:O59"/>
    <mergeCell ref="A21:O21"/>
    <mergeCell ref="P36:AC36"/>
    <mergeCell ref="C15:D15"/>
    <mergeCell ref="X3:Y6"/>
    <mergeCell ref="G8:K8"/>
    <mergeCell ref="L8:O8"/>
    <mergeCell ref="X8:AC8"/>
    <mergeCell ref="P7:Q7"/>
    <mergeCell ref="T8:U8"/>
    <mergeCell ref="P8:Q8"/>
    <mergeCell ref="AA4:AA6"/>
    <mergeCell ref="P6:W6"/>
    <mergeCell ref="G4:K4"/>
    <mergeCell ref="L4:O4"/>
    <mergeCell ref="G9:K9"/>
    <mergeCell ref="L9:O9"/>
    <mergeCell ref="P9:W9"/>
    <mergeCell ref="X9:AC9"/>
    <mergeCell ref="P4:W4"/>
    <mergeCell ref="P54:AC59"/>
    <mergeCell ref="C9:F9"/>
  </mergeCells>
  <phoneticPr fontId="10" type="noConversion"/>
  <printOptions horizontalCentered="1" verticalCentered="1"/>
  <pageMargins left="0.23622047244094491" right="0.23622047244094491" top="0.23622047244094491" bottom="0.19685039370078741" header="0" footer="0"/>
  <pageSetup scale="21" fitToHeight="0" orientation="portrait" horizontalDpi="4294967292" verticalDpi="4294967292" r:id="rId1"/>
  <headerFooter scaleWithDoc="0"/>
  <rowBreaks count="1" manualBreakCount="1">
    <brk id="59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SOLID</vt:lpstr>
      <vt:lpstr>SOLID!Print_Area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Joshua Lee - Apparel Links</cp:lastModifiedBy>
  <cp:lastPrinted>2025-10-08T02:20:40Z</cp:lastPrinted>
  <dcterms:created xsi:type="dcterms:W3CDTF">2008-03-25T22:48:04Z</dcterms:created>
  <dcterms:modified xsi:type="dcterms:W3CDTF">2025-11-12T19:53:41Z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