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60" windowWidth="20115" windowHeight="13095" activeTab="2"/>
  </bookViews>
  <sheets>
    <sheet name="BettableEvent" sheetId="3" r:id="rId1"/>
    <sheet name="Participant" sheetId="1" r:id="rId2"/>
    <sheet name="Match" sheetId="6" r:id="rId3"/>
    <sheet name="Sheet1" sheetId="7" r:id="rId4"/>
    <sheet name="Sheet2" sheetId="8" r:id="rId5"/>
    <sheet name="Sheet3" sheetId="9" r:id="rId6"/>
    <sheet name="Sheet4" sheetId="10" r:id="rId7"/>
  </sheets>
  <calcPr calcId="145621"/>
</workbook>
</file>

<file path=xl/calcChain.xml><?xml version="1.0" encoding="utf-8"?>
<calcChain xmlns="http://schemas.openxmlformats.org/spreadsheetml/2006/main">
  <c r="I257" i="10" l="1"/>
  <c r="H257" i="10"/>
  <c r="G257" i="10"/>
  <c r="E257" i="10"/>
  <c r="I252" i="10"/>
  <c r="H252" i="10"/>
  <c r="G252" i="10"/>
  <c r="E252" i="10"/>
  <c r="I247" i="10"/>
  <c r="H247" i="10"/>
  <c r="G247" i="10"/>
  <c r="E247" i="10"/>
  <c r="I242" i="10"/>
  <c r="H242" i="10"/>
  <c r="G242" i="10"/>
  <c r="E242" i="10"/>
  <c r="I238" i="10"/>
  <c r="H238" i="10"/>
  <c r="G238" i="10"/>
  <c r="E238" i="10"/>
  <c r="I234" i="10"/>
  <c r="H234" i="10"/>
  <c r="G234" i="10"/>
  <c r="E234" i="10"/>
  <c r="I230" i="10"/>
  <c r="H230" i="10"/>
  <c r="G230" i="10"/>
  <c r="E230" i="10"/>
  <c r="I226" i="10"/>
  <c r="H226" i="10"/>
  <c r="G226" i="10"/>
  <c r="E226" i="10"/>
  <c r="I222" i="10"/>
  <c r="H222" i="10"/>
  <c r="G222" i="10"/>
  <c r="E222" i="10"/>
  <c r="I218" i="10"/>
  <c r="H218" i="10"/>
  <c r="G218" i="10"/>
  <c r="E218" i="10"/>
  <c r="I214" i="10"/>
  <c r="H214" i="10"/>
  <c r="G214" i="10"/>
  <c r="E214" i="10"/>
  <c r="I210" i="10"/>
  <c r="H210" i="10"/>
  <c r="G210" i="10"/>
  <c r="E210" i="10"/>
  <c r="I206" i="10"/>
  <c r="H206" i="10"/>
  <c r="G206" i="10"/>
  <c r="E206" i="10"/>
  <c r="I202" i="10"/>
  <c r="H202" i="10"/>
  <c r="G202" i="10"/>
  <c r="E202" i="10"/>
  <c r="I198" i="10"/>
  <c r="H198" i="10"/>
  <c r="G198" i="10"/>
  <c r="E198" i="10"/>
  <c r="I194" i="10"/>
  <c r="H194" i="10"/>
  <c r="G194" i="10"/>
  <c r="E194" i="10"/>
  <c r="I190" i="10"/>
  <c r="H190" i="10"/>
  <c r="G190" i="10"/>
  <c r="E190" i="10"/>
  <c r="I186" i="10"/>
  <c r="H186" i="10"/>
  <c r="G186" i="10"/>
  <c r="E186" i="10"/>
  <c r="I182" i="10"/>
  <c r="H182" i="10"/>
  <c r="G182" i="10"/>
  <c r="E182" i="10"/>
  <c r="I178" i="10"/>
  <c r="H178" i="10"/>
  <c r="G178" i="10"/>
  <c r="E178" i="10"/>
  <c r="I174" i="10"/>
  <c r="H174" i="10"/>
  <c r="G174" i="10"/>
  <c r="E174" i="10"/>
  <c r="I170" i="10"/>
  <c r="H170" i="10"/>
  <c r="G170" i="10"/>
  <c r="E170" i="10"/>
  <c r="I166" i="10"/>
  <c r="H166" i="10"/>
  <c r="G166" i="10"/>
  <c r="E166" i="10"/>
  <c r="I162" i="10"/>
  <c r="H162" i="10"/>
  <c r="G162" i="10"/>
  <c r="E162" i="10"/>
  <c r="I158" i="10"/>
  <c r="H158" i="10"/>
  <c r="G158" i="10"/>
  <c r="E158" i="10"/>
  <c r="I154" i="10"/>
  <c r="H154" i="10"/>
  <c r="G154" i="10"/>
  <c r="E154" i="10"/>
  <c r="I150" i="10"/>
  <c r="H150" i="10"/>
  <c r="G150" i="10"/>
  <c r="E150" i="10"/>
  <c r="I146" i="10"/>
  <c r="H146" i="10"/>
  <c r="G146" i="10"/>
  <c r="E146" i="10"/>
  <c r="I142" i="10"/>
  <c r="H142" i="10"/>
  <c r="G142" i="10"/>
  <c r="E142" i="10"/>
  <c r="I138" i="10"/>
  <c r="H138" i="10"/>
  <c r="G138" i="10"/>
  <c r="E138" i="10"/>
  <c r="I134" i="10"/>
  <c r="H134" i="10"/>
  <c r="G134" i="10"/>
  <c r="E134" i="10"/>
  <c r="I130" i="10"/>
  <c r="H130" i="10"/>
  <c r="G130" i="10"/>
  <c r="E130" i="10"/>
  <c r="I126" i="10"/>
  <c r="H126" i="10"/>
  <c r="G126" i="10"/>
  <c r="E126" i="10"/>
  <c r="I122" i="10"/>
  <c r="H122" i="10"/>
  <c r="G122" i="10"/>
  <c r="E122" i="10"/>
  <c r="I118" i="10"/>
  <c r="H118" i="10"/>
  <c r="G118" i="10"/>
  <c r="E118" i="10"/>
  <c r="I114" i="10"/>
  <c r="H114" i="10"/>
  <c r="G114" i="10"/>
  <c r="E114" i="10"/>
  <c r="I110" i="10"/>
  <c r="H110" i="10"/>
  <c r="G110" i="10"/>
  <c r="E110" i="10"/>
  <c r="I106" i="10"/>
  <c r="H106" i="10"/>
  <c r="G106" i="10"/>
  <c r="E106" i="10"/>
  <c r="I102" i="10"/>
  <c r="H102" i="10"/>
  <c r="G102" i="10"/>
  <c r="E102" i="10"/>
  <c r="I98" i="10"/>
  <c r="H98" i="10"/>
  <c r="G98" i="10"/>
  <c r="E98" i="10"/>
  <c r="I94" i="10"/>
  <c r="H94" i="10"/>
  <c r="G94" i="10"/>
  <c r="E94" i="10"/>
  <c r="I90" i="10"/>
  <c r="H90" i="10"/>
  <c r="G90" i="10"/>
  <c r="E90" i="10"/>
  <c r="I86" i="10"/>
  <c r="H86" i="10"/>
  <c r="G86" i="10"/>
  <c r="E86" i="10"/>
  <c r="I82" i="10"/>
  <c r="H82" i="10"/>
  <c r="G82" i="10"/>
  <c r="E82" i="10"/>
  <c r="I78" i="10"/>
  <c r="H78" i="10"/>
  <c r="G78" i="10"/>
  <c r="E78" i="10"/>
  <c r="I74" i="10"/>
  <c r="H74" i="10"/>
  <c r="G74" i="10"/>
  <c r="E74" i="10"/>
  <c r="I70" i="10"/>
  <c r="H70" i="10"/>
  <c r="G70" i="10"/>
  <c r="E70" i="10"/>
  <c r="I66" i="10"/>
  <c r="H66" i="10"/>
  <c r="G66" i="10"/>
  <c r="E66" i="10"/>
  <c r="I62" i="10"/>
  <c r="H62" i="10"/>
  <c r="G62" i="10"/>
  <c r="E62" i="10"/>
  <c r="I58" i="10"/>
  <c r="H58" i="10"/>
  <c r="G58" i="10"/>
  <c r="E58" i="10"/>
  <c r="I54" i="10"/>
  <c r="H54" i="10"/>
  <c r="G54" i="10"/>
  <c r="E54" i="10"/>
  <c r="I50" i="10"/>
  <c r="H50" i="10"/>
  <c r="G50" i="10"/>
  <c r="E50" i="10"/>
  <c r="I46" i="10"/>
  <c r="H46" i="10"/>
  <c r="G46" i="10"/>
  <c r="E46" i="10"/>
  <c r="I42" i="10"/>
  <c r="H42" i="10"/>
  <c r="G42" i="10"/>
  <c r="E42" i="10"/>
  <c r="I38" i="10"/>
  <c r="H38" i="10"/>
  <c r="G38" i="10"/>
  <c r="E38" i="10"/>
  <c r="I34" i="10"/>
  <c r="H34" i="10"/>
  <c r="G34" i="10"/>
  <c r="E34" i="10"/>
  <c r="I30" i="10"/>
  <c r="H30" i="10"/>
  <c r="G30" i="10"/>
  <c r="E30" i="10"/>
  <c r="I26" i="10"/>
  <c r="H26" i="10"/>
  <c r="G26" i="10"/>
  <c r="E26" i="10"/>
  <c r="I22" i="10"/>
  <c r="H22" i="10"/>
  <c r="G22" i="10"/>
  <c r="E22" i="10"/>
  <c r="I18" i="10"/>
  <c r="H18" i="10"/>
  <c r="G18" i="10"/>
  <c r="E18" i="10"/>
  <c r="I14" i="10"/>
  <c r="H14" i="10"/>
  <c r="G14" i="10"/>
  <c r="E14" i="10"/>
  <c r="I10" i="10"/>
  <c r="H10" i="10"/>
  <c r="G10" i="10"/>
  <c r="E10" i="10"/>
  <c r="I6" i="10"/>
  <c r="H6" i="10"/>
  <c r="G6" i="10"/>
  <c r="E6" i="10"/>
  <c r="I2" i="10"/>
  <c r="H2" i="10"/>
  <c r="G2" i="10"/>
  <c r="E2" i="10"/>
  <c r="B1" i="9" l="1"/>
  <c r="B2" i="9" s="1"/>
  <c r="B3" i="9" s="1"/>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 i="8"/>
  <c r="B4" i="8" s="1"/>
  <c r="B5" i="8" s="1"/>
  <c r="B6" i="8" s="1"/>
  <c r="B7" i="8" s="1"/>
  <c r="B8" i="8" s="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31" i="8" s="1"/>
  <c r="B32" i="8" s="1"/>
  <c r="B1" i="8"/>
  <c r="B2" i="8" s="1"/>
  <c r="B1" i="7"/>
  <c r="B2" i="7" s="1"/>
  <c r="B3" i="7" s="1"/>
  <c r="B4" i="7" s="1"/>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alcChain>
</file>

<file path=xl/sharedStrings.xml><?xml version="1.0" encoding="utf-8"?>
<sst xmlns="http://schemas.openxmlformats.org/spreadsheetml/2006/main" count="1564" uniqueCount="475">
  <si>
    <t>name</t>
  </si>
  <si>
    <t>country</t>
  </si>
  <si>
    <t>sport</t>
  </si>
  <si>
    <t>SPORT_TENNIS</t>
  </si>
  <si>
    <t>Novak Djokovic</t>
  </si>
  <si>
    <t>Andrey Golubev</t>
  </si>
  <si>
    <t>ISO2_COUNTRY_RS</t>
  </si>
  <si>
    <t>Radek Stepanek</t>
  </si>
  <si>
    <t>Pablo Cuevas</t>
  </si>
  <si>
    <t>Konstantin Kravchuk</t>
  </si>
  <si>
    <t>Gilles Simon</t>
  </si>
  <si>
    <t>Robin Haase</t>
  </si>
  <si>
    <t>Mikhail Youzhny</t>
  </si>
  <si>
    <t>James Ward</t>
  </si>
  <si>
    <t>Bradley Klahn</t>
  </si>
  <si>
    <t>Sam Querrey</t>
  </si>
  <si>
    <t>Jurgen Melzer</t>
  </si>
  <si>
    <t>Jo-Wilfried Tsonga</t>
  </si>
  <si>
    <t>Ernests Gulbis</t>
  </si>
  <si>
    <t>Jurgen Zopp</t>
  </si>
  <si>
    <t>Sergiy Stakhovsky</t>
  </si>
  <si>
    <t>Carlos Berlocq</t>
  </si>
  <si>
    <t>Jeremy Chardy</t>
  </si>
  <si>
    <t>Daniel Cox</t>
  </si>
  <si>
    <t>Marinko Matosevic</t>
  </si>
  <si>
    <t>Fernando Verdasco</t>
  </si>
  <si>
    <t>Marin Cilic</t>
  </si>
  <si>
    <t>Paul-Henri Mathieu</t>
  </si>
  <si>
    <t>Andreas Haider-Maurer</t>
  </si>
  <si>
    <t>Kyle Edmund</t>
  </si>
  <si>
    <t>Bernard Tomic</t>
  </si>
  <si>
    <t>Evgeny Donskoy</t>
  </si>
  <si>
    <t>Victor Hanescu</t>
  </si>
  <si>
    <t>Tomas Berdych</t>
  </si>
  <si>
    <t>Vasek Pospisil</t>
  </si>
  <si>
    <t>start_date</t>
  </si>
  <si>
    <t>end_date</t>
  </si>
  <si>
    <t>participants</t>
  </si>
  <si>
    <t>Wimbledon 2014 - Men</t>
  </si>
  <si>
    <t>Wimbledon 2014 - Women</t>
  </si>
  <si>
    <t>Serena Williams</t>
  </si>
  <si>
    <t>Anna Tatishvili</t>
  </si>
  <si>
    <t>Chanelle Scheepers</t>
  </si>
  <si>
    <t>Christina McHale</t>
  </si>
  <si>
    <t>Jovana Jaksic</t>
  </si>
  <si>
    <t>Petra Cetkovska</t>
  </si>
  <si>
    <t>Anna Schmiedlova</t>
  </si>
  <si>
    <t>Alize Cornet</t>
  </si>
  <si>
    <t>Andrea Petkovic</t>
  </si>
  <si>
    <t>Katarzyna Piter</t>
  </si>
  <si>
    <t>Irina-Camelia Begu</t>
  </si>
  <si>
    <t>Virginie Razzano</t>
  </si>
  <si>
    <t>Silvia Soler-Espinosa</t>
  </si>
  <si>
    <t>Olga Govortsova</t>
  </si>
  <si>
    <t>Daniela Hantuchova</t>
  </si>
  <si>
    <t>Angelique Kerber</t>
  </si>
  <si>
    <t>Urszula Radwanska</t>
  </si>
  <si>
    <t>Heather Watson</t>
  </si>
  <si>
    <t>Ajla Tomljanovic</t>
  </si>
  <si>
    <t>Petra Martic</t>
  </si>
  <si>
    <t>Lourdes Dominguez Lino</t>
  </si>
  <si>
    <t>Tamira Paszek</t>
  </si>
  <si>
    <t>Kirsten Flipkens</t>
  </si>
  <si>
    <t>Anastasia Pavlyuchenkova</t>
  </si>
  <si>
    <t>Alison Riske</t>
  </si>
  <si>
    <t>Alexandra Cadantu</t>
  </si>
  <si>
    <t>Camila Giorgi</t>
  </si>
  <si>
    <t>Timea Bacsinszky</t>
  </si>
  <si>
    <t>Sharon Fichman</t>
  </si>
  <si>
    <t>Samantha Murray</t>
  </si>
  <si>
    <t>Maria Sharapova</t>
  </si>
  <si>
    <t>Rafael Nadal</t>
  </si>
  <si>
    <t>Stan Wawrinka</t>
  </si>
  <si>
    <t>Roger Federer</t>
  </si>
  <si>
    <t>Andy Murray</t>
  </si>
  <si>
    <t>David Ferrer</t>
  </si>
  <si>
    <t>Milos Raonic</t>
  </si>
  <si>
    <t>John Isner</t>
  </si>
  <si>
    <t>Kei Nishikori</t>
  </si>
  <si>
    <t>Grigor Dimitrov</t>
  </si>
  <si>
    <t>Richard Gasquet</t>
  </si>
  <si>
    <t>Fabio Fognini</t>
  </si>
  <si>
    <t>Kevin Anderson</t>
  </si>
  <si>
    <t>Alexandr Dolgopolov</t>
  </si>
  <si>
    <t>Gael Monfils</t>
  </si>
  <si>
    <t>Tommy Robredo</t>
  </si>
  <si>
    <t>Jerzy Janowicz</t>
  </si>
  <si>
    <t>Philipp Kohlschreiber</t>
  </si>
  <si>
    <t>Roberto Bautista Agut</t>
  </si>
  <si>
    <t>Feliciano Lopez</t>
  </si>
  <si>
    <t>Marcel Granollers</t>
  </si>
  <si>
    <t>Guillermo Garcia-Lopez</t>
  </si>
  <si>
    <t>Dmitry Tursunov</t>
  </si>
  <si>
    <t>Ivo Karlovic</t>
  </si>
  <si>
    <t>Andreas Seppi</t>
  </si>
  <si>
    <t>Santiago Giraldo</t>
  </si>
  <si>
    <t>Federico Delbonis</t>
  </si>
  <si>
    <t>Nicolas Mahut</t>
  </si>
  <si>
    <t>Lleyton Hewitt</t>
  </si>
  <si>
    <t>Julien Benneteau</t>
  </si>
  <si>
    <t>Joao Sousa</t>
  </si>
  <si>
    <t>Yen-Hsun Lu</t>
  </si>
  <si>
    <t>Denis Istomin</t>
  </si>
  <si>
    <t>Mikhail Kukushkin</t>
  </si>
  <si>
    <t>Edouard Roger-Vasselin</t>
  </si>
  <si>
    <t>Dominic Thiem</t>
  </si>
  <si>
    <t>Lukas Rosol</t>
  </si>
  <si>
    <t>Martin Klizan</t>
  </si>
  <si>
    <t>Igor Sijsling</t>
  </si>
  <si>
    <t>Leonardo Mayer</t>
  </si>
  <si>
    <t>Teymuraz Gabashvili</t>
  </si>
  <si>
    <t>Jarkko Nieminen</t>
  </si>
  <si>
    <t>Steve Johnson</t>
  </si>
  <si>
    <t>Jan-Lennard Struff</t>
  </si>
  <si>
    <t>Donald Young</t>
  </si>
  <si>
    <t>Kenny De Schepper</t>
  </si>
  <si>
    <t>Benoit Paire</t>
  </si>
  <si>
    <t>Lukasz Kubot</t>
  </si>
  <si>
    <t>Alejandro Falla</t>
  </si>
  <si>
    <t>Alejandro Gonzalez</t>
  </si>
  <si>
    <t>Pablo Carreno Busta</t>
  </si>
  <si>
    <t>Jiri Vesely</t>
  </si>
  <si>
    <t>Jack Sock</t>
  </si>
  <si>
    <t>Dusan Lajovic</t>
  </si>
  <si>
    <t>Stephane Robert</t>
  </si>
  <si>
    <t>Benjamin Becker</t>
  </si>
  <si>
    <t>Pablo Andujar</t>
  </si>
  <si>
    <t>Paolo Lorenzi</t>
  </si>
  <si>
    <t>Adrian Mannarino</t>
  </si>
  <si>
    <t>Aleksandr Nedovyesov</t>
  </si>
  <si>
    <t>Dustin Brown</t>
  </si>
  <si>
    <t>Matthew Ebden</t>
  </si>
  <si>
    <t>Pere Riba</t>
  </si>
  <si>
    <t>Tobias Kamke</t>
  </si>
  <si>
    <t>Lukas Lacko</t>
  </si>
  <si>
    <t>Julian Reister</t>
  </si>
  <si>
    <t>Blaz Rola</t>
  </si>
  <si>
    <t>Victor Estrella Burgos</t>
  </si>
  <si>
    <t>Michael Russell</t>
  </si>
  <si>
    <t>Filippo Volandri</t>
  </si>
  <si>
    <t>Daniel Gimeno-Traver</t>
  </si>
  <si>
    <t>David Goffin</t>
  </si>
  <si>
    <t>Dudi Sela</t>
  </si>
  <si>
    <t>Gilles Muller</t>
  </si>
  <si>
    <t>Andrey Kuznetsov</t>
  </si>
  <si>
    <t>Michal Przysiezny</t>
  </si>
  <si>
    <t>Malek Jaziri</t>
  </si>
  <si>
    <t>Marcos Baghdatis</t>
  </si>
  <si>
    <t>Somdev Devvarman</t>
  </si>
  <si>
    <t>Denis Kudla</t>
  </si>
  <si>
    <t>Frank Dancevic</t>
  </si>
  <si>
    <t>Simone Bolelli</t>
  </si>
  <si>
    <t>Tatsuma Ito</t>
  </si>
  <si>
    <t>Aljaz Bedene</t>
  </si>
  <si>
    <t>Pierre-Hugues Herbert</t>
  </si>
  <si>
    <t>Samuel Groth</t>
  </si>
  <si>
    <t>Daniel Evans</t>
  </si>
  <si>
    <t>Ryan Harrison</t>
  </si>
  <si>
    <t>Jimmy Wang</t>
  </si>
  <si>
    <t>Yuichi Sugita</t>
  </si>
  <si>
    <t>Alex Kuznetsov</t>
  </si>
  <si>
    <t>Marsel Ilhan</t>
  </si>
  <si>
    <t>Ante Pavic</t>
  </si>
  <si>
    <t>James Duckworth</t>
  </si>
  <si>
    <t>Nick Kyrgios</t>
  </si>
  <si>
    <t>Jan Hernych</t>
  </si>
  <si>
    <t>Tim Puetz</t>
  </si>
  <si>
    <t>Luke Saville</t>
  </si>
  <si>
    <t>Daniel Smethurst</t>
  </si>
  <si>
    <t>Na Li</t>
  </si>
  <si>
    <t>Simona Halep</t>
  </si>
  <si>
    <t>Agnieszka Radwanska</t>
  </si>
  <si>
    <t>Petra Kvitova</t>
  </si>
  <si>
    <t>Jelena Jankovic</t>
  </si>
  <si>
    <t>Victoria Azarenka</t>
  </si>
  <si>
    <t>Dominika Cibulkova</t>
  </si>
  <si>
    <t>Flavia Pennetta</t>
  </si>
  <si>
    <t>Eugenie Bouchard</t>
  </si>
  <si>
    <t>Ana Ivanovic</t>
  </si>
  <si>
    <t>Sara Errani</t>
  </si>
  <si>
    <t>Carla Suarez Navarro</t>
  </si>
  <si>
    <t>Caroline Wozniacki</t>
  </si>
  <si>
    <t>Samantha Stosur</t>
  </si>
  <si>
    <t>Sabine Lisicki</t>
  </si>
  <si>
    <t>Sloane Stephens</t>
  </si>
  <si>
    <t>Lucie Safarova</t>
  </si>
  <si>
    <t>Roberta Vinci</t>
  </si>
  <si>
    <t>Ekaterina Makarova</t>
  </si>
  <si>
    <t>Garbine Muguruza</t>
  </si>
  <si>
    <t>Sorana Cirstea</t>
  </si>
  <si>
    <t>Svetlana Kuznetsova</t>
  </si>
  <si>
    <t>Venus Williams</t>
  </si>
  <si>
    <t>Elena Vesnina</t>
  </si>
  <si>
    <t>Klara Koukalova</t>
  </si>
  <si>
    <t>Elina Svitolina</t>
  </si>
  <si>
    <t>Magdalena Rybarikova</t>
  </si>
  <si>
    <t>Shuai Zhang</t>
  </si>
  <si>
    <t>Tsvetana Pironkova</t>
  </si>
  <si>
    <t>Yvonne Meusburger</t>
  </si>
  <si>
    <t>Kurumi Nara</t>
  </si>
  <si>
    <t>Kaia Kanepi</t>
  </si>
  <si>
    <t>Madison Keys</t>
  </si>
  <si>
    <t>Casey Dellacqua</t>
  </si>
  <si>
    <t>Caroline Garcia</t>
  </si>
  <si>
    <t>Bojana Jovanovski</t>
  </si>
  <si>
    <t>Karin Knapp</t>
  </si>
  <si>
    <t>Karolina Pliskova</t>
  </si>
  <si>
    <t>Monica Puig</t>
  </si>
  <si>
    <t>Maria-Teresa Torro-Flor</t>
  </si>
  <si>
    <t>Annika Beck</t>
  </si>
  <si>
    <t>Yanina Wickmayer</t>
  </si>
  <si>
    <t>Polona Hercog</t>
  </si>
  <si>
    <t>Mona Barthel</t>
  </si>
  <si>
    <t>Shuai Peng</t>
  </si>
  <si>
    <t>Varvara Lepchenko</t>
  </si>
  <si>
    <t>Lauren Davis</t>
  </si>
  <si>
    <t>Barbora Zahlavova Strycova</t>
  </si>
  <si>
    <t>Donna Vekic</t>
  </si>
  <si>
    <t>Jana Cepelova</t>
  </si>
  <si>
    <t>Marina Erakovic</t>
  </si>
  <si>
    <t>Monica Niculescu</t>
  </si>
  <si>
    <t>Yaroslava Shvedova</t>
  </si>
  <si>
    <t>Zarina Diyas</t>
  </si>
  <si>
    <t>Francesca Schiavone</t>
  </si>
  <si>
    <t>Patricia Mayr-Achleitner</t>
  </si>
  <si>
    <t>Vania King</t>
  </si>
  <si>
    <t>Coco Vandeweghe</t>
  </si>
  <si>
    <t>Stefanie Voegele</t>
  </si>
  <si>
    <t>Belinda Bencic</t>
  </si>
  <si>
    <t>Kimiko Date-Krumm</t>
  </si>
  <si>
    <t>Johanna Larsson</t>
  </si>
  <si>
    <t>Julia Glushko</t>
  </si>
  <si>
    <t>Alisa Kleybanova</t>
  </si>
  <si>
    <t>Shahar Peer</t>
  </si>
  <si>
    <t>Maria Kirilenko</t>
  </si>
  <si>
    <t>Jie Zheng</t>
  </si>
  <si>
    <t>Teliana Pereira</t>
  </si>
  <si>
    <t>Alison Van Uytvanck</t>
  </si>
  <si>
    <t>Paula Ormaechea</t>
  </si>
  <si>
    <t>Misaki Doi</t>
  </si>
  <si>
    <t>Julia Goerges</t>
  </si>
  <si>
    <t>Kristyna Pliskova</t>
  </si>
  <si>
    <t>Mirjana Lucic-Baroni</t>
  </si>
  <si>
    <t>Kristina Mladenovic</t>
  </si>
  <si>
    <t>Michelle Larcher De Brito</t>
  </si>
  <si>
    <t>Timea Babos</t>
  </si>
  <si>
    <t>Johanna Konta</t>
  </si>
  <si>
    <t>Anna-Lena Friedsam</t>
  </si>
  <si>
    <t>Dinah Pfizenmaier</t>
  </si>
  <si>
    <t>Su-Wei Hsieh</t>
  </si>
  <si>
    <t>Andrea Hlavackova</t>
  </si>
  <si>
    <t>Victoria Duval</t>
  </si>
  <si>
    <t>Alla Kudryavtseva</t>
  </si>
  <si>
    <t>Aleksandra Wozniak</t>
  </si>
  <si>
    <t>Lesia Tsurenko</t>
  </si>
  <si>
    <t>Taylor Townsend</t>
  </si>
  <si>
    <t>Naomi Broady</t>
  </si>
  <si>
    <t>Tereza Smitkova</t>
  </si>
  <si>
    <t>Paula Kania</t>
  </si>
  <si>
    <t>Romina Oprandi</t>
  </si>
  <si>
    <t>Anett Kontaveit</t>
  </si>
  <si>
    <t>Ana Konjuh</t>
  </si>
  <si>
    <t>Andreea Mitu</t>
  </si>
  <si>
    <t>Jarmila Gajdosova</t>
  </si>
  <si>
    <t>Tara Moore</t>
  </si>
  <si>
    <t>Vera Zvonareva</t>
  </si>
  <si>
    <t>MATCH_POOL</t>
  </si>
  <si>
    <t>Andy Murray (GBR) [3] vs David Goffin (BEL)</t>
  </si>
  <si>
    <t>Paula Kania (POL) vs Na Li (CHN) [2]</t>
  </si>
  <si>
    <t>Novak Djokovic (SRB) [1] vs Andrey Golubev (KAZ)</t>
  </si>
  <si>
    <t>Victoria Azarenka (BLR) [8] vs Mirjana Lucic-Baroni (CRO)</t>
  </si>
  <si>
    <t>Grigor Dimitrov (BUL) [11] vs Ryan Harrison (USA)</t>
  </si>
  <si>
    <t>Jurgen Melzer (AUT) vs Jo-Wilfried Tsonga (FRA) [14]</t>
  </si>
  <si>
    <t>Victor Hanescu (ROU) vs Tomas Berdych (CZE) [6]</t>
  </si>
  <si>
    <t>Maria-Teresa Torro-Flor (ESP) vs Venus Williams (USA) [30]</t>
  </si>
  <si>
    <t>Andrey Kuznetsov (RUS) vs Daniel Evans (GBR)</t>
  </si>
  <si>
    <t>Andreea Mitu (ROU) vs Agnieszka Radwanska (POL) [4]</t>
  </si>
  <si>
    <t>Yanina Wickmayer (BEL) vs Samantha Stosur (AUS) [17]</t>
  </si>
  <si>
    <t>Mikhail Youzhny (RUS) [17] vs James Ward (GBR)</t>
  </si>
  <si>
    <t>Pablo Carreno Busta (ESP) vs David Ferrer (ESP) [7]</t>
  </si>
  <si>
    <t>Petra Kvitova (CZE) [6] vs Andrea Hlavackova (CZE)</t>
  </si>
  <si>
    <t>Johanna Konta (GBR) vs Shuai Peng (CHN)</t>
  </si>
  <si>
    <t>Dustin Brown (GER) vs Marcos Baghdatis (CYP)</t>
  </si>
  <si>
    <t>Andreas Haider-Maurer (AUT) vs Kyle Edmund (GBR)</t>
  </si>
  <si>
    <t>Caroline Wozniacki (DEN) [16] vs Shahar Peer (ISR)</t>
  </si>
  <si>
    <t>Sloane Stephens (USA) [18] vs Maria Kirilenko (RUS)</t>
  </si>
  <si>
    <t>Jeremy Chardy (FRA) vs Daniel Cox (GBR)</t>
  </si>
  <si>
    <t>Alex Kuznetsov (USA) vs Fabio Fognini (ITA) [16]</t>
  </si>
  <si>
    <t>Svetlana Kuznetsova (RUS) [28] vs Michelle Larcher De Brito (POR)</t>
  </si>
  <si>
    <t>Marinko Matosevic (AUS) vs Fernando Verdasco (ESP) [18]</t>
  </si>
  <si>
    <t>Bernard Tomic (AUS) vs Evgeny Donskoy (RUS)</t>
  </si>
  <si>
    <t>Mona Barthel (GER) vs Romina Oprandi (SUI)</t>
  </si>
  <si>
    <t>Konstantin Kravchuk (RUS) vs Gilles Simon (FRA)</t>
  </si>
  <si>
    <t>Kevin Anderson (RSA) [20] vs Aljaz Bedene (SLO)</t>
  </si>
  <si>
    <t>Naomi Broady (GBR) vs Timea Babos (HUN)</t>
  </si>
  <si>
    <t>Sara Errani (ITA) [14] vs Caroline Garcia (FRA)</t>
  </si>
  <si>
    <t>Kimiko Date-Krumm (JPN) vs Ekaterina Makarova (RUS) [22]</t>
  </si>
  <si>
    <t>Kurumi Nara (JPN) vs Anna-Lena Friedsam (GER)</t>
  </si>
  <si>
    <t>Marin Cilic (CRO) [26] vs Paul-Henri Mathieu (FRA)</t>
  </si>
  <si>
    <t>Samuel Groth (AUS) vs Alexandr Dolgopolov (UKR) [21]</t>
  </si>
  <si>
    <t>Elena Vesnina (RUS) [32] vs Patricia Mayr-Achleitner (AUT)</t>
  </si>
  <si>
    <t>Andreas Seppi (ITA) [25] vs Leonardo Mayer (ARG)</t>
  </si>
  <si>
    <t>Jana Cepelova (SVK) vs Flavia Pennetta (ITA) [12]</t>
  </si>
  <si>
    <t>Bradley Klahn (USA) vs Sam Querrey (USA)</t>
  </si>
  <si>
    <t>Pablo Andujar (ESP) vs Blaz Rola (SLO)</t>
  </si>
  <si>
    <t>Filippo Volandri (ITA) vs Edouard Roger-Vasselin (FRA)</t>
  </si>
  <si>
    <t>Stefanie Voegele (SUI) vs Jarmila Gajdosova (AUS)</t>
  </si>
  <si>
    <t>Tereza Smitkova (CZE) vs Su-Wei Hsieh (TPE)</t>
  </si>
  <si>
    <t>Ana Konjuh (CRO) vs Marina Erakovic (NZL)</t>
  </si>
  <si>
    <t>Vania King (USA) vs Yvonne Meusburger (AUT)</t>
  </si>
  <si>
    <t>Steve Johnson (USA) vs Roberto Bautista Agut (ESP) [27]</t>
  </si>
  <si>
    <t>Donald Young (USA) vs Benjamin Becker (GER)</t>
  </si>
  <si>
    <t>Polona Hercog (SLO) vs Paula Ormaechea (ARG)</t>
  </si>
  <si>
    <t>Lauren Davis (USA) vs Alisa Kleybanova (RUS)</t>
  </si>
  <si>
    <t>Teymuraz Gabashvili (RUS) vs Tim Puetz (GER)</t>
  </si>
  <si>
    <t>Coco Vandeweghe (USA) vs Garbine Muguruza (ESP) [27]</t>
  </si>
  <si>
    <t>Alla Kudryavtseva (RUS) vs Barbora Zahlavova Strycova (CZE)</t>
  </si>
  <si>
    <t>Jimmy Wang (TPE) vs Alejandro Gonzalez (COL)</t>
  </si>
  <si>
    <t>Radek Stepanek (CZE) vs Pablo Cuevas (URU)</t>
  </si>
  <si>
    <t>Anett Kontaveit (EST) vs Casey Dellacqua (AUS)</t>
  </si>
  <si>
    <t>Sergiy Stakhovsky (UKR) vs Carlos Berlocq (ARG)</t>
  </si>
  <si>
    <t>Lucie Safarova (CZE) [23] vs Julia Goerges (GER)</t>
  </si>
  <si>
    <t>Tobias Kamke (GER) vs Jan Hernych (CZE)</t>
  </si>
  <si>
    <t>Misaki Doi (JPN) vs Elina Svitolina (UKR)</t>
  </si>
  <si>
    <t>Johanna Larsson (SWE) vs Bojana Jovanovski (SRB)</t>
  </si>
  <si>
    <t>Luke Saville (AUS) vs Dominic Thiem (AUT)</t>
  </si>
  <si>
    <t>Ernests Gulbis (LAT) [12] vs Jurgen Zopp (EST)</t>
  </si>
  <si>
    <t>Robin Haase (NED) vs Vasek Pospisil (CAN) [31]</t>
  </si>
  <si>
    <t>Monica Niculescu (ROU) vs Alison Van Uytvanck (BEL)</t>
  </si>
  <si>
    <t>Aleksandra Wozniak (CAN) vs Dominika Cibulkova (SVK) [10]</t>
  </si>
  <si>
    <t>Tsvetana Pironkova (BUL) vs Varvara Lepchenko (USA)</t>
  </si>
  <si>
    <t>type</t>
  </si>
  <si>
    <t>when</t>
  </si>
  <si>
    <t>first</t>
  </si>
  <si>
    <t>second</t>
  </si>
  <si>
    <t>result</t>
  </si>
  <si>
    <t>Serena Williams,Na Li,Simona Halep,Agnieszka Radwanska,Maria Sharapova,Petra Kvitova,Jelena Jankovic,Victoria Azarenka,Angelique Kerber,Dominika Cibulkova,Flavia Pennetta,Eugenie Bouchard,Ana Ivanovic,Sara Errani,Carla Suarez Navarro,Caroline Wozniacki,Samantha Stosur,Sabine Lisicki,Sloane Stephens,Andrea Petkovic,Lucie Safarova,Roberta Vinci,Ekaterina Makarova,Alize Cornet,Kirsten Flipkens,Anastasia Pavlyuchenkova,Garbine Muguruza,Sorana Cirstea,Svetlana Kuznetsova,Venus Williams,Daniela Hantuchova,Elena Vesnina,Klara Koukalova,Elina Svitolina,Magdalena Rybarikova,Shuai Zhang,Tsvetana Pironkova,Yvonne Meusburger,Kurumi Nara,Alison Riske,Kaia Kanepi,Madison Keys,Casey Dellacqua,Camila Giorgi,Caroline Garcia,Bojana Jovanovski,Karin Knapp,Karolina Pliskova,Christina McHale,Monica Puig,Ajla Tomljanovic,Maria-Teresa Torro-Flor,Annika Beck,Yanina Wickmayer,Anna Schmiedlova,Polona Hercog,Mona Barthel,Shuai Peng,Varvara Lepchenko,Lauren Davis,Barbora Zahlavova Strycova,Donna Vekic,Jana Cepelova,Marina Erakovic,Monica Niculescu,Petra Cetkovska,Yaroslava Shvedova,Heather Watson,Zarina Diyas,Francesca Schiavone,Patricia Mayr-Achleitner,Silvia Soler-Espinosa,Vania King,Coco Vandeweghe,Stefanie Voegele,Belinda Bencic,Kimiko Date-Krumm,Johanna Larsson,Irina-Camelia Begu,Julia Glushko,Alisa Kleybanova,Sharon Fichman,Alexandra Cadantu,Shahar Peer,Maria Kirilenko,Jie Zheng,Teliana Pereira,Alison Van Uytvanck,Urszula Radwanska,Timea Bacsinszky,Paula Ormaechea,Chanelle Scheepers,Misaki Doi,Julia Goerges,Kristyna Pliskova,Mirjana Lucic-Baroni,Katarzyna Piter,Kristina Mladenovic,Virginie Razzano,Michelle Larcher De Brito,Timea Babos,Olga Govortsova,Johanna Konta,Anna-Lena Friedsam,Anna Tatishvili,Dinah Pfizenmaier,Su-Wei Hsieh,Andrea Hlavackova,Jovana Jaksic,Lourdes Dominguez Lino,Victoria Duval,Tamira Paszek,Petra Martic,Alla Kudryavtseva,Aleksandra Wozniak,Lesia Tsurenko,Taylor Townsend,Naomi Broady,Tereza Smitkova,Paula Kania,Romina Oprandi,Anett Kontaveit,Ana Konjuh,Andreea Mitu,Jarmila Gajdosova,Samantha Murray,Tara Moore,Vera Zvonareva</t>
  </si>
  <si>
    <t>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Wang,Yuichi Sugita,Alex Kuznetsov,Marsel Ilhan,James Ward,Ante Pavic,James Duckworth,Nick Kyrgios,Jan Hernych,Daniel Cox,Tim Puetz,Luke Saville,Daniel Smethurst,Konstantin Kravchuk,Jurgen Zopp,Kyle Edmund</t>
  </si>
  <si>
    <t>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(FRA),Samuel Groth (AUS) vs Alexandr Dolgopolov (UKR) [21],Andreas Seppi (ITA) [25] vs Leonardo Mayer (ARG),Bradley Klahn (USA) vs Sam Querrey (USA),Pablo Andujar (ESP) vs Blaz Rola (SLO),Filippo Volandri (ITA) vs Edouard Roger-Vasselin (FRA),Steve Johnson (USA) vs Roberto Bautista Agut (ESP) [27],Donald Young (USA) vs Benjamin Becker (GER),Teymuraz Gabashvili (RUS) vs Tim Puetz (GER),Jimmy Wang (TPE) vs Alejandro Gonzalez (COL),Radek Stepanek (CZE) vs Pablo Cuevas (URU),Sergiy Stakhovsky (UKR) vs Carlos Berlocq (ARG),Tobias Kamke (GER) vs Jan Hernych (CZE),Luke Saville (AUS) vs Dominic Thiem (AUT),Ernests Gulbis (LAT) [12] vs Jurgen Zopp (EST),Robin Haase (NED) vs Vasek Pospisil (CAN) [31]</t>
  </si>
  <si>
    <t>matchs</t>
  </si>
  <si>
    <t>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[12],Stefanie Voegele (SUI) vs Jarmila Gajdosova (AUS),Tereza Smitkova (CZE) vs Su-Wei Hsieh (TPE),Ana Konjuh (CRO) vs Marina Erakovic (NZL),Vania King (USA) vs Yvonne Meusburger (AUT),Polona Hercog (SLO) vs Paula Ormaechea (ARG),Lauren Davis (USA) vs Alisa Kleybanova (RUS),Coco Vandeweghe (USA) vs Garbine Muguruza (ESP) [27],Alla Kudryavtseva (RUS) vs Barbora Zahlavova Strycova (CZE),Anett Kontaveit (EST) vs Casey Dellacqua (AUS),Lucie Safarova (CZE) [23] vs Julia Goerges (GER),Misaki Doi (JPN) vs Elina Svitolina (UKR),Johanna Larsson (SWE) vs Bojana Jovanovski (SRB),Monica Niculescu (ROU) vs Alison Van Uytvanck (BEL),Aleksandra Wozniak (CAN) vs Dominika Cibulkova (SVK) [10],Tsvetana Pironkova (BUL) vs Varvara Lepchenko (USA)</t>
  </si>
  <si>
    <t>Centre Court</t>
  </si>
  <si>
    <t> Ladies' Singles - First round</t>
  </si>
  <si>
    <t>Julia Glushko (ISR)</t>
  </si>
  <si>
    <t>v</t>
  </si>
  <si>
    <t>Sabine Lisicki (GER) [19]</t>
  </si>
  <si>
    <t> Gentlemen's Singles - First round</t>
  </si>
  <si>
    <t>Martin Klizan (SVK)</t>
  </si>
  <si>
    <t>Rafael Nadal (ESP) [2]</t>
  </si>
  <si>
    <t>Serena Williams (USA) [1]</t>
  </si>
  <si>
    <t>Anna Tatishvili (USA)</t>
  </si>
  <si>
    <t>Paolo Lorenzi (ITA)</t>
  </si>
  <si>
    <t>Roger Federer (SUI) [4]</t>
  </si>
  <si>
    <t>Samantha Murray (GBR)</t>
  </si>
  <si>
    <t>Maria Sharapova (RUS) [5]</t>
  </si>
  <si>
    <t>Daniela Hantuchova (SVK)</t>
  </si>
  <si>
    <t>Eugenie Bouchard (CAN) [13]</t>
  </si>
  <si>
    <t>No.2 Court</t>
  </si>
  <si>
    <t>Stan Wawrinka (SUI) [5]</t>
  </si>
  <si>
    <t>Joao Sousa (POR)</t>
  </si>
  <si>
    <t>Milos Raonic (CAN) [8]</t>
  </si>
  <si>
    <t>Matthew Ebden (AUS)</t>
  </si>
  <si>
    <t>Angelique Kerber (GER) [9]</t>
  </si>
  <si>
    <t>Urszula Radwanska (POL)</t>
  </si>
  <si>
    <t>Kaia Kanepi (EST)</t>
  </si>
  <si>
    <t>Jelena Jankovic (SRB) [7]</t>
  </si>
  <si>
    <t>Lleyton Hewitt (AUS)</t>
  </si>
  <si>
    <t>Michal Przysiezny (POL)</t>
  </si>
  <si>
    <t>Heather Watson (GBR)</t>
  </si>
  <si>
    <t>Ajla Tomljanovic (CRO)</t>
  </si>
  <si>
    <t>Daniel Smethurst (GBR)</t>
  </si>
  <si>
    <t>John Isner (USA) [9]</t>
  </si>
  <si>
    <t>Shuai Zhang (CHN)</t>
  </si>
  <si>
    <t>Carla Suarez Navarro (ESP) [15]</t>
  </si>
  <si>
    <t>Kenny De Schepper (FRA)</t>
  </si>
  <si>
    <t>Kei Nishikori (JPN) [10]</t>
  </si>
  <si>
    <t>Feliciano Lopez (ESP) [19]</t>
  </si>
  <si>
    <t>Yuichi Sugita (JPN)</t>
  </si>
  <si>
    <t>Tamira Paszek (AUT)</t>
  </si>
  <si>
    <t>Kirsten Flipkens (BEL) [24]</t>
  </si>
  <si>
    <t>Andrea Petkovic (GER) [20]</t>
  </si>
  <si>
    <t>Katarzyna Piter (POL)</t>
  </si>
  <si>
    <t>Richard Gasquet (FRA) [13]</t>
  </si>
  <si>
    <t>James Duckworth (AUS)</t>
  </si>
  <si>
    <t>Malek Jaziri (TUN)</t>
  </si>
  <si>
    <t>Gael Monfils (FRA) [24]</t>
  </si>
  <si>
    <t>Anastasia Pavlyuchenkova (RUS) [26]</t>
  </si>
  <si>
    <t>Alison Riske (USA)</t>
  </si>
  <si>
    <t>Marsel Ilhan (TUR)</t>
  </si>
  <si>
    <t>Denis Kudla (USA)</t>
  </si>
  <si>
    <t>Madison Keys (USA)</t>
  </si>
  <si>
    <t>Monica Puig (PUR)</t>
  </si>
  <si>
    <t>Tatsuma Ito (JPN)</t>
  </si>
  <si>
    <t>Simone Bolelli (ITA)</t>
  </si>
  <si>
    <t>Nick Kyrgios (AUS)</t>
  </si>
  <si>
    <t>Stephane Robert (FRA)</t>
  </si>
  <si>
    <t>Victoria Duval (USA)</t>
  </si>
  <si>
    <t>Sorana Cirstea (ROU) [29]</t>
  </si>
  <si>
    <t>Philipp Kohlschreiber (GER) [22]</t>
  </si>
  <si>
    <t>Igor Sijsling (NED)</t>
  </si>
  <si>
    <t>Annika Beck (GER)</t>
  </si>
  <si>
    <t>Jie Zheng (CHN)</t>
  </si>
  <si>
    <t>Jerzy Janowicz (POL) [15]</t>
  </si>
  <si>
    <t>Somdev Devvarman (IND)</t>
  </si>
  <si>
    <t>Klara Koukalova (CZE) [31]</t>
  </si>
  <si>
    <t>Taylor Townsend (USA)</t>
  </si>
  <si>
    <t>Lukas Lacko (SVK)</t>
  </si>
  <si>
    <t>Tommy Robredo (ESP) [23]</t>
  </si>
  <si>
    <t>Roberta Vinci (ITA) [21]</t>
  </si>
  <si>
    <t>Donna Vekic (CRO)</t>
  </si>
  <si>
    <t>Lukasz Kubot (POL)</t>
  </si>
  <si>
    <t>Jan-Lennard Struff (GER)</t>
  </si>
  <si>
    <t>Jovana Jaksic (SRB)</t>
  </si>
  <si>
    <t>Petra Cetkovska (CZE)</t>
  </si>
  <si>
    <t>Pere Riba (ESP)</t>
  </si>
  <si>
    <t>Adrian Mannarino (FRA)</t>
  </si>
  <si>
    <t>Dinah Pfizenmaier (GER)</t>
  </si>
  <si>
    <t>Lesia Tsurenko (UKR)</t>
  </si>
  <si>
    <t>Irina-Camelia Begu (ROU)</t>
  </si>
  <si>
    <t>Virginie Razzano (FRA)</t>
  </si>
  <si>
    <t>Benoit Paire (FRA)</t>
  </si>
  <si>
    <t>Lukas Rosol (CZE)</t>
  </si>
  <si>
    <t>Jarkko Nieminen (FIN)</t>
  </si>
  <si>
    <t>Federico Delbonis (ARG)</t>
  </si>
  <si>
    <t>Dusan Lajovic (SRB)</t>
  </si>
  <si>
    <t>Guillermo Garcia-Lopez (ESP) [28]</t>
  </si>
  <si>
    <t>Belinda Bencic (SUI)</t>
  </si>
  <si>
    <t>Magdalena Rybarikova (SVK)</t>
  </si>
  <si>
    <t>Michael Russell (USA)</t>
  </si>
  <si>
    <t>Julian Reister (GER)</t>
  </si>
  <si>
    <t>Zarina Diyas (KAZ)</t>
  </si>
  <si>
    <t>Kristina Mladenovic (FRA)</t>
  </si>
  <si>
    <t>Daniel Gimeno-Traver (ESP)</t>
  </si>
  <si>
    <t>Santiago Giraldo (COL)</t>
  </si>
  <si>
    <t>Timea Bacsinszky (SUI)</t>
  </si>
  <si>
    <t>Sharon Fichman (CAN)</t>
  </si>
  <si>
    <t>Alejandro Falla (COL)</t>
  </si>
  <si>
    <t>Ante Pavic (CRO)</t>
  </si>
  <si>
    <t>Karolina Pliskova (CZE)</t>
  </si>
  <si>
    <t>Karin Knapp (ITA)</t>
  </si>
  <si>
    <t>Dudi Sela (ISR)</t>
  </si>
  <si>
    <t>Mikhail Kukushkin (KAZ)</t>
  </si>
  <si>
    <t>Jiri Vesely (CZE)</t>
  </si>
  <si>
    <t>Victor Estrella Burgos (DOM)</t>
  </si>
  <si>
    <t>Kristyna Pliskova (CZE)</t>
  </si>
  <si>
    <t>Yaroslava Shvedova (KAZ)</t>
  </si>
  <si>
    <t>Marcel Granollers (ESP) [30]</t>
  </si>
  <si>
    <t>Nicolas Mahut (FRA)</t>
  </si>
  <si>
    <t>Pierre-Hugues Herbert (FRA)</t>
  </si>
  <si>
    <t>Jack Sock (USA)</t>
  </si>
  <si>
    <t>Petra Martic (CRO)</t>
  </si>
  <si>
    <t>Lourdes Dominguez Lino (ESP)</t>
  </si>
  <si>
    <t>Chanelle Scheepers (RSA)</t>
  </si>
  <si>
    <t>Christina McHale (USA)</t>
  </si>
  <si>
    <t>Yen-Hsun Lu (TPE)</t>
  </si>
  <si>
    <t>Aleksandr Nedovyesov (KAZ)</t>
  </si>
  <si>
    <t>Gilles Muller (LUX)</t>
  </si>
  <si>
    <t>Julien Benneteau (FRA)</t>
  </si>
  <si>
    <t>Silvia Soler-Espinosa (ESP)</t>
  </si>
  <si>
    <t>Olga Govortsova (BLR)</t>
  </si>
  <si>
    <t>Alexandra Cadantu (ROU)</t>
  </si>
  <si>
    <t>Camila Giorgi (ITA)</t>
  </si>
  <si>
    <t>Anna Schmiedlova (SVK)</t>
  </si>
  <si>
    <t>Alize Cornet (FRA) [25]</t>
  </si>
  <si>
    <t>Ivo Karlovic (CRO) [29]</t>
  </si>
  <si>
    <t>Frank Dancevic (CAN)</t>
  </si>
  <si>
    <t>Denis Istomin (UZB)</t>
  </si>
  <si>
    <t>Dmitry Tursunov (RUS) [32]</t>
  </si>
  <si>
    <t xml:space="preserve">Not Before: 5.00pm </t>
  </si>
  <si>
    <t>Simona Halep (ROU) [3]</t>
  </si>
  <si>
    <t>Teliana Pereira (BRA)</t>
  </si>
  <si>
    <t>Vera Zvonareva (RUS)</t>
  </si>
  <si>
    <t>Tara Moore (GBR)</t>
  </si>
  <si>
    <t>Ana Ivanovic (SRB) [11]</t>
  </si>
  <si>
    <t>Francesca Schiavone (ITA)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</si>
</sst>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h:mm;@"/>
  </numFmts>
  <fonts count="2" x14ac:knownFonts="1">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0" fillId="0" borderId="0" xfId="0"/>
    <xf numFmtId="0" fontId="0" fillId="0" borderId="0" xfId="0"/>
    <xf numFmtId="14" fontId="0" fillId="0" borderId="0" xfId="0" applyNumberFormat="1"/>
    <xf numFmtId="164" fontId="0" fillId="0" borderId="0" xfId="0" applyNumberFormat="1"/>
    <xf numFmtId="20" fontId="0" fillId="0" borderId="0" xfId="0" applyNumberForma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3" sqref="F3"/>
    </sheetView>
  </sheetViews>
  <sheetFormatPr defaultRowHeight="15" x14ac:dyDescent="0.25"/>
  <cols>
    <col min="1" max="1" width="24.85546875" bestFit="1" customWidth="1"/>
    <col min="2" max="2" width="14.28515625" bestFit="1" customWidth="1"/>
    <col min="3" max="4" width="10.7109375" bestFit="1" customWidth="1"/>
    <col min="5" max="5" width="15.140625" customWidth="1"/>
  </cols>
  <sheetData>
    <row r="1" spans="1:6" x14ac:dyDescent="0.25">
      <c r="A1" s="2" t="s">
        <v>0</v>
      </c>
      <c r="B1" s="2" t="s">
        <v>2</v>
      </c>
      <c r="C1" s="2" t="s">
        <v>35</v>
      </c>
      <c r="D1" s="2" t="s">
        <v>36</v>
      </c>
      <c r="E1" s="2" t="s">
        <v>37</v>
      </c>
      <c r="F1" t="s">
        <v>339</v>
      </c>
    </row>
    <row r="2" spans="1:6" x14ac:dyDescent="0.25">
      <c r="A2" t="s">
        <v>38</v>
      </c>
      <c r="B2" t="s">
        <v>3</v>
      </c>
      <c r="C2" s="3">
        <v>41813</v>
      </c>
      <c r="D2" s="3">
        <v>41826</v>
      </c>
      <c r="E2" t="s">
        <v>337</v>
      </c>
      <c r="F2" t="s">
        <v>338</v>
      </c>
    </row>
    <row r="3" spans="1:6" x14ac:dyDescent="0.25">
      <c r="A3" s="2" t="s">
        <v>39</v>
      </c>
      <c r="B3" s="2" t="s">
        <v>3</v>
      </c>
      <c r="C3" s="3">
        <v>41813</v>
      </c>
      <c r="D3" s="3">
        <v>41825</v>
      </c>
      <c r="E3" s="2" t="s">
        <v>336</v>
      </c>
      <c r="F3" s="2" t="s">
        <v>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7"/>
  <sheetViews>
    <sheetView workbookViewId="0">
      <selection activeCell="A129" sqref="A2:A129"/>
    </sheetView>
  </sheetViews>
  <sheetFormatPr defaultRowHeight="15" x14ac:dyDescent="0.25"/>
  <cols>
    <col min="1" max="1" width="24.5703125" bestFit="1" customWidth="1"/>
    <col min="2" max="2" width="18.140625" bestFit="1" customWidth="1"/>
    <col min="3" max="3" width="14.28515625" bestFit="1" customWidth="1"/>
  </cols>
  <sheetData>
    <row r="1" spans="1:3" x14ac:dyDescent="0.25">
      <c r="A1" s="1" t="s">
        <v>0</v>
      </c>
      <c r="B1" s="1" t="s">
        <v>1</v>
      </c>
      <c r="C1" s="1" t="s">
        <v>2</v>
      </c>
    </row>
    <row r="2" spans="1:3" x14ac:dyDescent="0.25">
      <c r="A2" t="s">
        <v>71</v>
      </c>
      <c r="B2" t="s">
        <v>6</v>
      </c>
      <c r="C2" t="s">
        <v>3</v>
      </c>
    </row>
    <row r="3" spans="1:3" x14ac:dyDescent="0.25">
      <c r="A3" t="s">
        <v>4</v>
      </c>
      <c r="B3" s="2" t="s">
        <v>6</v>
      </c>
      <c r="C3" s="1" t="s">
        <v>3</v>
      </c>
    </row>
    <row r="4" spans="1:3" x14ac:dyDescent="0.25">
      <c r="A4" t="s">
        <v>72</v>
      </c>
      <c r="B4" s="2" t="s">
        <v>6</v>
      </c>
      <c r="C4" s="1" t="s">
        <v>3</v>
      </c>
    </row>
    <row r="5" spans="1:3" x14ac:dyDescent="0.25">
      <c r="A5" t="s">
        <v>73</v>
      </c>
      <c r="B5" s="2" t="s">
        <v>6</v>
      </c>
      <c r="C5" t="s">
        <v>3</v>
      </c>
    </row>
    <row r="6" spans="1:3" x14ac:dyDescent="0.25">
      <c r="A6" t="s">
        <v>74</v>
      </c>
      <c r="B6" s="2" t="s">
        <v>6</v>
      </c>
      <c r="C6" s="1" t="s">
        <v>3</v>
      </c>
    </row>
    <row r="7" spans="1:3" x14ac:dyDescent="0.25">
      <c r="A7" t="s">
        <v>33</v>
      </c>
      <c r="B7" s="2" t="s">
        <v>6</v>
      </c>
      <c r="C7" s="1" t="s">
        <v>3</v>
      </c>
    </row>
    <row r="8" spans="1:3" x14ac:dyDescent="0.25">
      <c r="A8" t="s">
        <v>75</v>
      </c>
      <c r="B8" s="2" t="s">
        <v>6</v>
      </c>
      <c r="C8" s="1" t="s">
        <v>3</v>
      </c>
    </row>
    <row r="9" spans="1:3" x14ac:dyDescent="0.25">
      <c r="A9" t="s">
        <v>76</v>
      </c>
      <c r="B9" s="2" t="s">
        <v>6</v>
      </c>
      <c r="C9" s="1" t="s">
        <v>3</v>
      </c>
    </row>
    <row r="10" spans="1:3" x14ac:dyDescent="0.25">
      <c r="A10" t="s">
        <v>18</v>
      </c>
      <c r="B10" s="2" t="s">
        <v>6</v>
      </c>
      <c r="C10" s="1" t="s">
        <v>3</v>
      </c>
    </row>
    <row r="11" spans="1:3" x14ac:dyDescent="0.25">
      <c r="A11" t="s">
        <v>77</v>
      </c>
      <c r="B11" s="2" t="s">
        <v>6</v>
      </c>
      <c r="C11" s="1" t="s">
        <v>3</v>
      </c>
    </row>
    <row r="12" spans="1:3" x14ac:dyDescent="0.25">
      <c r="A12" t="s">
        <v>78</v>
      </c>
      <c r="B12" s="2" t="s">
        <v>6</v>
      </c>
      <c r="C12" s="1" t="s">
        <v>3</v>
      </c>
    </row>
    <row r="13" spans="1:3" x14ac:dyDescent="0.25">
      <c r="A13" t="s">
        <v>79</v>
      </c>
      <c r="B13" s="2" t="s">
        <v>6</v>
      </c>
      <c r="C13" s="1" t="s">
        <v>3</v>
      </c>
    </row>
    <row r="14" spans="1:3" x14ac:dyDescent="0.25">
      <c r="A14" t="s">
        <v>80</v>
      </c>
      <c r="B14" s="2" t="s">
        <v>6</v>
      </c>
      <c r="C14" s="1" t="s">
        <v>3</v>
      </c>
    </row>
    <row r="15" spans="1:3" x14ac:dyDescent="0.25">
      <c r="A15" t="s">
        <v>81</v>
      </c>
      <c r="B15" s="2" t="s">
        <v>6</v>
      </c>
      <c r="C15" s="1" t="s">
        <v>3</v>
      </c>
    </row>
    <row r="16" spans="1:3" x14ac:dyDescent="0.25">
      <c r="A16" t="s">
        <v>12</v>
      </c>
      <c r="B16" s="2" t="s">
        <v>6</v>
      </c>
      <c r="C16" s="1" t="s">
        <v>3</v>
      </c>
    </row>
    <row r="17" spans="1:3" x14ac:dyDescent="0.25">
      <c r="A17" t="s">
        <v>17</v>
      </c>
      <c r="B17" s="2" t="s">
        <v>6</v>
      </c>
      <c r="C17" s="1" t="s">
        <v>3</v>
      </c>
    </row>
    <row r="18" spans="1:3" x14ac:dyDescent="0.25">
      <c r="A18" t="s">
        <v>82</v>
      </c>
      <c r="B18" s="2" t="s">
        <v>6</v>
      </c>
      <c r="C18" s="1" t="s">
        <v>3</v>
      </c>
    </row>
    <row r="19" spans="1:3" x14ac:dyDescent="0.25">
      <c r="A19" t="s">
        <v>83</v>
      </c>
      <c r="B19" s="2" t="s">
        <v>6</v>
      </c>
      <c r="C19" s="1" t="s">
        <v>3</v>
      </c>
    </row>
    <row r="20" spans="1:3" x14ac:dyDescent="0.25">
      <c r="A20" t="s">
        <v>84</v>
      </c>
      <c r="B20" s="2" t="s">
        <v>6</v>
      </c>
      <c r="C20" s="1" t="s">
        <v>3</v>
      </c>
    </row>
    <row r="21" spans="1:3" x14ac:dyDescent="0.25">
      <c r="A21" t="s">
        <v>85</v>
      </c>
      <c r="B21" s="2" t="s">
        <v>6</v>
      </c>
      <c r="C21" s="1" t="s">
        <v>3</v>
      </c>
    </row>
    <row r="22" spans="1:3" x14ac:dyDescent="0.25">
      <c r="A22" t="s">
        <v>25</v>
      </c>
      <c r="B22" s="2" t="s">
        <v>6</v>
      </c>
      <c r="C22" s="1" t="s">
        <v>3</v>
      </c>
    </row>
    <row r="23" spans="1:3" x14ac:dyDescent="0.25">
      <c r="A23" t="s">
        <v>86</v>
      </c>
      <c r="B23" s="2" t="s">
        <v>6</v>
      </c>
      <c r="C23" s="1" t="s">
        <v>3</v>
      </c>
    </row>
    <row r="24" spans="1:3" x14ac:dyDescent="0.25">
      <c r="A24" t="s">
        <v>26</v>
      </c>
      <c r="B24" s="2" t="s">
        <v>6</v>
      </c>
      <c r="C24" s="1" t="s">
        <v>3</v>
      </c>
    </row>
    <row r="25" spans="1:3" x14ac:dyDescent="0.25">
      <c r="A25" t="s">
        <v>87</v>
      </c>
      <c r="B25" s="2" t="s">
        <v>6</v>
      </c>
      <c r="C25" s="1" t="s">
        <v>3</v>
      </c>
    </row>
    <row r="26" spans="1:3" x14ac:dyDescent="0.25">
      <c r="A26" t="s">
        <v>88</v>
      </c>
      <c r="B26" s="2" t="s">
        <v>6</v>
      </c>
      <c r="C26" s="1" t="s">
        <v>3</v>
      </c>
    </row>
    <row r="27" spans="1:3" x14ac:dyDescent="0.25">
      <c r="A27" t="s">
        <v>89</v>
      </c>
      <c r="B27" s="2" t="s">
        <v>6</v>
      </c>
      <c r="C27" s="1" t="s">
        <v>3</v>
      </c>
    </row>
    <row r="28" spans="1:3" x14ac:dyDescent="0.25">
      <c r="A28" t="s">
        <v>90</v>
      </c>
      <c r="B28" s="2" t="s">
        <v>6</v>
      </c>
      <c r="C28" s="1" t="s">
        <v>3</v>
      </c>
    </row>
    <row r="29" spans="1:3" x14ac:dyDescent="0.25">
      <c r="A29" t="s">
        <v>91</v>
      </c>
      <c r="B29" s="2" t="s">
        <v>6</v>
      </c>
      <c r="C29" s="1" t="s">
        <v>3</v>
      </c>
    </row>
    <row r="30" spans="1:3" x14ac:dyDescent="0.25">
      <c r="A30" t="s">
        <v>92</v>
      </c>
      <c r="B30" s="2" t="s">
        <v>6</v>
      </c>
      <c r="C30" s="1" t="s">
        <v>3</v>
      </c>
    </row>
    <row r="31" spans="1:3" x14ac:dyDescent="0.25">
      <c r="A31" t="s">
        <v>93</v>
      </c>
      <c r="B31" s="2" t="s">
        <v>6</v>
      </c>
      <c r="C31" s="1" t="s">
        <v>3</v>
      </c>
    </row>
    <row r="32" spans="1:3" x14ac:dyDescent="0.25">
      <c r="A32" t="s">
        <v>94</v>
      </c>
      <c r="B32" s="2" t="s">
        <v>6</v>
      </c>
      <c r="C32" s="1" t="s">
        <v>3</v>
      </c>
    </row>
    <row r="33" spans="1:3" x14ac:dyDescent="0.25">
      <c r="A33" t="s">
        <v>34</v>
      </c>
      <c r="B33" s="2" t="s">
        <v>6</v>
      </c>
      <c r="C33" s="1" t="s">
        <v>3</v>
      </c>
    </row>
    <row r="34" spans="1:3" x14ac:dyDescent="0.25">
      <c r="A34" t="s">
        <v>10</v>
      </c>
      <c r="B34" s="2" t="s">
        <v>6</v>
      </c>
      <c r="C34" s="2" t="s">
        <v>3</v>
      </c>
    </row>
    <row r="35" spans="1:3" x14ac:dyDescent="0.25">
      <c r="A35" t="s">
        <v>95</v>
      </c>
      <c r="B35" s="2" t="s">
        <v>6</v>
      </c>
      <c r="C35" s="2" t="s">
        <v>3</v>
      </c>
    </row>
    <row r="36" spans="1:3" x14ac:dyDescent="0.25">
      <c r="A36" t="s">
        <v>96</v>
      </c>
      <c r="B36" s="2" t="s">
        <v>6</v>
      </c>
      <c r="C36" s="2" t="s">
        <v>3</v>
      </c>
    </row>
    <row r="37" spans="1:3" x14ac:dyDescent="0.25">
      <c r="A37" t="s">
        <v>97</v>
      </c>
      <c r="B37" s="2" t="s">
        <v>6</v>
      </c>
      <c r="C37" s="2" t="s">
        <v>3</v>
      </c>
    </row>
    <row r="38" spans="1:3" x14ac:dyDescent="0.25">
      <c r="A38" t="s">
        <v>7</v>
      </c>
      <c r="B38" s="2" t="s">
        <v>6</v>
      </c>
      <c r="C38" s="2" t="s">
        <v>3</v>
      </c>
    </row>
    <row r="39" spans="1:3" x14ac:dyDescent="0.25">
      <c r="A39" t="s">
        <v>98</v>
      </c>
      <c r="B39" s="2" t="s">
        <v>6</v>
      </c>
      <c r="C39" s="2" t="s">
        <v>3</v>
      </c>
    </row>
    <row r="40" spans="1:3" x14ac:dyDescent="0.25">
      <c r="A40" t="s">
        <v>22</v>
      </c>
      <c r="B40" s="2" t="s">
        <v>6</v>
      </c>
      <c r="C40" s="2" t="s">
        <v>3</v>
      </c>
    </row>
    <row r="41" spans="1:3" x14ac:dyDescent="0.25">
      <c r="A41" t="s">
        <v>21</v>
      </c>
      <c r="B41" s="2" t="s">
        <v>6</v>
      </c>
      <c r="C41" s="2" t="s">
        <v>3</v>
      </c>
    </row>
    <row r="42" spans="1:3" x14ac:dyDescent="0.25">
      <c r="A42" t="s">
        <v>99</v>
      </c>
      <c r="B42" s="2" t="s">
        <v>6</v>
      </c>
      <c r="C42" s="2" t="s">
        <v>3</v>
      </c>
    </row>
    <row r="43" spans="1:3" x14ac:dyDescent="0.25">
      <c r="A43" t="s">
        <v>100</v>
      </c>
      <c r="B43" s="2" t="s">
        <v>6</v>
      </c>
      <c r="C43" s="2" t="s">
        <v>3</v>
      </c>
    </row>
    <row r="44" spans="1:3" x14ac:dyDescent="0.25">
      <c r="A44" t="s">
        <v>101</v>
      </c>
      <c r="B44" s="2" t="s">
        <v>6</v>
      </c>
      <c r="C44" s="2" t="s">
        <v>3</v>
      </c>
    </row>
    <row r="45" spans="1:3" x14ac:dyDescent="0.25">
      <c r="A45" t="s">
        <v>102</v>
      </c>
      <c r="B45" s="2" t="s">
        <v>6</v>
      </c>
      <c r="C45" s="2" t="s">
        <v>3</v>
      </c>
    </row>
    <row r="46" spans="1:3" x14ac:dyDescent="0.25">
      <c r="A46" t="s">
        <v>103</v>
      </c>
      <c r="B46" s="2" t="s">
        <v>6</v>
      </c>
      <c r="C46" s="2" t="s">
        <v>3</v>
      </c>
    </row>
    <row r="47" spans="1:3" x14ac:dyDescent="0.25">
      <c r="A47" t="s">
        <v>16</v>
      </c>
      <c r="B47" s="2" t="s">
        <v>6</v>
      </c>
      <c r="C47" s="2" t="s">
        <v>3</v>
      </c>
    </row>
    <row r="48" spans="1:3" x14ac:dyDescent="0.25">
      <c r="A48" t="s">
        <v>11</v>
      </c>
      <c r="B48" s="2" t="s">
        <v>6</v>
      </c>
      <c r="C48" s="2" t="s">
        <v>3</v>
      </c>
    </row>
    <row r="49" spans="1:3" x14ac:dyDescent="0.25">
      <c r="A49" t="s">
        <v>104</v>
      </c>
      <c r="B49" s="2" t="s">
        <v>6</v>
      </c>
      <c r="C49" s="2" t="s">
        <v>3</v>
      </c>
    </row>
    <row r="50" spans="1:3" x14ac:dyDescent="0.25">
      <c r="A50" t="s">
        <v>5</v>
      </c>
      <c r="B50" s="2" t="s">
        <v>6</v>
      </c>
      <c r="C50" s="2" t="s">
        <v>3</v>
      </c>
    </row>
    <row r="51" spans="1:3" x14ac:dyDescent="0.25">
      <c r="A51" t="s">
        <v>105</v>
      </c>
      <c r="B51" s="2" t="s">
        <v>6</v>
      </c>
      <c r="C51" s="2" t="s">
        <v>3</v>
      </c>
    </row>
    <row r="52" spans="1:3" x14ac:dyDescent="0.25">
      <c r="A52" t="s">
        <v>106</v>
      </c>
      <c r="B52" s="2" t="s">
        <v>6</v>
      </c>
      <c r="C52" s="2" t="s">
        <v>3</v>
      </c>
    </row>
    <row r="53" spans="1:3" x14ac:dyDescent="0.25">
      <c r="A53" t="s">
        <v>107</v>
      </c>
      <c r="B53" s="2" t="s">
        <v>6</v>
      </c>
      <c r="C53" s="2" t="s">
        <v>3</v>
      </c>
    </row>
    <row r="54" spans="1:3" x14ac:dyDescent="0.25">
      <c r="A54" t="s">
        <v>108</v>
      </c>
      <c r="B54" s="2" t="s">
        <v>6</v>
      </c>
      <c r="C54" s="2" t="s">
        <v>3</v>
      </c>
    </row>
    <row r="55" spans="1:3" x14ac:dyDescent="0.25">
      <c r="A55" t="s">
        <v>109</v>
      </c>
      <c r="B55" s="2" t="s">
        <v>6</v>
      </c>
      <c r="C55" s="2" t="s">
        <v>3</v>
      </c>
    </row>
    <row r="56" spans="1:3" x14ac:dyDescent="0.25">
      <c r="A56" t="s">
        <v>24</v>
      </c>
      <c r="B56" s="2" t="s">
        <v>6</v>
      </c>
      <c r="C56" s="2" t="s">
        <v>3</v>
      </c>
    </row>
    <row r="57" spans="1:3" x14ac:dyDescent="0.25">
      <c r="A57" t="s">
        <v>110</v>
      </c>
      <c r="B57" s="2" t="s">
        <v>6</v>
      </c>
      <c r="C57" s="2" t="s">
        <v>3</v>
      </c>
    </row>
    <row r="58" spans="1:3" x14ac:dyDescent="0.25">
      <c r="A58" t="s">
        <v>111</v>
      </c>
      <c r="B58" s="2" t="s">
        <v>6</v>
      </c>
      <c r="C58" s="2" t="s">
        <v>3</v>
      </c>
    </row>
    <row r="59" spans="1:3" x14ac:dyDescent="0.25">
      <c r="A59" t="s">
        <v>112</v>
      </c>
      <c r="B59" s="2" t="s">
        <v>6</v>
      </c>
      <c r="C59" s="2" t="s">
        <v>3</v>
      </c>
    </row>
    <row r="60" spans="1:3" x14ac:dyDescent="0.25">
      <c r="A60" t="s">
        <v>113</v>
      </c>
      <c r="B60" s="2" t="s">
        <v>6</v>
      </c>
      <c r="C60" s="2" t="s">
        <v>3</v>
      </c>
    </row>
    <row r="61" spans="1:3" x14ac:dyDescent="0.25">
      <c r="A61" t="s">
        <v>114</v>
      </c>
      <c r="B61" s="2" t="s">
        <v>6</v>
      </c>
      <c r="C61" s="2" t="s">
        <v>3</v>
      </c>
    </row>
    <row r="62" spans="1:3" x14ac:dyDescent="0.25">
      <c r="A62" t="s">
        <v>115</v>
      </c>
      <c r="B62" s="2" t="s">
        <v>6</v>
      </c>
      <c r="C62" s="2" t="s">
        <v>3</v>
      </c>
    </row>
    <row r="63" spans="1:3" x14ac:dyDescent="0.25">
      <c r="A63" t="s">
        <v>116</v>
      </c>
      <c r="B63" s="2" t="s">
        <v>6</v>
      </c>
      <c r="C63" s="2" t="s">
        <v>3</v>
      </c>
    </row>
    <row r="64" spans="1:3" x14ac:dyDescent="0.25">
      <c r="A64" t="s">
        <v>117</v>
      </c>
      <c r="B64" s="2" t="s">
        <v>6</v>
      </c>
      <c r="C64" s="2" t="s">
        <v>3</v>
      </c>
    </row>
    <row r="65" spans="1:3" x14ac:dyDescent="0.25">
      <c r="A65" t="s">
        <v>118</v>
      </c>
      <c r="B65" s="2" t="s">
        <v>6</v>
      </c>
      <c r="C65" s="2" t="s">
        <v>3</v>
      </c>
    </row>
    <row r="66" spans="1:3" x14ac:dyDescent="0.25">
      <c r="A66" t="s">
        <v>119</v>
      </c>
      <c r="B66" s="2" t="s">
        <v>6</v>
      </c>
      <c r="C66" s="2" t="s">
        <v>3</v>
      </c>
    </row>
    <row r="67" spans="1:3" x14ac:dyDescent="0.25">
      <c r="A67" t="s">
        <v>14</v>
      </c>
      <c r="B67" s="2" t="s">
        <v>6</v>
      </c>
      <c r="C67" s="2" t="s">
        <v>3</v>
      </c>
    </row>
    <row r="68" spans="1:3" x14ac:dyDescent="0.25">
      <c r="A68" t="s">
        <v>120</v>
      </c>
      <c r="B68" s="2" t="s">
        <v>6</v>
      </c>
      <c r="C68" s="2" t="s">
        <v>3</v>
      </c>
    </row>
    <row r="69" spans="1:3" x14ac:dyDescent="0.25">
      <c r="A69" t="s">
        <v>121</v>
      </c>
      <c r="B69" s="2" t="s">
        <v>6</v>
      </c>
      <c r="C69" s="2" t="s">
        <v>3</v>
      </c>
    </row>
    <row r="70" spans="1:3" x14ac:dyDescent="0.25">
      <c r="A70" t="s">
        <v>122</v>
      </c>
      <c r="B70" s="2" t="s">
        <v>6</v>
      </c>
      <c r="C70" s="2" t="s">
        <v>3</v>
      </c>
    </row>
    <row r="71" spans="1:3" x14ac:dyDescent="0.25">
      <c r="A71" t="s">
        <v>123</v>
      </c>
      <c r="B71" s="2" t="s">
        <v>6</v>
      </c>
      <c r="C71" s="2" t="s">
        <v>3</v>
      </c>
    </row>
    <row r="72" spans="1:3" x14ac:dyDescent="0.25">
      <c r="A72" t="s">
        <v>124</v>
      </c>
      <c r="B72" s="2" t="s">
        <v>6</v>
      </c>
      <c r="C72" s="2" t="s">
        <v>3</v>
      </c>
    </row>
    <row r="73" spans="1:3" x14ac:dyDescent="0.25">
      <c r="A73" t="s">
        <v>15</v>
      </c>
      <c r="B73" s="2" t="s">
        <v>6</v>
      </c>
      <c r="C73" s="2" t="s">
        <v>3</v>
      </c>
    </row>
    <row r="74" spans="1:3" x14ac:dyDescent="0.25">
      <c r="A74" t="s">
        <v>125</v>
      </c>
      <c r="B74" s="2" t="s">
        <v>6</v>
      </c>
      <c r="C74" s="2" t="s">
        <v>3</v>
      </c>
    </row>
    <row r="75" spans="1:3" x14ac:dyDescent="0.25">
      <c r="A75" t="s">
        <v>126</v>
      </c>
      <c r="B75" s="2" t="s">
        <v>6</v>
      </c>
      <c r="C75" s="2" t="s">
        <v>3</v>
      </c>
    </row>
    <row r="76" spans="1:3" x14ac:dyDescent="0.25">
      <c r="A76" t="s">
        <v>127</v>
      </c>
      <c r="B76" s="2" t="s">
        <v>6</v>
      </c>
      <c r="C76" s="2" t="s">
        <v>3</v>
      </c>
    </row>
    <row r="77" spans="1:3" x14ac:dyDescent="0.25">
      <c r="A77" t="s">
        <v>30</v>
      </c>
      <c r="B77" s="2" t="s">
        <v>6</v>
      </c>
      <c r="C77" s="2" t="s">
        <v>3</v>
      </c>
    </row>
    <row r="78" spans="1:3" x14ac:dyDescent="0.25">
      <c r="A78" t="s">
        <v>128</v>
      </c>
      <c r="B78" s="2" t="s">
        <v>6</v>
      </c>
      <c r="C78" s="2" t="s">
        <v>3</v>
      </c>
    </row>
    <row r="79" spans="1:3" x14ac:dyDescent="0.25">
      <c r="A79" t="s">
        <v>129</v>
      </c>
      <c r="B79" s="2" t="s">
        <v>6</v>
      </c>
      <c r="C79" s="2" t="s">
        <v>3</v>
      </c>
    </row>
    <row r="80" spans="1:3" x14ac:dyDescent="0.25">
      <c r="A80" t="s">
        <v>130</v>
      </c>
      <c r="B80" s="2" t="s">
        <v>6</v>
      </c>
      <c r="C80" s="2" t="s">
        <v>3</v>
      </c>
    </row>
    <row r="81" spans="1:3" x14ac:dyDescent="0.25">
      <c r="A81" t="s">
        <v>131</v>
      </c>
      <c r="B81" s="2" t="s">
        <v>6</v>
      </c>
      <c r="C81" s="2" t="s">
        <v>3</v>
      </c>
    </row>
    <row r="82" spans="1:3" x14ac:dyDescent="0.25">
      <c r="A82" t="s">
        <v>132</v>
      </c>
      <c r="B82" s="2" t="s">
        <v>6</v>
      </c>
      <c r="C82" s="2" t="s">
        <v>3</v>
      </c>
    </row>
    <row r="83" spans="1:3" x14ac:dyDescent="0.25">
      <c r="A83" t="s">
        <v>133</v>
      </c>
      <c r="B83" s="2" t="s">
        <v>6</v>
      </c>
      <c r="C83" s="2" t="s">
        <v>3</v>
      </c>
    </row>
    <row r="84" spans="1:3" x14ac:dyDescent="0.25">
      <c r="A84" t="s">
        <v>134</v>
      </c>
      <c r="B84" s="2" t="s">
        <v>6</v>
      </c>
      <c r="C84" s="2" t="s">
        <v>3</v>
      </c>
    </row>
    <row r="85" spans="1:3" x14ac:dyDescent="0.25">
      <c r="A85" t="s">
        <v>135</v>
      </c>
      <c r="B85" s="2" t="s">
        <v>6</v>
      </c>
      <c r="C85" s="2" t="s">
        <v>3</v>
      </c>
    </row>
    <row r="86" spans="1:3" x14ac:dyDescent="0.25">
      <c r="A86" t="s">
        <v>136</v>
      </c>
      <c r="B86" s="2" t="s">
        <v>6</v>
      </c>
      <c r="C86" s="2" t="s">
        <v>3</v>
      </c>
    </row>
    <row r="87" spans="1:3" x14ac:dyDescent="0.25">
      <c r="A87" t="s">
        <v>27</v>
      </c>
      <c r="B87" s="2" t="s">
        <v>6</v>
      </c>
      <c r="C87" s="2" t="s">
        <v>3</v>
      </c>
    </row>
    <row r="88" spans="1:3" x14ac:dyDescent="0.25">
      <c r="A88" t="s">
        <v>20</v>
      </c>
      <c r="B88" s="2" t="s">
        <v>6</v>
      </c>
      <c r="C88" s="2" t="s">
        <v>3</v>
      </c>
    </row>
    <row r="89" spans="1:3" x14ac:dyDescent="0.25">
      <c r="A89" t="s">
        <v>28</v>
      </c>
      <c r="B89" s="2" t="s">
        <v>6</v>
      </c>
      <c r="C89" s="2" t="s">
        <v>3</v>
      </c>
    </row>
    <row r="90" spans="1:3" x14ac:dyDescent="0.25">
      <c r="A90" t="s">
        <v>137</v>
      </c>
      <c r="B90" s="2" t="s">
        <v>6</v>
      </c>
      <c r="C90" s="2" t="s">
        <v>3</v>
      </c>
    </row>
    <row r="91" spans="1:3" x14ac:dyDescent="0.25">
      <c r="A91" t="s">
        <v>138</v>
      </c>
      <c r="B91" s="2" t="s">
        <v>6</v>
      </c>
      <c r="C91" s="2" t="s">
        <v>3</v>
      </c>
    </row>
    <row r="92" spans="1:3" x14ac:dyDescent="0.25">
      <c r="A92" t="s">
        <v>139</v>
      </c>
      <c r="B92" s="2" t="s">
        <v>6</v>
      </c>
      <c r="C92" s="2" t="s">
        <v>3</v>
      </c>
    </row>
    <row r="93" spans="1:3" x14ac:dyDescent="0.25">
      <c r="A93" t="s">
        <v>140</v>
      </c>
      <c r="B93" s="2" t="s">
        <v>6</v>
      </c>
      <c r="C93" s="2" t="s">
        <v>3</v>
      </c>
    </row>
    <row r="94" spans="1:3" x14ac:dyDescent="0.25">
      <c r="A94" t="s">
        <v>31</v>
      </c>
      <c r="B94" s="2" t="s">
        <v>6</v>
      </c>
      <c r="C94" s="2" t="s">
        <v>3</v>
      </c>
    </row>
    <row r="95" spans="1:3" x14ac:dyDescent="0.25">
      <c r="A95" t="s">
        <v>32</v>
      </c>
      <c r="B95" s="2" t="s">
        <v>6</v>
      </c>
      <c r="C95" s="2" t="s">
        <v>3</v>
      </c>
    </row>
    <row r="96" spans="1:3" x14ac:dyDescent="0.25">
      <c r="A96" t="s">
        <v>141</v>
      </c>
      <c r="B96" s="2" t="s">
        <v>6</v>
      </c>
      <c r="C96" s="2" t="s">
        <v>3</v>
      </c>
    </row>
    <row r="97" spans="1:3" x14ac:dyDescent="0.25">
      <c r="A97" t="s">
        <v>142</v>
      </c>
      <c r="B97" s="2" t="s">
        <v>6</v>
      </c>
      <c r="C97" s="2" t="s">
        <v>3</v>
      </c>
    </row>
    <row r="98" spans="1:3" x14ac:dyDescent="0.25">
      <c r="A98" t="s">
        <v>143</v>
      </c>
      <c r="B98" s="2" t="s">
        <v>6</v>
      </c>
      <c r="C98" s="2" t="s">
        <v>3</v>
      </c>
    </row>
    <row r="99" spans="1:3" x14ac:dyDescent="0.25">
      <c r="A99" t="s">
        <v>144</v>
      </c>
      <c r="B99" s="2" t="s">
        <v>6</v>
      </c>
      <c r="C99" s="2" t="s">
        <v>3</v>
      </c>
    </row>
    <row r="100" spans="1:3" x14ac:dyDescent="0.25">
      <c r="A100" t="s">
        <v>145</v>
      </c>
      <c r="B100" s="2" t="s">
        <v>6</v>
      </c>
      <c r="C100" s="2" t="s">
        <v>3</v>
      </c>
    </row>
    <row r="101" spans="1:3" x14ac:dyDescent="0.25">
      <c r="A101" t="s">
        <v>146</v>
      </c>
      <c r="B101" s="2" t="s">
        <v>6</v>
      </c>
      <c r="C101" s="2" t="s">
        <v>3</v>
      </c>
    </row>
    <row r="102" spans="1:3" x14ac:dyDescent="0.25">
      <c r="A102" t="s">
        <v>8</v>
      </c>
      <c r="B102" s="2" t="s">
        <v>6</v>
      </c>
      <c r="C102" s="2" t="s">
        <v>3</v>
      </c>
    </row>
    <row r="103" spans="1:3" x14ac:dyDescent="0.25">
      <c r="A103" t="s">
        <v>147</v>
      </c>
      <c r="B103" s="2" t="s">
        <v>6</v>
      </c>
      <c r="C103" s="2" t="s">
        <v>3</v>
      </c>
    </row>
    <row r="104" spans="1:3" x14ac:dyDescent="0.25">
      <c r="A104" t="s">
        <v>148</v>
      </c>
      <c r="B104" s="2" t="s">
        <v>6</v>
      </c>
      <c r="C104" s="2" t="s">
        <v>3</v>
      </c>
    </row>
    <row r="105" spans="1:3" x14ac:dyDescent="0.25">
      <c r="A105" t="s">
        <v>149</v>
      </c>
      <c r="B105" s="2" t="s">
        <v>6</v>
      </c>
      <c r="C105" s="2" t="s">
        <v>3</v>
      </c>
    </row>
    <row r="106" spans="1:3" x14ac:dyDescent="0.25">
      <c r="A106" t="s">
        <v>150</v>
      </c>
      <c r="B106" s="2" t="s">
        <v>6</v>
      </c>
      <c r="C106" s="2" t="s">
        <v>3</v>
      </c>
    </row>
    <row r="107" spans="1:3" x14ac:dyDescent="0.25">
      <c r="A107" t="s">
        <v>151</v>
      </c>
      <c r="B107" s="2" t="s">
        <v>6</v>
      </c>
      <c r="C107" s="2" t="s">
        <v>3</v>
      </c>
    </row>
    <row r="108" spans="1:3" x14ac:dyDescent="0.25">
      <c r="A108" t="s">
        <v>152</v>
      </c>
      <c r="B108" s="2" t="s">
        <v>6</v>
      </c>
      <c r="C108" s="2" t="s">
        <v>3</v>
      </c>
    </row>
    <row r="109" spans="1:3" x14ac:dyDescent="0.25">
      <c r="A109" t="s">
        <v>153</v>
      </c>
      <c r="B109" s="2" t="s">
        <v>6</v>
      </c>
      <c r="C109" s="2" t="s">
        <v>3</v>
      </c>
    </row>
    <row r="110" spans="1:3" x14ac:dyDescent="0.25">
      <c r="A110" t="s">
        <v>154</v>
      </c>
      <c r="B110" s="2" t="s">
        <v>6</v>
      </c>
      <c r="C110" s="2" t="s">
        <v>3</v>
      </c>
    </row>
    <row r="111" spans="1:3" x14ac:dyDescent="0.25">
      <c r="A111" t="s">
        <v>155</v>
      </c>
      <c r="B111" s="2" t="s">
        <v>6</v>
      </c>
      <c r="C111" s="2" t="s">
        <v>3</v>
      </c>
    </row>
    <row r="112" spans="1:3" x14ac:dyDescent="0.25">
      <c r="A112" t="s">
        <v>156</v>
      </c>
      <c r="B112" s="2" t="s">
        <v>6</v>
      </c>
      <c r="C112" s="2" t="s">
        <v>3</v>
      </c>
    </row>
    <row r="113" spans="1:3" x14ac:dyDescent="0.25">
      <c r="A113" t="s">
        <v>157</v>
      </c>
      <c r="B113" s="2" t="s">
        <v>6</v>
      </c>
      <c r="C113" s="2" t="s">
        <v>3</v>
      </c>
    </row>
    <row r="114" spans="1:3" x14ac:dyDescent="0.25">
      <c r="A114" t="s">
        <v>158</v>
      </c>
      <c r="B114" s="2" t="s">
        <v>6</v>
      </c>
      <c r="C114" s="2" t="s">
        <v>3</v>
      </c>
    </row>
    <row r="115" spans="1:3" x14ac:dyDescent="0.25">
      <c r="A115" t="s">
        <v>159</v>
      </c>
      <c r="B115" s="2" t="s">
        <v>6</v>
      </c>
      <c r="C115" s="2" t="s">
        <v>3</v>
      </c>
    </row>
    <row r="116" spans="1:3" x14ac:dyDescent="0.25">
      <c r="A116" t="s">
        <v>160</v>
      </c>
      <c r="B116" s="2" t="s">
        <v>6</v>
      </c>
      <c r="C116" s="2" t="s">
        <v>3</v>
      </c>
    </row>
    <row r="117" spans="1:3" x14ac:dyDescent="0.25">
      <c r="A117" t="s">
        <v>161</v>
      </c>
      <c r="B117" s="2" t="s">
        <v>6</v>
      </c>
      <c r="C117" s="2" t="s">
        <v>3</v>
      </c>
    </row>
    <row r="118" spans="1:3" x14ac:dyDescent="0.25">
      <c r="A118" t="s">
        <v>13</v>
      </c>
      <c r="B118" s="2" t="s">
        <v>6</v>
      </c>
      <c r="C118" s="2" t="s">
        <v>3</v>
      </c>
    </row>
    <row r="119" spans="1:3" x14ac:dyDescent="0.25">
      <c r="A119" t="s">
        <v>162</v>
      </c>
      <c r="B119" s="2" t="s">
        <v>6</v>
      </c>
      <c r="C119" s="2" t="s">
        <v>3</v>
      </c>
    </row>
    <row r="120" spans="1:3" x14ac:dyDescent="0.25">
      <c r="A120" t="s">
        <v>163</v>
      </c>
      <c r="B120" s="2" t="s">
        <v>6</v>
      </c>
      <c r="C120" s="2" t="s">
        <v>3</v>
      </c>
    </row>
    <row r="121" spans="1:3" x14ac:dyDescent="0.25">
      <c r="A121" t="s">
        <v>164</v>
      </c>
      <c r="B121" s="2" t="s">
        <v>6</v>
      </c>
      <c r="C121" s="2" t="s">
        <v>3</v>
      </c>
    </row>
    <row r="122" spans="1:3" x14ac:dyDescent="0.25">
      <c r="A122" t="s">
        <v>165</v>
      </c>
      <c r="B122" s="2" t="s">
        <v>6</v>
      </c>
      <c r="C122" s="2" t="s">
        <v>3</v>
      </c>
    </row>
    <row r="123" spans="1:3" x14ac:dyDescent="0.25">
      <c r="A123" t="s">
        <v>23</v>
      </c>
      <c r="B123" s="2" t="s">
        <v>6</v>
      </c>
      <c r="C123" s="2" t="s">
        <v>3</v>
      </c>
    </row>
    <row r="124" spans="1:3" x14ac:dyDescent="0.25">
      <c r="A124" t="s">
        <v>166</v>
      </c>
      <c r="B124" s="2" t="s">
        <v>6</v>
      </c>
      <c r="C124" s="2" t="s">
        <v>3</v>
      </c>
    </row>
    <row r="125" spans="1:3" x14ac:dyDescent="0.25">
      <c r="A125" t="s">
        <v>167</v>
      </c>
      <c r="B125" s="2" t="s">
        <v>6</v>
      </c>
      <c r="C125" s="2" t="s">
        <v>3</v>
      </c>
    </row>
    <row r="126" spans="1:3" x14ac:dyDescent="0.25">
      <c r="A126" t="s">
        <v>168</v>
      </c>
      <c r="B126" s="2" t="s">
        <v>6</v>
      </c>
      <c r="C126" s="2" t="s">
        <v>3</v>
      </c>
    </row>
    <row r="127" spans="1:3" x14ac:dyDescent="0.25">
      <c r="A127" t="s">
        <v>9</v>
      </c>
      <c r="B127" s="2" t="s">
        <v>6</v>
      </c>
      <c r="C127" s="2" t="s">
        <v>3</v>
      </c>
    </row>
    <row r="128" spans="1:3" x14ac:dyDescent="0.25">
      <c r="A128" t="s">
        <v>19</v>
      </c>
      <c r="B128" s="2" t="s">
        <v>6</v>
      </c>
      <c r="C128" s="2" t="s">
        <v>3</v>
      </c>
    </row>
    <row r="129" spans="1:3" x14ac:dyDescent="0.25">
      <c r="A129" t="s">
        <v>29</v>
      </c>
      <c r="B129" s="2" t="s">
        <v>6</v>
      </c>
      <c r="C129" s="2" t="s">
        <v>3</v>
      </c>
    </row>
    <row r="130" spans="1:3" x14ac:dyDescent="0.25">
      <c r="A130" t="s">
        <v>40</v>
      </c>
      <c r="B130" s="2" t="s">
        <v>6</v>
      </c>
      <c r="C130" s="2" t="s">
        <v>3</v>
      </c>
    </row>
    <row r="131" spans="1:3" x14ac:dyDescent="0.25">
      <c r="A131" t="s">
        <v>169</v>
      </c>
      <c r="B131" s="2" t="s">
        <v>6</v>
      </c>
      <c r="C131" s="2" t="s">
        <v>3</v>
      </c>
    </row>
    <row r="132" spans="1:3" x14ac:dyDescent="0.25">
      <c r="A132" t="s">
        <v>170</v>
      </c>
      <c r="B132" s="2" t="s">
        <v>6</v>
      </c>
      <c r="C132" s="2" t="s">
        <v>3</v>
      </c>
    </row>
    <row r="133" spans="1:3" x14ac:dyDescent="0.25">
      <c r="A133" t="s">
        <v>171</v>
      </c>
      <c r="B133" s="2" t="s">
        <v>6</v>
      </c>
      <c r="C133" s="2" t="s">
        <v>3</v>
      </c>
    </row>
    <row r="134" spans="1:3" x14ac:dyDescent="0.25">
      <c r="A134" t="s">
        <v>70</v>
      </c>
      <c r="B134" s="2" t="s">
        <v>6</v>
      </c>
      <c r="C134" s="2" t="s">
        <v>3</v>
      </c>
    </row>
    <row r="135" spans="1:3" x14ac:dyDescent="0.25">
      <c r="A135" t="s">
        <v>172</v>
      </c>
      <c r="B135" s="2" t="s">
        <v>6</v>
      </c>
      <c r="C135" s="2" t="s">
        <v>3</v>
      </c>
    </row>
    <row r="136" spans="1:3" x14ac:dyDescent="0.25">
      <c r="A136" t="s">
        <v>173</v>
      </c>
      <c r="B136" s="2" t="s">
        <v>6</v>
      </c>
      <c r="C136" s="2" t="s">
        <v>3</v>
      </c>
    </row>
    <row r="137" spans="1:3" x14ac:dyDescent="0.25">
      <c r="A137" t="s">
        <v>174</v>
      </c>
      <c r="B137" s="2" t="s">
        <v>6</v>
      </c>
      <c r="C137" s="2" t="s">
        <v>3</v>
      </c>
    </row>
    <row r="138" spans="1:3" x14ac:dyDescent="0.25">
      <c r="A138" t="s">
        <v>55</v>
      </c>
      <c r="B138" s="2" t="s">
        <v>6</v>
      </c>
      <c r="C138" s="2" t="s">
        <v>3</v>
      </c>
    </row>
    <row r="139" spans="1:3" x14ac:dyDescent="0.25">
      <c r="A139" t="s">
        <v>175</v>
      </c>
      <c r="B139" s="2" t="s">
        <v>6</v>
      </c>
      <c r="C139" s="2" t="s">
        <v>3</v>
      </c>
    </row>
    <row r="140" spans="1:3" x14ac:dyDescent="0.25">
      <c r="A140" t="s">
        <v>176</v>
      </c>
      <c r="B140" s="2" t="s">
        <v>6</v>
      </c>
      <c r="C140" s="2" t="s">
        <v>3</v>
      </c>
    </row>
    <row r="141" spans="1:3" x14ac:dyDescent="0.25">
      <c r="A141" t="s">
        <v>177</v>
      </c>
      <c r="B141" s="2" t="s">
        <v>6</v>
      </c>
      <c r="C141" s="2" t="s">
        <v>3</v>
      </c>
    </row>
    <row r="142" spans="1:3" x14ac:dyDescent="0.25">
      <c r="A142" t="s">
        <v>178</v>
      </c>
      <c r="B142" s="2" t="s">
        <v>6</v>
      </c>
      <c r="C142" s="2" t="s">
        <v>3</v>
      </c>
    </row>
    <row r="143" spans="1:3" x14ac:dyDescent="0.25">
      <c r="A143" t="s">
        <v>179</v>
      </c>
      <c r="B143" s="2" t="s">
        <v>6</v>
      </c>
      <c r="C143" s="2" t="s">
        <v>3</v>
      </c>
    </row>
    <row r="144" spans="1:3" x14ac:dyDescent="0.25">
      <c r="A144" t="s">
        <v>180</v>
      </c>
      <c r="B144" s="2" t="s">
        <v>6</v>
      </c>
      <c r="C144" s="2" t="s">
        <v>3</v>
      </c>
    </row>
    <row r="145" spans="1:3" x14ac:dyDescent="0.25">
      <c r="A145" t="s">
        <v>181</v>
      </c>
      <c r="B145" s="2" t="s">
        <v>6</v>
      </c>
      <c r="C145" s="2" t="s">
        <v>3</v>
      </c>
    </row>
    <row r="146" spans="1:3" x14ac:dyDescent="0.25">
      <c r="A146" t="s">
        <v>182</v>
      </c>
      <c r="B146" s="2" t="s">
        <v>6</v>
      </c>
      <c r="C146" s="2" t="s">
        <v>3</v>
      </c>
    </row>
    <row r="147" spans="1:3" x14ac:dyDescent="0.25">
      <c r="A147" t="s">
        <v>183</v>
      </c>
      <c r="B147" s="2" t="s">
        <v>6</v>
      </c>
      <c r="C147" s="2" t="s">
        <v>3</v>
      </c>
    </row>
    <row r="148" spans="1:3" x14ac:dyDescent="0.25">
      <c r="A148" t="s">
        <v>184</v>
      </c>
      <c r="B148" s="2" t="s">
        <v>6</v>
      </c>
      <c r="C148" s="2" t="s">
        <v>3</v>
      </c>
    </row>
    <row r="149" spans="1:3" x14ac:dyDescent="0.25">
      <c r="A149" t="s">
        <v>48</v>
      </c>
      <c r="B149" s="2" t="s">
        <v>6</v>
      </c>
      <c r="C149" s="2" t="s">
        <v>3</v>
      </c>
    </row>
    <row r="150" spans="1:3" x14ac:dyDescent="0.25">
      <c r="A150" t="s">
        <v>185</v>
      </c>
      <c r="B150" s="2" t="s">
        <v>6</v>
      </c>
      <c r="C150" s="2" t="s">
        <v>3</v>
      </c>
    </row>
    <row r="151" spans="1:3" x14ac:dyDescent="0.25">
      <c r="A151" t="s">
        <v>186</v>
      </c>
      <c r="B151" s="2" t="s">
        <v>6</v>
      </c>
      <c r="C151" s="2" t="s">
        <v>3</v>
      </c>
    </row>
    <row r="152" spans="1:3" x14ac:dyDescent="0.25">
      <c r="A152" t="s">
        <v>187</v>
      </c>
      <c r="B152" s="2" t="s">
        <v>6</v>
      </c>
      <c r="C152" s="2" t="s">
        <v>3</v>
      </c>
    </row>
    <row r="153" spans="1:3" x14ac:dyDescent="0.25">
      <c r="A153" t="s">
        <v>47</v>
      </c>
      <c r="B153" s="2" t="s">
        <v>6</v>
      </c>
      <c r="C153" s="2" t="s">
        <v>3</v>
      </c>
    </row>
    <row r="154" spans="1:3" x14ac:dyDescent="0.25">
      <c r="A154" t="s">
        <v>62</v>
      </c>
      <c r="B154" s="2" t="s">
        <v>6</v>
      </c>
      <c r="C154" s="2" t="s">
        <v>3</v>
      </c>
    </row>
    <row r="155" spans="1:3" x14ac:dyDescent="0.25">
      <c r="A155" t="s">
        <v>63</v>
      </c>
      <c r="B155" s="2" t="s">
        <v>6</v>
      </c>
      <c r="C155" s="2" t="s">
        <v>3</v>
      </c>
    </row>
    <row r="156" spans="1:3" x14ac:dyDescent="0.25">
      <c r="A156" t="s">
        <v>188</v>
      </c>
      <c r="B156" s="2" t="s">
        <v>6</v>
      </c>
      <c r="C156" s="2" t="s">
        <v>3</v>
      </c>
    </row>
    <row r="157" spans="1:3" x14ac:dyDescent="0.25">
      <c r="A157" t="s">
        <v>189</v>
      </c>
      <c r="B157" s="2" t="s">
        <v>6</v>
      </c>
      <c r="C157" s="2" t="s">
        <v>3</v>
      </c>
    </row>
    <row r="158" spans="1:3" x14ac:dyDescent="0.25">
      <c r="A158" t="s">
        <v>190</v>
      </c>
      <c r="B158" s="2" t="s">
        <v>6</v>
      </c>
      <c r="C158" s="2" t="s">
        <v>3</v>
      </c>
    </row>
    <row r="159" spans="1:3" x14ac:dyDescent="0.25">
      <c r="A159" t="s">
        <v>191</v>
      </c>
      <c r="B159" s="2" t="s">
        <v>6</v>
      </c>
      <c r="C159" s="2" t="s">
        <v>3</v>
      </c>
    </row>
    <row r="160" spans="1:3" x14ac:dyDescent="0.25">
      <c r="A160" t="s">
        <v>54</v>
      </c>
      <c r="B160" s="2" t="s">
        <v>6</v>
      </c>
      <c r="C160" s="2" t="s">
        <v>3</v>
      </c>
    </row>
    <row r="161" spans="1:3" x14ac:dyDescent="0.25">
      <c r="A161" t="s">
        <v>192</v>
      </c>
      <c r="B161" s="2" t="s">
        <v>6</v>
      </c>
      <c r="C161" s="2" t="s">
        <v>3</v>
      </c>
    </row>
    <row r="162" spans="1:3" x14ac:dyDescent="0.25">
      <c r="A162" t="s">
        <v>193</v>
      </c>
      <c r="B162" s="2" t="s">
        <v>6</v>
      </c>
      <c r="C162" s="2" t="s">
        <v>3</v>
      </c>
    </row>
    <row r="163" spans="1:3" x14ac:dyDescent="0.25">
      <c r="A163" t="s">
        <v>194</v>
      </c>
      <c r="B163" s="2" t="s">
        <v>6</v>
      </c>
      <c r="C163" s="2" t="s">
        <v>3</v>
      </c>
    </row>
    <row r="164" spans="1:3" x14ac:dyDescent="0.25">
      <c r="A164" t="s">
        <v>195</v>
      </c>
      <c r="B164" s="2" t="s">
        <v>6</v>
      </c>
      <c r="C164" s="2" t="s">
        <v>3</v>
      </c>
    </row>
    <row r="165" spans="1:3" x14ac:dyDescent="0.25">
      <c r="A165" t="s">
        <v>196</v>
      </c>
      <c r="B165" s="2" t="s">
        <v>6</v>
      </c>
      <c r="C165" s="2" t="s">
        <v>3</v>
      </c>
    </row>
    <row r="166" spans="1:3" x14ac:dyDescent="0.25">
      <c r="A166" t="s">
        <v>197</v>
      </c>
      <c r="B166" s="2" t="s">
        <v>6</v>
      </c>
      <c r="C166" s="2" t="s">
        <v>3</v>
      </c>
    </row>
    <row r="167" spans="1:3" x14ac:dyDescent="0.25">
      <c r="A167" t="s">
        <v>198</v>
      </c>
      <c r="B167" s="2" t="s">
        <v>6</v>
      </c>
      <c r="C167" s="2" t="s">
        <v>3</v>
      </c>
    </row>
    <row r="168" spans="1:3" x14ac:dyDescent="0.25">
      <c r="A168" t="s">
        <v>199</v>
      </c>
      <c r="B168" s="2" t="s">
        <v>6</v>
      </c>
      <c r="C168" s="2" t="s">
        <v>3</v>
      </c>
    </row>
    <row r="169" spans="1:3" x14ac:dyDescent="0.25">
      <c r="A169" t="s">
        <v>64</v>
      </c>
      <c r="B169" s="2" t="s">
        <v>6</v>
      </c>
      <c r="C169" s="2" t="s">
        <v>3</v>
      </c>
    </row>
    <row r="170" spans="1:3" x14ac:dyDescent="0.25">
      <c r="A170" t="s">
        <v>200</v>
      </c>
      <c r="B170" s="2" t="s">
        <v>6</v>
      </c>
      <c r="C170" s="2" t="s">
        <v>3</v>
      </c>
    </row>
    <row r="171" spans="1:3" x14ac:dyDescent="0.25">
      <c r="A171" t="s">
        <v>201</v>
      </c>
      <c r="B171" s="2" t="s">
        <v>6</v>
      </c>
      <c r="C171" s="2" t="s">
        <v>3</v>
      </c>
    </row>
    <row r="172" spans="1:3" x14ac:dyDescent="0.25">
      <c r="A172" t="s">
        <v>202</v>
      </c>
      <c r="B172" s="2" t="s">
        <v>6</v>
      </c>
      <c r="C172" s="2" t="s">
        <v>3</v>
      </c>
    </row>
    <row r="173" spans="1:3" x14ac:dyDescent="0.25">
      <c r="A173" t="s">
        <v>66</v>
      </c>
      <c r="B173" s="2" t="s">
        <v>6</v>
      </c>
      <c r="C173" s="2" t="s">
        <v>3</v>
      </c>
    </row>
    <row r="174" spans="1:3" x14ac:dyDescent="0.25">
      <c r="A174" t="s">
        <v>203</v>
      </c>
      <c r="B174" s="2" t="s">
        <v>6</v>
      </c>
      <c r="C174" s="2" t="s">
        <v>3</v>
      </c>
    </row>
    <row r="175" spans="1:3" x14ac:dyDescent="0.25">
      <c r="A175" t="s">
        <v>204</v>
      </c>
      <c r="B175" s="2" t="s">
        <v>6</v>
      </c>
      <c r="C175" s="2" t="s">
        <v>3</v>
      </c>
    </row>
    <row r="176" spans="1:3" x14ac:dyDescent="0.25">
      <c r="A176" t="s">
        <v>205</v>
      </c>
      <c r="B176" s="2" t="s">
        <v>6</v>
      </c>
      <c r="C176" s="2" t="s">
        <v>3</v>
      </c>
    </row>
    <row r="177" spans="1:3" x14ac:dyDescent="0.25">
      <c r="A177" t="s">
        <v>206</v>
      </c>
      <c r="B177" s="2" t="s">
        <v>6</v>
      </c>
      <c r="C177" s="2" t="s">
        <v>3</v>
      </c>
    </row>
    <row r="178" spans="1:3" x14ac:dyDescent="0.25">
      <c r="A178" t="s">
        <v>43</v>
      </c>
      <c r="B178" s="2" t="s">
        <v>6</v>
      </c>
      <c r="C178" s="2" t="s">
        <v>3</v>
      </c>
    </row>
    <row r="179" spans="1:3" x14ac:dyDescent="0.25">
      <c r="A179" t="s">
        <v>207</v>
      </c>
      <c r="B179" s="2" t="s">
        <v>6</v>
      </c>
      <c r="C179" s="2" t="s">
        <v>3</v>
      </c>
    </row>
    <row r="180" spans="1:3" x14ac:dyDescent="0.25">
      <c r="A180" t="s">
        <v>58</v>
      </c>
      <c r="B180" s="2" t="s">
        <v>6</v>
      </c>
      <c r="C180" s="2" t="s">
        <v>3</v>
      </c>
    </row>
    <row r="181" spans="1:3" x14ac:dyDescent="0.25">
      <c r="A181" t="s">
        <v>208</v>
      </c>
      <c r="B181" s="2" t="s">
        <v>6</v>
      </c>
      <c r="C181" s="2" t="s">
        <v>3</v>
      </c>
    </row>
    <row r="182" spans="1:3" x14ac:dyDescent="0.25">
      <c r="A182" t="s">
        <v>209</v>
      </c>
      <c r="B182" s="2" t="s">
        <v>6</v>
      </c>
      <c r="C182" s="2" t="s">
        <v>3</v>
      </c>
    </row>
    <row r="183" spans="1:3" x14ac:dyDescent="0.25">
      <c r="A183" t="s">
        <v>210</v>
      </c>
      <c r="B183" s="2" t="s">
        <v>6</v>
      </c>
      <c r="C183" s="2" t="s">
        <v>3</v>
      </c>
    </row>
    <row r="184" spans="1:3" x14ac:dyDescent="0.25">
      <c r="A184" t="s">
        <v>46</v>
      </c>
      <c r="B184" s="2" t="s">
        <v>6</v>
      </c>
      <c r="C184" s="2" t="s">
        <v>3</v>
      </c>
    </row>
    <row r="185" spans="1:3" x14ac:dyDescent="0.25">
      <c r="A185" t="s">
        <v>211</v>
      </c>
      <c r="B185" s="2" t="s">
        <v>6</v>
      </c>
      <c r="C185" s="2" t="s">
        <v>3</v>
      </c>
    </row>
    <row r="186" spans="1:3" x14ac:dyDescent="0.25">
      <c r="A186" t="s">
        <v>212</v>
      </c>
      <c r="B186" s="2" t="s">
        <v>6</v>
      </c>
      <c r="C186" s="2" t="s">
        <v>3</v>
      </c>
    </row>
    <row r="187" spans="1:3" x14ac:dyDescent="0.25">
      <c r="A187" t="s">
        <v>213</v>
      </c>
      <c r="B187" s="2" t="s">
        <v>6</v>
      </c>
      <c r="C187" s="2" t="s">
        <v>3</v>
      </c>
    </row>
    <row r="188" spans="1:3" x14ac:dyDescent="0.25">
      <c r="A188" t="s">
        <v>214</v>
      </c>
      <c r="B188" s="2" t="s">
        <v>6</v>
      </c>
      <c r="C188" s="2" t="s">
        <v>3</v>
      </c>
    </row>
    <row r="189" spans="1:3" x14ac:dyDescent="0.25">
      <c r="A189" t="s">
        <v>215</v>
      </c>
      <c r="B189" s="2" t="s">
        <v>6</v>
      </c>
      <c r="C189" s="2" t="s">
        <v>3</v>
      </c>
    </row>
    <row r="190" spans="1:3" x14ac:dyDescent="0.25">
      <c r="A190" t="s">
        <v>216</v>
      </c>
      <c r="B190" s="2" t="s">
        <v>6</v>
      </c>
      <c r="C190" s="2" t="s">
        <v>3</v>
      </c>
    </row>
    <row r="191" spans="1:3" x14ac:dyDescent="0.25">
      <c r="A191" t="s">
        <v>217</v>
      </c>
      <c r="B191" s="2" t="s">
        <v>6</v>
      </c>
      <c r="C191" s="2" t="s">
        <v>3</v>
      </c>
    </row>
    <row r="192" spans="1:3" x14ac:dyDescent="0.25">
      <c r="A192" t="s">
        <v>218</v>
      </c>
      <c r="B192" s="2" t="s">
        <v>6</v>
      </c>
      <c r="C192" s="2" t="s">
        <v>3</v>
      </c>
    </row>
    <row r="193" spans="1:3" x14ac:dyDescent="0.25">
      <c r="A193" t="s">
        <v>219</v>
      </c>
      <c r="B193" s="2" t="s">
        <v>6</v>
      </c>
      <c r="C193" s="2" t="s">
        <v>3</v>
      </c>
    </row>
    <row r="194" spans="1:3" x14ac:dyDescent="0.25">
      <c r="A194" t="s">
        <v>220</v>
      </c>
      <c r="B194" s="2" t="s">
        <v>6</v>
      </c>
      <c r="C194" s="2" t="s">
        <v>3</v>
      </c>
    </row>
    <row r="195" spans="1:3" x14ac:dyDescent="0.25">
      <c r="A195" t="s">
        <v>45</v>
      </c>
      <c r="B195" s="2" t="s">
        <v>6</v>
      </c>
      <c r="C195" s="2" t="s">
        <v>3</v>
      </c>
    </row>
    <row r="196" spans="1:3" x14ac:dyDescent="0.25">
      <c r="A196" t="s">
        <v>221</v>
      </c>
      <c r="B196" s="2" t="s">
        <v>6</v>
      </c>
      <c r="C196" s="2" t="s">
        <v>3</v>
      </c>
    </row>
    <row r="197" spans="1:3" x14ac:dyDescent="0.25">
      <c r="A197" t="s">
        <v>57</v>
      </c>
      <c r="B197" s="2" t="s">
        <v>6</v>
      </c>
      <c r="C197" s="2" t="s">
        <v>3</v>
      </c>
    </row>
    <row r="198" spans="1:3" x14ac:dyDescent="0.25">
      <c r="A198" t="s">
        <v>222</v>
      </c>
      <c r="B198" s="2" t="s">
        <v>6</v>
      </c>
      <c r="C198" s="2" t="s">
        <v>3</v>
      </c>
    </row>
    <row r="199" spans="1:3" x14ac:dyDescent="0.25">
      <c r="A199" t="s">
        <v>223</v>
      </c>
      <c r="B199" s="2" t="s">
        <v>6</v>
      </c>
      <c r="C199" s="2" t="s">
        <v>3</v>
      </c>
    </row>
    <row r="200" spans="1:3" x14ac:dyDescent="0.25">
      <c r="A200" t="s">
        <v>224</v>
      </c>
      <c r="B200" s="2" t="s">
        <v>6</v>
      </c>
      <c r="C200" s="2" t="s">
        <v>3</v>
      </c>
    </row>
    <row r="201" spans="1:3" x14ac:dyDescent="0.25">
      <c r="A201" t="s">
        <v>52</v>
      </c>
      <c r="B201" s="2" t="s">
        <v>6</v>
      </c>
      <c r="C201" s="2" t="s">
        <v>3</v>
      </c>
    </row>
    <row r="202" spans="1:3" x14ac:dyDescent="0.25">
      <c r="A202" t="s">
        <v>225</v>
      </c>
      <c r="B202" s="2" t="s">
        <v>6</v>
      </c>
      <c r="C202" s="2" t="s">
        <v>3</v>
      </c>
    </row>
    <row r="203" spans="1:3" x14ac:dyDescent="0.25">
      <c r="A203" t="s">
        <v>226</v>
      </c>
      <c r="B203" s="2" t="s">
        <v>6</v>
      </c>
      <c r="C203" s="2" t="s">
        <v>3</v>
      </c>
    </row>
    <row r="204" spans="1:3" x14ac:dyDescent="0.25">
      <c r="A204" t="s">
        <v>227</v>
      </c>
      <c r="B204" s="2" t="s">
        <v>6</v>
      </c>
      <c r="C204" s="2" t="s">
        <v>3</v>
      </c>
    </row>
    <row r="205" spans="1:3" x14ac:dyDescent="0.25">
      <c r="A205" t="s">
        <v>228</v>
      </c>
      <c r="B205" s="2" t="s">
        <v>6</v>
      </c>
      <c r="C205" s="2" t="s">
        <v>3</v>
      </c>
    </row>
    <row r="206" spans="1:3" x14ac:dyDescent="0.25">
      <c r="A206" t="s">
        <v>229</v>
      </c>
      <c r="B206" s="2" t="s">
        <v>6</v>
      </c>
      <c r="C206" s="2" t="s">
        <v>3</v>
      </c>
    </row>
    <row r="207" spans="1:3" x14ac:dyDescent="0.25">
      <c r="A207" t="s">
        <v>230</v>
      </c>
      <c r="B207" s="2" t="s">
        <v>6</v>
      </c>
      <c r="C207" s="2" t="s">
        <v>3</v>
      </c>
    </row>
    <row r="208" spans="1:3" x14ac:dyDescent="0.25">
      <c r="A208" t="s">
        <v>50</v>
      </c>
      <c r="B208" s="2" t="s">
        <v>6</v>
      </c>
      <c r="C208" s="2" t="s">
        <v>3</v>
      </c>
    </row>
    <row r="209" spans="1:3" x14ac:dyDescent="0.25">
      <c r="A209" t="s">
        <v>231</v>
      </c>
      <c r="B209" s="2" t="s">
        <v>6</v>
      </c>
      <c r="C209" s="2" t="s">
        <v>3</v>
      </c>
    </row>
    <row r="210" spans="1:3" x14ac:dyDescent="0.25">
      <c r="A210" t="s">
        <v>232</v>
      </c>
      <c r="B210" s="2" t="s">
        <v>6</v>
      </c>
      <c r="C210" s="2" t="s">
        <v>3</v>
      </c>
    </row>
    <row r="211" spans="1:3" x14ac:dyDescent="0.25">
      <c r="A211" t="s">
        <v>68</v>
      </c>
      <c r="B211" s="2" t="s">
        <v>6</v>
      </c>
      <c r="C211" s="2" t="s">
        <v>3</v>
      </c>
    </row>
    <row r="212" spans="1:3" x14ac:dyDescent="0.25">
      <c r="A212" t="s">
        <v>65</v>
      </c>
      <c r="B212" s="2" t="s">
        <v>6</v>
      </c>
      <c r="C212" s="2" t="s">
        <v>3</v>
      </c>
    </row>
    <row r="213" spans="1:3" x14ac:dyDescent="0.25">
      <c r="A213" t="s">
        <v>233</v>
      </c>
      <c r="B213" s="2" t="s">
        <v>6</v>
      </c>
      <c r="C213" s="2" t="s">
        <v>3</v>
      </c>
    </row>
    <row r="214" spans="1:3" x14ac:dyDescent="0.25">
      <c r="A214" t="s">
        <v>234</v>
      </c>
      <c r="B214" s="2" t="s">
        <v>6</v>
      </c>
      <c r="C214" s="2" t="s">
        <v>3</v>
      </c>
    </row>
    <row r="215" spans="1:3" x14ac:dyDescent="0.25">
      <c r="A215" t="s">
        <v>235</v>
      </c>
      <c r="B215" s="2" t="s">
        <v>6</v>
      </c>
      <c r="C215" s="2" t="s">
        <v>3</v>
      </c>
    </row>
    <row r="216" spans="1:3" x14ac:dyDescent="0.25">
      <c r="A216" t="s">
        <v>236</v>
      </c>
      <c r="B216" s="2" t="s">
        <v>6</v>
      </c>
      <c r="C216" s="2" t="s">
        <v>3</v>
      </c>
    </row>
    <row r="217" spans="1:3" x14ac:dyDescent="0.25">
      <c r="A217" t="s">
        <v>237</v>
      </c>
      <c r="B217" s="2" t="s">
        <v>6</v>
      </c>
      <c r="C217" s="2" t="s">
        <v>3</v>
      </c>
    </row>
    <row r="218" spans="1:3" x14ac:dyDescent="0.25">
      <c r="A218" t="s">
        <v>56</v>
      </c>
      <c r="B218" s="2" t="s">
        <v>6</v>
      </c>
      <c r="C218" s="2" t="s">
        <v>3</v>
      </c>
    </row>
    <row r="219" spans="1:3" x14ac:dyDescent="0.25">
      <c r="A219" t="s">
        <v>67</v>
      </c>
      <c r="B219" s="2" t="s">
        <v>6</v>
      </c>
      <c r="C219" s="2" t="s">
        <v>3</v>
      </c>
    </row>
    <row r="220" spans="1:3" x14ac:dyDescent="0.25">
      <c r="A220" t="s">
        <v>238</v>
      </c>
      <c r="B220" s="2" t="s">
        <v>6</v>
      </c>
      <c r="C220" s="2" t="s">
        <v>3</v>
      </c>
    </row>
    <row r="221" spans="1:3" x14ac:dyDescent="0.25">
      <c r="A221" t="s">
        <v>42</v>
      </c>
      <c r="B221" s="2" t="s">
        <v>6</v>
      </c>
      <c r="C221" s="2" t="s">
        <v>3</v>
      </c>
    </row>
    <row r="222" spans="1:3" x14ac:dyDescent="0.25">
      <c r="A222" t="s">
        <v>239</v>
      </c>
      <c r="B222" s="2" t="s">
        <v>6</v>
      </c>
      <c r="C222" s="2" t="s">
        <v>3</v>
      </c>
    </row>
    <row r="223" spans="1:3" x14ac:dyDescent="0.25">
      <c r="A223" t="s">
        <v>240</v>
      </c>
      <c r="B223" s="2" t="s">
        <v>6</v>
      </c>
      <c r="C223" s="2" t="s">
        <v>3</v>
      </c>
    </row>
    <row r="224" spans="1:3" x14ac:dyDescent="0.25">
      <c r="A224" t="s">
        <v>241</v>
      </c>
      <c r="B224" s="2" t="s">
        <v>6</v>
      </c>
      <c r="C224" s="2" t="s">
        <v>3</v>
      </c>
    </row>
    <row r="225" spans="1:3" x14ac:dyDescent="0.25">
      <c r="A225" t="s">
        <v>242</v>
      </c>
      <c r="B225" s="2" t="s">
        <v>6</v>
      </c>
      <c r="C225" s="2" t="s">
        <v>3</v>
      </c>
    </row>
    <row r="226" spans="1:3" x14ac:dyDescent="0.25">
      <c r="A226" t="s">
        <v>49</v>
      </c>
      <c r="B226" s="2" t="s">
        <v>6</v>
      </c>
      <c r="C226" s="2" t="s">
        <v>3</v>
      </c>
    </row>
    <row r="227" spans="1:3" x14ac:dyDescent="0.25">
      <c r="A227" t="s">
        <v>243</v>
      </c>
      <c r="B227" s="2" t="s">
        <v>6</v>
      </c>
      <c r="C227" s="2" t="s">
        <v>3</v>
      </c>
    </row>
    <row r="228" spans="1:3" x14ac:dyDescent="0.25">
      <c r="A228" t="s">
        <v>51</v>
      </c>
      <c r="B228" s="2" t="s">
        <v>6</v>
      </c>
      <c r="C228" s="2" t="s">
        <v>3</v>
      </c>
    </row>
    <row r="229" spans="1:3" x14ac:dyDescent="0.25">
      <c r="A229" t="s">
        <v>244</v>
      </c>
      <c r="B229" s="2" t="s">
        <v>6</v>
      </c>
      <c r="C229" s="2" t="s">
        <v>3</v>
      </c>
    </row>
    <row r="230" spans="1:3" x14ac:dyDescent="0.25">
      <c r="A230" t="s">
        <v>245</v>
      </c>
      <c r="B230" s="2" t="s">
        <v>6</v>
      </c>
      <c r="C230" s="2" t="s">
        <v>3</v>
      </c>
    </row>
    <row r="231" spans="1:3" x14ac:dyDescent="0.25">
      <c r="A231" t="s">
        <v>53</v>
      </c>
      <c r="B231" s="2" t="s">
        <v>6</v>
      </c>
      <c r="C231" s="2" t="s">
        <v>3</v>
      </c>
    </row>
    <row r="232" spans="1:3" x14ac:dyDescent="0.25">
      <c r="A232" t="s">
        <v>246</v>
      </c>
      <c r="B232" s="2" t="s">
        <v>6</v>
      </c>
      <c r="C232" s="2" t="s">
        <v>3</v>
      </c>
    </row>
    <row r="233" spans="1:3" x14ac:dyDescent="0.25">
      <c r="A233" t="s">
        <v>247</v>
      </c>
      <c r="B233" s="2" t="s">
        <v>6</v>
      </c>
      <c r="C233" s="2" t="s">
        <v>3</v>
      </c>
    </row>
    <row r="234" spans="1:3" x14ac:dyDescent="0.25">
      <c r="A234" t="s">
        <v>41</v>
      </c>
      <c r="B234" s="2" t="s">
        <v>6</v>
      </c>
      <c r="C234" s="2" t="s">
        <v>3</v>
      </c>
    </row>
    <row r="235" spans="1:3" x14ac:dyDescent="0.25">
      <c r="A235" t="s">
        <v>248</v>
      </c>
      <c r="B235" s="2" t="s">
        <v>6</v>
      </c>
      <c r="C235" s="2" t="s">
        <v>3</v>
      </c>
    </row>
    <row r="236" spans="1:3" x14ac:dyDescent="0.25">
      <c r="A236" t="s">
        <v>249</v>
      </c>
      <c r="B236" s="2" t="s">
        <v>6</v>
      </c>
      <c r="C236" s="2" t="s">
        <v>3</v>
      </c>
    </row>
    <row r="237" spans="1:3" x14ac:dyDescent="0.25">
      <c r="A237" t="s">
        <v>250</v>
      </c>
      <c r="B237" s="2" t="s">
        <v>6</v>
      </c>
      <c r="C237" s="2" t="s">
        <v>3</v>
      </c>
    </row>
    <row r="238" spans="1:3" x14ac:dyDescent="0.25">
      <c r="A238" t="s">
        <v>44</v>
      </c>
      <c r="B238" s="2" t="s">
        <v>6</v>
      </c>
      <c r="C238" s="2" t="s">
        <v>3</v>
      </c>
    </row>
    <row r="239" spans="1:3" x14ac:dyDescent="0.25">
      <c r="A239" t="s">
        <v>60</v>
      </c>
      <c r="B239" s="2" t="s">
        <v>6</v>
      </c>
      <c r="C239" s="2" t="s">
        <v>3</v>
      </c>
    </row>
    <row r="240" spans="1:3" x14ac:dyDescent="0.25">
      <c r="A240" t="s">
        <v>251</v>
      </c>
      <c r="B240" s="2" t="s">
        <v>6</v>
      </c>
      <c r="C240" s="2" t="s">
        <v>3</v>
      </c>
    </row>
    <row r="241" spans="1:3" x14ac:dyDescent="0.25">
      <c r="A241" t="s">
        <v>61</v>
      </c>
      <c r="B241" s="2" t="s">
        <v>6</v>
      </c>
      <c r="C241" s="2" t="s">
        <v>3</v>
      </c>
    </row>
    <row r="242" spans="1:3" x14ac:dyDescent="0.25">
      <c r="A242" t="s">
        <v>59</v>
      </c>
      <c r="B242" s="2" t="s">
        <v>6</v>
      </c>
      <c r="C242" s="2" t="s">
        <v>3</v>
      </c>
    </row>
    <row r="243" spans="1:3" x14ac:dyDescent="0.25">
      <c r="A243" t="s">
        <v>252</v>
      </c>
      <c r="B243" s="2" t="s">
        <v>6</v>
      </c>
      <c r="C243" s="2" t="s">
        <v>3</v>
      </c>
    </row>
    <row r="244" spans="1:3" x14ac:dyDescent="0.25">
      <c r="A244" t="s">
        <v>253</v>
      </c>
      <c r="B244" s="2" t="s">
        <v>6</v>
      </c>
      <c r="C244" s="2" t="s">
        <v>3</v>
      </c>
    </row>
    <row r="245" spans="1:3" x14ac:dyDescent="0.25">
      <c r="A245" t="s">
        <v>254</v>
      </c>
      <c r="B245" s="2" t="s">
        <v>6</v>
      </c>
      <c r="C245" s="2" t="s">
        <v>3</v>
      </c>
    </row>
    <row r="246" spans="1:3" x14ac:dyDescent="0.25">
      <c r="A246" t="s">
        <v>255</v>
      </c>
      <c r="B246" s="2" t="s">
        <v>6</v>
      </c>
      <c r="C246" s="2" t="s">
        <v>3</v>
      </c>
    </row>
    <row r="247" spans="1:3" x14ac:dyDescent="0.25">
      <c r="A247" t="s">
        <v>256</v>
      </c>
      <c r="B247" s="2" t="s">
        <v>6</v>
      </c>
      <c r="C247" s="2" t="s">
        <v>3</v>
      </c>
    </row>
    <row r="248" spans="1:3" x14ac:dyDescent="0.25">
      <c r="A248" t="s">
        <v>257</v>
      </c>
      <c r="B248" s="2" t="s">
        <v>6</v>
      </c>
      <c r="C248" s="2" t="s">
        <v>3</v>
      </c>
    </row>
    <row r="249" spans="1:3" x14ac:dyDescent="0.25">
      <c r="A249" t="s">
        <v>258</v>
      </c>
      <c r="B249" s="2" t="s">
        <v>6</v>
      </c>
      <c r="C249" s="2" t="s">
        <v>3</v>
      </c>
    </row>
    <row r="250" spans="1:3" x14ac:dyDescent="0.25">
      <c r="A250" t="s">
        <v>259</v>
      </c>
      <c r="B250" s="2" t="s">
        <v>6</v>
      </c>
      <c r="C250" s="2" t="s">
        <v>3</v>
      </c>
    </row>
    <row r="251" spans="1:3" x14ac:dyDescent="0.25">
      <c r="A251" t="s">
        <v>260</v>
      </c>
      <c r="B251" s="2" t="s">
        <v>6</v>
      </c>
      <c r="C251" s="2" t="s">
        <v>3</v>
      </c>
    </row>
    <row r="252" spans="1:3" x14ac:dyDescent="0.25">
      <c r="A252" t="s">
        <v>261</v>
      </c>
      <c r="B252" s="2" t="s">
        <v>6</v>
      </c>
      <c r="C252" s="2" t="s">
        <v>3</v>
      </c>
    </row>
    <row r="253" spans="1:3" x14ac:dyDescent="0.25">
      <c r="A253" t="s">
        <v>262</v>
      </c>
      <c r="B253" s="2" t="s">
        <v>6</v>
      </c>
      <c r="C253" s="2" t="s">
        <v>3</v>
      </c>
    </row>
    <row r="254" spans="1:3" x14ac:dyDescent="0.25">
      <c r="A254" t="s">
        <v>263</v>
      </c>
      <c r="B254" s="2" t="s">
        <v>6</v>
      </c>
      <c r="C254" s="2" t="s">
        <v>3</v>
      </c>
    </row>
    <row r="255" spans="1:3" x14ac:dyDescent="0.25">
      <c r="A255" t="s">
        <v>69</v>
      </c>
      <c r="B255" s="2" t="s">
        <v>6</v>
      </c>
      <c r="C255" s="2" t="s">
        <v>3</v>
      </c>
    </row>
    <row r="256" spans="1:3" x14ac:dyDescent="0.25">
      <c r="A256" t="s">
        <v>264</v>
      </c>
      <c r="B256" s="2" t="s">
        <v>6</v>
      </c>
      <c r="C256" s="2" t="s">
        <v>3</v>
      </c>
    </row>
    <row r="257" spans="1:3" x14ac:dyDescent="0.25">
      <c r="A257" t="s">
        <v>265</v>
      </c>
      <c r="B257" s="2" t="s">
        <v>6</v>
      </c>
      <c r="C257" s="2"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abSelected="1" workbookViewId="0">
      <selection activeCell="F1" sqref="A1:F1"/>
    </sheetView>
  </sheetViews>
  <sheetFormatPr defaultRowHeight="15" x14ac:dyDescent="0.25"/>
  <cols>
    <col min="1" max="1" width="60.42578125" bestFit="1" customWidth="1"/>
    <col min="2" max="2" width="13.42578125" bestFit="1" customWidth="1"/>
    <col min="3" max="3" width="12.7109375" style="4" bestFit="1" customWidth="1"/>
    <col min="4" max="4" width="22.28515625" bestFit="1" customWidth="1"/>
    <col min="5" max="5" width="25.5703125" bestFit="1" customWidth="1"/>
  </cols>
  <sheetData>
    <row r="1" spans="1:6" x14ac:dyDescent="0.25">
      <c r="A1" s="2" t="s">
        <v>0</v>
      </c>
      <c r="B1" s="2" t="s">
        <v>331</v>
      </c>
      <c r="C1" s="4" t="s">
        <v>332</v>
      </c>
      <c r="D1" s="2" t="s">
        <v>333</v>
      </c>
      <c r="E1" s="2" t="s">
        <v>334</v>
      </c>
      <c r="F1" s="2" t="s">
        <v>335</v>
      </c>
    </row>
    <row r="2" spans="1:6" x14ac:dyDescent="0.25">
      <c r="A2" t="s">
        <v>267</v>
      </c>
      <c r="B2" t="s">
        <v>266</v>
      </c>
      <c r="C2" s="4">
        <v>41813.583333333336</v>
      </c>
      <c r="D2" t="s">
        <v>74</v>
      </c>
      <c r="E2" t="s">
        <v>141</v>
      </c>
    </row>
    <row r="3" spans="1:6" x14ac:dyDescent="0.25">
      <c r="A3" t="s">
        <v>268</v>
      </c>
      <c r="B3" t="s">
        <v>266</v>
      </c>
      <c r="C3" s="4">
        <v>41813.583333333336</v>
      </c>
      <c r="D3" t="s">
        <v>258</v>
      </c>
      <c r="E3" t="s">
        <v>169</v>
      </c>
    </row>
    <row r="4" spans="1:6" x14ac:dyDescent="0.25">
      <c r="A4" t="s">
        <v>269</v>
      </c>
      <c r="B4" t="s">
        <v>266</v>
      </c>
      <c r="C4" s="4">
        <v>41813.583333333336</v>
      </c>
      <c r="D4" t="s">
        <v>4</v>
      </c>
      <c r="E4" t="s">
        <v>5</v>
      </c>
    </row>
    <row r="5" spans="1:6" x14ac:dyDescent="0.25">
      <c r="A5" t="s">
        <v>270</v>
      </c>
      <c r="B5" t="s">
        <v>266</v>
      </c>
      <c r="C5" s="4">
        <v>41813.583333333336</v>
      </c>
      <c r="D5" t="s">
        <v>174</v>
      </c>
      <c r="E5" t="s">
        <v>242</v>
      </c>
    </row>
    <row r="6" spans="1:6" x14ac:dyDescent="0.25">
      <c r="A6" t="s">
        <v>271</v>
      </c>
      <c r="B6" t="s">
        <v>266</v>
      </c>
      <c r="C6" s="4">
        <v>41813.583333333336</v>
      </c>
      <c r="D6" t="s">
        <v>79</v>
      </c>
      <c r="E6" t="s">
        <v>157</v>
      </c>
    </row>
    <row r="7" spans="1:6" x14ac:dyDescent="0.25">
      <c r="A7" t="s">
        <v>272</v>
      </c>
      <c r="B7" t="s">
        <v>266</v>
      </c>
      <c r="C7" s="4">
        <v>41813.583333333336</v>
      </c>
      <c r="D7" t="s">
        <v>16</v>
      </c>
      <c r="E7" t="s">
        <v>17</v>
      </c>
    </row>
    <row r="8" spans="1:6" x14ac:dyDescent="0.25">
      <c r="A8" t="s">
        <v>273</v>
      </c>
      <c r="B8" t="s">
        <v>266</v>
      </c>
      <c r="C8" s="4">
        <v>41813.520833333336</v>
      </c>
      <c r="D8" t="s">
        <v>32</v>
      </c>
      <c r="E8" t="s">
        <v>33</v>
      </c>
    </row>
    <row r="9" spans="1:6" x14ac:dyDescent="0.25">
      <c r="A9" t="s">
        <v>274</v>
      </c>
      <c r="B9" t="s">
        <v>266</v>
      </c>
      <c r="C9" s="4">
        <v>41813.520833333336</v>
      </c>
      <c r="D9" t="s">
        <v>208</v>
      </c>
      <c r="E9" t="s">
        <v>191</v>
      </c>
    </row>
    <row r="10" spans="1:6" x14ac:dyDescent="0.25">
      <c r="A10" t="s">
        <v>275</v>
      </c>
      <c r="B10" t="s">
        <v>266</v>
      </c>
      <c r="C10" s="4">
        <v>41813.520833333336</v>
      </c>
      <c r="D10" t="s">
        <v>144</v>
      </c>
      <c r="E10" t="s">
        <v>156</v>
      </c>
    </row>
    <row r="11" spans="1:6" x14ac:dyDescent="0.25">
      <c r="A11" t="s">
        <v>276</v>
      </c>
      <c r="B11" t="s">
        <v>266</v>
      </c>
      <c r="C11" s="4">
        <v>41813.520833333336</v>
      </c>
      <c r="D11" t="s">
        <v>262</v>
      </c>
      <c r="E11" t="s">
        <v>171</v>
      </c>
    </row>
    <row r="12" spans="1:6" x14ac:dyDescent="0.25">
      <c r="A12" t="s">
        <v>277</v>
      </c>
      <c r="B12" t="s">
        <v>266</v>
      </c>
      <c r="C12" s="4">
        <v>41813.520833333336</v>
      </c>
      <c r="D12" t="s">
        <v>210</v>
      </c>
      <c r="E12" t="s">
        <v>182</v>
      </c>
    </row>
    <row r="13" spans="1:6" x14ac:dyDescent="0.25">
      <c r="A13" t="s">
        <v>278</v>
      </c>
      <c r="B13" t="s">
        <v>266</v>
      </c>
      <c r="C13" s="4">
        <v>41813.520833333336</v>
      </c>
      <c r="D13" t="s">
        <v>12</v>
      </c>
      <c r="E13" t="s">
        <v>13</v>
      </c>
    </row>
    <row r="14" spans="1:6" x14ac:dyDescent="0.25">
      <c r="A14" t="s">
        <v>279</v>
      </c>
      <c r="B14" t="s">
        <v>266</v>
      </c>
      <c r="C14" s="4">
        <v>41813.520833333336</v>
      </c>
      <c r="D14" t="s">
        <v>120</v>
      </c>
      <c r="E14" t="s">
        <v>75</v>
      </c>
    </row>
    <row r="15" spans="1:6" x14ac:dyDescent="0.25">
      <c r="A15" t="s">
        <v>280</v>
      </c>
      <c r="B15" t="s">
        <v>266</v>
      </c>
      <c r="C15" s="4">
        <v>41813.520833333336</v>
      </c>
      <c r="D15" t="s">
        <v>172</v>
      </c>
      <c r="E15" t="s">
        <v>250</v>
      </c>
    </row>
    <row r="16" spans="1:6" x14ac:dyDescent="0.25">
      <c r="A16" t="s">
        <v>281</v>
      </c>
      <c r="B16" t="s">
        <v>266</v>
      </c>
      <c r="C16" s="4">
        <v>41813.520833333336</v>
      </c>
      <c r="D16" t="s">
        <v>246</v>
      </c>
      <c r="E16" t="s">
        <v>213</v>
      </c>
    </row>
    <row r="17" spans="1:5" x14ac:dyDescent="0.25">
      <c r="A17" t="s">
        <v>282</v>
      </c>
      <c r="B17" t="s">
        <v>266</v>
      </c>
      <c r="C17" s="4">
        <v>41813.520833333336</v>
      </c>
      <c r="D17" t="s">
        <v>130</v>
      </c>
      <c r="E17" t="s">
        <v>147</v>
      </c>
    </row>
    <row r="18" spans="1:5" x14ac:dyDescent="0.25">
      <c r="A18" t="s">
        <v>283</v>
      </c>
      <c r="B18" t="s">
        <v>266</v>
      </c>
      <c r="C18" s="4">
        <v>41813.520833333336</v>
      </c>
      <c r="D18" t="s">
        <v>28</v>
      </c>
      <c r="E18" t="s">
        <v>29</v>
      </c>
    </row>
    <row r="19" spans="1:5" x14ac:dyDescent="0.25">
      <c r="A19" t="s">
        <v>284</v>
      </c>
      <c r="B19" t="s">
        <v>266</v>
      </c>
      <c r="C19" s="4">
        <v>41813.520833333336</v>
      </c>
      <c r="D19" t="s">
        <v>181</v>
      </c>
      <c r="E19" t="s">
        <v>233</v>
      </c>
    </row>
    <row r="20" spans="1:5" x14ac:dyDescent="0.25">
      <c r="A20" t="s">
        <v>285</v>
      </c>
      <c r="B20" t="s">
        <v>266</v>
      </c>
      <c r="C20" s="4">
        <v>41813.520833333336</v>
      </c>
      <c r="D20" t="s">
        <v>184</v>
      </c>
      <c r="E20" t="s">
        <v>234</v>
      </c>
    </row>
    <row r="21" spans="1:5" x14ac:dyDescent="0.25">
      <c r="A21" t="s">
        <v>286</v>
      </c>
      <c r="B21" t="s">
        <v>266</v>
      </c>
      <c r="C21" s="4">
        <v>41813.520833333336</v>
      </c>
      <c r="D21" t="s">
        <v>22</v>
      </c>
      <c r="E21" t="s">
        <v>23</v>
      </c>
    </row>
    <row r="22" spans="1:5" x14ac:dyDescent="0.25">
      <c r="A22" t="s">
        <v>287</v>
      </c>
      <c r="B22" t="s">
        <v>266</v>
      </c>
      <c r="C22" s="4">
        <v>41813.520833333336</v>
      </c>
      <c r="D22" t="s">
        <v>160</v>
      </c>
      <c r="E22" t="s">
        <v>81</v>
      </c>
    </row>
    <row r="23" spans="1:5" x14ac:dyDescent="0.25">
      <c r="A23" t="s">
        <v>288</v>
      </c>
      <c r="B23" t="s">
        <v>266</v>
      </c>
      <c r="C23" s="4">
        <v>41813.520833333336</v>
      </c>
      <c r="D23" t="s">
        <v>190</v>
      </c>
      <c r="E23" t="s">
        <v>244</v>
      </c>
    </row>
    <row r="24" spans="1:5" x14ac:dyDescent="0.25">
      <c r="A24" t="s">
        <v>289</v>
      </c>
      <c r="B24" t="s">
        <v>266</v>
      </c>
      <c r="C24" s="4">
        <v>41813.520833333336</v>
      </c>
      <c r="D24" t="s">
        <v>24</v>
      </c>
      <c r="E24" t="s">
        <v>25</v>
      </c>
    </row>
    <row r="25" spans="1:5" x14ac:dyDescent="0.25">
      <c r="A25" t="s">
        <v>290</v>
      </c>
      <c r="B25" t="s">
        <v>266</v>
      </c>
      <c r="C25" s="4">
        <v>41813.520833333336</v>
      </c>
      <c r="D25" t="s">
        <v>30</v>
      </c>
      <c r="E25" t="s">
        <v>31</v>
      </c>
    </row>
    <row r="26" spans="1:5" x14ac:dyDescent="0.25">
      <c r="A26" t="s">
        <v>291</v>
      </c>
      <c r="B26" t="s">
        <v>266</v>
      </c>
      <c r="C26" s="4">
        <v>41813.520833333336</v>
      </c>
      <c r="D26" t="s">
        <v>212</v>
      </c>
      <c r="E26" t="s">
        <v>259</v>
      </c>
    </row>
    <row r="27" spans="1:5" x14ac:dyDescent="0.25">
      <c r="A27" t="s">
        <v>292</v>
      </c>
      <c r="B27" t="s">
        <v>266</v>
      </c>
      <c r="C27" s="4">
        <v>41813.520833333336</v>
      </c>
      <c r="D27" t="s">
        <v>9</v>
      </c>
      <c r="E27" t="s">
        <v>10</v>
      </c>
    </row>
    <row r="28" spans="1:5" x14ac:dyDescent="0.25">
      <c r="A28" t="s">
        <v>293</v>
      </c>
      <c r="B28" t="s">
        <v>266</v>
      </c>
      <c r="C28" s="4">
        <v>41813.520833333336</v>
      </c>
      <c r="D28" t="s">
        <v>82</v>
      </c>
      <c r="E28" t="s">
        <v>153</v>
      </c>
    </row>
    <row r="29" spans="1:5" x14ac:dyDescent="0.25">
      <c r="A29" t="s">
        <v>294</v>
      </c>
      <c r="B29" t="s">
        <v>266</v>
      </c>
      <c r="C29" s="4">
        <v>41813.520833333336</v>
      </c>
      <c r="D29" t="s">
        <v>256</v>
      </c>
      <c r="E29" t="s">
        <v>245</v>
      </c>
    </row>
    <row r="30" spans="1:5" x14ac:dyDescent="0.25">
      <c r="A30" t="s">
        <v>295</v>
      </c>
      <c r="B30" t="s">
        <v>266</v>
      </c>
      <c r="C30" s="4">
        <v>41813.520833333336</v>
      </c>
      <c r="D30" t="s">
        <v>179</v>
      </c>
      <c r="E30" t="s">
        <v>203</v>
      </c>
    </row>
    <row r="31" spans="1:5" x14ac:dyDescent="0.25">
      <c r="A31" t="s">
        <v>296</v>
      </c>
      <c r="B31" t="s">
        <v>266</v>
      </c>
      <c r="C31" s="4">
        <v>41813.520833333336</v>
      </c>
      <c r="D31" t="s">
        <v>229</v>
      </c>
      <c r="E31" t="s">
        <v>187</v>
      </c>
    </row>
    <row r="32" spans="1:5" x14ac:dyDescent="0.25">
      <c r="A32" t="s">
        <v>297</v>
      </c>
      <c r="B32" t="s">
        <v>266</v>
      </c>
      <c r="C32" s="4">
        <v>41813.520833333336</v>
      </c>
      <c r="D32" t="s">
        <v>199</v>
      </c>
      <c r="E32" t="s">
        <v>247</v>
      </c>
    </row>
    <row r="33" spans="1:5" x14ac:dyDescent="0.25">
      <c r="A33" t="s">
        <v>298</v>
      </c>
      <c r="B33" t="s">
        <v>266</v>
      </c>
      <c r="C33" s="4">
        <v>41813.520833333336</v>
      </c>
      <c r="D33" t="s">
        <v>26</v>
      </c>
      <c r="E33" t="s">
        <v>27</v>
      </c>
    </row>
    <row r="34" spans="1:5" x14ac:dyDescent="0.25">
      <c r="A34" t="s">
        <v>299</v>
      </c>
      <c r="B34" t="s">
        <v>266</v>
      </c>
      <c r="C34" s="4">
        <v>41813.520833333336</v>
      </c>
      <c r="D34" t="s">
        <v>155</v>
      </c>
      <c r="E34" t="s">
        <v>83</v>
      </c>
    </row>
    <row r="35" spans="1:5" x14ac:dyDescent="0.25">
      <c r="A35" t="s">
        <v>300</v>
      </c>
      <c r="B35" t="s">
        <v>266</v>
      </c>
      <c r="C35" s="4">
        <v>41813.520833333336</v>
      </c>
      <c r="D35" t="s">
        <v>192</v>
      </c>
      <c r="E35" t="s">
        <v>224</v>
      </c>
    </row>
    <row r="36" spans="1:5" x14ac:dyDescent="0.25">
      <c r="A36" t="s">
        <v>301</v>
      </c>
      <c r="B36" t="s">
        <v>266</v>
      </c>
      <c r="C36" s="4">
        <v>41813.520833333336</v>
      </c>
      <c r="D36" t="s">
        <v>94</v>
      </c>
      <c r="E36" t="s">
        <v>109</v>
      </c>
    </row>
    <row r="37" spans="1:5" x14ac:dyDescent="0.25">
      <c r="A37" t="s">
        <v>302</v>
      </c>
      <c r="B37" t="s">
        <v>266</v>
      </c>
      <c r="C37" s="4">
        <v>41813.520833333336</v>
      </c>
      <c r="D37" t="s">
        <v>218</v>
      </c>
      <c r="E37" t="s">
        <v>176</v>
      </c>
    </row>
    <row r="38" spans="1:5" x14ac:dyDescent="0.25">
      <c r="A38" t="s">
        <v>303</v>
      </c>
      <c r="B38" t="s">
        <v>266</v>
      </c>
      <c r="C38" s="4">
        <v>41813.520833333336</v>
      </c>
      <c r="D38" t="s">
        <v>14</v>
      </c>
      <c r="E38" t="s">
        <v>15</v>
      </c>
    </row>
    <row r="39" spans="1:5" x14ac:dyDescent="0.25">
      <c r="A39" t="s">
        <v>304</v>
      </c>
      <c r="B39" t="s">
        <v>266</v>
      </c>
      <c r="C39" s="4">
        <v>41813.520833333336</v>
      </c>
      <c r="D39" t="s">
        <v>126</v>
      </c>
      <c r="E39" t="s">
        <v>136</v>
      </c>
    </row>
    <row r="40" spans="1:5" x14ac:dyDescent="0.25">
      <c r="A40" t="s">
        <v>305</v>
      </c>
      <c r="B40" t="s">
        <v>266</v>
      </c>
      <c r="C40" s="4">
        <v>41813.520833333336</v>
      </c>
      <c r="D40" t="s">
        <v>139</v>
      </c>
      <c r="E40" t="s">
        <v>104</v>
      </c>
    </row>
    <row r="41" spans="1:5" x14ac:dyDescent="0.25">
      <c r="A41" t="s">
        <v>306</v>
      </c>
      <c r="B41" t="s">
        <v>266</v>
      </c>
      <c r="C41" s="4">
        <v>41813.520833333336</v>
      </c>
      <c r="D41" t="s">
        <v>227</v>
      </c>
      <c r="E41" t="s">
        <v>263</v>
      </c>
    </row>
    <row r="42" spans="1:5" x14ac:dyDescent="0.25">
      <c r="A42" t="s">
        <v>307</v>
      </c>
      <c r="B42" t="s">
        <v>266</v>
      </c>
      <c r="C42" s="4">
        <v>41813.520833333336</v>
      </c>
      <c r="D42" t="s">
        <v>257</v>
      </c>
      <c r="E42" t="s">
        <v>249</v>
      </c>
    </row>
    <row r="43" spans="1:5" x14ac:dyDescent="0.25">
      <c r="A43" t="s">
        <v>308</v>
      </c>
      <c r="B43" t="s">
        <v>266</v>
      </c>
      <c r="C43" s="4">
        <v>41813.520833333336</v>
      </c>
      <c r="D43" t="s">
        <v>261</v>
      </c>
      <c r="E43" t="s">
        <v>219</v>
      </c>
    </row>
    <row r="44" spans="1:5" x14ac:dyDescent="0.25">
      <c r="A44" t="s">
        <v>309</v>
      </c>
      <c r="B44" t="s">
        <v>266</v>
      </c>
      <c r="C44" s="4">
        <v>41813.520833333336</v>
      </c>
      <c r="D44" t="s">
        <v>225</v>
      </c>
      <c r="E44" t="s">
        <v>198</v>
      </c>
    </row>
    <row r="45" spans="1:5" x14ac:dyDescent="0.25">
      <c r="A45" t="s">
        <v>310</v>
      </c>
      <c r="B45" t="s">
        <v>266</v>
      </c>
      <c r="C45" s="4">
        <v>41813.520833333336</v>
      </c>
      <c r="D45" t="s">
        <v>112</v>
      </c>
      <c r="E45" t="s">
        <v>88</v>
      </c>
    </row>
    <row r="46" spans="1:5" x14ac:dyDescent="0.25">
      <c r="A46" t="s">
        <v>311</v>
      </c>
      <c r="B46" t="s">
        <v>266</v>
      </c>
      <c r="C46" s="4">
        <v>41813.520833333336</v>
      </c>
      <c r="D46" t="s">
        <v>114</v>
      </c>
      <c r="E46" t="s">
        <v>125</v>
      </c>
    </row>
    <row r="47" spans="1:5" x14ac:dyDescent="0.25">
      <c r="A47" t="s">
        <v>312</v>
      </c>
      <c r="B47" t="s">
        <v>266</v>
      </c>
      <c r="C47" s="4">
        <v>41813.520833333336</v>
      </c>
      <c r="D47" t="s">
        <v>211</v>
      </c>
      <c r="E47" t="s">
        <v>238</v>
      </c>
    </row>
    <row r="48" spans="1:5" x14ac:dyDescent="0.25">
      <c r="A48" t="s">
        <v>313</v>
      </c>
      <c r="B48" t="s">
        <v>266</v>
      </c>
      <c r="C48" s="4">
        <v>41813.520833333336</v>
      </c>
      <c r="D48" t="s">
        <v>215</v>
      </c>
      <c r="E48" t="s">
        <v>232</v>
      </c>
    </row>
    <row r="49" spans="1:5" x14ac:dyDescent="0.25">
      <c r="A49" t="s">
        <v>314</v>
      </c>
      <c r="B49" t="s">
        <v>266</v>
      </c>
      <c r="C49" s="4">
        <v>41813.520833333336</v>
      </c>
      <c r="D49" t="s">
        <v>110</v>
      </c>
      <c r="E49" t="s">
        <v>166</v>
      </c>
    </row>
    <row r="50" spans="1:5" x14ac:dyDescent="0.25">
      <c r="A50" t="s">
        <v>315</v>
      </c>
      <c r="B50" t="s">
        <v>266</v>
      </c>
      <c r="C50" s="4">
        <v>41813.520833333336</v>
      </c>
      <c r="D50" t="s">
        <v>226</v>
      </c>
      <c r="E50" t="s">
        <v>188</v>
      </c>
    </row>
    <row r="51" spans="1:5" x14ac:dyDescent="0.25">
      <c r="A51" t="s">
        <v>316</v>
      </c>
      <c r="B51" t="s">
        <v>266</v>
      </c>
      <c r="C51" s="4">
        <v>41813.520833333336</v>
      </c>
      <c r="D51" t="s">
        <v>252</v>
      </c>
      <c r="E51" t="s">
        <v>216</v>
      </c>
    </row>
    <row r="52" spans="1:5" x14ac:dyDescent="0.25">
      <c r="A52" t="s">
        <v>317</v>
      </c>
      <c r="B52" t="s">
        <v>266</v>
      </c>
      <c r="C52" s="4">
        <v>41813.520833333336</v>
      </c>
      <c r="D52" t="s">
        <v>158</v>
      </c>
      <c r="E52" t="s">
        <v>119</v>
      </c>
    </row>
    <row r="53" spans="1:5" x14ac:dyDescent="0.25">
      <c r="A53" t="s">
        <v>318</v>
      </c>
      <c r="B53" t="s">
        <v>266</v>
      </c>
      <c r="C53" s="4">
        <v>41813.520833333336</v>
      </c>
      <c r="D53" t="s">
        <v>7</v>
      </c>
      <c r="E53" t="s">
        <v>8</v>
      </c>
    </row>
    <row r="54" spans="1:5" x14ac:dyDescent="0.25">
      <c r="A54" t="s">
        <v>319</v>
      </c>
      <c r="B54" t="s">
        <v>266</v>
      </c>
      <c r="C54" s="4">
        <v>41813.520833333336</v>
      </c>
      <c r="D54" t="s">
        <v>260</v>
      </c>
      <c r="E54" t="s">
        <v>202</v>
      </c>
    </row>
    <row r="55" spans="1:5" x14ac:dyDescent="0.25">
      <c r="A55" t="s">
        <v>320</v>
      </c>
      <c r="B55" t="s">
        <v>266</v>
      </c>
      <c r="C55" s="4">
        <v>41813.520833333336</v>
      </c>
      <c r="D55" t="s">
        <v>20</v>
      </c>
      <c r="E55" t="s">
        <v>21</v>
      </c>
    </row>
    <row r="56" spans="1:5" x14ac:dyDescent="0.25">
      <c r="A56" t="s">
        <v>321</v>
      </c>
      <c r="B56" t="s">
        <v>266</v>
      </c>
      <c r="C56" s="4">
        <v>41813.520833333336</v>
      </c>
      <c r="D56" t="s">
        <v>185</v>
      </c>
      <c r="E56" t="s">
        <v>240</v>
      </c>
    </row>
    <row r="57" spans="1:5" x14ac:dyDescent="0.25">
      <c r="A57" t="s">
        <v>322</v>
      </c>
      <c r="B57" t="s">
        <v>266</v>
      </c>
      <c r="C57" s="4">
        <v>41813.520833333336</v>
      </c>
      <c r="D57" t="s">
        <v>133</v>
      </c>
      <c r="E57" t="s">
        <v>165</v>
      </c>
    </row>
    <row r="58" spans="1:5" x14ac:dyDescent="0.25">
      <c r="A58" t="s">
        <v>323</v>
      </c>
      <c r="B58" t="s">
        <v>266</v>
      </c>
      <c r="C58" s="4">
        <v>41813.520833333336</v>
      </c>
      <c r="D58" t="s">
        <v>239</v>
      </c>
      <c r="E58" t="s">
        <v>194</v>
      </c>
    </row>
    <row r="59" spans="1:5" x14ac:dyDescent="0.25">
      <c r="A59" t="s">
        <v>324</v>
      </c>
      <c r="B59" t="s">
        <v>266</v>
      </c>
      <c r="C59" s="4">
        <v>41813.520833333336</v>
      </c>
      <c r="D59" t="s">
        <v>230</v>
      </c>
      <c r="E59" t="s">
        <v>204</v>
      </c>
    </row>
    <row r="60" spans="1:5" x14ac:dyDescent="0.25">
      <c r="A60" t="s">
        <v>325</v>
      </c>
      <c r="B60" t="s">
        <v>266</v>
      </c>
      <c r="C60" s="4">
        <v>41813.520833333336</v>
      </c>
      <c r="D60" t="s">
        <v>167</v>
      </c>
      <c r="E60" t="s">
        <v>105</v>
      </c>
    </row>
    <row r="61" spans="1:5" x14ac:dyDescent="0.25">
      <c r="A61" t="s">
        <v>326</v>
      </c>
      <c r="B61" t="s">
        <v>266</v>
      </c>
      <c r="C61" s="4">
        <v>41813.520833333336</v>
      </c>
      <c r="D61" t="s">
        <v>18</v>
      </c>
      <c r="E61" t="s">
        <v>19</v>
      </c>
    </row>
    <row r="62" spans="1:5" x14ac:dyDescent="0.25">
      <c r="A62" t="s">
        <v>327</v>
      </c>
      <c r="B62" t="s">
        <v>266</v>
      </c>
      <c r="C62" s="4">
        <v>41813.520833333336</v>
      </c>
      <c r="D62" t="s">
        <v>11</v>
      </c>
      <c r="E62" t="s">
        <v>34</v>
      </c>
    </row>
    <row r="63" spans="1:5" x14ac:dyDescent="0.25">
      <c r="A63" t="s">
        <v>328</v>
      </c>
      <c r="B63" t="s">
        <v>266</v>
      </c>
      <c r="C63" s="4">
        <v>41813.520833333336</v>
      </c>
      <c r="D63" t="s">
        <v>220</v>
      </c>
      <c r="E63" t="s">
        <v>237</v>
      </c>
    </row>
    <row r="64" spans="1:5" x14ac:dyDescent="0.25">
      <c r="A64" t="s">
        <v>329</v>
      </c>
      <c r="B64" t="s">
        <v>266</v>
      </c>
      <c r="C64" s="4">
        <v>41813.75</v>
      </c>
      <c r="D64" t="s">
        <v>253</v>
      </c>
      <c r="E64" t="s">
        <v>175</v>
      </c>
    </row>
    <row r="65" spans="1:5" x14ac:dyDescent="0.25">
      <c r="A65" t="s">
        <v>330</v>
      </c>
      <c r="B65" t="s">
        <v>266</v>
      </c>
      <c r="C65" s="4">
        <v>41813.75</v>
      </c>
      <c r="D65" t="s">
        <v>197</v>
      </c>
      <c r="E65"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8"/>
  <sheetViews>
    <sheetView workbookViewId="0">
      <selection activeCell="B1" sqref="B1:B2"/>
    </sheetView>
  </sheetViews>
  <sheetFormatPr defaultRowHeight="15" x14ac:dyDescent="0.25"/>
  <cols>
    <col min="1" max="1" width="25.5703125" bestFit="1" customWidth="1"/>
    <col min="2" max="2" width="20.42578125" bestFit="1" customWidth="1"/>
  </cols>
  <sheetData>
    <row r="1" spans="1:2" x14ac:dyDescent="0.25">
      <c r="A1" s="2" t="s">
        <v>71</v>
      </c>
      <c r="B1" t="str">
        <f>A1</f>
        <v>Rafael Nadal</v>
      </c>
    </row>
    <row r="2" spans="1:2" x14ac:dyDescent="0.25">
      <c r="A2" s="2" t="s">
        <v>4</v>
      </c>
      <c r="B2" t="str">
        <f>B1 &amp; "," &amp; A2</f>
        <v>Rafael Nadal,Novak Djokovic</v>
      </c>
    </row>
    <row r="3" spans="1:2" x14ac:dyDescent="0.25">
      <c r="A3" s="2" t="s">
        <v>72</v>
      </c>
      <c r="B3" s="2" t="str">
        <f t="shared" ref="B3:B66" si="0">B2 &amp; "," &amp; A3</f>
        <v>Rafael Nadal,Novak Djokovic,Stan Wawrinka</v>
      </c>
    </row>
    <row r="4" spans="1:2" x14ac:dyDescent="0.25">
      <c r="A4" s="2" t="s">
        <v>73</v>
      </c>
      <c r="B4" s="2" t="str">
        <f t="shared" si="0"/>
        <v>Rafael Nadal,Novak Djokovic,Stan Wawrinka,Roger Federer</v>
      </c>
    </row>
    <row r="5" spans="1:2" x14ac:dyDescent="0.25">
      <c r="A5" s="2" t="s">
        <v>74</v>
      </c>
      <c r="B5" s="2" t="str">
        <f t="shared" si="0"/>
        <v>Rafael Nadal,Novak Djokovic,Stan Wawrinka,Roger Federer,Andy Murray</v>
      </c>
    </row>
    <row r="6" spans="1:2" x14ac:dyDescent="0.25">
      <c r="A6" s="2" t="s">
        <v>33</v>
      </c>
      <c r="B6" s="2" t="str">
        <f t="shared" si="0"/>
        <v>Rafael Nadal,Novak Djokovic,Stan Wawrinka,Roger Federer,Andy Murray,Tomas Berdych</v>
      </c>
    </row>
    <row r="7" spans="1:2" x14ac:dyDescent="0.25">
      <c r="A7" s="2" t="s">
        <v>75</v>
      </c>
      <c r="B7" s="2" t="str">
        <f t="shared" si="0"/>
        <v>Rafael Nadal,Novak Djokovic,Stan Wawrinka,Roger Federer,Andy Murray,Tomas Berdych,David Ferrer</v>
      </c>
    </row>
    <row r="8" spans="1:2" x14ac:dyDescent="0.25">
      <c r="A8" s="2" t="s">
        <v>76</v>
      </c>
      <c r="B8" s="2" t="str">
        <f t="shared" si="0"/>
        <v>Rafael Nadal,Novak Djokovic,Stan Wawrinka,Roger Federer,Andy Murray,Tomas Berdych,David Ferrer,Milos Raonic</v>
      </c>
    </row>
    <row r="9" spans="1:2" x14ac:dyDescent="0.25">
      <c r="A9" s="2" t="s">
        <v>18</v>
      </c>
      <c r="B9" s="2" t="str">
        <f t="shared" si="0"/>
        <v>Rafael Nadal,Novak Djokovic,Stan Wawrinka,Roger Federer,Andy Murray,Tomas Berdych,David Ferrer,Milos Raonic,Ernests Gulbis</v>
      </c>
    </row>
    <row r="10" spans="1:2" x14ac:dyDescent="0.25">
      <c r="A10" s="2" t="s">
        <v>77</v>
      </c>
      <c r="B10" s="2" t="str">
        <f t="shared" si="0"/>
        <v>Rafael Nadal,Novak Djokovic,Stan Wawrinka,Roger Federer,Andy Murray,Tomas Berdych,David Ferrer,Milos Raonic,Ernests Gulbis,John Isner</v>
      </c>
    </row>
    <row r="11" spans="1:2" x14ac:dyDescent="0.25">
      <c r="A11" s="2" t="s">
        <v>78</v>
      </c>
      <c r="B11" s="2" t="str">
        <f t="shared" si="0"/>
        <v>Rafael Nadal,Novak Djokovic,Stan Wawrinka,Roger Federer,Andy Murray,Tomas Berdych,David Ferrer,Milos Raonic,Ernests Gulbis,John Isner,Kei Nishikori</v>
      </c>
    </row>
    <row r="12" spans="1:2" x14ac:dyDescent="0.25">
      <c r="A12" s="2" t="s">
        <v>79</v>
      </c>
      <c r="B12" s="2" t="str">
        <f t="shared" si="0"/>
        <v>Rafael Nadal,Novak Djokovic,Stan Wawrinka,Roger Federer,Andy Murray,Tomas Berdych,David Ferrer,Milos Raonic,Ernests Gulbis,John Isner,Kei Nishikori,Grigor Dimitrov</v>
      </c>
    </row>
    <row r="13" spans="1:2" x14ac:dyDescent="0.25">
      <c r="A13" s="2" t="s">
        <v>80</v>
      </c>
      <c r="B13" s="2" t="str">
        <f t="shared" si="0"/>
        <v>Rafael Nadal,Novak Djokovic,Stan Wawrinka,Roger Federer,Andy Murray,Tomas Berdych,David Ferrer,Milos Raonic,Ernests Gulbis,John Isner,Kei Nishikori,Grigor Dimitrov,Richard Gasquet</v>
      </c>
    </row>
    <row r="14" spans="1:2" x14ac:dyDescent="0.25">
      <c r="A14" s="2" t="s">
        <v>81</v>
      </c>
      <c r="B14" s="2" t="str">
        <f t="shared" si="0"/>
        <v>Rafael Nadal,Novak Djokovic,Stan Wawrinka,Roger Federer,Andy Murray,Tomas Berdych,David Ferrer,Milos Raonic,Ernests Gulbis,John Isner,Kei Nishikori,Grigor Dimitrov,Richard Gasquet,Fabio Fognini</v>
      </c>
    </row>
    <row r="15" spans="1:2" x14ac:dyDescent="0.25">
      <c r="A15" s="2" t="s">
        <v>12</v>
      </c>
      <c r="B15" s="2" t="str">
        <f t="shared" si="0"/>
        <v>Rafael Nadal,Novak Djokovic,Stan Wawrinka,Roger Federer,Andy Murray,Tomas Berdych,David Ferrer,Milos Raonic,Ernests Gulbis,John Isner,Kei Nishikori,Grigor Dimitrov,Richard Gasquet,Fabio Fognini,Mikhail Youzhny</v>
      </c>
    </row>
    <row r="16" spans="1:2" x14ac:dyDescent="0.25">
      <c r="A16" s="2" t="s">
        <v>17</v>
      </c>
      <c r="B16" s="2" t="str">
        <f t="shared" si="0"/>
        <v>Rafael Nadal,Novak Djokovic,Stan Wawrinka,Roger Federer,Andy Murray,Tomas Berdych,David Ferrer,Milos Raonic,Ernests Gulbis,John Isner,Kei Nishikori,Grigor Dimitrov,Richard Gasquet,Fabio Fognini,Mikhail Youzhny,Jo-Wilfried Tsonga</v>
      </c>
    </row>
    <row r="17" spans="1:2" x14ac:dyDescent="0.25">
      <c r="A17" s="2" t="s">
        <v>82</v>
      </c>
      <c r="B17" s="2" t="str">
        <f t="shared" si="0"/>
        <v>Rafael Nadal,Novak Djokovic,Stan Wawrinka,Roger Federer,Andy Murray,Tomas Berdych,David Ferrer,Milos Raonic,Ernests Gulbis,John Isner,Kei Nishikori,Grigor Dimitrov,Richard Gasquet,Fabio Fognini,Mikhail Youzhny,Jo-Wilfried Tsonga,Kevin Anderson</v>
      </c>
    </row>
    <row r="18" spans="1:2" x14ac:dyDescent="0.25">
      <c r="A18" s="2" t="s">
        <v>83</v>
      </c>
      <c r="B18" s="2" t="str">
        <f t="shared" si="0"/>
        <v>Rafael Nadal,Novak Djokovic,Stan Wawrinka,Roger Federer,Andy Murray,Tomas Berdych,David Ferrer,Milos Raonic,Ernests Gulbis,John Isner,Kei Nishikori,Grigor Dimitrov,Richard Gasquet,Fabio Fognini,Mikhail Youzhny,Jo-Wilfried Tsonga,Kevin Anderson,Alexandr Dolgopolov</v>
      </c>
    </row>
    <row r="19" spans="1:2" x14ac:dyDescent="0.25">
      <c r="A19" s="2" t="s">
        <v>84</v>
      </c>
      <c r="B19"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v>
      </c>
    </row>
    <row r="20" spans="1:2" x14ac:dyDescent="0.25">
      <c r="A20" s="2" t="s">
        <v>85</v>
      </c>
      <c r="B20"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v>
      </c>
    </row>
    <row r="21" spans="1:2" x14ac:dyDescent="0.25">
      <c r="A21" s="2" t="s">
        <v>25</v>
      </c>
      <c r="B21"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v>
      </c>
    </row>
    <row r="22" spans="1:2" x14ac:dyDescent="0.25">
      <c r="A22" s="2" t="s">
        <v>86</v>
      </c>
      <c r="B22"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v>
      </c>
    </row>
    <row r="23" spans="1:2" x14ac:dyDescent="0.25">
      <c r="A23" s="2" t="s">
        <v>26</v>
      </c>
      <c r="B23"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v>
      </c>
    </row>
    <row r="24" spans="1:2" x14ac:dyDescent="0.25">
      <c r="A24" s="2" t="s">
        <v>87</v>
      </c>
      <c r="B24"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v>
      </c>
    </row>
    <row r="25" spans="1:2" x14ac:dyDescent="0.25">
      <c r="A25" s="2" t="s">
        <v>88</v>
      </c>
      <c r="B25"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v>
      </c>
    </row>
    <row r="26" spans="1:2" x14ac:dyDescent="0.25">
      <c r="A26" s="2" t="s">
        <v>89</v>
      </c>
      <c r="B26"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v>
      </c>
    </row>
    <row r="27" spans="1:2" x14ac:dyDescent="0.25">
      <c r="A27" s="2" t="s">
        <v>90</v>
      </c>
      <c r="B27"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v>
      </c>
    </row>
    <row r="28" spans="1:2" x14ac:dyDescent="0.25">
      <c r="A28" s="2" t="s">
        <v>91</v>
      </c>
      <c r="B28"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v>
      </c>
    </row>
    <row r="29" spans="1:2" x14ac:dyDescent="0.25">
      <c r="A29" s="2" t="s">
        <v>92</v>
      </c>
      <c r="B29"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v>
      </c>
    </row>
    <row r="30" spans="1:2" x14ac:dyDescent="0.25">
      <c r="A30" s="2" t="s">
        <v>93</v>
      </c>
      <c r="B30"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v>
      </c>
    </row>
    <row r="31" spans="1:2" x14ac:dyDescent="0.25">
      <c r="A31" s="2" t="s">
        <v>94</v>
      </c>
      <c r="B31"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
      </c>
    </row>
    <row r="32" spans="1:2" x14ac:dyDescent="0.25">
      <c r="A32" s="2" t="s">
        <v>34</v>
      </c>
      <c r="B32"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v>
      </c>
    </row>
    <row r="33" spans="1:2" x14ac:dyDescent="0.25">
      <c r="A33" s="2" t="s">
        <v>10</v>
      </c>
      <c r="B33"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v>
      </c>
    </row>
    <row r="34" spans="1:2" x14ac:dyDescent="0.25">
      <c r="A34" s="2" t="s">
        <v>95</v>
      </c>
      <c r="B34"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v>
      </c>
    </row>
    <row r="35" spans="1:2" x14ac:dyDescent="0.25">
      <c r="A35" s="2" t="s">
        <v>96</v>
      </c>
      <c r="B35"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v>
      </c>
    </row>
    <row r="36" spans="1:2" x14ac:dyDescent="0.25">
      <c r="A36" s="2" t="s">
        <v>97</v>
      </c>
      <c r="B36"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v>
      </c>
    </row>
    <row r="37" spans="1:2" x14ac:dyDescent="0.25">
      <c r="A37" s="2" t="s">
        <v>7</v>
      </c>
      <c r="B37"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v>
      </c>
    </row>
    <row r="38" spans="1:2" x14ac:dyDescent="0.25">
      <c r="A38" s="2" t="s">
        <v>98</v>
      </c>
      <c r="B38"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v>
      </c>
    </row>
    <row r="39" spans="1:2" x14ac:dyDescent="0.25">
      <c r="A39" s="2" t="s">
        <v>22</v>
      </c>
      <c r="B39"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v>
      </c>
    </row>
    <row r="40" spans="1:2" x14ac:dyDescent="0.25">
      <c r="A40" s="2" t="s">
        <v>21</v>
      </c>
      <c r="B40"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v>
      </c>
    </row>
    <row r="41" spans="1:2" x14ac:dyDescent="0.25">
      <c r="A41" s="2" t="s">
        <v>99</v>
      </c>
      <c r="B41"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v>
      </c>
    </row>
    <row r="42" spans="1:2" x14ac:dyDescent="0.25">
      <c r="A42" s="2" t="s">
        <v>100</v>
      </c>
      <c r="B42"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v>
      </c>
    </row>
    <row r="43" spans="1:2" x14ac:dyDescent="0.25">
      <c r="A43" s="2" t="s">
        <v>101</v>
      </c>
      <c r="B43"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v>
      </c>
    </row>
    <row r="44" spans="1:2" x14ac:dyDescent="0.25">
      <c r="A44" s="2" t="s">
        <v>102</v>
      </c>
      <c r="B44"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v>
      </c>
    </row>
    <row r="45" spans="1:2" x14ac:dyDescent="0.25">
      <c r="A45" s="2" t="s">
        <v>103</v>
      </c>
      <c r="B45"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v>
      </c>
    </row>
    <row r="46" spans="1:2" x14ac:dyDescent="0.25">
      <c r="A46" s="2" t="s">
        <v>16</v>
      </c>
      <c r="B46"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v>
      </c>
    </row>
    <row r="47" spans="1:2" x14ac:dyDescent="0.25">
      <c r="A47" s="2" t="s">
        <v>11</v>
      </c>
      <c r="B47"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v>
      </c>
    </row>
    <row r="48" spans="1:2" x14ac:dyDescent="0.25">
      <c r="A48" s="2" t="s">
        <v>104</v>
      </c>
      <c r="B48"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v>
      </c>
    </row>
    <row r="49" spans="1:2" x14ac:dyDescent="0.25">
      <c r="A49" s="2" t="s">
        <v>5</v>
      </c>
      <c r="B49"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v>
      </c>
    </row>
    <row r="50" spans="1:2" x14ac:dyDescent="0.25">
      <c r="A50" s="2" t="s">
        <v>105</v>
      </c>
      <c r="B50"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v>
      </c>
    </row>
    <row r="51" spans="1:2" x14ac:dyDescent="0.25">
      <c r="A51" s="2" t="s">
        <v>106</v>
      </c>
      <c r="B51"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v>
      </c>
    </row>
    <row r="52" spans="1:2" x14ac:dyDescent="0.25">
      <c r="A52" s="2" t="s">
        <v>107</v>
      </c>
      <c r="B52"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v>
      </c>
    </row>
    <row r="53" spans="1:2" x14ac:dyDescent="0.25">
      <c r="A53" s="2" t="s">
        <v>108</v>
      </c>
      <c r="B53"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v>
      </c>
    </row>
    <row r="54" spans="1:2" x14ac:dyDescent="0.25">
      <c r="A54" s="2" t="s">
        <v>109</v>
      </c>
      <c r="B54"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v>
      </c>
    </row>
    <row r="55" spans="1:2" x14ac:dyDescent="0.25">
      <c r="A55" s="2" t="s">
        <v>24</v>
      </c>
      <c r="B55"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v>
      </c>
    </row>
    <row r="56" spans="1:2" x14ac:dyDescent="0.25">
      <c r="A56" s="2" t="s">
        <v>110</v>
      </c>
      <c r="B56"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v>
      </c>
    </row>
    <row r="57" spans="1:2" x14ac:dyDescent="0.25">
      <c r="A57" s="2" t="s">
        <v>111</v>
      </c>
      <c r="B57"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v>
      </c>
    </row>
    <row r="58" spans="1:2" x14ac:dyDescent="0.25">
      <c r="A58" s="2" t="s">
        <v>112</v>
      </c>
      <c r="B58"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v>
      </c>
    </row>
    <row r="59" spans="1:2" x14ac:dyDescent="0.25">
      <c r="A59" s="2" t="s">
        <v>113</v>
      </c>
      <c r="B59"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v>
      </c>
    </row>
    <row r="60" spans="1:2" x14ac:dyDescent="0.25">
      <c r="A60" s="2" t="s">
        <v>114</v>
      </c>
      <c r="B60"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v>
      </c>
    </row>
    <row r="61" spans="1:2" x14ac:dyDescent="0.25">
      <c r="A61" s="2" t="s">
        <v>115</v>
      </c>
      <c r="B61"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v>
      </c>
    </row>
    <row r="62" spans="1:2" x14ac:dyDescent="0.25">
      <c r="A62" s="2" t="s">
        <v>116</v>
      </c>
      <c r="B62"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v>
      </c>
    </row>
    <row r="63" spans="1:2" x14ac:dyDescent="0.25">
      <c r="A63" s="2" t="s">
        <v>117</v>
      </c>
      <c r="B63"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v>
      </c>
    </row>
    <row r="64" spans="1:2" x14ac:dyDescent="0.25">
      <c r="A64" s="2" t="s">
        <v>118</v>
      </c>
      <c r="B64"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v>
      </c>
    </row>
    <row r="65" spans="1:2" x14ac:dyDescent="0.25">
      <c r="A65" s="2" t="s">
        <v>119</v>
      </c>
      <c r="B65"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v>
      </c>
    </row>
    <row r="66" spans="1:2" x14ac:dyDescent="0.25">
      <c r="A66" s="2" t="s">
        <v>14</v>
      </c>
      <c r="B66" s="2" t="str">
        <f t="shared" si="0"/>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v>
      </c>
    </row>
    <row r="67" spans="1:2" x14ac:dyDescent="0.25">
      <c r="A67" s="2" t="s">
        <v>120</v>
      </c>
      <c r="B67" s="2" t="str">
        <f t="shared" ref="B67:B128" si="1">B66 &amp; "," &amp; A67</f>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v>
      </c>
    </row>
    <row r="68" spans="1:2" x14ac:dyDescent="0.25">
      <c r="A68" s="2" t="s">
        <v>121</v>
      </c>
      <c r="B68"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v>
      </c>
    </row>
    <row r="69" spans="1:2" x14ac:dyDescent="0.25">
      <c r="A69" s="2" t="s">
        <v>122</v>
      </c>
      <c r="B69"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v>
      </c>
    </row>
    <row r="70" spans="1:2" x14ac:dyDescent="0.25">
      <c r="A70" s="2" t="s">
        <v>123</v>
      </c>
      <c r="B70"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v>
      </c>
    </row>
    <row r="71" spans="1:2" x14ac:dyDescent="0.25">
      <c r="A71" s="2" t="s">
        <v>124</v>
      </c>
      <c r="B71"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v>
      </c>
    </row>
    <row r="72" spans="1:2" x14ac:dyDescent="0.25">
      <c r="A72" s="2" t="s">
        <v>15</v>
      </c>
      <c r="B72"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v>
      </c>
    </row>
    <row r="73" spans="1:2" x14ac:dyDescent="0.25">
      <c r="A73" s="2" t="s">
        <v>125</v>
      </c>
      <c r="B73"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v>
      </c>
    </row>
    <row r="74" spans="1:2" x14ac:dyDescent="0.25">
      <c r="A74" s="2" t="s">
        <v>126</v>
      </c>
      <c r="B74"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v>
      </c>
    </row>
    <row r="75" spans="1:2" x14ac:dyDescent="0.25">
      <c r="A75" s="2" t="s">
        <v>127</v>
      </c>
      <c r="B75"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v>
      </c>
    </row>
    <row r="76" spans="1:2" x14ac:dyDescent="0.25">
      <c r="A76" s="2" t="s">
        <v>30</v>
      </c>
      <c r="B76"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v>
      </c>
    </row>
    <row r="77" spans="1:2" x14ac:dyDescent="0.25">
      <c r="A77" s="2" t="s">
        <v>128</v>
      </c>
      <c r="B77"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v>
      </c>
    </row>
    <row r="78" spans="1:2" x14ac:dyDescent="0.25">
      <c r="A78" s="2" t="s">
        <v>129</v>
      </c>
      <c r="B78"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v>
      </c>
    </row>
    <row r="79" spans="1:2" x14ac:dyDescent="0.25">
      <c r="A79" s="2" t="s">
        <v>130</v>
      </c>
      <c r="B79"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v>
      </c>
    </row>
    <row r="80" spans="1:2" x14ac:dyDescent="0.25">
      <c r="A80" s="2" t="s">
        <v>131</v>
      </c>
      <c r="B80"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v>
      </c>
    </row>
    <row r="81" spans="1:2" x14ac:dyDescent="0.25">
      <c r="A81" s="2" t="s">
        <v>132</v>
      </c>
      <c r="B81"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v>
      </c>
    </row>
    <row r="82" spans="1:2" x14ac:dyDescent="0.25">
      <c r="A82" s="2" t="s">
        <v>133</v>
      </c>
      <c r="B82"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v>
      </c>
    </row>
    <row r="83" spans="1:2" x14ac:dyDescent="0.25">
      <c r="A83" s="2" t="s">
        <v>134</v>
      </c>
      <c r="B83"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v>
      </c>
    </row>
    <row r="84" spans="1:2" x14ac:dyDescent="0.25">
      <c r="A84" s="2" t="s">
        <v>135</v>
      </c>
      <c r="B84"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v>
      </c>
    </row>
    <row r="85" spans="1:2" x14ac:dyDescent="0.25">
      <c r="A85" s="2" t="s">
        <v>136</v>
      </c>
      <c r="B85"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v>
      </c>
    </row>
    <row r="86" spans="1:2" x14ac:dyDescent="0.25">
      <c r="A86" s="2" t="s">
        <v>27</v>
      </c>
      <c r="B86"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v>
      </c>
    </row>
    <row r="87" spans="1:2" x14ac:dyDescent="0.25">
      <c r="A87" s="2" t="s">
        <v>20</v>
      </c>
      <c r="B87"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v>
      </c>
    </row>
    <row r="88" spans="1:2" x14ac:dyDescent="0.25">
      <c r="A88" s="2" t="s">
        <v>28</v>
      </c>
      <c r="B88"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
      </c>
    </row>
    <row r="89" spans="1:2" x14ac:dyDescent="0.25">
      <c r="A89" s="2" t="s">
        <v>137</v>
      </c>
      <c r="B89"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v>
      </c>
    </row>
    <row r="90" spans="1:2" x14ac:dyDescent="0.25">
      <c r="A90" s="2" t="s">
        <v>138</v>
      </c>
      <c r="B90"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v>
      </c>
    </row>
    <row r="91" spans="1:2" x14ac:dyDescent="0.25">
      <c r="A91" s="2" t="s">
        <v>139</v>
      </c>
      <c r="B91"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v>
      </c>
    </row>
    <row r="92" spans="1:2" x14ac:dyDescent="0.25">
      <c r="A92" s="2" t="s">
        <v>140</v>
      </c>
      <c r="B92"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v>
      </c>
    </row>
    <row r="93" spans="1:2" x14ac:dyDescent="0.25">
      <c r="A93" s="2" t="s">
        <v>31</v>
      </c>
      <c r="B93"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
      </c>
    </row>
    <row r="94" spans="1:2" x14ac:dyDescent="0.25">
      <c r="A94" s="2" t="s">
        <v>32</v>
      </c>
      <c r="B94"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v>
      </c>
    </row>
    <row r="95" spans="1:2" x14ac:dyDescent="0.25">
      <c r="A95" s="2" t="s">
        <v>141</v>
      </c>
      <c r="B95"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v>
      </c>
    </row>
    <row r="96" spans="1:2" x14ac:dyDescent="0.25">
      <c r="A96" s="2" t="s">
        <v>142</v>
      </c>
      <c r="B96"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v>
      </c>
    </row>
    <row r="97" spans="1:2" x14ac:dyDescent="0.25">
      <c r="A97" s="2" t="s">
        <v>143</v>
      </c>
      <c r="B97"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v>
      </c>
    </row>
    <row r="98" spans="1:2" x14ac:dyDescent="0.25">
      <c r="A98" s="2" t="s">
        <v>144</v>
      </c>
      <c r="B98"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v>
      </c>
    </row>
    <row r="99" spans="1:2" x14ac:dyDescent="0.25">
      <c r="A99" s="2" t="s">
        <v>145</v>
      </c>
      <c r="B99"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v>
      </c>
    </row>
    <row r="100" spans="1:2" x14ac:dyDescent="0.25">
      <c r="A100" s="2" t="s">
        <v>146</v>
      </c>
      <c r="B100"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v>
      </c>
    </row>
    <row r="101" spans="1:2" x14ac:dyDescent="0.25">
      <c r="A101" s="2" t="s">
        <v>8</v>
      </c>
      <c r="B101"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v>
      </c>
    </row>
    <row r="102" spans="1:2" x14ac:dyDescent="0.25">
      <c r="A102" s="2" t="s">
        <v>147</v>
      </c>
      <c r="B102"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v>
      </c>
    </row>
    <row r="103" spans="1:2" x14ac:dyDescent="0.25">
      <c r="A103" s="2" t="s">
        <v>148</v>
      </c>
      <c r="B103"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v>
      </c>
    </row>
    <row r="104" spans="1:2" x14ac:dyDescent="0.25">
      <c r="A104" s="2" t="s">
        <v>149</v>
      </c>
      <c r="B104"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v>
      </c>
    </row>
    <row r="105" spans="1:2" x14ac:dyDescent="0.25">
      <c r="A105" s="2" t="s">
        <v>150</v>
      </c>
      <c r="B105"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v>
      </c>
    </row>
    <row r="106" spans="1:2" x14ac:dyDescent="0.25">
      <c r="A106" s="2" t="s">
        <v>151</v>
      </c>
      <c r="B106"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v>
      </c>
    </row>
    <row r="107" spans="1:2" x14ac:dyDescent="0.25">
      <c r="A107" s="2" t="s">
        <v>152</v>
      </c>
      <c r="B107"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v>
      </c>
    </row>
    <row r="108" spans="1:2" x14ac:dyDescent="0.25">
      <c r="A108" s="2" t="s">
        <v>153</v>
      </c>
      <c r="B108"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v>
      </c>
    </row>
    <row r="109" spans="1:2" x14ac:dyDescent="0.25">
      <c r="A109" s="2" t="s">
        <v>154</v>
      </c>
      <c r="B109"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v>
      </c>
    </row>
    <row r="110" spans="1:2" x14ac:dyDescent="0.25">
      <c r="A110" s="2" t="s">
        <v>155</v>
      </c>
      <c r="B110"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v>
      </c>
    </row>
    <row r="111" spans="1:2" x14ac:dyDescent="0.25">
      <c r="A111" s="2" t="s">
        <v>156</v>
      </c>
      <c r="B111"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v>
      </c>
    </row>
    <row r="112" spans="1:2" x14ac:dyDescent="0.25">
      <c r="A112" s="2" t="s">
        <v>157</v>
      </c>
      <c r="B112"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v>
      </c>
    </row>
    <row r="113" spans="1:2" x14ac:dyDescent="0.25">
      <c r="A113" s="2" t="s">
        <v>158</v>
      </c>
      <c r="B113"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v>
      </c>
    </row>
    <row r="114" spans="1:2" x14ac:dyDescent="0.25">
      <c r="A114" s="2" t="s">
        <v>159</v>
      </c>
      <c r="B114"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Wang,Yuichi Sugita</v>
      </c>
    </row>
    <row r="115" spans="1:2" x14ac:dyDescent="0.25">
      <c r="A115" s="2" t="s">
        <v>160</v>
      </c>
      <c r="B115"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Wang,Yuichi Sugita,Alex Kuznetsov</v>
      </c>
    </row>
    <row r="116" spans="1:2" x14ac:dyDescent="0.25">
      <c r="A116" s="2" t="s">
        <v>161</v>
      </c>
      <c r="B116"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Wang,Yuichi Sugita,Alex Kuznetsov,Marsel Ilhan</v>
      </c>
    </row>
    <row r="117" spans="1:2" x14ac:dyDescent="0.25">
      <c r="A117" s="2" t="s">
        <v>13</v>
      </c>
      <c r="B117"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Wang,Yuichi Sugita,Alex Kuznetsov,Marsel Ilhan,James Ward</v>
      </c>
    </row>
    <row r="118" spans="1:2" x14ac:dyDescent="0.25">
      <c r="A118" s="2" t="s">
        <v>162</v>
      </c>
      <c r="B118"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Wang,Yuichi Sugita,Alex Kuznetsov,Marsel Ilhan,James Ward,Ante Pavic</v>
      </c>
    </row>
    <row r="119" spans="1:2" x14ac:dyDescent="0.25">
      <c r="A119" s="2" t="s">
        <v>163</v>
      </c>
      <c r="B119"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Wang,Yuichi Sugita,Alex Kuznetsov,Marsel Ilhan,James Ward,Ante Pavic,James Duckworth</v>
      </c>
    </row>
    <row r="120" spans="1:2" x14ac:dyDescent="0.25">
      <c r="A120" s="2" t="s">
        <v>164</v>
      </c>
      <c r="B120"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Wang,Yuichi Sugita,Alex Kuznetsov,Marsel Ilhan,James Ward,Ante Pavic,James Duckworth,Nick Kyrgios</v>
      </c>
    </row>
    <row r="121" spans="1:2" x14ac:dyDescent="0.25">
      <c r="A121" s="2" t="s">
        <v>165</v>
      </c>
      <c r="B121"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Wang,Yuichi Sugita,Alex Kuznetsov,Marsel Ilhan,James Ward,Ante Pavic,James Duckworth,Nick Kyrgios,Jan Hernych</v>
      </c>
    </row>
    <row r="122" spans="1:2" x14ac:dyDescent="0.25">
      <c r="A122" s="2" t="s">
        <v>23</v>
      </c>
      <c r="B122"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Wang,Yuichi Sugita,Alex Kuznetsov,Marsel Ilhan,James Ward,Ante Pavic,James Duckworth,Nick Kyrgios,Jan Hernych,Daniel Cox</v>
      </c>
    </row>
    <row r="123" spans="1:2" x14ac:dyDescent="0.25">
      <c r="A123" s="2" t="s">
        <v>166</v>
      </c>
      <c r="B123"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Wang,Yuichi Sugita,Alex Kuznetsov,Marsel Ilhan,James Ward,Ante Pavic,James Duckworth,Nick Kyrgios,Jan Hernych,Daniel Cox,Tim Puetz</v>
      </c>
    </row>
    <row r="124" spans="1:2" x14ac:dyDescent="0.25">
      <c r="A124" s="2" t="s">
        <v>167</v>
      </c>
      <c r="B124"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Wang,Yuichi Sugita,Alex Kuznetsov,Marsel Ilhan,James Ward,Ante Pavic,James Duckworth,Nick Kyrgios,Jan Hernych,Daniel Cox,Tim Puetz,Luke Saville</v>
      </c>
    </row>
    <row r="125" spans="1:2" x14ac:dyDescent="0.25">
      <c r="A125" s="2" t="s">
        <v>168</v>
      </c>
      <c r="B125"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Wang,Yuichi Sugita,Alex Kuznetsov,Marsel Ilhan,James Ward,Ante Pavic,James Duckworth,Nick Kyrgios,Jan Hernych,Daniel Cox,Tim Puetz,Luke Saville,Daniel Smethurst</v>
      </c>
    </row>
    <row r="126" spans="1:2" x14ac:dyDescent="0.25">
      <c r="A126" s="2" t="s">
        <v>9</v>
      </c>
      <c r="B126"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Wang,Yuichi Sugita,Alex Kuznetsov,Marsel Ilhan,James Ward,Ante Pavic,James Duckworth,Nick Kyrgios,Jan Hernych,Daniel Cox,Tim Puetz,Luke Saville,Daniel Smethurst,Konstantin Kravchuk</v>
      </c>
    </row>
    <row r="127" spans="1:2" x14ac:dyDescent="0.25">
      <c r="A127" s="2" t="s">
        <v>19</v>
      </c>
      <c r="B127"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Wang,Yuichi Sugita,Alex Kuznetsov,Marsel Ilhan,James Ward,Ante Pavic,James Duckworth,Nick Kyrgios,Jan Hernych,Daniel Cox,Tim Puetz,Luke Saville,Daniel Smethurst,Konstantin Kravchuk,Jurgen Zopp</v>
      </c>
    </row>
    <row r="128" spans="1:2" x14ac:dyDescent="0.25">
      <c r="A128" s="2" t="s">
        <v>29</v>
      </c>
      <c r="B128" s="2" t="str">
        <f t="shared" si="1"/>
        <v>Rafael Nadal,Novak Djokovic,Stan Wawrinka,Roger Federer,Andy Murray,Tomas Berdych,David Ferrer,Milos Raonic,Ernests Gulbis,John Isner,Kei Nishikori,Grigor Dimitrov,Richard Gasquet,Fabio Fognini,Mikhail Youzhny,Jo-Wilfried Tsonga,Kevin Anderson,Alexandr Dolgopolov,Gael Monfils,Tommy Robredo,Fernando Verdasco,Jerzy Janowicz,Marin Cilic,Philipp Kohlschreiber,Roberto Bautista Agut,Feliciano Lopez,Marcel Granollers,Guillermo Garcia-Lopez,Dmitry Tursunov,Ivo Karlovic,Andreas Seppi,Vasek Pospisil,Gilles Simon,Santiago Giraldo,Federico Delbonis,Nicolas Mahut,Radek Stepanek,Lleyton Hewitt,Jeremy Chardy,Carlos Berlocq,Julien Benneteau,Joao Sousa,Yen-Hsun Lu,Denis Istomin,Mikhail Kukushkin,Jurgen Melzer,Robin Haase,Edouard Roger-Vasselin,Andrey Golubev,Dominic Thiem,Lukas Rosol,Martin Klizan,Igor Sijsling,Leonardo Mayer,Marinko Matosevic,Teymuraz Gabashvili,Jarkko Nieminen,Steve Johnson,Jan-Lennard Struff,Donald Young,Kenny De Schepper,Benoit Paire,Lukasz Kubot,Alejandro Falla,Alejandro Gonzalez,Bradley Klahn,Pablo Carreno Busta,Jiri Vesely,Jack Sock,Dusan Lajovic,Stephane Robert,Sam Querrey,Benjamin Becker,Pablo Andujar,Paolo Lorenzi,Bernard Tomic,Adrian Mannarino,Aleksandr Nedovyesov,Dustin Brown,Matthew Ebden,Pere Riba,Tobias Kamke,Lukas Lacko,Julian Reister,Blaz Rola,Paul-Henri Mathieu,Sergiy Stakhovsky,Andreas Haider-Maurer,Victor Estrella Burgos,Michael Russell,Filippo Volandri,Daniel Gimeno-Traver,Evgeny Donskoy,Victor Hanescu,David Goffin,Dudi Sela,Gilles Muller,Andrey Kuznetsov,Michal Przysiezny,Malek Jaziri,Pablo Cuevas,Marcos Baghdatis,Somdev Devvarman,Denis Kudla,Frank Dancevic,Simone Bolelli,Tatsuma Ito,Aljaz Bedene,Pierre-Hugues Herbert,Samuel Groth,Daniel Evans,Ryan Harrison,Jimmy Wang,Yuichi Sugita,Alex Kuznetsov,Marsel Ilhan,James Ward,Ante Pavic,James Duckworth,Nick Kyrgios,Jan Hernych,Daniel Cox,Tim Puetz,Luke Saville,Daniel Smethurst,Konstantin Kravchuk,Jurgen Zopp,Kyle Edmund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B1" sqref="B1:B32"/>
    </sheetView>
  </sheetViews>
  <sheetFormatPr defaultRowHeight="15" x14ac:dyDescent="0.25"/>
  <cols>
    <col min="1" max="1" width="60.42578125" bestFit="1" customWidth="1"/>
  </cols>
  <sheetData>
    <row r="1" spans="1:2" x14ac:dyDescent="0.25">
      <c r="A1" s="2" t="s">
        <v>267</v>
      </c>
      <c r="B1" s="2" t="str">
        <f>A1</f>
        <v>Andy Murray (GBR) [3] vs David Goffin (BEL)</v>
      </c>
    </row>
    <row r="2" spans="1:2" x14ac:dyDescent="0.25">
      <c r="A2" s="2" t="s">
        <v>269</v>
      </c>
      <c r="B2" s="2" t="str">
        <f>B1 &amp; "," &amp; A2</f>
        <v>Andy Murray (GBR) [3] vs David Goffin (BEL),Novak Djokovic (SRB) [1] vs Andrey Golubev (KAZ)</v>
      </c>
    </row>
    <row r="3" spans="1:2" x14ac:dyDescent="0.25">
      <c r="A3" s="2" t="s">
        <v>271</v>
      </c>
      <c r="B3" s="2" t="str">
        <f t="shared" ref="B3:B32" si="0">B2 &amp; "," &amp; A3</f>
        <v>Andy Murray (GBR) [3] vs David Goffin (BEL),Novak Djokovic (SRB) [1] vs Andrey Golubev (KAZ),Grigor Dimitrov (BUL) [11] vs Ryan Harrison (USA)</v>
      </c>
    </row>
    <row r="4" spans="1:2" x14ac:dyDescent="0.25">
      <c r="A4" s="2" t="s">
        <v>272</v>
      </c>
      <c r="B4" s="2" t="str">
        <f t="shared" si="0"/>
        <v>Andy Murray (GBR) [3] vs David Goffin (BEL),Novak Djokovic (SRB) [1] vs Andrey Golubev (KAZ),Grigor Dimitrov (BUL) [11] vs Ryan Harrison (USA),Jurgen Melzer (AUT) vs Jo-Wilfried Tsonga (FRA) [14]</v>
      </c>
    </row>
    <row r="5" spans="1:2" x14ac:dyDescent="0.25">
      <c r="A5" s="2" t="s">
        <v>273</v>
      </c>
      <c r="B5" s="2" t="str">
        <f t="shared" si="0"/>
        <v>Andy Murray (GBR) [3] vs David Goffin (BEL),Novak Djokovic (SRB) [1] vs Andrey Golubev (KAZ),Grigor Dimitrov (BUL) [11] vs Ryan Harrison (USA),Jurgen Melzer (AUT) vs Jo-Wilfried Tsonga (FRA) [14],Victor Hanescu (ROU) vs Tomas Berdych (CZE) [6]</v>
      </c>
    </row>
    <row r="6" spans="1:2" x14ac:dyDescent="0.25">
      <c r="A6" s="2" t="s">
        <v>275</v>
      </c>
      <c r="B6" s="2" t="str">
        <f t="shared" si="0"/>
        <v>Andy Murray (GBR) [3] vs David Goffin (BEL),Novak Djokovic (SRB) [1] vs Andrey Golubev (KAZ),Grigor Dimitrov (BUL) [11] vs Ryan Harrison (USA),Jurgen Melzer (AUT) vs Jo-Wilfried Tsonga (FRA) [14],Victor Hanescu (ROU) vs Tomas Berdych (CZE) [6],Andrey Kuznetsov (RUS) vs Daniel Evans (GBR)</v>
      </c>
    </row>
    <row r="7" spans="1:2" x14ac:dyDescent="0.25">
      <c r="A7" s="2" t="s">
        <v>278</v>
      </c>
      <c r="B7"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v>
      </c>
    </row>
    <row r="8" spans="1:2" x14ac:dyDescent="0.25">
      <c r="A8" s="2" t="s">
        <v>279</v>
      </c>
      <c r="B8"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v>
      </c>
    </row>
    <row r="9" spans="1:2" x14ac:dyDescent="0.25">
      <c r="A9" s="2" t="s">
        <v>282</v>
      </c>
      <c r="B9"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v>
      </c>
    </row>
    <row r="10" spans="1:2" x14ac:dyDescent="0.25">
      <c r="A10" s="2" t="s">
        <v>283</v>
      </c>
      <c r="B10"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v>
      </c>
    </row>
    <row r="11" spans="1:2" x14ac:dyDescent="0.25">
      <c r="A11" s="2" t="s">
        <v>286</v>
      </c>
      <c r="B11"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v>
      </c>
    </row>
    <row r="12" spans="1:2" x14ac:dyDescent="0.25">
      <c r="A12" s="2" t="s">
        <v>287</v>
      </c>
      <c r="B12"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v>
      </c>
    </row>
    <row r="13" spans="1:2" x14ac:dyDescent="0.25">
      <c r="A13" s="2" t="s">
        <v>289</v>
      </c>
      <c r="B13"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v>
      </c>
    </row>
    <row r="14" spans="1:2" x14ac:dyDescent="0.25">
      <c r="A14" s="2" t="s">
        <v>290</v>
      </c>
      <c r="B14"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v>
      </c>
    </row>
    <row r="15" spans="1:2" x14ac:dyDescent="0.25">
      <c r="A15" s="2" t="s">
        <v>292</v>
      </c>
      <c r="B15"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v>
      </c>
    </row>
    <row r="16" spans="1:2" x14ac:dyDescent="0.25">
      <c r="A16" s="2" t="s">
        <v>293</v>
      </c>
      <c r="B16"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v>
      </c>
    </row>
    <row r="17" spans="1:2" x14ac:dyDescent="0.25">
      <c r="A17" s="2" t="s">
        <v>298</v>
      </c>
      <c r="B17"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v>
      </c>
    </row>
    <row r="18" spans="1:2" x14ac:dyDescent="0.25">
      <c r="A18" s="2" t="s">
        <v>299</v>
      </c>
      <c r="B18"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(FRA),Samuel Groth (AUS) vs Alexandr Dolgopolov (UKR) [21]</v>
      </c>
    </row>
    <row r="19" spans="1:2" x14ac:dyDescent="0.25">
      <c r="A19" s="2" t="s">
        <v>301</v>
      </c>
      <c r="B19"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(FRA),Samuel Groth (AUS) vs Alexandr Dolgopolov (UKR) [21],Andreas Seppi (ITA) [25] vs Leonardo Mayer (ARG)</v>
      </c>
    </row>
    <row r="20" spans="1:2" x14ac:dyDescent="0.25">
      <c r="A20" s="2" t="s">
        <v>303</v>
      </c>
      <c r="B20"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(FRA),Samuel Groth (AUS) vs Alexandr Dolgopolov (UKR) [21],Andreas Seppi (ITA) [25] vs Leonardo Mayer (ARG),Bradley Klahn (USA) vs Sam Querrey (USA)</v>
      </c>
    </row>
    <row r="21" spans="1:2" x14ac:dyDescent="0.25">
      <c r="A21" s="2" t="s">
        <v>304</v>
      </c>
      <c r="B21"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(FRA),Samuel Groth (AUS) vs Alexandr Dolgopolov (UKR) [21],Andreas Seppi (ITA) [25] vs Leonardo Mayer (ARG),Bradley Klahn (USA) vs Sam Querrey (USA),Pablo Andujar (ESP) vs Blaz Rola (SLO)</v>
      </c>
    </row>
    <row r="22" spans="1:2" x14ac:dyDescent="0.25">
      <c r="A22" s="2" t="s">
        <v>305</v>
      </c>
      <c r="B22"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(FRA),Samuel Groth (AUS) vs Alexandr Dolgopolov (UKR) [21],Andreas Seppi (ITA) [25] vs Leonardo Mayer (ARG),Bradley Klahn (USA) vs Sam Querrey (USA),Pablo Andujar (ESP) vs Blaz Rola (SLO),Filippo Volandri (ITA) vs Edouard Roger-Vasselin (FRA)</v>
      </c>
    </row>
    <row r="23" spans="1:2" x14ac:dyDescent="0.25">
      <c r="A23" s="2" t="s">
        <v>310</v>
      </c>
      <c r="B23"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(FRA),Samuel Groth (AUS) vs Alexandr Dolgopolov (UKR) [21],Andreas Seppi (ITA) [25] vs Leonardo Mayer (ARG),Bradley Klahn (USA) vs Sam Querrey (USA),Pablo Andujar (ESP) vs Blaz Rola (SLO),Filippo Volandri (ITA) vs Edouard Roger-Vasselin (FRA),Steve Johnson (USA) vs Roberto Bautista Agut (ESP) [27]</v>
      </c>
    </row>
    <row r="24" spans="1:2" x14ac:dyDescent="0.25">
      <c r="A24" s="2" t="s">
        <v>311</v>
      </c>
      <c r="B24"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(FRA),Samuel Groth (AUS) vs Alexandr Dolgopolov (UKR) [21],Andreas Seppi (ITA) [25] vs Leonardo Mayer (ARG),Bradley Klahn (USA) vs Sam Querrey (USA),Pablo Andujar (ESP) vs Blaz Rola (SLO),Filippo Volandri (ITA) vs Edouard Roger-Vasselin (FRA),Steve Johnson (USA) vs Roberto Bautista Agut (ESP) [27],Donald Young (USA) vs Benjamin Becker (GER)</v>
      </c>
    </row>
    <row r="25" spans="1:2" x14ac:dyDescent="0.25">
      <c r="A25" s="2" t="s">
        <v>314</v>
      </c>
      <c r="B25"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(FRA),Samuel Groth (AUS) vs Alexandr Dolgopolov (UKR) [21],Andreas Seppi (ITA) [25] vs Leonardo Mayer (ARG),Bradley Klahn (USA) vs Sam Querrey (USA),Pablo Andujar (ESP) vs Blaz Rola (SLO),Filippo Volandri (ITA) vs Edouard Roger-Vasselin (FRA),Steve Johnson (USA) vs Roberto Bautista Agut (ESP) [27],Donald Young (USA) vs Benjamin Becker (GER),Teymuraz Gabashvili (RUS) vs Tim Puetz (GER)</v>
      </c>
    </row>
    <row r="26" spans="1:2" x14ac:dyDescent="0.25">
      <c r="A26" s="2" t="s">
        <v>317</v>
      </c>
      <c r="B26"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(FRA),Samuel Groth (AUS) vs Alexandr Dolgopolov (UKR) [21],Andreas Seppi (ITA) [25] vs Leonardo Mayer (ARG),Bradley Klahn (USA) vs Sam Querrey (USA),Pablo Andujar (ESP) vs Blaz Rola (SLO),Filippo Volandri (ITA) vs Edouard Roger-Vasselin (FRA),Steve Johnson (USA) vs Roberto Bautista Agut (ESP) [27],Donald Young (USA) vs Benjamin Becker (GER),Teymuraz Gabashvili (RUS) vs Tim Puetz (GER),Jimmy Wang (TPE) vs Alejandro Gonzalez (COL)</v>
      </c>
    </row>
    <row r="27" spans="1:2" x14ac:dyDescent="0.25">
      <c r="A27" s="2" t="s">
        <v>318</v>
      </c>
      <c r="B27"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(FRA),Samuel Groth (AUS) vs Alexandr Dolgopolov (UKR) [21],Andreas Seppi (ITA) [25] vs Leonardo Mayer (ARG),Bradley Klahn (USA) vs Sam Querrey (USA),Pablo Andujar (ESP) vs Blaz Rola (SLO),Filippo Volandri (ITA) vs Edouard Roger-Vasselin (FRA),Steve Johnson (USA) vs Roberto Bautista Agut (ESP) [27],Donald Young (USA) vs Benjamin Becker (GER),Teymuraz Gabashvili (RUS) vs Tim Puetz (GER),Jimmy Wang (TPE) vs Alejandro Gonzalez (COL),Radek Stepanek (CZE) vs Pablo Cuevas (URU)</v>
      </c>
    </row>
    <row r="28" spans="1:2" x14ac:dyDescent="0.25">
      <c r="A28" s="2" t="s">
        <v>320</v>
      </c>
      <c r="B28"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(FRA),Samuel Groth (AUS) vs Alexandr Dolgopolov (UKR) [21],Andreas Seppi (ITA) [25] vs Leonardo Mayer (ARG),Bradley Klahn (USA) vs Sam Querrey (USA),Pablo Andujar (ESP) vs Blaz Rola (SLO),Filippo Volandri (ITA) vs Edouard Roger-Vasselin (FRA),Steve Johnson (USA) vs Roberto Bautista Agut (ESP) [27],Donald Young (USA) vs Benjamin Becker (GER),Teymuraz Gabashvili (RUS) vs Tim Puetz (GER),Jimmy Wang (TPE) vs Alejandro Gonzalez (COL),Radek Stepanek (CZE) vs Pablo Cuevas (URU),Sergiy Stakhovsky (UKR) vs Carlos Berlocq (ARG)</v>
      </c>
    </row>
    <row r="29" spans="1:2" x14ac:dyDescent="0.25">
      <c r="A29" s="2" t="s">
        <v>322</v>
      </c>
      <c r="B29"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(FRA),Samuel Groth (AUS) vs Alexandr Dolgopolov (UKR) [21],Andreas Seppi (ITA) [25] vs Leonardo Mayer (ARG),Bradley Klahn (USA) vs Sam Querrey (USA),Pablo Andujar (ESP) vs Blaz Rola (SLO),Filippo Volandri (ITA) vs Edouard Roger-Vasselin (FRA),Steve Johnson (USA) vs Roberto Bautista Agut (ESP) [27],Donald Young (USA) vs Benjamin Becker (GER),Teymuraz Gabashvili (RUS) vs Tim Puetz (GER),Jimmy Wang (TPE) vs Alejandro Gonzalez (COL),Radek Stepanek (CZE) vs Pablo Cuevas (URU),Sergiy Stakhovsky (UKR) vs Carlos Berlocq (ARG),Tobias Kamke (GER) vs Jan Hernych (CZE)</v>
      </c>
    </row>
    <row r="30" spans="1:2" x14ac:dyDescent="0.25">
      <c r="A30" s="2" t="s">
        <v>325</v>
      </c>
      <c r="B30"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(FRA),Samuel Groth (AUS) vs Alexandr Dolgopolov (UKR) [21],Andreas Seppi (ITA) [25] vs Leonardo Mayer (ARG),Bradley Klahn (USA) vs Sam Querrey (USA),Pablo Andujar (ESP) vs Blaz Rola (SLO),Filippo Volandri (ITA) vs Edouard Roger-Vasselin (FRA),Steve Johnson (USA) vs Roberto Bautista Agut (ESP) [27],Donald Young (USA) vs Benjamin Becker (GER),Teymuraz Gabashvili (RUS) vs Tim Puetz (GER),Jimmy Wang (TPE) vs Alejandro Gonzalez (COL),Radek Stepanek (CZE) vs Pablo Cuevas (URU),Sergiy Stakhovsky (UKR) vs Carlos Berlocq (ARG),Tobias Kamke (GER) vs Jan Hernych (CZE),Luke Saville (AUS) vs Dominic Thiem (AUT)</v>
      </c>
    </row>
    <row r="31" spans="1:2" x14ac:dyDescent="0.25">
      <c r="A31" s="2" t="s">
        <v>326</v>
      </c>
      <c r="B31"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(FRA),Samuel Groth (AUS) vs Alexandr Dolgopolov (UKR) [21],Andreas Seppi (ITA) [25] vs Leonardo Mayer (ARG),Bradley Klahn (USA) vs Sam Querrey (USA),Pablo Andujar (ESP) vs Blaz Rola (SLO),Filippo Volandri (ITA) vs Edouard Roger-Vasselin (FRA),Steve Johnson (USA) vs Roberto Bautista Agut (ESP) [27],Donald Young (USA) vs Benjamin Becker (GER),Teymuraz Gabashvili (RUS) vs Tim Puetz (GER),Jimmy Wang (TPE) vs Alejandro Gonzalez (COL),Radek Stepanek (CZE) vs Pablo Cuevas (URU),Sergiy Stakhovsky (UKR) vs Carlos Berlocq (ARG),Tobias Kamke (GER) vs Jan Hernych (CZE),Luke Saville (AUS) vs Dominic Thiem (AUT),Ernests Gulbis (LAT) [12] vs Jurgen Zopp (EST)</v>
      </c>
    </row>
    <row r="32" spans="1:2" x14ac:dyDescent="0.25">
      <c r="A32" s="2" t="s">
        <v>327</v>
      </c>
      <c r="B32" s="2" t="str">
        <f t="shared" si="0"/>
        <v>Andy Murray (GBR) [3] vs David Goffin (BEL),Novak Djokovic (SRB) [1] vs Andrey Golubev (KAZ),Grigor Dimitrov (BUL) [11] vs Ryan Harrison (USA),Jurgen Melzer (AUT) vs Jo-Wilfried Tsonga (FRA) [14],Victor Hanescu (ROU) vs Tomas Berdych (CZE) [6],Andrey Kuznetsov (RUS) vs Daniel Evans (GBR),Mikhail Youzhny (RUS) [17] vs James Ward (GBR),Pablo Carreno Busta (ESP) vs David Ferrer (ESP) [7],Dustin Brown (GER) vs Marcos Baghdatis (CYP),Andreas Haider-Maurer (AUT) vs Kyle Edmund (GBR),Jeremy Chardy (FRA) vs Daniel Cox (GBR),Alex Kuznetsov (USA) vs Fabio Fognini (ITA) [16],Marinko Matosevic (AUS) vs Fernando Verdasco (ESP) [18],Bernard Tomic (AUS) vs Evgeny Donskoy (RUS),Konstantin Kravchuk (RUS) vs Gilles Simon (FRA),Kevin Anderson (RSA) [20] vs Aljaz Bedene (SLO),Marin Cilic (CRO) [26] vs Paul-Henri Mathieu (FRA),Samuel Groth (AUS) vs Alexandr Dolgopolov (UKR) [21],Andreas Seppi (ITA) [25] vs Leonardo Mayer (ARG),Bradley Klahn (USA) vs Sam Querrey (USA),Pablo Andujar (ESP) vs Blaz Rola (SLO),Filippo Volandri (ITA) vs Edouard Roger-Vasselin (FRA),Steve Johnson (USA) vs Roberto Bautista Agut (ESP) [27],Donald Young (USA) vs Benjamin Becker (GER),Teymuraz Gabashvili (RUS) vs Tim Puetz (GER),Jimmy Wang (TPE) vs Alejandro Gonzalez (COL),Radek Stepanek (CZE) vs Pablo Cuevas (URU),Sergiy Stakhovsky (UKR) vs Carlos Berlocq (ARG),Tobias Kamke (GER) vs Jan Hernych (CZE),Luke Saville (AUS) vs Dominic Thiem (AUT),Ernests Gulbis (LAT) [12] vs Jurgen Zopp (EST),Robin Haase (NED) vs Vasek Pospisil (CAN) [31]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zoomScaleNormal="100" workbookViewId="0">
      <selection activeCell="B32" sqref="B32"/>
    </sheetView>
  </sheetViews>
  <sheetFormatPr defaultRowHeight="15" x14ac:dyDescent="0.25"/>
  <cols>
    <col min="1" max="1" width="60.42578125" bestFit="1" customWidth="1"/>
  </cols>
  <sheetData>
    <row r="1" spans="1:2" x14ac:dyDescent="0.25">
      <c r="A1" s="2" t="s">
        <v>268</v>
      </c>
      <c r="B1" s="2" t="str">
        <f>A1</f>
        <v>Paula Kania (POL) vs Na Li (CHN) [2]</v>
      </c>
    </row>
    <row r="2" spans="1:2" x14ac:dyDescent="0.25">
      <c r="A2" s="2" t="s">
        <v>270</v>
      </c>
      <c r="B2" s="2" t="str">
        <f>B1 &amp; "," &amp; A2</f>
        <v>Paula Kania (POL) vs Na Li (CHN) [2],Victoria Azarenka (BLR) [8] vs Mirjana Lucic-Baroni (CRO)</v>
      </c>
    </row>
    <row r="3" spans="1:2" x14ac:dyDescent="0.25">
      <c r="A3" s="2" t="s">
        <v>274</v>
      </c>
      <c r="B3" s="2" t="str">
        <f t="shared" ref="B3:B32" si="0">B2 &amp; "," &amp; A3</f>
        <v>Paula Kania (POL) vs Na Li (CHN) [2],Victoria Azarenka (BLR) [8] vs Mirjana Lucic-Baroni (CRO),Maria-Teresa Torro-Flor (ESP) vs Venus Williams (USA) [30]</v>
      </c>
    </row>
    <row r="4" spans="1:2" x14ac:dyDescent="0.25">
      <c r="A4" s="2" t="s">
        <v>276</v>
      </c>
      <c r="B4" s="2" t="str">
        <f t="shared" si="0"/>
        <v>Paula Kania (POL) vs Na Li (CHN) [2],Victoria Azarenka (BLR) [8] vs Mirjana Lucic-Baroni (CRO),Maria-Teresa Torro-Flor (ESP) vs Venus Williams (USA) [30],Andreea Mitu (ROU) vs Agnieszka Radwanska (POL) [4]</v>
      </c>
    </row>
    <row r="5" spans="1:2" x14ac:dyDescent="0.25">
      <c r="A5" s="2" t="s">
        <v>277</v>
      </c>
      <c r="B5" s="2" t="str">
        <f t="shared" si="0"/>
        <v>Paula Kania (POL) vs Na Li (CHN) [2],Victoria Azarenka (BLR) [8] vs Mirjana Lucic-Baroni (CRO),Maria-Teresa Torro-Flor (ESP) vs Venus Williams (USA) [30],Andreea Mitu (ROU) vs Agnieszka Radwanska (POL) [4],Yanina Wickmayer (BEL) vs Samantha Stosur (AUS) [17]</v>
      </c>
    </row>
    <row r="6" spans="1:2" x14ac:dyDescent="0.25">
      <c r="A6" s="2" t="s">
        <v>280</v>
      </c>
      <c r="B6"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v>
      </c>
    </row>
    <row r="7" spans="1:2" x14ac:dyDescent="0.25">
      <c r="A7" s="2" t="s">
        <v>281</v>
      </c>
      <c r="B7"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v>
      </c>
    </row>
    <row r="8" spans="1:2" x14ac:dyDescent="0.25">
      <c r="A8" s="2" t="s">
        <v>284</v>
      </c>
      <c r="B8"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v>
      </c>
    </row>
    <row r="9" spans="1:2" x14ac:dyDescent="0.25">
      <c r="A9" s="2" t="s">
        <v>285</v>
      </c>
      <c r="B9"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v>
      </c>
    </row>
    <row r="10" spans="1:2" x14ac:dyDescent="0.25">
      <c r="A10" s="2" t="s">
        <v>288</v>
      </c>
      <c r="B10"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v>
      </c>
    </row>
    <row r="11" spans="1:2" x14ac:dyDescent="0.25">
      <c r="A11" s="2" t="s">
        <v>291</v>
      </c>
      <c r="B11"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v>
      </c>
    </row>
    <row r="12" spans="1:2" x14ac:dyDescent="0.25">
      <c r="A12" s="2" t="s">
        <v>294</v>
      </c>
      <c r="B12"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v>
      </c>
    </row>
    <row r="13" spans="1:2" x14ac:dyDescent="0.25">
      <c r="A13" s="2" t="s">
        <v>295</v>
      </c>
      <c r="B13"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v>
      </c>
    </row>
    <row r="14" spans="1:2" x14ac:dyDescent="0.25">
      <c r="A14" s="2" t="s">
        <v>296</v>
      </c>
      <c r="B14"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v>
      </c>
    </row>
    <row r="15" spans="1:2" x14ac:dyDescent="0.25">
      <c r="A15" s="2" t="s">
        <v>297</v>
      </c>
      <c r="B15"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v>
      </c>
    </row>
    <row r="16" spans="1:2" x14ac:dyDescent="0.25">
      <c r="A16" s="2" t="s">
        <v>300</v>
      </c>
      <c r="B16"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v>
      </c>
    </row>
    <row r="17" spans="1:2" x14ac:dyDescent="0.25">
      <c r="A17" s="2" t="s">
        <v>302</v>
      </c>
      <c r="B17"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v>
      </c>
    </row>
    <row r="18" spans="1:2" x14ac:dyDescent="0.25">
      <c r="A18" s="2" t="s">
        <v>306</v>
      </c>
      <c r="B18"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[12],Stefanie Voegele (SUI) vs Jarmila Gajdosova (AUS)</v>
      </c>
    </row>
    <row r="19" spans="1:2" x14ac:dyDescent="0.25">
      <c r="A19" s="2" t="s">
        <v>307</v>
      </c>
      <c r="B19"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[12],Stefanie Voegele (SUI) vs Jarmila Gajdosova (AUS),Tereza Smitkova (CZE) vs Su-Wei Hsieh (TPE)</v>
      </c>
    </row>
    <row r="20" spans="1:2" x14ac:dyDescent="0.25">
      <c r="A20" s="2" t="s">
        <v>308</v>
      </c>
      <c r="B20"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[12],Stefanie Voegele (SUI) vs Jarmila Gajdosova (AUS),Tereza Smitkova (CZE) vs Su-Wei Hsieh (TPE),Ana Konjuh (CRO) vs Marina Erakovic (NZL)</v>
      </c>
    </row>
    <row r="21" spans="1:2" x14ac:dyDescent="0.25">
      <c r="A21" s="2" t="s">
        <v>309</v>
      </c>
      <c r="B21"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[12],Stefanie Voegele (SUI) vs Jarmila Gajdosova (AUS),Tereza Smitkova (CZE) vs Su-Wei Hsieh (TPE),Ana Konjuh (CRO) vs Marina Erakovic (NZL),Vania King (USA) vs Yvonne Meusburger (AUT)</v>
      </c>
    </row>
    <row r="22" spans="1:2" x14ac:dyDescent="0.25">
      <c r="A22" s="2" t="s">
        <v>312</v>
      </c>
      <c r="B22"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[12],Stefanie Voegele (SUI) vs Jarmila Gajdosova (AUS),Tereza Smitkova (CZE) vs Su-Wei Hsieh (TPE),Ana Konjuh (CRO) vs Marina Erakovic (NZL),Vania King (USA) vs Yvonne Meusburger (AUT),Polona Hercog (SLO) vs Paula Ormaechea (ARG)</v>
      </c>
    </row>
    <row r="23" spans="1:2" x14ac:dyDescent="0.25">
      <c r="A23" s="2" t="s">
        <v>313</v>
      </c>
      <c r="B23"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[12],Stefanie Voegele (SUI) vs Jarmila Gajdosova (AUS),Tereza Smitkova (CZE) vs Su-Wei Hsieh (TPE),Ana Konjuh (CRO) vs Marina Erakovic (NZL),Vania King (USA) vs Yvonne Meusburger (AUT),Polona Hercog (SLO) vs Paula Ormaechea (ARG),Lauren Davis (USA) vs Alisa Kleybanova (RUS)</v>
      </c>
    </row>
    <row r="24" spans="1:2" x14ac:dyDescent="0.25">
      <c r="A24" s="2" t="s">
        <v>315</v>
      </c>
      <c r="B24"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[12],Stefanie Voegele (SUI) vs Jarmila Gajdosova (AUS),Tereza Smitkova (CZE) vs Su-Wei Hsieh (TPE),Ana Konjuh (CRO) vs Marina Erakovic (NZL),Vania King (USA) vs Yvonne Meusburger (AUT),Polona Hercog (SLO) vs Paula Ormaechea (ARG),Lauren Davis (USA) vs Alisa Kleybanova (RUS),Coco Vandeweghe (USA) vs Garbine Muguruza (ESP) [27]</v>
      </c>
    </row>
    <row r="25" spans="1:2" x14ac:dyDescent="0.25">
      <c r="A25" s="2" t="s">
        <v>316</v>
      </c>
      <c r="B25"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[12],Stefanie Voegele (SUI) vs Jarmila Gajdosova (AUS),Tereza Smitkova (CZE) vs Su-Wei Hsieh (TPE),Ana Konjuh (CRO) vs Marina Erakovic (NZL),Vania King (USA) vs Yvonne Meusburger (AUT),Polona Hercog (SLO) vs Paula Ormaechea (ARG),Lauren Davis (USA) vs Alisa Kleybanova (RUS),Coco Vandeweghe (USA) vs Garbine Muguruza (ESP) [27],Alla Kudryavtseva (RUS) vs Barbora Zahlavova Strycova (CZE)</v>
      </c>
    </row>
    <row r="26" spans="1:2" x14ac:dyDescent="0.25">
      <c r="A26" s="2" t="s">
        <v>319</v>
      </c>
      <c r="B26"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[12],Stefanie Voegele (SUI) vs Jarmila Gajdosova (AUS),Tereza Smitkova (CZE) vs Su-Wei Hsieh (TPE),Ana Konjuh (CRO) vs Marina Erakovic (NZL),Vania King (USA) vs Yvonne Meusburger (AUT),Polona Hercog (SLO) vs Paula Ormaechea (ARG),Lauren Davis (USA) vs Alisa Kleybanova (RUS),Coco Vandeweghe (USA) vs Garbine Muguruza (ESP) [27],Alla Kudryavtseva (RUS) vs Barbora Zahlavova Strycova (CZE),Anett Kontaveit (EST) vs Casey Dellacqua (AUS)</v>
      </c>
    </row>
    <row r="27" spans="1:2" x14ac:dyDescent="0.25">
      <c r="A27" s="2" t="s">
        <v>321</v>
      </c>
      <c r="B27"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[12],Stefanie Voegele (SUI) vs Jarmila Gajdosova (AUS),Tereza Smitkova (CZE) vs Su-Wei Hsieh (TPE),Ana Konjuh (CRO) vs Marina Erakovic (NZL),Vania King (USA) vs Yvonne Meusburger (AUT),Polona Hercog (SLO) vs Paula Ormaechea (ARG),Lauren Davis (USA) vs Alisa Kleybanova (RUS),Coco Vandeweghe (USA) vs Garbine Muguruza (ESP) [27],Alla Kudryavtseva (RUS) vs Barbora Zahlavova Strycova (CZE),Anett Kontaveit (EST) vs Casey Dellacqua (AUS),Lucie Safarova (CZE) [23] vs Julia Goerges (GER)</v>
      </c>
    </row>
    <row r="28" spans="1:2" x14ac:dyDescent="0.25">
      <c r="A28" s="2" t="s">
        <v>323</v>
      </c>
      <c r="B28"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[12],Stefanie Voegele (SUI) vs Jarmila Gajdosova (AUS),Tereza Smitkova (CZE) vs Su-Wei Hsieh (TPE),Ana Konjuh (CRO) vs Marina Erakovic (NZL),Vania King (USA) vs Yvonne Meusburger (AUT),Polona Hercog (SLO) vs Paula Ormaechea (ARG),Lauren Davis (USA) vs Alisa Kleybanova (RUS),Coco Vandeweghe (USA) vs Garbine Muguruza (ESP) [27],Alla Kudryavtseva (RUS) vs Barbora Zahlavova Strycova (CZE),Anett Kontaveit (EST) vs Casey Dellacqua (AUS),Lucie Safarova (CZE) [23] vs Julia Goerges (GER),Misaki Doi (JPN) vs Elina Svitolina (UKR)</v>
      </c>
    </row>
    <row r="29" spans="1:2" x14ac:dyDescent="0.25">
      <c r="A29" s="2" t="s">
        <v>324</v>
      </c>
      <c r="B29"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[12],Stefanie Voegele (SUI) vs Jarmila Gajdosova (AUS),Tereza Smitkova (CZE) vs Su-Wei Hsieh (TPE),Ana Konjuh (CRO) vs Marina Erakovic (NZL),Vania King (USA) vs Yvonne Meusburger (AUT),Polona Hercog (SLO) vs Paula Ormaechea (ARG),Lauren Davis (USA) vs Alisa Kleybanova (RUS),Coco Vandeweghe (USA) vs Garbine Muguruza (ESP) [27],Alla Kudryavtseva (RUS) vs Barbora Zahlavova Strycova (CZE),Anett Kontaveit (EST) vs Casey Dellacqua (AUS),Lucie Safarova (CZE) [23] vs Julia Goerges (GER),Misaki Doi (JPN) vs Elina Svitolina (UKR),Johanna Larsson (SWE) vs Bojana Jovanovski (SRB)</v>
      </c>
    </row>
    <row r="30" spans="1:2" x14ac:dyDescent="0.25">
      <c r="A30" s="2" t="s">
        <v>328</v>
      </c>
      <c r="B30"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[12],Stefanie Voegele (SUI) vs Jarmila Gajdosova (AUS),Tereza Smitkova (CZE) vs Su-Wei Hsieh (TPE),Ana Konjuh (CRO) vs Marina Erakovic (NZL),Vania King (USA) vs Yvonne Meusburger (AUT),Polona Hercog (SLO) vs Paula Ormaechea (ARG),Lauren Davis (USA) vs Alisa Kleybanova (RUS),Coco Vandeweghe (USA) vs Garbine Muguruza (ESP) [27],Alla Kudryavtseva (RUS) vs Barbora Zahlavova Strycova (CZE),Anett Kontaveit (EST) vs Casey Dellacqua (AUS),Lucie Safarova (CZE) [23] vs Julia Goerges (GER),Misaki Doi (JPN) vs Elina Svitolina (UKR),Johanna Larsson (SWE) vs Bojana Jovanovski (SRB),Monica Niculescu (ROU) vs Alison Van Uytvanck (BEL)</v>
      </c>
    </row>
    <row r="31" spans="1:2" x14ac:dyDescent="0.25">
      <c r="A31" s="2" t="s">
        <v>329</v>
      </c>
      <c r="B31"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[12],Stefanie Voegele (SUI) vs Jarmila Gajdosova (AUS),Tereza Smitkova (CZE) vs Su-Wei Hsieh (TPE),Ana Konjuh (CRO) vs Marina Erakovic (NZL),Vania King (USA) vs Yvonne Meusburger (AUT),Polona Hercog (SLO) vs Paula Ormaechea (ARG),Lauren Davis (USA) vs Alisa Kleybanova (RUS),Coco Vandeweghe (USA) vs Garbine Muguruza (ESP) [27],Alla Kudryavtseva (RUS) vs Barbora Zahlavova Strycova (CZE),Anett Kontaveit (EST) vs Casey Dellacqua (AUS),Lucie Safarova (CZE) [23] vs Julia Goerges (GER),Misaki Doi (JPN) vs Elina Svitolina (UKR),Johanna Larsson (SWE) vs Bojana Jovanovski (SRB),Monica Niculescu (ROU) vs Alison Van Uytvanck (BEL),Aleksandra Wozniak (CAN) vs Dominika Cibulkova (SVK) [10]</v>
      </c>
    </row>
    <row r="32" spans="1:2" x14ac:dyDescent="0.25">
      <c r="A32" s="2" t="s">
        <v>330</v>
      </c>
      <c r="B32" s="2" t="str">
        <f t="shared" si="0"/>
        <v>Paula Kania (POL) vs Na Li (CHN) [2],Victoria Azarenka (BLR) [8] vs Mirjana Lucic-Baroni (CRO),Maria-Teresa Torro-Flor (ESP) vs Venus Williams (USA) [30],Andreea Mitu (ROU) vs Agnieszka Radwanska (POL) [4],Yanina Wickmayer (BEL) vs Samantha Stosur (AUS) [17],Petra Kvitova (CZE) [6] vs Andrea Hlavackova (CZE),Johanna Konta (GBR) vs Shuai Peng (CHN),Caroline Wozniacki (DEN) [16] vs Shahar Peer (ISR),Sloane Stephens (USA) [18] vs Maria Kirilenko (RUS),Svetlana Kuznetsova (RUS) [28] vs Michelle Larcher De Brito (POR),Mona Barthel (GER) vs Romina Oprandi (SUI),Naomi Broady (GBR) vs Timea Babos (HUN),Sara Errani (ITA) [14] vs Caroline Garcia (FRA),Kimiko Date-Krumm (JPN) vs Ekaterina Makarova (RUS) [22],Kurumi Nara (JPN) vs Anna-Lena Friedsam (GER),Elena Vesnina (RUS) [32] vs Patricia Mayr-Achleitner (AUT),Jana Cepelova (SVK) vs Flavia Pennetta (ITA) [12],Stefanie Voegele (SUI) vs Jarmila Gajdosova (AUS),Tereza Smitkova (CZE) vs Su-Wei Hsieh (TPE),Ana Konjuh (CRO) vs Marina Erakovic (NZL),Vania King (USA) vs Yvonne Meusburger (AUT),Polona Hercog (SLO) vs Paula Ormaechea (ARG),Lauren Davis (USA) vs Alisa Kleybanova (RUS),Coco Vandeweghe (USA) vs Garbine Muguruza (ESP) [27],Alla Kudryavtseva (RUS) vs Barbora Zahlavova Strycova (CZE),Anett Kontaveit (EST) vs Casey Dellacqua (AUS),Lucie Safarova (CZE) [23] vs Julia Goerges (GER),Misaki Doi (JPN) vs Elina Svitolina (UKR),Johanna Larsson (SWE) vs Bojana Jovanovski (SRB),Monica Niculescu (ROU) vs Alison Van Uytvanck (BEL),Aleksandra Wozniak (CAN) vs Dominika Cibulkova (SVK) [10],Tsvetana Pironkova (BUL) vs Varvara Lepchenko (USA)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9"/>
  <sheetViews>
    <sheetView workbookViewId="0">
      <selection activeCell="E257" sqref="E1:I257"/>
    </sheetView>
  </sheetViews>
  <sheetFormatPr defaultRowHeight="15" x14ac:dyDescent="0.25"/>
  <cols>
    <col min="1" max="1" width="12.28515625" bestFit="1" customWidth="1"/>
    <col min="2" max="2" width="34.140625" bestFit="1" customWidth="1"/>
    <col min="3" max="3" width="10.7109375" bestFit="1" customWidth="1"/>
    <col min="5" max="5" width="41.7109375" bestFit="1" customWidth="1"/>
    <col min="6" max="6" width="13.42578125" bestFit="1" customWidth="1"/>
    <col min="7" max="7" width="12.7109375" style="4" bestFit="1" customWidth="1"/>
    <col min="8" max="8" width="12.5703125" bestFit="1" customWidth="1"/>
    <col min="9" max="9" width="12.7109375" bestFit="1" customWidth="1"/>
  </cols>
  <sheetData>
    <row r="1" spans="1:9" x14ac:dyDescent="0.25">
      <c r="A1" s="2" t="s">
        <v>341</v>
      </c>
      <c r="B1" s="2" t="s">
        <v>342</v>
      </c>
      <c r="C1" s="3">
        <v>41814</v>
      </c>
      <c r="E1" s="2"/>
      <c r="F1" s="2"/>
      <c r="H1" s="2"/>
      <c r="I1" s="2"/>
    </row>
    <row r="2" spans="1:9" x14ac:dyDescent="0.25">
      <c r="A2" s="5">
        <v>0.58333333333333337</v>
      </c>
      <c r="B2" s="2" t="s">
        <v>343</v>
      </c>
      <c r="C2" s="3">
        <v>41814</v>
      </c>
      <c r="E2" t="str">
        <f>B2 &amp; " vs " &amp; B4</f>
        <v>Julia Glushko (ISR) vs Sabine Lisicki (GER) [19]</v>
      </c>
      <c r="F2" s="2" t="s">
        <v>266</v>
      </c>
      <c r="G2" s="4">
        <f>C2+A2</f>
        <v>41814.583333333336</v>
      </c>
      <c r="H2" t="str">
        <f>TRIM(LEFT(B2,FIND("(",B2)-1))</f>
        <v>Julia Glushko</v>
      </c>
      <c r="I2" s="2" t="str">
        <f>TRIM(LEFT(B4,FIND("(",B4)-1))</f>
        <v>Sabine Lisicki</v>
      </c>
    </row>
    <row r="3" spans="1:9" x14ac:dyDescent="0.25">
      <c r="A3" s="5">
        <v>0.58333333333333337</v>
      </c>
      <c r="B3" s="2" t="s">
        <v>344</v>
      </c>
      <c r="C3" s="3">
        <v>41814</v>
      </c>
    </row>
    <row r="4" spans="1:9" x14ac:dyDescent="0.25">
      <c r="A4" s="5">
        <v>0.58333333333333304</v>
      </c>
      <c r="B4" s="2" t="s">
        <v>345</v>
      </c>
      <c r="C4" s="3">
        <v>41814</v>
      </c>
    </row>
    <row r="5" spans="1:9" x14ac:dyDescent="0.25">
      <c r="A5" s="5">
        <v>0.58333333333333304</v>
      </c>
      <c r="B5" s="2" t="s">
        <v>346</v>
      </c>
      <c r="C5" s="3">
        <v>41814</v>
      </c>
    </row>
    <row r="6" spans="1:9" x14ac:dyDescent="0.25">
      <c r="A6" s="5">
        <v>0.58333333333333304</v>
      </c>
      <c r="B6" s="2" t="s">
        <v>347</v>
      </c>
      <c r="C6" s="3">
        <v>41814</v>
      </c>
      <c r="E6" s="2" t="str">
        <f>B6 &amp; " vs " &amp; B8</f>
        <v>Martin Klizan (SVK) vs Rafael Nadal (ESP) [2]</v>
      </c>
      <c r="F6" s="2" t="s">
        <v>266</v>
      </c>
      <c r="G6" s="4">
        <f>C6+A6</f>
        <v>41814.583333333336</v>
      </c>
      <c r="H6" s="2" t="str">
        <f>TRIM(LEFT(B6,FIND("(",B6)-1))</f>
        <v>Martin Klizan</v>
      </c>
      <c r="I6" s="2" t="str">
        <f>TRIM(LEFT(B8,FIND("(",B8)-1))</f>
        <v>Rafael Nadal</v>
      </c>
    </row>
    <row r="7" spans="1:9" x14ac:dyDescent="0.25">
      <c r="A7" s="5">
        <v>0.58333333333333304</v>
      </c>
      <c r="B7" s="2" t="s">
        <v>344</v>
      </c>
      <c r="C7" s="3">
        <v>41814</v>
      </c>
    </row>
    <row r="8" spans="1:9" x14ac:dyDescent="0.25">
      <c r="A8" s="5">
        <v>0.58333333333333304</v>
      </c>
      <c r="B8" s="2" t="s">
        <v>348</v>
      </c>
      <c r="C8" s="3">
        <v>41814</v>
      </c>
    </row>
    <row r="9" spans="1:9" x14ac:dyDescent="0.25">
      <c r="A9" s="5">
        <v>0.58333333333333304</v>
      </c>
      <c r="B9" s="2" t="s">
        <v>342</v>
      </c>
      <c r="C9" s="3">
        <v>41814</v>
      </c>
    </row>
    <row r="10" spans="1:9" x14ac:dyDescent="0.25">
      <c r="A10" s="5">
        <v>0.58333333333333304</v>
      </c>
      <c r="B10" s="2" t="s">
        <v>349</v>
      </c>
      <c r="C10" s="3">
        <v>41814</v>
      </c>
      <c r="E10" s="2" t="str">
        <f>B10 &amp; " vs " &amp; B12</f>
        <v>Serena Williams (USA) [1] vs Anna Tatishvili (USA)</v>
      </c>
      <c r="F10" s="2" t="s">
        <v>266</v>
      </c>
      <c r="G10" s="4">
        <f>C10+A10</f>
        <v>41814.583333333336</v>
      </c>
      <c r="H10" s="2" t="str">
        <f>TRIM(LEFT(B10,FIND("(",B10)-1))</f>
        <v>Serena Williams</v>
      </c>
      <c r="I10" s="2" t="str">
        <f>TRIM(LEFT(B12,FIND("(",B12)-1))</f>
        <v>Anna Tatishvili</v>
      </c>
    </row>
    <row r="11" spans="1:9" x14ac:dyDescent="0.25">
      <c r="A11" s="5">
        <v>0.58333333333333304</v>
      </c>
      <c r="B11" s="2" t="s">
        <v>344</v>
      </c>
      <c r="C11" s="3">
        <v>41814</v>
      </c>
    </row>
    <row r="12" spans="1:9" x14ac:dyDescent="0.25">
      <c r="A12" s="5">
        <v>0.58333333333333304</v>
      </c>
      <c r="B12" s="2" t="s">
        <v>350</v>
      </c>
      <c r="C12" s="3">
        <v>41814</v>
      </c>
    </row>
    <row r="13" spans="1:9" x14ac:dyDescent="0.25">
      <c r="A13" s="5">
        <v>0.58333333333333304</v>
      </c>
      <c r="B13" s="2" t="s">
        <v>346</v>
      </c>
      <c r="C13" s="3">
        <v>41814</v>
      </c>
    </row>
    <row r="14" spans="1:9" x14ac:dyDescent="0.25">
      <c r="A14" s="5">
        <v>0.58333333333333304</v>
      </c>
      <c r="B14" s="2" t="s">
        <v>351</v>
      </c>
      <c r="C14" s="3">
        <v>41814</v>
      </c>
      <c r="E14" s="2" t="str">
        <f>B14 &amp; " vs " &amp; B16</f>
        <v>Paolo Lorenzi (ITA) vs Roger Federer (SUI) [4]</v>
      </c>
      <c r="F14" s="2" t="s">
        <v>266</v>
      </c>
      <c r="G14" s="4">
        <f>C14+A14</f>
        <v>41814.583333333336</v>
      </c>
      <c r="H14" s="2" t="str">
        <f>TRIM(LEFT(B14,FIND("(",B14)-1))</f>
        <v>Paolo Lorenzi</v>
      </c>
      <c r="I14" s="2" t="str">
        <f>TRIM(LEFT(B16,FIND("(",B16)-1))</f>
        <v>Roger Federer</v>
      </c>
    </row>
    <row r="15" spans="1:9" x14ac:dyDescent="0.25">
      <c r="A15" s="5">
        <v>0.58333333333333304</v>
      </c>
      <c r="B15" s="2" t="s">
        <v>344</v>
      </c>
      <c r="C15" s="3">
        <v>41814</v>
      </c>
    </row>
    <row r="16" spans="1:9" x14ac:dyDescent="0.25">
      <c r="A16" s="5">
        <v>0.58333333333333304</v>
      </c>
      <c r="B16" s="2" t="s">
        <v>352</v>
      </c>
      <c r="C16" s="3">
        <v>41814</v>
      </c>
    </row>
    <row r="17" spans="1:9" x14ac:dyDescent="0.25">
      <c r="A17" s="5">
        <v>0.58333333333333304</v>
      </c>
      <c r="B17" s="2" t="s">
        <v>342</v>
      </c>
      <c r="C17" s="3">
        <v>41814</v>
      </c>
    </row>
    <row r="18" spans="1:9" x14ac:dyDescent="0.25">
      <c r="A18" s="5">
        <v>0.58333333333333304</v>
      </c>
      <c r="B18" s="2" t="s">
        <v>353</v>
      </c>
      <c r="C18" s="3">
        <v>41814</v>
      </c>
      <c r="E18" s="2" t="str">
        <f>B18 &amp; " vs " &amp; B20</f>
        <v>Samantha Murray (GBR) vs Maria Sharapova (RUS) [5]</v>
      </c>
      <c r="F18" s="2" t="s">
        <v>266</v>
      </c>
      <c r="G18" s="4">
        <f>C18+A18</f>
        <v>41814.583333333336</v>
      </c>
      <c r="H18" s="2" t="str">
        <f>TRIM(LEFT(B18,FIND("(",B18)-1))</f>
        <v>Samantha Murray</v>
      </c>
      <c r="I18" s="2" t="str">
        <f>TRIM(LEFT(B20,FIND("(",B20)-1))</f>
        <v>Maria Sharapova</v>
      </c>
    </row>
    <row r="19" spans="1:9" x14ac:dyDescent="0.25">
      <c r="A19" s="5">
        <v>0.58333333333333304</v>
      </c>
      <c r="B19" s="2" t="s">
        <v>344</v>
      </c>
      <c r="C19" s="3">
        <v>41814</v>
      </c>
    </row>
    <row r="20" spans="1:9" x14ac:dyDescent="0.25">
      <c r="A20" s="5">
        <v>0.58333333333333304</v>
      </c>
      <c r="B20" s="2" t="s">
        <v>354</v>
      </c>
      <c r="C20" s="3">
        <v>41814</v>
      </c>
    </row>
    <row r="21" spans="1:9" x14ac:dyDescent="0.25">
      <c r="A21" s="5">
        <v>0.58333333333333304</v>
      </c>
      <c r="B21" s="2" t="s">
        <v>342</v>
      </c>
      <c r="C21" s="3">
        <v>41814</v>
      </c>
    </row>
    <row r="22" spans="1:9" x14ac:dyDescent="0.25">
      <c r="A22" s="5">
        <v>0.58333333333333304</v>
      </c>
      <c r="B22" s="2" t="s">
        <v>355</v>
      </c>
      <c r="C22" s="3">
        <v>41814</v>
      </c>
      <c r="E22" s="2" t="str">
        <f>B22 &amp; " vs " &amp; B24</f>
        <v>Daniela Hantuchova (SVK) vs Eugenie Bouchard (CAN) [13]</v>
      </c>
      <c r="F22" s="2" t="s">
        <v>266</v>
      </c>
      <c r="G22" s="4">
        <f>C22+A22</f>
        <v>41814.583333333336</v>
      </c>
      <c r="H22" s="2" t="str">
        <f>TRIM(LEFT(B22,FIND("(",B22)-1))</f>
        <v>Daniela Hantuchova</v>
      </c>
      <c r="I22" s="2" t="str">
        <f>TRIM(LEFT(B24,FIND("(",B24)-1))</f>
        <v>Eugenie Bouchard</v>
      </c>
    </row>
    <row r="23" spans="1:9" x14ac:dyDescent="0.25">
      <c r="A23" s="5">
        <v>0.58333333333333304</v>
      </c>
      <c r="B23" s="2" t="s">
        <v>344</v>
      </c>
      <c r="C23" s="3">
        <v>41814</v>
      </c>
    </row>
    <row r="24" spans="1:9" x14ac:dyDescent="0.25">
      <c r="A24" s="5">
        <v>0.58333333333333304</v>
      </c>
      <c r="B24" s="2" t="s">
        <v>356</v>
      </c>
      <c r="C24" s="3">
        <v>41814</v>
      </c>
    </row>
    <row r="25" spans="1:9" x14ac:dyDescent="0.25">
      <c r="A25" s="2" t="s">
        <v>357</v>
      </c>
      <c r="B25" s="2" t="s">
        <v>346</v>
      </c>
      <c r="C25" s="3">
        <v>41814</v>
      </c>
    </row>
    <row r="26" spans="1:9" x14ac:dyDescent="0.25">
      <c r="A26" s="5">
        <v>0.52083333333333337</v>
      </c>
      <c r="B26" s="2" t="s">
        <v>358</v>
      </c>
      <c r="C26" s="3">
        <v>41814</v>
      </c>
      <c r="E26" s="2" t="str">
        <f>B26 &amp; " vs " &amp; B28</f>
        <v>Stan Wawrinka (SUI) [5] vs Joao Sousa (POR)</v>
      </c>
      <c r="F26" s="2" t="s">
        <v>266</v>
      </c>
      <c r="G26" s="4">
        <f>C26+A26</f>
        <v>41814.520833333336</v>
      </c>
      <c r="H26" s="2" t="str">
        <f>TRIM(LEFT(B26,FIND("(",B26)-1))</f>
        <v>Stan Wawrinka</v>
      </c>
      <c r="I26" s="2" t="str">
        <f>TRIM(LEFT(B28,FIND("(",B28)-1))</f>
        <v>Joao Sousa</v>
      </c>
    </row>
    <row r="27" spans="1:9" x14ac:dyDescent="0.25">
      <c r="A27" s="5">
        <v>0.52083333333333337</v>
      </c>
      <c r="B27" s="2" t="s">
        <v>344</v>
      </c>
      <c r="C27" s="3">
        <v>41814</v>
      </c>
    </row>
    <row r="28" spans="1:9" x14ac:dyDescent="0.25">
      <c r="A28" s="5">
        <v>0.52083333333333304</v>
      </c>
      <c r="B28" s="2" t="s">
        <v>359</v>
      </c>
      <c r="C28" s="3">
        <v>41814</v>
      </c>
    </row>
    <row r="29" spans="1:9" x14ac:dyDescent="0.25">
      <c r="A29" s="5">
        <v>0.52083333333333304</v>
      </c>
      <c r="B29" s="2" t="s">
        <v>346</v>
      </c>
      <c r="C29" s="3">
        <v>41814</v>
      </c>
    </row>
    <row r="30" spans="1:9" x14ac:dyDescent="0.25">
      <c r="A30" s="5">
        <v>0.52083333333333304</v>
      </c>
      <c r="B30" s="2" t="s">
        <v>360</v>
      </c>
      <c r="C30" s="3">
        <v>41814</v>
      </c>
      <c r="E30" s="2" t="str">
        <f>B30 &amp; " vs " &amp; B32</f>
        <v>Milos Raonic (CAN) [8] vs Matthew Ebden (AUS)</v>
      </c>
      <c r="F30" s="2" t="s">
        <v>266</v>
      </c>
      <c r="G30" s="4">
        <f>C30+A30</f>
        <v>41814.520833333336</v>
      </c>
      <c r="H30" s="2" t="str">
        <f>TRIM(LEFT(B30,FIND("(",B30)-1))</f>
        <v>Milos Raonic</v>
      </c>
      <c r="I30" s="2" t="str">
        <f>TRIM(LEFT(B32,FIND("(",B32)-1))</f>
        <v>Matthew Ebden</v>
      </c>
    </row>
    <row r="31" spans="1:9" x14ac:dyDescent="0.25">
      <c r="A31" s="5">
        <v>0.52083333333333304</v>
      </c>
      <c r="B31" s="2" t="s">
        <v>344</v>
      </c>
      <c r="C31" s="3">
        <v>41814</v>
      </c>
    </row>
    <row r="32" spans="1:9" x14ac:dyDescent="0.25">
      <c r="A32" s="5">
        <v>0.52083333333333304</v>
      </c>
      <c r="B32" s="2" t="s">
        <v>361</v>
      </c>
      <c r="C32" s="3">
        <v>41814</v>
      </c>
    </row>
    <row r="33" spans="1:9" x14ac:dyDescent="0.25">
      <c r="A33" s="5">
        <v>0.52083333333333304</v>
      </c>
      <c r="B33" s="2" t="s">
        <v>342</v>
      </c>
      <c r="C33" s="3">
        <v>41814</v>
      </c>
    </row>
    <row r="34" spans="1:9" x14ac:dyDescent="0.25">
      <c r="A34" s="5">
        <v>0.52083333333333304</v>
      </c>
      <c r="B34" s="2" t="s">
        <v>362</v>
      </c>
      <c r="C34" s="3">
        <v>41814</v>
      </c>
      <c r="E34" s="2" t="str">
        <f>B34 &amp; " vs " &amp; B36</f>
        <v>Angelique Kerber (GER) [9] vs Urszula Radwanska (POL)</v>
      </c>
      <c r="F34" s="2" t="s">
        <v>266</v>
      </c>
      <c r="G34" s="4">
        <f>C34+A34</f>
        <v>41814.520833333336</v>
      </c>
      <c r="H34" s="2" t="str">
        <f>TRIM(LEFT(B34,FIND("(",B34)-1))</f>
        <v>Angelique Kerber</v>
      </c>
      <c r="I34" s="2" t="str">
        <f>TRIM(LEFT(B36,FIND("(",B36)-1))</f>
        <v>Urszula Radwanska</v>
      </c>
    </row>
    <row r="35" spans="1:9" x14ac:dyDescent="0.25">
      <c r="A35" s="5">
        <v>0.52083333333333304</v>
      </c>
      <c r="B35" s="2" t="s">
        <v>344</v>
      </c>
      <c r="C35" s="3">
        <v>41814</v>
      </c>
    </row>
    <row r="36" spans="1:9" x14ac:dyDescent="0.25">
      <c r="A36" s="5">
        <v>0.52083333333333304</v>
      </c>
      <c r="B36" s="2" t="s">
        <v>363</v>
      </c>
      <c r="C36" s="3">
        <v>41814</v>
      </c>
    </row>
    <row r="37" spans="1:9" x14ac:dyDescent="0.25">
      <c r="A37" s="5">
        <v>0.52083333333333304</v>
      </c>
      <c r="B37" s="2" t="s">
        <v>342</v>
      </c>
      <c r="C37" s="3">
        <v>41814</v>
      </c>
    </row>
    <row r="38" spans="1:9" x14ac:dyDescent="0.25">
      <c r="A38" s="5">
        <v>0.52083333333333304</v>
      </c>
      <c r="B38" s="2" t="s">
        <v>364</v>
      </c>
      <c r="C38" s="3">
        <v>41814</v>
      </c>
      <c r="E38" s="2" t="str">
        <f>B38 &amp; " vs " &amp; B40</f>
        <v>Kaia Kanepi (EST) vs Jelena Jankovic (SRB) [7]</v>
      </c>
      <c r="F38" s="2" t="s">
        <v>266</v>
      </c>
      <c r="G38" s="4">
        <f>C38+A38</f>
        <v>41814.520833333336</v>
      </c>
      <c r="H38" s="2" t="str">
        <f>TRIM(LEFT(B38,FIND("(",B38)-1))</f>
        <v>Kaia Kanepi</v>
      </c>
      <c r="I38" s="2" t="str">
        <f>TRIM(LEFT(B40,FIND("(",B40)-1))</f>
        <v>Jelena Jankovic</v>
      </c>
    </row>
    <row r="39" spans="1:9" x14ac:dyDescent="0.25">
      <c r="A39" s="5">
        <v>0.52083333333333304</v>
      </c>
      <c r="B39" s="2" t="s">
        <v>344</v>
      </c>
      <c r="C39" s="3">
        <v>41814</v>
      </c>
    </row>
    <row r="40" spans="1:9" x14ac:dyDescent="0.25">
      <c r="A40" s="5">
        <v>0.52083333333333304</v>
      </c>
      <c r="B40" s="2" t="s">
        <v>365</v>
      </c>
      <c r="C40" s="3">
        <v>41814</v>
      </c>
    </row>
    <row r="41" spans="1:9" x14ac:dyDescent="0.25">
      <c r="A41" s="5">
        <v>0.52083333333333304</v>
      </c>
      <c r="B41" s="2" t="s">
        <v>346</v>
      </c>
      <c r="C41" s="3">
        <v>41814</v>
      </c>
    </row>
    <row r="42" spans="1:9" x14ac:dyDescent="0.25">
      <c r="A42" s="5">
        <v>0.52083333333333304</v>
      </c>
      <c r="B42" s="2" t="s">
        <v>366</v>
      </c>
      <c r="C42" s="3">
        <v>41814</v>
      </c>
      <c r="E42" s="2" t="str">
        <f>B42 &amp; " vs " &amp; B44</f>
        <v>Lleyton Hewitt (AUS) vs Michal Przysiezny (POL)</v>
      </c>
      <c r="F42" s="2" t="s">
        <v>266</v>
      </c>
      <c r="G42" s="4">
        <f>C42+A42</f>
        <v>41814.520833333336</v>
      </c>
      <c r="H42" s="2" t="str">
        <f>TRIM(LEFT(B42,FIND("(",B42)-1))</f>
        <v>Lleyton Hewitt</v>
      </c>
      <c r="I42" s="2" t="str">
        <f>TRIM(LEFT(B44,FIND("(",B44)-1))</f>
        <v>Michal Przysiezny</v>
      </c>
    </row>
    <row r="43" spans="1:9" x14ac:dyDescent="0.25">
      <c r="A43" s="5">
        <v>0.52083333333333304</v>
      </c>
      <c r="B43" s="2" t="s">
        <v>344</v>
      </c>
      <c r="C43" s="3">
        <v>41814</v>
      </c>
    </row>
    <row r="44" spans="1:9" x14ac:dyDescent="0.25">
      <c r="A44" s="5">
        <v>0.52083333333333304</v>
      </c>
      <c r="B44" s="2" t="s">
        <v>367</v>
      </c>
      <c r="C44" s="3">
        <v>41814</v>
      </c>
    </row>
    <row r="45" spans="1:9" x14ac:dyDescent="0.25">
      <c r="A45" s="5">
        <v>0.52083333333333304</v>
      </c>
      <c r="B45" s="2" t="s">
        <v>342</v>
      </c>
      <c r="C45" s="3">
        <v>41814</v>
      </c>
    </row>
    <row r="46" spans="1:9" x14ac:dyDescent="0.25">
      <c r="A46" s="5">
        <v>0.52083333333333304</v>
      </c>
      <c r="B46" s="2" t="s">
        <v>368</v>
      </c>
      <c r="C46" s="3">
        <v>41814</v>
      </c>
      <c r="E46" s="2" t="str">
        <f>B46 &amp; " vs " &amp; B48</f>
        <v>Heather Watson (GBR) vs Ajla Tomljanovic (CRO)</v>
      </c>
      <c r="F46" s="2" t="s">
        <v>266</v>
      </c>
      <c r="G46" s="4">
        <f>C46+A46</f>
        <v>41814.520833333336</v>
      </c>
      <c r="H46" s="2" t="str">
        <f>TRIM(LEFT(B46,FIND("(",B46)-1))</f>
        <v>Heather Watson</v>
      </c>
      <c r="I46" s="2" t="str">
        <f>TRIM(LEFT(B48,FIND("(",B48)-1))</f>
        <v>Ajla Tomljanovic</v>
      </c>
    </row>
    <row r="47" spans="1:9" x14ac:dyDescent="0.25">
      <c r="A47" s="5">
        <v>0.52083333333333304</v>
      </c>
      <c r="B47" s="2" t="s">
        <v>344</v>
      </c>
      <c r="C47" s="3">
        <v>41814</v>
      </c>
    </row>
    <row r="48" spans="1:9" x14ac:dyDescent="0.25">
      <c r="A48" s="5">
        <v>0.52083333333333304</v>
      </c>
      <c r="B48" s="2" t="s">
        <v>369</v>
      </c>
      <c r="C48" s="3">
        <v>41814</v>
      </c>
    </row>
    <row r="49" spans="1:9" x14ac:dyDescent="0.25">
      <c r="A49" s="5">
        <v>0.52083333333333304</v>
      </c>
      <c r="B49" s="2" t="s">
        <v>346</v>
      </c>
      <c r="C49" s="3">
        <v>41814</v>
      </c>
    </row>
    <row r="50" spans="1:9" x14ac:dyDescent="0.25">
      <c r="A50" s="5">
        <v>0.52083333333333304</v>
      </c>
      <c r="B50" s="2" t="s">
        <v>370</v>
      </c>
      <c r="C50" s="3">
        <v>41814</v>
      </c>
      <c r="E50" s="2" t="str">
        <f>B50 &amp; " vs " &amp; B52</f>
        <v>Daniel Smethurst (GBR) vs John Isner (USA) [9]</v>
      </c>
      <c r="F50" s="2" t="s">
        <v>266</v>
      </c>
      <c r="G50" s="4">
        <f>C50+A50</f>
        <v>41814.520833333336</v>
      </c>
      <c r="H50" s="2" t="str">
        <f>TRIM(LEFT(B50,FIND("(",B50)-1))</f>
        <v>Daniel Smethurst</v>
      </c>
      <c r="I50" s="2" t="str">
        <f>TRIM(LEFT(B52,FIND("(",B52)-1))</f>
        <v>John Isner</v>
      </c>
    </row>
    <row r="51" spans="1:9" x14ac:dyDescent="0.25">
      <c r="A51" s="5">
        <v>0.52083333333333304</v>
      </c>
      <c r="B51" s="2" t="s">
        <v>344</v>
      </c>
      <c r="C51" s="3">
        <v>41814</v>
      </c>
    </row>
    <row r="52" spans="1:9" x14ac:dyDescent="0.25">
      <c r="A52" s="5">
        <v>0.52083333333333304</v>
      </c>
      <c r="B52" s="2" t="s">
        <v>371</v>
      </c>
      <c r="C52" s="3">
        <v>41814</v>
      </c>
    </row>
    <row r="53" spans="1:9" x14ac:dyDescent="0.25">
      <c r="A53" s="5">
        <v>0.52083333333333304</v>
      </c>
      <c r="B53" s="2" t="s">
        <v>342</v>
      </c>
      <c r="C53" s="3">
        <v>41814</v>
      </c>
    </row>
    <row r="54" spans="1:9" x14ac:dyDescent="0.25">
      <c r="A54" s="5">
        <v>0.52083333333333304</v>
      </c>
      <c r="B54" s="2" t="s">
        <v>372</v>
      </c>
      <c r="C54" s="3">
        <v>41814</v>
      </c>
      <c r="E54" s="2" t="str">
        <f>B54 &amp; " vs " &amp; B56</f>
        <v>Shuai Zhang (CHN) vs Carla Suarez Navarro (ESP) [15]</v>
      </c>
      <c r="F54" s="2" t="s">
        <v>266</v>
      </c>
      <c r="G54" s="4">
        <f>C54+A54</f>
        <v>41814.520833333336</v>
      </c>
      <c r="H54" s="2" t="str">
        <f>TRIM(LEFT(B54,FIND("(",B54)-1))</f>
        <v>Shuai Zhang</v>
      </c>
      <c r="I54" s="2" t="str">
        <f>TRIM(LEFT(B56,FIND("(",B56)-1))</f>
        <v>Carla Suarez Navarro</v>
      </c>
    </row>
    <row r="55" spans="1:9" x14ac:dyDescent="0.25">
      <c r="A55" s="5">
        <v>0.52083333333333304</v>
      </c>
      <c r="B55" s="2" t="s">
        <v>344</v>
      </c>
      <c r="C55" s="3">
        <v>41814</v>
      </c>
    </row>
    <row r="56" spans="1:9" x14ac:dyDescent="0.25">
      <c r="A56" s="5">
        <v>0.52083333333333304</v>
      </c>
      <c r="B56" s="2" t="s">
        <v>373</v>
      </c>
      <c r="C56" s="3">
        <v>41814</v>
      </c>
    </row>
    <row r="57" spans="1:9" x14ac:dyDescent="0.25">
      <c r="A57" s="5">
        <v>0.52083333333333304</v>
      </c>
      <c r="B57" s="2" t="s">
        <v>346</v>
      </c>
      <c r="C57" s="3">
        <v>41814</v>
      </c>
    </row>
    <row r="58" spans="1:9" x14ac:dyDescent="0.25">
      <c r="A58" s="5">
        <v>0.52083333333333304</v>
      </c>
      <c r="B58" s="2" t="s">
        <v>374</v>
      </c>
      <c r="C58" s="3">
        <v>41814</v>
      </c>
      <c r="E58" s="2" t="str">
        <f>B58 &amp; " vs " &amp; B60</f>
        <v>Kenny De Schepper (FRA) vs Kei Nishikori (JPN) [10]</v>
      </c>
      <c r="F58" s="2" t="s">
        <v>266</v>
      </c>
      <c r="G58" s="4">
        <f>C58+A58</f>
        <v>41814.520833333336</v>
      </c>
      <c r="H58" s="2" t="str">
        <f>TRIM(LEFT(B58,FIND("(",B58)-1))</f>
        <v>Kenny De Schepper</v>
      </c>
      <c r="I58" s="2" t="str">
        <f>TRIM(LEFT(B60,FIND("(",B60)-1))</f>
        <v>Kei Nishikori</v>
      </c>
    </row>
    <row r="59" spans="1:9" x14ac:dyDescent="0.25">
      <c r="A59" s="5">
        <v>0.52083333333333304</v>
      </c>
      <c r="B59" s="2" t="s">
        <v>344</v>
      </c>
      <c r="C59" s="3">
        <v>41814</v>
      </c>
    </row>
    <row r="60" spans="1:9" x14ac:dyDescent="0.25">
      <c r="A60" s="5">
        <v>0.52083333333333304</v>
      </c>
      <c r="B60" s="2" t="s">
        <v>375</v>
      </c>
      <c r="C60" s="3">
        <v>41814</v>
      </c>
    </row>
    <row r="61" spans="1:9" x14ac:dyDescent="0.25">
      <c r="A61" s="5">
        <v>0.52083333333333304</v>
      </c>
      <c r="B61" s="2" t="s">
        <v>346</v>
      </c>
      <c r="C61" s="3">
        <v>41814</v>
      </c>
    </row>
    <row r="62" spans="1:9" x14ac:dyDescent="0.25">
      <c r="A62" s="5">
        <v>0.52083333333333304</v>
      </c>
      <c r="B62" s="2" t="s">
        <v>376</v>
      </c>
      <c r="C62" s="3">
        <v>41814</v>
      </c>
      <c r="E62" s="2" t="str">
        <f>B62 &amp; " vs " &amp; B64</f>
        <v>Feliciano Lopez (ESP) [19] vs Yuichi Sugita (JPN)</v>
      </c>
      <c r="F62" s="2" t="s">
        <v>266</v>
      </c>
      <c r="G62" s="4">
        <f>C62+A62</f>
        <v>41814.520833333336</v>
      </c>
      <c r="H62" s="2" t="str">
        <f>TRIM(LEFT(B62,FIND("(",B62)-1))</f>
        <v>Feliciano Lopez</v>
      </c>
      <c r="I62" s="2" t="str">
        <f>TRIM(LEFT(B64,FIND("(",B64)-1))</f>
        <v>Yuichi Sugita</v>
      </c>
    </row>
    <row r="63" spans="1:9" x14ac:dyDescent="0.25">
      <c r="A63" s="5">
        <v>0.52083333333333304</v>
      </c>
      <c r="B63" s="2" t="s">
        <v>344</v>
      </c>
      <c r="C63" s="3">
        <v>41814</v>
      </c>
    </row>
    <row r="64" spans="1:9" x14ac:dyDescent="0.25">
      <c r="A64" s="5">
        <v>0.52083333333333304</v>
      </c>
      <c r="B64" s="2" t="s">
        <v>377</v>
      </c>
      <c r="C64" s="3">
        <v>41814</v>
      </c>
    </row>
    <row r="65" spans="1:9" x14ac:dyDescent="0.25">
      <c r="A65" s="5">
        <v>0.52083333333333304</v>
      </c>
      <c r="B65" s="2" t="s">
        <v>342</v>
      </c>
      <c r="C65" s="3">
        <v>41814</v>
      </c>
    </row>
    <row r="66" spans="1:9" x14ac:dyDescent="0.25">
      <c r="A66" s="5">
        <v>0.52083333333333304</v>
      </c>
      <c r="B66" s="2" t="s">
        <v>378</v>
      </c>
      <c r="C66" s="3">
        <v>41814</v>
      </c>
      <c r="E66" s="2" t="str">
        <f>B66 &amp; " vs " &amp; B68</f>
        <v>Tamira Paszek (AUT) vs Kirsten Flipkens (BEL) [24]</v>
      </c>
      <c r="F66" s="2" t="s">
        <v>266</v>
      </c>
      <c r="G66" s="4">
        <f>C66+A66</f>
        <v>41814.520833333336</v>
      </c>
      <c r="H66" s="2" t="str">
        <f>TRIM(LEFT(B66,FIND("(",B66)-1))</f>
        <v>Tamira Paszek</v>
      </c>
      <c r="I66" s="2" t="str">
        <f>TRIM(LEFT(B68,FIND("(",B68)-1))</f>
        <v>Kirsten Flipkens</v>
      </c>
    </row>
    <row r="67" spans="1:9" x14ac:dyDescent="0.25">
      <c r="A67" s="5">
        <v>0.52083333333333304</v>
      </c>
      <c r="B67" s="2" t="s">
        <v>344</v>
      </c>
      <c r="C67" s="3">
        <v>41814</v>
      </c>
    </row>
    <row r="68" spans="1:9" x14ac:dyDescent="0.25">
      <c r="A68" s="5">
        <v>0.52083333333333304</v>
      </c>
      <c r="B68" s="2" t="s">
        <v>379</v>
      </c>
      <c r="C68" s="3">
        <v>41814</v>
      </c>
    </row>
    <row r="69" spans="1:9" x14ac:dyDescent="0.25">
      <c r="A69" s="5">
        <v>0.52083333333333304</v>
      </c>
      <c r="B69" s="2" t="s">
        <v>342</v>
      </c>
      <c r="C69" s="3">
        <v>41814</v>
      </c>
    </row>
    <row r="70" spans="1:9" x14ac:dyDescent="0.25">
      <c r="A70" s="5">
        <v>0.52083333333333304</v>
      </c>
      <c r="B70" s="2" t="s">
        <v>380</v>
      </c>
      <c r="C70" s="3">
        <v>41814</v>
      </c>
      <c r="E70" s="2" t="str">
        <f>B70 &amp; " vs " &amp; B72</f>
        <v>Andrea Petkovic (GER) [20] vs Katarzyna Piter (POL)</v>
      </c>
      <c r="F70" s="2" t="s">
        <v>266</v>
      </c>
      <c r="G70" s="4">
        <f>C70+A70</f>
        <v>41814.520833333336</v>
      </c>
      <c r="H70" s="2" t="str">
        <f>TRIM(LEFT(B70,FIND("(",B70)-1))</f>
        <v>Andrea Petkovic</v>
      </c>
      <c r="I70" s="2" t="str">
        <f>TRIM(LEFT(B72,FIND("(",B72)-1))</f>
        <v>Katarzyna Piter</v>
      </c>
    </row>
    <row r="71" spans="1:9" x14ac:dyDescent="0.25">
      <c r="A71" s="5">
        <v>0.52083333333333304</v>
      </c>
      <c r="B71" s="2" t="s">
        <v>344</v>
      </c>
      <c r="C71" s="3">
        <v>41814</v>
      </c>
    </row>
    <row r="72" spans="1:9" x14ac:dyDescent="0.25">
      <c r="A72" s="5">
        <v>0.52083333333333304</v>
      </c>
      <c r="B72" s="2" t="s">
        <v>381</v>
      </c>
      <c r="C72" s="3">
        <v>41814</v>
      </c>
    </row>
    <row r="73" spans="1:9" x14ac:dyDescent="0.25">
      <c r="A73" s="5">
        <v>0.52083333333333304</v>
      </c>
      <c r="B73" s="2" t="s">
        <v>346</v>
      </c>
      <c r="C73" s="3">
        <v>41814</v>
      </c>
    </row>
    <row r="74" spans="1:9" x14ac:dyDescent="0.25">
      <c r="A74" s="5">
        <v>0.52083333333333304</v>
      </c>
      <c r="B74" s="2" t="s">
        <v>382</v>
      </c>
      <c r="C74" s="3">
        <v>41814</v>
      </c>
      <c r="E74" s="2" t="str">
        <f>B74 &amp; " vs " &amp; B76</f>
        <v>Richard Gasquet (FRA) [13] vs James Duckworth (AUS)</v>
      </c>
      <c r="F74" s="2" t="s">
        <v>266</v>
      </c>
      <c r="G74" s="4">
        <f>C74+A74</f>
        <v>41814.520833333336</v>
      </c>
      <c r="H74" s="2" t="str">
        <f>TRIM(LEFT(B74,FIND("(",B74)-1))</f>
        <v>Richard Gasquet</v>
      </c>
      <c r="I74" s="2" t="str">
        <f>TRIM(LEFT(B76,FIND("(",B76)-1))</f>
        <v>James Duckworth</v>
      </c>
    </row>
    <row r="75" spans="1:9" x14ac:dyDescent="0.25">
      <c r="A75" s="5">
        <v>0.52083333333333304</v>
      </c>
      <c r="B75" s="2" t="s">
        <v>344</v>
      </c>
      <c r="C75" s="3">
        <v>41814</v>
      </c>
    </row>
    <row r="76" spans="1:9" x14ac:dyDescent="0.25">
      <c r="A76" s="5">
        <v>0.52083333333333304</v>
      </c>
      <c r="B76" s="2" t="s">
        <v>383</v>
      </c>
      <c r="C76" s="3">
        <v>41814</v>
      </c>
    </row>
    <row r="77" spans="1:9" x14ac:dyDescent="0.25">
      <c r="A77" s="5">
        <v>0.52083333333333304</v>
      </c>
      <c r="B77" s="2" t="s">
        <v>346</v>
      </c>
      <c r="C77" s="3">
        <v>41814</v>
      </c>
    </row>
    <row r="78" spans="1:9" x14ac:dyDescent="0.25">
      <c r="A78" s="5">
        <v>0.52083333333333304</v>
      </c>
      <c r="B78" s="2" t="s">
        <v>384</v>
      </c>
      <c r="C78" s="3">
        <v>41814</v>
      </c>
      <c r="E78" s="2" t="str">
        <f>B78 &amp; " vs " &amp; B80</f>
        <v>Malek Jaziri (TUN) vs Gael Monfils (FRA) [24]</v>
      </c>
      <c r="F78" s="2" t="s">
        <v>266</v>
      </c>
      <c r="G78" s="4">
        <f>C78+A78</f>
        <v>41814.520833333336</v>
      </c>
      <c r="H78" s="2" t="str">
        <f>TRIM(LEFT(B78,FIND("(",B78)-1))</f>
        <v>Malek Jaziri</v>
      </c>
      <c r="I78" s="2" t="str">
        <f>TRIM(LEFT(B80,FIND("(",B80)-1))</f>
        <v>Gael Monfils</v>
      </c>
    </row>
    <row r="79" spans="1:9" x14ac:dyDescent="0.25">
      <c r="A79" s="5">
        <v>0.52083333333333304</v>
      </c>
      <c r="B79" s="2" t="s">
        <v>344</v>
      </c>
      <c r="C79" s="3">
        <v>41814</v>
      </c>
    </row>
    <row r="80" spans="1:9" x14ac:dyDescent="0.25">
      <c r="A80" s="5">
        <v>0.52083333333333304</v>
      </c>
      <c r="B80" s="2" t="s">
        <v>385</v>
      </c>
      <c r="C80" s="3">
        <v>41814</v>
      </c>
    </row>
    <row r="81" spans="1:9" x14ac:dyDescent="0.25">
      <c r="A81" s="5">
        <v>0.52083333333333304</v>
      </c>
      <c r="B81" s="2" t="s">
        <v>342</v>
      </c>
      <c r="C81" s="3">
        <v>41814</v>
      </c>
    </row>
    <row r="82" spans="1:9" x14ac:dyDescent="0.25">
      <c r="A82" s="5">
        <v>0.52083333333333304</v>
      </c>
      <c r="B82" s="2" t="s">
        <v>386</v>
      </c>
      <c r="C82" s="3">
        <v>41814</v>
      </c>
      <c r="E82" s="2" t="str">
        <f>B82 &amp; " vs " &amp; B84</f>
        <v>Anastasia Pavlyuchenkova (RUS) [26] vs Alison Riske (USA)</v>
      </c>
      <c r="F82" s="2" t="s">
        <v>266</v>
      </c>
      <c r="G82" s="4">
        <f>C82+A82</f>
        <v>41814.520833333336</v>
      </c>
      <c r="H82" s="2" t="str">
        <f>TRIM(LEFT(B82,FIND("(",B82)-1))</f>
        <v>Anastasia Pavlyuchenkova</v>
      </c>
      <c r="I82" s="2" t="str">
        <f>TRIM(LEFT(B84,FIND("(",B84)-1))</f>
        <v>Alison Riske</v>
      </c>
    </row>
    <row r="83" spans="1:9" x14ac:dyDescent="0.25">
      <c r="A83" s="5">
        <v>0.52083333333333304</v>
      </c>
      <c r="B83" s="2" t="s">
        <v>344</v>
      </c>
      <c r="C83" s="3">
        <v>41814</v>
      </c>
    </row>
    <row r="84" spans="1:9" x14ac:dyDescent="0.25">
      <c r="A84" s="5">
        <v>0.52083333333333304</v>
      </c>
      <c r="B84" s="2" t="s">
        <v>387</v>
      </c>
      <c r="C84" s="3">
        <v>41814</v>
      </c>
    </row>
    <row r="85" spans="1:9" x14ac:dyDescent="0.25">
      <c r="A85" s="5">
        <v>0.52083333333333304</v>
      </c>
      <c r="B85" s="2" t="s">
        <v>346</v>
      </c>
      <c r="C85" s="3">
        <v>41814</v>
      </c>
    </row>
    <row r="86" spans="1:9" x14ac:dyDescent="0.25">
      <c r="A86" s="5">
        <v>0.52083333333333304</v>
      </c>
      <c r="B86" s="2" t="s">
        <v>388</v>
      </c>
      <c r="C86" s="3">
        <v>41814</v>
      </c>
      <c r="E86" s="2" t="str">
        <f>B86 &amp; " vs " &amp; B88</f>
        <v>Marsel Ilhan (TUR) vs Denis Kudla (USA)</v>
      </c>
      <c r="F86" s="2" t="s">
        <v>266</v>
      </c>
      <c r="G86" s="4">
        <f>C86+A86</f>
        <v>41814.520833333336</v>
      </c>
      <c r="H86" s="2" t="str">
        <f>TRIM(LEFT(B86,FIND("(",B86)-1))</f>
        <v>Marsel Ilhan</v>
      </c>
      <c r="I86" s="2" t="str">
        <f>TRIM(LEFT(B88,FIND("(",B88)-1))</f>
        <v>Denis Kudla</v>
      </c>
    </row>
    <row r="87" spans="1:9" x14ac:dyDescent="0.25">
      <c r="A87" s="5">
        <v>0.52083333333333304</v>
      </c>
      <c r="B87" s="2" t="s">
        <v>344</v>
      </c>
      <c r="C87" s="3">
        <v>41814</v>
      </c>
    </row>
    <row r="88" spans="1:9" x14ac:dyDescent="0.25">
      <c r="A88" s="5">
        <v>0.52083333333333304</v>
      </c>
      <c r="B88" s="2" t="s">
        <v>389</v>
      </c>
      <c r="C88" s="3">
        <v>41814</v>
      </c>
    </row>
    <row r="89" spans="1:9" x14ac:dyDescent="0.25">
      <c r="A89" s="5">
        <v>0.52083333333333304</v>
      </c>
      <c r="B89" s="2" t="s">
        <v>342</v>
      </c>
      <c r="C89" s="3">
        <v>41814</v>
      </c>
    </row>
    <row r="90" spans="1:9" x14ac:dyDescent="0.25">
      <c r="A90" s="5">
        <v>0.52083333333333304</v>
      </c>
      <c r="B90" s="2" t="s">
        <v>390</v>
      </c>
      <c r="C90" s="3">
        <v>41814</v>
      </c>
      <c r="E90" s="2" t="str">
        <f>B90 &amp; " vs " &amp; B92</f>
        <v>Madison Keys (USA) vs Monica Puig (PUR)</v>
      </c>
      <c r="F90" s="2" t="s">
        <v>266</v>
      </c>
      <c r="G90" s="4">
        <f>C90+A90</f>
        <v>41814.520833333336</v>
      </c>
      <c r="H90" s="2" t="str">
        <f>TRIM(LEFT(B90,FIND("(",B90)-1))</f>
        <v>Madison Keys</v>
      </c>
      <c r="I90" s="2" t="str">
        <f>TRIM(LEFT(B92,FIND("(",B92)-1))</f>
        <v>Monica Puig</v>
      </c>
    </row>
    <row r="91" spans="1:9" x14ac:dyDescent="0.25">
      <c r="A91" s="5">
        <v>0.52083333333333304</v>
      </c>
      <c r="B91" s="2" t="s">
        <v>344</v>
      </c>
      <c r="C91" s="3">
        <v>41814</v>
      </c>
    </row>
    <row r="92" spans="1:9" x14ac:dyDescent="0.25">
      <c r="A92" s="5">
        <v>0.52083333333333304</v>
      </c>
      <c r="B92" s="2" t="s">
        <v>391</v>
      </c>
      <c r="C92" s="3">
        <v>41814</v>
      </c>
    </row>
    <row r="93" spans="1:9" x14ac:dyDescent="0.25">
      <c r="A93" s="5">
        <v>0.52083333333333304</v>
      </c>
      <c r="B93" s="2" t="s">
        <v>346</v>
      </c>
      <c r="C93" s="3">
        <v>41814</v>
      </c>
    </row>
    <row r="94" spans="1:9" x14ac:dyDescent="0.25">
      <c r="A94" s="5">
        <v>0.52083333333333304</v>
      </c>
      <c r="B94" s="2" t="s">
        <v>392</v>
      </c>
      <c r="C94" s="3">
        <v>41814</v>
      </c>
      <c r="E94" s="2" t="str">
        <f>B94 &amp; " vs " &amp; B96</f>
        <v>Tatsuma Ito (JPN) vs Simone Bolelli (ITA)</v>
      </c>
      <c r="F94" s="2" t="s">
        <v>266</v>
      </c>
      <c r="G94" s="4">
        <f>C94+A94</f>
        <v>41814.520833333336</v>
      </c>
      <c r="H94" s="2" t="str">
        <f>TRIM(LEFT(B94,FIND("(",B94)-1))</f>
        <v>Tatsuma Ito</v>
      </c>
      <c r="I94" s="2" t="str">
        <f>TRIM(LEFT(B96,FIND("(",B96)-1))</f>
        <v>Simone Bolelli</v>
      </c>
    </row>
    <row r="95" spans="1:9" x14ac:dyDescent="0.25">
      <c r="A95" s="5">
        <v>0.52083333333333304</v>
      </c>
      <c r="B95" s="2" t="s">
        <v>344</v>
      </c>
      <c r="C95" s="3">
        <v>41814</v>
      </c>
    </row>
    <row r="96" spans="1:9" x14ac:dyDescent="0.25">
      <c r="A96" s="5">
        <v>0.52083333333333304</v>
      </c>
      <c r="B96" s="2" t="s">
        <v>393</v>
      </c>
      <c r="C96" s="3">
        <v>41814</v>
      </c>
    </row>
    <row r="97" spans="1:9" x14ac:dyDescent="0.25">
      <c r="A97" s="5">
        <v>0.52083333333333304</v>
      </c>
      <c r="B97" s="2" t="s">
        <v>346</v>
      </c>
      <c r="C97" s="3">
        <v>41814</v>
      </c>
    </row>
    <row r="98" spans="1:9" x14ac:dyDescent="0.25">
      <c r="A98" s="5">
        <v>0.52083333333333304</v>
      </c>
      <c r="B98" s="2" t="s">
        <v>394</v>
      </c>
      <c r="C98" s="3">
        <v>41814</v>
      </c>
      <c r="E98" s="2" t="str">
        <f>B98 &amp; " vs " &amp; B100</f>
        <v>Nick Kyrgios (AUS) vs Stephane Robert (FRA)</v>
      </c>
      <c r="F98" s="2" t="s">
        <v>266</v>
      </c>
      <c r="G98" s="4">
        <f>C98+A98</f>
        <v>41814.520833333336</v>
      </c>
      <c r="H98" s="2" t="str">
        <f>TRIM(LEFT(B98,FIND("(",B98)-1))</f>
        <v>Nick Kyrgios</v>
      </c>
      <c r="I98" s="2" t="str">
        <f>TRIM(LEFT(B100,FIND("(",B100)-1))</f>
        <v>Stephane Robert</v>
      </c>
    </row>
    <row r="99" spans="1:9" x14ac:dyDescent="0.25">
      <c r="A99" s="5">
        <v>0.52083333333333304</v>
      </c>
      <c r="B99" s="2" t="s">
        <v>344</v>
      </c>
      <c r="C99" s="3">
        <v>41814</v>
      </c>
    </row>
    <row r="100" spans="1:9" x14ac:dyDescent="0.25">
      <c r="A100" s="5">
        <v>0.52083333333333304</v>
      </c>
      <c r="B100" s="2" t="s">
        <v>395</v>
      </c>
      <c r="C100" s="3">
        <v>41814</v>
      </c>
    </row>
    <row r="101" spans="1:9" x14ac:dyDescent="0.25">
      <c r="A101" s="5">
        <v>0.52083333333333304</v>
      </c>
      <c r="B101" s="2" t="s">
        <v>342</v>
      </c>
      <c r="C101" s="3">
        <v>41814</v>
      </c>
    </row>
    <row r="102" spans="1:9" x14ac:dyDescent="0.25">
      <c r="A102" s="5">
        <v>0.52083333333333304</v>
      </c>
      <c r="B102" s="2" t="s">
        <v>396</v>
      </c>
      <c r="C102" s="3">
        <v>41814</v>
      </c>
      <c r="E102" s="2" t="str">
        <f>B102 &amp; " vs " &amp; B104</f>
        <v>Victoria Duval (USA) vs Sorana Cirstea (ROU) [29]</v>
      </c>
      <c r="F102" s="2" t="s">
        <v>266</v>
      </c>
      <c r="G102" s="4">
        <f>C102+A102</f>
        <v>41814.520833333336</v>
      </c>
      <c r="H102" s="2" t="str">
        <f>TRIM(LEFT(B102,FIND("(",B102)-1))</f>
        <v>Victoria Duval</v>
      </c>
      <c r="I102" s="2" t="str">
        <f>TRIM(LEFT(B104,FIND("(",B104)-1))</f>
        <v>Sorana Cirstea</v>
      </c>
    </row>
    <row r="103" spans="1:9" x14ac:dyDescent="0.25">
      <c r="A103" s="5">
        <v>0.52083333333333304</v>
      </c>
      <c r="B103" s="2" t="s">
        <v>344</v>
      </c>
      <c r="C103" s="3">
        <v>41814</v>
      </c>
    </row>
    <row r="104" spans="1:9" x14ac:dyDescent="0.25">
      <c r="A104" s="5">
        <v>0.52083333333333304</v>
      </c>
      <c r="B104" s="2" t="s">
        <v>397</v>
      </c>
      <c r="C104" s="3">
        <v>41814</v>
      </c>
    </row>
    <row r="105" spans="1:9" x14ac:dyDescent="0.25">
      <c r="A105" s="5">
        <v>0.52083333333333304</v>
      </c>
      <c r="B105" s="2" t="s">
        <v>346</v>
      </c>
      <c r="C105" s="3">
        <v>41814</v>
      </c>
    </row>
    <row r="106" spans="1:9" x14ac:dyDescent="0.25">
      <c r="A106" s="5">
        <v>0.52083333333333304</v>
      </c>
      <c r="B106" s="2" t="s">
        <v>398</v>
      </c>
      <c r="C106" s="3">
        <v>41814</v>
      </c>
      <c r="E106" s="2" t="str">
        <f>B106 &amp; " vs " &amp; B108</f>
        <v>Philipp Kohlschreiber (GER) [22] vs Igor Sijsling (NED)</v>
      </c>
      <c r="F106" s="2" t="s">
        <v>266</v>
      </c>
      <c r="G106" s="4">
        <f>C106+A106</f>
        <v>41814.520833333336</v>
      </c>
      <c r="H106" s="2" t="str">
        <f>TRIM(LEFT(B106,FIND("(",B106)-1))</f>
        <v>Philipp Kohlschreiber</v>
      </c>
      <c r="I106" s="2" t="str">
        <f>TRIM(LEFT(B108,FIND("(",B108)-1))</f>
        <v>Igor Sijsling</v>
      </c>
    </row>
    <row r="107" spans="1:9" x14ac:dyDescent="0.25">
      <c r="A107" s="5">
        <v>0.52083333333333304</v>
      </c>
      <c r="B107" s="2" t="s">
        <v>344</v>
      </c>
      <c r="C107" s="3">
        <v>41814</v>
      </c>
    </row>
    <row r="108" spans="1:9" x14ac:dyDescent="0.25">
      <c r="A108" s="5">
        <v>0.52083333333333304</v>
      </c>
      <c r="B108" s="2" t="s">
        <v>399</v>
      </c>
      <c r="C108" s="3">
        <v>41814</v>
      </c>
    </row>
    <row r="109" spans="1:9" x14ac:dyDescent="0.25">
      <c r="A109" s="5">
        <v>0.52083333333333304</v>
      </c>
      <c r="B109" s="2" t="s">
        <v>342</v>
      </c>
      <c r="C109" s="3">
        <v>41814</v>
      </c>
    </row>
    <row r="110" spans="1:9" x14ac:dyDescent="0.25">
      <c r="A110" s="5">
        <v>0.52083333333333304</v>
      </c>
      <c r="B110" s="2" t="s">
        <v>400</v>
      </c>
      <c r="C110" s="3">
        <v>41814</v>
      </c>
      <c r="E110" s="2" t="str">
        <f>B110 &amp; " vs " &amp; B112</f>
        <v>Annika Beck (GER) vs Jie Zheng (CHN)</v>
      </c>
      <c r="F110" s="2" t="s">
        <v>266</v>
      </c>
      <c r="G110" s="4">
        <f>C110+A110</f>
        <v>41814.520833333336</v>
      </c>
      <c r="H110" s="2" t="str">
        <f>TRIM(LEFT(B110,FIND("(",B110)-1))</f>
        <v>Annika Beck</v>
      </c>
      <c r="I110" s="2" t="str">
        <f>TRIM(LEFT(B112,FIND("(",B112)-1))</f>
        <v>Jie Zheng</v>
      </c>
    </row>
    <row r="111" spans="1:9" x14ac:dyDescent="0.25">
      <c r="A111" s="5">
        <v>0.52083333333333304</v>
      </c>
      <c r="B111" s="2" t="s">
        <v>344</v>
      </c>
      <c r="C111" s="3">
        <v>41814</v>
      </c>
    </row>
    <row r="112" spans="1:9" x14ac:dyDescent="0.25">
      <c r="A112" s="5">
        <v>0.52083333333333304</v>
      </c>
      <c r="B112" s="2" t="s">
        <v>401</v>
      </c>
      <c r="C112" s="3">
        <v>41814</v>
      </c>
    </row>
    <row r="113" spans="1:9" x14ac:dyDescent="0.25">
      <c r="A113" s="5">
        <v>0.52083333333333304</v>
      </c>
      <c r="B113" s="2" t="s">
        <v>346</v>
      </c>
      <c r="C113" s="3">
        <v>41814</v>
      </c>
    </row>
    <row r="114" spans="1:9" x14ac:dyDescent="0.25">
      <c r="A114" s="5">
        <v>0.52083333333333304</v>
      </c>
      <c r="B114" s="2" t="s">
        <v>402</v>
      </c>
      <c r="C114" s="3">
        <v>41814</v>
      </c>
      <c r="E114" s="2" t="str">
        <f>B114 &amp; " vs " &amp; B116</f>
        <v>Jerzy Janowicz (POL) [15] vs Somdev Devvarman (IND)</v>
      </c>
      <c r="F114" s="2" t="s">
        <v>266</v>
      </c>
      <c r="G114" s="4">
        <f>C114+A114</f>
        <v>41814.520833333336</v>
      </c>
      <c r="H114" s="2" t="str">
        <f>TRIM(LEFT(B114,FIND("(",B114)-1))</f>
        <v>Jerzy Janowicz</v>
      </c>
      <c r="I114" s="2" t="str">
        <f>TRIM(LEFT(B116,FIND("(",B116)-1))</f>
        <v>Somdev Devvarman</v>
      </c>
    </row>
    <row r="115" spans="1:9" x14ac:dyDescent="0.25">
      <c r="A115" s="5">
        <v>0.52083333333333304</v>
      </c>
      <c r="B115" s="2" t="s">
        <v>344</v>
      </c>
      <c r="C115" s="3">
        <v>41814</v>
      </c>
    </row>
    <row r="116" spans="1:9" x14ac:dyDescent="0.25">
      <c r="A116" s="5">
        <v>0.52083333333333304</v>
      </c>
      <c r="B116" s="2" t="s">
        <v>403</v>
      </c>
      <c r="C116" s="3">
        <v>41814</v>
      </c>
    </row>
    <row r="117" spans="1:9" x14ac:dyDescent="0.25">
      <c r="A117" s="5">
        <v>0.52083333333333304</v>
      </c>
      <c r="B117" s="2" t="s">
        <v>342</v>
      </c>
      <c r="C117" s="3">
        <v>41814</v>
      </c>
    </row>
    <row r="118" spans="1:9" x14ac:dyDescent="0.25">
      <c r="A118" s="5">
        <v>0.52083333333333304</v>
      </c>
      <c r="B118" s="2" t="s">
        <v>404</v>
      </c>
      <c r="C118" s="3">
        <v>41814</v>
      </c>
      <c r="E118" s="2" t="str">
        <f>B118 &amp; " vs " &amp; B120</f>
        <v>Klara Koukalova (CZE) [31] vs Taylor Townsend (USA)</v>
      </c>
      <c r="F118" s="2" t="s">
        <v>266</v>
      </c>
      <c r="G118" s="4">
        <f>C118+A118</f>
        <v>41814.520833333336</v>
      </c>
      <c r="H118" s="2" t="str">
        <f>TRIM(LEFT(B118,FIND("(",B118)-1))</f>
        <v>Klara Koukalova</v>
      </c>
      <c r="I118" s="2" t="str">
        <f>TRIM(LEFT(B120,FIND("(",B120)-1))</f>
        <v>Taylor Townsend</v>
      </c>
    </row>
    <row r="119" spans="1:9" x14ac:dyDescent="0.25">
      <c r="A119" s="5">
        <v>0.52083333333333304</v>
      </c>
      <c r="B119" s="2" t="s">
        <v>344</v>
      </c>
      <c r="C119" s="3">
        <v>41814</v>
      </c>
    </row>
    <row r="120" spans="1:9" x14ac:dyDescent="0.25">
      <c r="A120" s="5">
        <v>0.52083333333333304</v>
      </c>
      <c r="B120" s="2" t="s">
        <v>405</v>
      </c>
      <c r="C120" s="3">
        <v>41814</v>
      </c>
    </row>
    <row r="121" spans="1:9" x14ac:dyDescent="0.25">
      <c r="A121" s="5">
        <v>0.52083333333333304</v>
      </c>
      <c r="B121" s="2" t="s">
        <v>346</v>
      </c>
      <c r="C121" s="3">
        <v>41814</v>
      </c>
    </row>
    <row r="122" spans="1:9" x14ac:dyDescent="0.25">
      <c r="A122" s="5">
        <v>0.52083333333333304</v>
      </c>
      <c r="B122" s="2" t="s">
        <v>406</v>
      </c>
      <c r="C122" s="3">
        <v>41814</v>
      </c>
      <c r="E122" s="2" t="str">
        <f>B122 &amp; " vs " &amp; B124</f>
        <v>Lukas Lacko (SVK) vs Tommy Robredo (ESP) [23]</v>
      </c>
      <c r="F122" s="2" t="s">
        <v>266</v>
      </c>
      <c r="G122" s="4">
        <f>C122+A122</f>
        <v>41814.520833333336</v>
      </c>
      <c r="H122" s="2" t="str">
        <f>TRIM(LEFT(B122,FIND("(",B122)-1))</f>
        <v>Lukas Lacko</v>
      </c>
      <c r="I122" s="2" t="str">
        <f>TRIM(LEFT(B124,FIND("(",B124)-1))</f>
        <v>Tommy Robredo</v>
      </c>
    </row>
    <row r="123" spans="1:9" x14ac:dyDescent="0.25">
      <c r="A123" s="5">
        <v>0.52083333333333304</v>
      </c>
      <c r="B123" s="2" t="s">
        <v>344</v>
      </c>
      <c r="C123" s="3">
        <v>41814</v>
      </c>
    </row>
    <row r="124" spans="1:9" x14ac:dyDescent="0.25">
      <c r="A124" s="5">
        <v>0.52083333333333304</v>
      </c>
      <c r="B124" s="2" t="s">
        <v>407</v>
      </c>
      <c r="C124" s="3">
        <v>41814</v>
      </c>
    </row>
    <row r="125" spans="1:9" x14ac:dyDescent="0.25">
      <c r="A125" s="5">
        <v>0.52083333333333304</v>
      </c>
      <c r="B125" s="2" t="s">
        <v>342</v>
      </c>
      <c r="C125" s="3">
        <v>41814</v>
      </c>
    </row>
    <row r="126" spans="1:9" x14ac:dyDescent="0.25">
      <c r="A126" s="5">
        <v>0.52083333333333304</v>
      </c>
      <c r="B126" s="2" t="s">
        <v>408</v>
      </c>
      <c r="C126" s="3">
        <v>41814</v>
      </c>
      <c r="E126" s="2" t="str">
        <f>B126 &amp; " vs " &amp; B128</f>
        <v>Roberta Vinci (ITA) [21] vs Donna Vekic (CRO)</v>
      </c>
      <c r="F126" s="2" t="s">
        <v>266</v>
      </c>
      <c r="G126" s="4">
        <f>C126+A126</f>
        <v>41814.520833333336</v>
      </c>
      <c r="H126" s="2" t="str">
        <f>TRIM(LEFT(B126,FIND("(",B126)-1))</f>
        <v>Roberta Vinci</v>
      </c>
      <c r="I126" s="2" t="str">
        <f>TRIM(LEFT(B128,FIND("(",B128)-1))</f>
        <v>Donna Vekic</v>
      </c>
    </row>
    <row r="127" spans="1:9" x14ac:dyDescent="0.25">
      <c r="A127" s="5">
        <v>0.52083333333333304</v>
      </c>
      <c r="B127" s="2" t="s">
        <v>344</v>
      </c>
      <c r="C127" s="3">
        <v>41814</v>
      </c>
    </row>
    <row r="128" spans="1:9" x14ac:dyDescent="0.25">
      <c r="A128" s="5">
        <v>0.52083333333333304</v>
      </c>
      <c r="B128" s="2" t="s">
        <v>409</v>
      </c>
      <c r="C128" s="3">
        <v>41814</v>
      </c>
    </row>
    <row r="129" spans="1:9" x14ac:dyDescent="0.25">
      <c r="A129" s="5">
        <v>0.52083333333333304</v>
      </c>
      <c r="B129" s="2" t="s">
        <v>346</v>
      </c>
      <c r="C129" s="3">
        <v>41814</v>
      </c>
    </row>
    <row r="130" spans="1:9" x14ac:dyDescent="0.25">
      <c r="A130" s="5">
        <v>0.52083333333333304</v>
      </c>
      <c r="B130" s="2" t="s">
        <v>410</v>
      </c>
      <c r="C130" s="3">
        <v>41814</v>
      </c>
      <c r="E130" s="2" t="str">
        <f>B130 &amp; " vs " &amp; B132</f>
        <v>Lukasz Kubot (POL) vs Jan-Lennard Struff (GER)</v>
      </c>
      <c r="F130" s="2" t="s">
        <v>266</v>
      </c>
      <c r="G130" s="4">
        <f>C130+A130</f>
        <v>41814.520833333336</v>
      </c>
      <c r="H130" s="2" t="str">
        <f>TRIM(LEFT(B130,FIND("(",B130)-1))</f>
        <v>Lukasz Kubot</v>
      </c>
      <c r="I130" s="2" t="str">
        <f>TRIM(LEFT(B132,FIND("(",B132)-1))</f>
        <v>Jan-Lennard Struff</v>
      </c>
    </row>
    <row r="131" spans="1:9" x14ac:dyDescent="0.25">
      <c r="A131" s="5">
        <v>0.52083333333333304</v>
      </c>
      <c r="B131" s="2" t="s">
        <v>344</v>
      </c>
      <c r="C131" s="3">
        <v>41814</v>
      </c>
    </row>
    <row r="132" spans="1:9" x14ac:dyDescent="0.25">
      <c r="A132" s="5">
        <v>0.52083333333333304</v>
      </c>
      <c r="B132" s="2" t="s">
        <v>411</v>
      </c>
      <c r="C132" s="3">
        <v>41814</v>
      </c>
    </row>
    <row r="133" spans="1:9" x14ac:dyDescent="0.25">
      <c r="A133" s="5">
        <v>0.52083333333333304</v>
      </c>
      <c r="B133" s="2" t="s">
        <v>342</v>
      </c>
      <c r="C133" s="3">
        <v>41814</v>
      </c>
    </row>
    <row r="134" spans="1:9" x14ac:dyDescent="0.25">
      <c r="A134" s="5">
        <v>0.52083333333333304</v>
      </c>
      <c r="B134" s="2" t="s">
        <v>412</v>
      </c>
      <c r="C134" s="3">
        <v>41814</v>
      </c>
      <c r="E134" s="2" t="str">
        <f>B134 &amp; " vs " &amp; B136</f>
        <v>Jovana Jaksic (SRB) vs Petra Cetkovska (CZE)</v>
      </c>
      <c r="F134" s="2" t="s">
        <v>266</v>
      </c>
      <c r="G134" s="4">
        <f>C134+A134</f>
        <v>41814.520833333336</v>
      </c>
      <c r="H134" s="2" t="str">
        <f>TRIM(LEFT(B134,FIND("(",B134)-1))</f>
        <v>Jovana Jaksic</v>
      </c>
      <c r="I134" s="2" t="str">
        <f>TRIM(LEFT(B136,FIND("(",B136)-1))</f>
        <v>Petra Cetkovska</v>
      </c>
    </row>
    <row r="135" spans="1:9" x14ac:dyDescent="0.25">
      <c r="A135" s="5">
        <v>0.52083333333333304</v>
      </c>
      <c r="B135" s="2" t="s">
        <v>344</v>
      </c>
      <c r="C135" s="3">
        <v>41814</v>
      </c>
    </row>
    <row r="136" spans="1:9" x14ac:dyDescent="0.25">
      <c r="A136" s="5">
        <v>0.52083333333333304</v>
      </c>
      <c r="B136" s="2" t="s">
        <v>413</v>
      </c>
      <c r="C136" s="3">
        <v>41814</v>
      </c>
    </row>
    <row r="137" spans="1:9" x14ac:dyDescent="0.25">
      <c r="A137" s="5">
        <v>0.52083333333333304</v>
      </c>
      <c r="B137" s="2" t="s">
        <v>346</v>
      </c>
      <c r="C137" s="3">
        <v>41814</v>
      </c>
    </row>
    <row r="138" spans="1:9" x14ac:dyDescent="0.25">
      <c r="A138" s="5">
        <v>0.52083333333333304</v>
      </c>
      <c r="B138" s="2" t="s">
        <v>414</v>
      </c>
      <c r="C138" s="3">
        <v>41814</v>
      </c>
      <c r="E138" s="2" t="str">
        <f>B138 &amp; " vs " &amp; B140</f>
        <v>Pere Riba (ESP) vs Adrian Mannarino (FRA)</v>
      </c>
      <c r="F138" s="2" t="s">
        <v>266</v>
      </c>
      <c r="G138" s="4">
        <f>C138+A138</f>
        <v>41814.520833333336</v>
      </c>
      <c r="H138" s="2" t="str">
        <f>TRIM(LEFT(B138,FIND("(",B138)-1))</f>
        <v>Pere Riba</v>
      </c>
      <c r="I138" s="2" t="str">
        <f>TRIM(LEFT(B140,FIND("(",B140)-1))</f>
        <v>Adrian Mannarino</v>
      </c>
    </row>
    <row r="139" spans="1:9" x14ac:dyDescent="0.25">
      <c r="A139" s="5">
        <v>0.52083333333333304</v>
      </c>
      <c r="B139" s="2" t="s">
        <v>344</v>
      </c>
      <c r="C139" s="3">
        <v>41814</v>
      </c>
    </row>
    <row r="140" spans="1:9" x14ac:dyDescent="0.25">
      <c r="A140" s="5">
        <v>0.52083333333333304</v>
      </c>
      <c r="B140" s="2" t="s">
        <v>415</v>
      </c>
      <c r="C140" s="3">
        <v>41814</v>
      </c>
    </row>
    <row r="141" spans="1:9" x14ac:dyDescent="0.25">
      <c r="A141" s="5">
        <v>0.52083333333333304</v>
      </c>
      <c r="B141" s="2" t="s">
        <v>342</v>
      </c>
      <c r="C141" s="3">
        <v>41814</v>
      </c>
    </row>
    <row r="142" spans="1:9" x14ac:dyDescent="0.25">
      <c r="A142" s="5">
        <v>0.52083333333333304</v>
      </c>
      <c r="B142" s="2" t="s">
        <v>416</v>
      </c>
      <c r="C142" s="3">
        <v>41814</v>
      </c>
      <c r="E142" s="2" t="str">
        <f>B142 &amp; " vs " &amp; B144</f>
        <v>Dinah Pfizenmaier (GER) vs Lesia Tsurenko (UKR)</v>
      </c>
      <c r="F142" s="2" t="s">
        <v>266</v>
      </c>
      <c r="G142" s="4">
        <f>C142+A142</f>
        <v>41814.520833333336</v>
      </c>
      <c r="H142" s="2" t="str">
        <f>TRIM(LEFT(B142,FIND("(",B142)-1))</f>
        <v>Dinah Pfizenmaier</v>
      </c>
      <c r="I142" s="2" t="str">
        <f>TRIM(LEFT(B144,FIND("(",B144)-1))</f>
        <v>Lesia Tsurenko</v>
      </c>
    </row>
    <row r="143" spans="1:9" x14ac:dyDescent="0.25">
      <c r="A143" s="5">
        <v>0.52083333333333304</v>
      </c>
      <c r="B143" s="2" t="s">
        <v>344</v>
      </c>
      <c r="C143" s="3">
        <v>41814</v>
      </c>
    </row>
    <row r="144" spans="1:9" x14ac:dyDescent="0.25">
      <c r="A144" s="5">
        <v>0.52083333333333304</v>
      </c>
      <c r="B144" s="2" t="s">
        <v>417</v>
      </c>
      <c r="C144" s="3">
        <v>41814</v>
      </c>
    </row>
    <row r="145" spans="1:9" x14ac:dyDescent="0.25">
      <c r="A145" s="5">
        <v>0.52083333333333304</v>
      </c>
      <c r="B145" s="2" t="s">
        <v>342</v>
      </c>
      <c r="C145" s="3">
        <v>41814</v>
      </c>
    </row>
    <row r="146" spans="1:9" x14ac:dyDescent="0.25">
      <c r="A146" s="5">
        <v>0.52083333333333304</v>
      </c>
      <c r="B146" s="2" t="s">
        <v>418</v>
      </c>
      <c r="C146" s="3">
        <v>41814</v>
      </c>
      <c r="E146" s="2" t="str">
        <f>B146 &amp; " vs " &amp; B148</f>
        <v>Irina-Camelia Begu (ROU) vs Virginie Razzano (FRA)</v>
      </c>
      <c r="F146" s="2" t="s">
        <v>266</v>
      </c>
      <c r="G146" s="4">
        <f>C146+A146</f>
        <v>41814.520833333336</v>
      </c>
      <c r="H146" s="2" t="str">
        <f>TRIM(LEFT(B146,FIND("(",B146)-1))</f>
        <v>Irina-Camelia Begu</v>
      </c>
      <c r="I146" s="2" t="str">
        <f>TRIM(LEFT(B148,FIND("(",B148)-1))</f>
        <v>Virginie Razzano</v>
      </c>
    </row>
    <row r="147" spans="1:9" x14ac:dyDescent="0.25">
      <c r="A147" s="5">
        <v>0.52083333333333304</v>
      </c>
      <c r="B147" s="2" t="s">
        <v>344</v>
      </c>
      <c r="C147" s="3">
        <v>41814</v>
      </c>
    </row>
    <row r="148" spans="1:9" x14ac:dyDescent="0.25">
      <c r="A148" s="5">
        <v>0.52083333333333304</v>
      </c>
      <c r="B148" s="2" t="s">
        <v>419</v>
      </c>
      <c r="C148" s="3">
        <v>41814</v>
      </c>
    </row>
    <row r="149" spans="1:9" x14ac:dyDescent="0.25">
      <c r="A149" s="5">
        <v>0.52083333333333304</v>
      </c>
      <c r="B149" s="2" t="s">
        <v>346</v>
      </c>
      <c r="C149" s="3">
        <v>41814</v>
      </c>
    </row>
    <row r="150" spans="1:9" x14ac:dyDescent="0.25">
      <c r="A150" s="5">
        <v>0.52083333333333304</v>
      </c>
      <c r="B150" s="2" t="s">
        <v>420</v>
      </c>
      <c r="C150" s="3">
        <v>41814</v>
      </c>
      <c r="E150" s="2" t="str">
        <f>B150 &amp; " vs " &amp; B152</f>
        <v>Benoit Paire (FRA) vs Lukas Rosol (CZE)</v>
      </c>
      <c r="F150" s="2" t="s">
        <v>266</v>
      </c>
      <c r="G150" s="4">
        <f>C150+A150</f>
        <v>41814.520833333336</v>
      </c>
      <c r="H150" s="2" t="str">
        <f>TRIM(LEFT(B150,FIND("(",B150)-1))</f>
        <v>Benoit Paire</v>
      </c>
      <c r="I150" s="2" t="str">
        <f>TRIM(LEFT(B152,FIND("(",B152)-1))</f>
        <v>Lukas Rosol</v>
      </c>
    </row>
    <row r="151" spans="1:9" x14ac:dyDescent="0.25">
      <c r="A151" s="5">
        <v>0.52083333333333304</v>
      </c>
      <c r="B151" s="2" t="s">
        <v>344</v>
      </c>
      <c r="C151" s="3">
        <v>41814</v>
      </c>
    </row>
    <row r="152" spans="1:9" x14ac:dyDescent="0.25">
      <c r="A152" s="5">
        <v>0.52083333333333304</v>
      </c>
      <c r="B152" s="2" t="s">
        <v>421</v>
      </c>
      <c r="C152" s="3">
        <v>41814</v>
      </c>
    </row>
    <row r="153" spans="1:9" x14ac:dyDescent="0.25">
      <c r="A153" s="5">
        <v>0.52083333333333304</v>
      </c>
      <c r="B153" s="2" t="s">
        <v>346</v>
      </c>
      <c r="C153" s="3">
        <v>41814</v>
      </c>
    </row>
    <row r="154" spans="1:9" x14ac:dyDescent="0.25">
      <c r="A154" s="5">
        <v>0.52083333333333304</v>
      </c>
      <c r="B154" s="2" t="s">
        <v>422</v>
      </c>
      <c r="C154" s="3">
        <v>41814</v>
      </c>
      <c r="E154" s="2" t="str">
        <f>B154 &amp; " vs " &amp; B156</f>
        <v>Jarkko Nieminen (FIN) vs Federico Delbonis (ARG)</v>
      </c>
      <c r="F154" s="2" t="s">
        <v>266</v>
      </c>
      <c r="G154" s="4">
        <f>C154+A154</f>
        <v>41814.520833333336</v>
      </c>
      <c r="H154" s="2" t="str">
        <f>TRIM(LEFT(B154,FIND("(",B154)-1))</f>
        <v>Jarkko Nieminen</v>
      </c>
      <c r="I154" s="2" t="str">
        <f>TRIM(LEFT(B156,FIND("(",B156)-1))</f>
        <v>Federico Delbonis</v>
      </c>
    </row>
    <row r="155" spans="1:9" x14ac:dyDescent="0.25">
      <c r="A155" s="5">
        <v>0.52083333333333304</v>
      </c>
      <c r="B155" s="2" t="s">
        <v>344</v>
      </c>
      <c r="C155" s="3">
        <v>41814</v>
      </c>
    </row>
    <row r="156" spans="1:9" x14ac:dyDescent="0.25">
      <c r="A156" s="5">
        <v>0.52083333333333304</v>
      </c>
      <c r="B156" s="2" t="s">
        <v>423</v>
      </c>
      <c r="C156" s="3">
        <v>41814</v>
      </c>
    </row>
    <row r="157" spans="1:9" x14ac:dyDescent="0.25">
      <c r="A157" s="5">
        <v>0.52083333333333304</v>
      </c>
      <c r="B157" s="2" t="s">
        <v>346</v>
      </c>
      <c r="C157" s="3">
        <v>41814</v>
      </c>
    </row>
    <row r="158" spans="1:9" x14ac:dyDescent="0.25">
      <c r="A158" s="5">
        <v>0.52083333333333304</v>
      </c>
      <c r="B158" s="2" t="s">
        <v>424</v>
      </c>
      <c r="C158" s="3">
        <v>41814</v>
      </c>
      <c r="E158" s="2" t="str">
        <f>B158 &amp; " vs " &amp; B160</f>
        <v>Dusan Lajovic (SRB) vs Guillermo Garcia-Lopez (ESP) [28]</v>
      </c>
      <c r="F158" s="2" t="s">
        <v>266</v>
      </c>
      <c r="G158" s="4">
        <f>C158+A158</f>
        <v>41814.520833333336</v>
      </c>
      <c r="H158" s="2" t="str">
        <f>TRIM(LEFT(B158,FIND("(",B158)-1))</f>
        <v>Dusan Lajovic</v>
      </c>
      <c r="I158" s="2" t="str">
        <f>TRIM(LEFT(B160,FIND("(",B160)-1))</f>
        <v>Guillermo Garcia-Lopez</v>
      </c>
    </row>
    <row r="159" spans="1:9" x14ac:dyDescent="0.25">
      <c r="A159" s="5">
        <v>0.52083333333333304</v>
      </c>
      <c r="B159" s="2" t="s">
        <v>344</v>
      </c>
      <c r="C159" s="3">
        <v>41814</v>
      </c>
    </row>
    <row r="160" spans="1:9" x14ac:dyDescent="0.25">
      <c r="A160" s="5">
        <v>0.52083333333333304</v>
      </c>
      <c r="B160" s="2" t="s">
        <v>425</v>
      </c>
      <c r="C160" s="3">
        <v>41814</v>
      </c>
    </row>
    <row r="161" spans="1:9" x14ac:dyDescent="0.25">
      <c r="A161" s="5">
        <v>0.52083333333333304</v>
      </c>
      <c r="B161" s="2" t="s">
        <v>342</v>
      </c>
      <c r="C161" s="3">
        <v>41814</v>
      </c>
    </row>
    <row r="162" spans="1:9" x14ac:dyDescent="0.25">
      <c r="A162" s="5">
        <v>0.52083333333333304</v>
      </c>
      <c r="B162" s="2" t="s">
        <v>426</v>
      </c>
      <c r="C162" s="3">
        <v>41814</v>
      </c>
      <c r="E162" s="2" t="str">
        <f>B162 &amp; " vs " &amp; B164</f>
        <v>Belinda Bencic (SUI) vs Magdalena Rybarikova (SVK)</v>
      </c>
      <c r="F162" s="2" t="s">
        <v>266</v>
      </c>
      <c r="G162" s="4">
        <f>C162+A162</f>
        <v>41814.520833333336</v>
      </c>
      <c r="H162" s="2" t="str">
        <f>TRIM(LEFT(B162,FIND("(",B162)-1))</f>
        <v>Belinda Bencic</v>
      </c>
      <c r="I162" s="2" t="str">
        <f>TRIM(LEFT(B164,FIND("(",B164)-1))</f>
        <v>Magdalena Rybarikova</v>
      </c>
    </row>
    <row r="163" spans="1:9" x14ac:dyDescent="0.25">
      <c r="A163" s="5">
        <v>0.52083333333333304</v>
      </c>
      <c r="B163" s="2" t="s">
        <v>344</v>
      </c>
      <c r="C163" s="3">
        <v>41814</v>
      </c>
    </row>
    <row r="164" spans="1:9" x14ac:dyDescent="0.25">
      <c r="A164" s="5">
        <v>0.52083333333333304</v>
      </c>
      <c r="B164" s="2" t="s">
        <v>427</v>
      </c>
      <c r="C164" s="3">
        <v>41814</v>
      </c>
    </row>
    <row r="165" spans="1:9" x14ac:dyDescent="0.25">
      <c r="A165" s="5">
        <v>0.52083333333333304</v>
      </c>
      <c r="B165" s="2" t="s">
        <v>346</v>
      </c>
      <c r="C165" s="3">
        <v>41814</v>
      </c>
    </row>
    <row r="166" spans="1:9" x14ac:dyDescent="0.25">
      <c r="A166" s="5">
        <v>0.52083333333333304</v>
      </c>
      <c r="B166" s="2" t="s">
        <v>428</v>
      </c>
      <c r="C166" s="3">
        <v>41814</v>
      </c>
      <c r="E166" s="2" t="str">
        <f>B166 &amp; " vs " &amp; B168</f>
        <v>Michael Russell (USA) vs Julian Reister (GER)</v>
      </c>
      <c r="F166" s="2" t="s">
        <v>266</v>
      </c>
      <c r="G166" s="4">
        <f>C166+A166</f>
        <v>41814.520833333336</v>
      </c>
      <c r="H166" s="2" t="str">
        <f>TRIM(LEFT(B166,FIND("(",B166)-1))</f>
        <v>Michael Russell</v>
      </c>
      <c r="I166" s="2" t="str">
        <f>TRIM(LEFT(B168,FIND("(",B168)-1))</f>
        <v>Julian Reister</v>
      </c>
    </row>
    <row r="167" spans="1:9" x14ac:dyDescent="0.25">
      <c r="A167" s="5">
        <v>0.52083333333333304</v>
      </c>
      <c r="B167" s="2" t="s">
        <v>344</v>
      </c>
      <c r="C167" s="3">
        <v>41814</v>
      </c>
    </row>
    <row r="168" spans="1:9" x14ac:dyDescent="0.25">
      <c r="A168" s="5">
        <v>0.52083333333333304</v>
      </c>
      <c r="B168" s="2" t="s">
        <v>429</v>
      </c>
      <c r="C168" s="3">
        <v>41814</v>
      </c>
    </row>
    <row r="169" spans="1:9" x14ac:dyDescent="0.25">
      <c r="A169" s="5">
        <v>0.52083333333333304</v>
      </c>
      <c r="B169" s="2" t="s">
        <v>342</v>
      </c>
      <c r="C169" s="3">
        <v>41814</v>
      </c>
    </row>
    <row r="170" spans="1:9" x14ac:dyDescent="0.25">
      <c r="A170" s="5">
        <v>0.52083333333333304</v>
      </c>
      <c r="B170" s="2" t="s">
        <v>430</v>
      </c>
      <c r="C170" s="3">
        <v>41814</v>
      </c>
      <c r="E170" s="2" t="str">
        <f>B170 &amp; " vs " &amp; B172</f>
        <v>Zarina Diyas (KAZ) vs Kristina Mladenovic (FRA)</v>
      </c>
      <c r="F170" s="2" t="s">
        <v>266</v>
      </c>
      <c r="G170" s="4">
        <f>C170+A170</f>
        <v>41814.520833333336</v>
      </c>
      <c r="H170" s="2" t="str">
        <f>TRIM(LEFT(B170,FIND("(",B170)-1))</f>
        <v>Zarina Diyas</v>
      </c>
      <c r="I170" s="2" t="str">
        <f>TRIM(LEFT(B172,FIND("(",B172)-1))</f>
        <v>Kristina Mladenovic</v>
      </c>
    </row>
    <row r="171" spans="1:9" x14ac:dyDescent="0.25">
      <c r="A171" s="5">
        <v>0.52083333333333304</v>
      </c>
      <c r="B171" s="2" t="s">
        <v>344</v>
      </c>
      <c r="C171" s="3">
        <v>41814</v>
      </c>
    </row>
    <row r="172" spans="1:9" x14ac:dyDescent="0.25">
      <c r="A172" s="5">
        <v>0.52083333333333304</v>
      </c>
      <c r="B172" s="2" t="s">
        <v>431</v>
      </c>
      <c r="C172" s="3">
        <v>41814</v>
      </c>
    </row>
    <row r="173" spans="1:9" x14ac:dyDescent="0.25">
      <c r="A173" s="5">
        <v>0.52083333333333304</v>
      </c>
      <c r="B173" s="2" t="s">
        <v>346</v>
      </c>
      <c r="C173" s="3">
        <v>41814</v>
      </c>
    </row>
    <row r="174" spans="1:9" x14ac:dyDescent="0.25">
      <c r="A174" s="5">
        <v>0.52083333333333304</v>
      </c>
      <c r="B174" s="2" t="s">
        <v>432</v>
      </c>
      <c r="C174" s="3">
        <v>41814</v>
      </c>
      <c r="E174" s="2" t="str">
        <f>B174 &amp; " vs " &amp; B176</f>
        <v>Daniel Gimeno-Traver (ESP) vs Santiago Giraldo (COL)</v>
      </c>
      <c r="F174" s="2" t="s">
        <v>266</v>
      </c>
      <c r="G174" s="4">
        <f>C174+A174</f>
        <v>41814.520833333336</v>
      </c>
      <c r="H174" s="2" t="str">
        <f>TRIM(LEFT(B174,FIND("(",B174)-1))</f>
        <v>Daniel Gimeno-Traver</v>
      </c>
      <c r="I174" s="2" t="str">
        <f>TRIM(LEFT(B176,FIND("(",B176)-1))</f>
        <v>Santiago Giraldo</v>
      </c>
    </row>
    <row r="175" spans="1:9" x14ac:dyDescent="0.25">
      <c r="A175" s="5">
        <v>0.52083333333333304</v>
      </c>
      <c r="B175" s="2" t="s">
        <v>344</v>
      </c>
      <c r="C175" s="3">
        <v>41814</v>
      </c>
    </row>
    <row r="176" spans="1:9" x14ac:dyDescent="0.25">
      <c r="A176" s="5">
        <v>0.52083333333333304</v>
      </c>
      <c r="B176" s="2" t="s">
        <v>433</v>
      </c>
      <c r="C176" s="3">
        <v>41814</v>
      </c>
    </row>
    <row r="177" spans="1:9" x14ac:dyDescent="0.25">
      <c r="A177" s="5">
        <v>0.52083333333333304</v>
      </c>
      <c r="B177" s="2" t="s">
        <v>342</v>
      </c>
      <c r="C177" s="3">
        <v>41814</v>
      </c>
    </row>
    <row r="178" spans="1:9" x14ac:dyDescent="0.25">
      <c r="A178" s="5">
        <v>0.52083333333333304</v>
      </c>
      <c r="B178" s="2" t="s">
        <v>434</v>
      </c>
      <c r="C178" s="3">
        <v>41814</v>
      </c>
      <c r="E178" s="2" t="str">
        <f>B178 &amp; " vs " &amp; B180</f>
        <v>Timea Bacsinszky (SUI) vs Sharon Fichman (CAN)</v>
      </c>
      <c r="F178" s="2" t="s">
        <v>266</v>
      </c>
      <c r="G178" s="4">
        <f>C178+A178</f>
        <v>41814.520833333336</v>
      </c>
      <c r="H178" s="2" t="str">
        <f>TRIM(LEFT(B178,FIND("(",B178)-1))</f>
        <v>Timea Bacsinszky</v>
      </c>
      <c r="I178" s="2" t="str">
        <f>TRIM(LEFT(B180,FIND("(",B180)-1))</f>
        <v>Sharon Fichman</v>
      </c>
    </row>
    <row r="179" spans="1:9" x14ac:dyDescent="0.25">
      <c r="A179" s="5">
        <v>0.52083333333333304</v>
      </c>
      <c r="B179" s="2" t="s">
        <v>344</v>
      </c>
      <c r="C179" s="3">
        <v>41814</v>
      </c>
    </row>
    <row r="180" spans="1:9" x14ac:dyDescent="0.25">
      <c r="A180" s="5">
        <v>0.52083333333333304</v>
      </c>
      <c r="B180" s="2" t="s">
        <v>435</v>
      </c>
      <c r="C180" s="3">
        <v>41814</v>
      </c>
    </row>
    <row r="181" spans="1:9" x14ac:dyDescent="0.25">
      <c r="A181" s="5">
        <v>0.52083333333333304</v>
      </c>
      <c r="B181" s="2" t="s">
        <v>346</v>
      </c>
      <c r="C181" s="3">
        <v>41814</v>
      </c>
    </row>
    <row r="182" spans="1:9" x14ac:dyDescent="0.25">
      <c r="A182" s="5">
        <v>0.52083333333333304</v>
      </c>
      <c r="B182" s="2" t="s">
        <v>436</v>
      </c>
      <c r="C182" s="3">
        <v>41814</v>
      </c>
      <c r="E182" s="2" t="str">
        <f>B182 &amp; " vs " &amp; B184</f>
        <v>Alejandro Falla (COL) vs Ante Pavic (CRO)</v>
      </c>
      <c r="F182" s="2" t="s">
        <v>266</v>
      </c>
      <c r="G182" s="4">
        <f>C182+A182</f>
        <v>41814.520833333336</v>
      </c>
      <c r="H182" s="2" t="str">
        <f>TRIM(LEFT(B182,FIND("(",B182)-1))</f>
        <v>Alejandro Falla</v>
      </c>
      <c r="I182" s="2" t="str">
        <f>TRIM(LEFT(B184,FIND("(",B184)-1))</f>
        <v>Ante Pavic</v>
      </c>
    </row>
    <row r="183" spans="1:9" x14ac:dyDescent="0.25">
      <c r="A183" s="5">
        <v>0.52083333333333304</v>
      </c>
      <c r="B183" s="2" t="s">
        <v>344</v>
      </c>
      <c r="C183" s="3">
        <v>41814</v>
      </c>
    </row>
    <row r="184" spans="1:9" x14ac:dyDescent="0.25">
      <c r="A184" s="5">
        <v>0.52083333333333304</v>
      </c>
      <c r="B184" s="2" t="s">
        <v>437</v>
      </c>
      <c r="C184" s="3">
        <v>41814</v>
      </c>
    </row>
    <row r="185" spans="1:9" x14ac:dyDescent="0.25">
      <c r="A185" s="5">
        <v>0.52083333333333304</v>
      </c>
      <c r="B185" s="2" t="s">
        <v>342</v>
      </c>
      <c r="C185" s="3">
        <v>41814</v>
      </c>
    </row>
    <row r="186" spans="1:9" x14ac:dyDescent="0.25">
      <c r="A186" s="5">
        <v>0.52083333333333304</v>
      </c>
      <c r="B186" s="2" t="s">
        <v>438</v>
      </c>
      <c r="C186" s="3">
        <v>41814</v>
      </c>
      <c r="E186" s="2" t="str">
        <f>B186 &amp; " vs " &amp; B188</f>
        <v>Karolina Pliskova (CZE) vs Karin Knapp (ITA)</v>
      </c>
      <c r="F186" s="2" t="s">
        <v>266</v>
      </c>
      <c r="G186" s="4">
        <f>C186+A186</f>
        <v>41814.520833333336</v>
      </c>
      <c r="H186" s="2" t="str">
        <f>TRIM(LEFT(B186,FIND("(",B186)-1))</f>
        <v>Karolina Pliskova</v>
      </c>
      <c r="I186" s="2" t="str">
        <f>TRIM(LEFT(B188,FIND("(",B188)-1))</f>
        <v>Karin Knapp</v>
      </c>
    </row>
    <row r="187" spans="1:9" x14ac:dyDescent="0.25">
      <c r="A187" s="5">
        <v>0.52083333333333304</v>
      </c>
      <c r="B187" s="2" t="s">
        <v>344</v>
      </c>
      <c r="C187" s="3">
        <v>41814</v>
      </c>
    </row>
    <row r="188" spans="1:9" x14ac:dyDescent="0.25">
      <c r="A188" s="5">
        <v>0.52083333333333304</v>
      </c>
      <c r="B188" s="2" t="s">
        <v>439</v>
      </c>
      <c r="C188" s="3">
        <v>41814</v>
      </c>
    </row>
    <row r="189" spans="1:9" x14ac:dyDescent="0.25">
      <c r="A189" s="5">
        <v>0.52083333333333304</v>
      </c>
      <c r="B189" s="2" t="s">
        <v>346</v>
      </c>
      <c r="C189" s="3">
        <v>41814</v>
      </c>
    </row>
    <row r="190" spans="1:9" x14ac:dyDescent="0.25">
      <c r="A190" s="5">
        <v>0.52083333333333304</v>
      </c>
      <c r="B190" s="2" t="s">
        <v>440</v>
      </c>
      <c r="C190" s="3">
        <v>41814</v>
      </c>
      <c r="E190" s="2" t="str">
        <f>B190 &amp; " vs " &amp; B192</f>
        <v>Dudi Sela (ISR) vs Mikhail Kukushkin (KAZ)</v>
      </c>
      <c r="F190" s="2" t="s">
        <v>266</v>
      </c>
      <c r="G190" s="4">
        <f>C190+A190</f>
        <v>41814.520833333336</v>
      </c>
      <c r="H190" s="2" t="str">
        <f>TRIM(LEFT(B190,FIND("(",B190)-1))</f>
        <v>Dudi Sela</v>
      </c>
      <c r="I190" s="2" t="str">
        <f>TRIM(LEFT(B192,FIND("(",B192)-1))</f>
        <v>Mikhail Kukushkin</v>
      </c>
    </row>
    <row r="191" spans="1:9" x14ac:dyDescent="0.25">
      <c r="A191" s="5">
        <v>0.52083333333333304</v>
      </c>
      <c r="B191" s="2" t="s">
        <v>344</v>
      </c>
      <c r="C191" s="3">
        <v>41814</v>
      </c>
    </row>
    <row r="192" spans="1:9" x14ac:dyDescent="0.25">
      <c r="A192" s="5">
        <v>0.52083333333333304</v>
      </c>
      <c r="B192" s="2" t="s">
        <v>441</v>
      </c>
      <c r="C192" s="3">
        <v>41814</v>
      </c>
    </row>
    <row r="193" spans="1:9" x14ac:dyDescent="0.25">
      <c r="A193" s="5">
        <v>0.52083333333333304</v>
      </c>
      <c r="B193" s="2" t="s">
        <v>346</v>
      </c>
      <c r="C193" s="3">
        <v>41814</v>
      </c>
    </row>
    <row r="194" spans="1:9" x14ac:dyDescent="0.25">
      <c r="A194" s="5">
        <v>0.52083333333333304</v>
      </c>
      <c r="B194" s="2" t="s">
        <v>442</v>
      </c>
      <c r="C194" s="3">
        <v>41814</v>
      </c>
      <c r="E194" s="2" t="str">
        <f>B194 &amp; " vs " &amp; B196</f>
        <v>Jiri Vesely (CZE) vs Victor Estrella Burgos (DOM)</v>
      </c>
      <c r="F194" s="2" t="s">
        <v>266</v>
      </c>
      <c r="G194" s="4">
        <f>C194+A194</f>
        <v>41814.520833333336</v>
      </c>
      <c r="H194" s="2" t="str">
        <f>TRIM(LEFT(B194,FIND("(",B194)-1))</f>
        <v>Jiri Vesely</v>
      </c>
      <c r="I194" s="2" t="str">
        <f>TRIM(LEFT(B196,FIND("(",B196)-1))</f>
        <v>Victor Estrella Burgos</v>
      </c>
    </row>
    <row r="195" spans="1:9" x14ac:dyDescent="0.25">
      <c r="A195" s="5">
        <v>0.52083333333333304</v>
      </c>
      <c r="B195" s="2" t="s">
        <v>344</v>
      </c>
      <c r="C195" s="3">
        <v>41814</v>
      </c>
    </row>
    <row r="196" spans="1:9" x14ac:dyDescent="0.25">
      <c r="A196" s="5">
        <v>0.52083333333333304</v>
      </c>
      <c r="B196" s="2" t="s">
        <v>443</v>
      </c>
      <c r="C196" s="3">
        <v>41814</v>
      </c>
    </row>
    <row r="197" spans="1:9" x14ac:dyDescent="0.25">
      <c r="A197" s="5">
        <v>0.52083333333333304</v>
      </c>
      <c r="B197" s="2" t="s">
        <v>342</v>
      </c>
      <c r="C197" s="3">
        <v>41814</v>
      </c>
    </row>
    <row r="198" spans="1:9" x14ac:dyDescent="0.25">
      <c r="A198" s="5">
        <v>0.52083333333333304</v>
      </c>
      <c r="B198" s="2" t="s">
        <v>444</v>
      </c>
      <c r="C198" s="3">
        <v>41814</v>
      </c>
      <c r="E198" s="2" t="str">
        <f>B198 &amp; " vs " &amp; B200</f>
        <v>Kristyna Pliskova (CZE) vs Yaroslava Shvedova (KAZ)</v>
      </c>
      <c r="F198" s="2" t="s">
        <v>266</v>
      </c>
      <c r="G198" s="4">
        <f>C198+A198</f>
        <v>41814.520833333336</v>
      </c>
      <c r="H198" s="2" t="str">
        <f>TRIM(LEFT(B198,FIND("(",B198)-1))</f>
        <v>Kristyna Pliskova</v>
      </c>
      <c r="I198" s="2" t="str">
        <f>TRIM(LEFT(B200,FIND("(",B200)-1))</f>
        <v>Yaroslava Shvedova</v>
      </c>
    </row>
    <row r="199" spans="1:9" x14ac:dyDescent="0.25">
      <c r="A199" s="5">
        <v>0.52083333333333304</v>
      </c>
      <c r="B199" s="2" t="s">
        <v>344</v>
      </c>
      <c r="C199" s="3">
        <v>41814</v>
      </c>
    </row>
    <row r="200" spans="1:9" x14ac:dyDescent="0.25">
      <c r="A200" s="5">
        <v>0.52083333333333304</v>
      </c>
      <c r="B200" s="2" t="s">
        <v>445</v>
      </c>
      <c r="C200" s="3">
        <v>41814</v>
      </c>
    </row>
    <row r="201" spans="1:9" x14ac:dyDescent="0.25">
      <c r="A201" s="5">
        <v>0.52083333333333304</v>
      </c>
      <c r="B201" s="2" t="s">
        <v>346</v>
      </c>
      <c r="C201" s="3">
        <v>41814</v>
      </c>
    </row>
    <row r="202" spans="1:9" x14ac:dyDescent="0.25">
      <c r="A202" s="5">
        <v>0.52083333333333304</v>
      </c>
      <c r="B202" s="2" t="s">
        <v>446</v>
      </c>
      <c r="C202" s="3">
        <v>41814</v>
      </c>
      <c r="E202" s="2" t="str">
        <f>B202 &amp; " vs " &amp; B204</f>
        <v>Marcel Granollers (ESP) [30] vs Nicolas Mahut (FRA)</v>
      </c>
      <c r="F202" s="2" t="s">
        <v>266</v>
      </c>
      <c r="G202" s="4">
        <f>C202+A202</f>
        <v>41814.520833333336</v>
      </c>
      <c r="H202" s="2" t="str">
        <f>TRIM(LEFT(B202,FIND("(",B202)-1))</f>
        <v>Marcel Granollers</v>
      </c>
      <c r="I202" s="2" t="str">
        <f>TRIM(LEFT(B204,FIND("(",B204)-1))</f>
        <v>Nicolas Mahut</v>
      </c>
    </row>
    <row r="203" spans="1:9" x14ac:dyDescent="0.25">
      <c r="A203" s="5">
        <v>0.52083333333333304</v>
      </c>
      <c r="B203" s="2" t="s">
        <v>344</v>
      </c>
      <c r="C203" s="3">
        <v>41814</v>
      </c>
    </row>
    <row r="204" spans="1:9" x14ac:dyDescent="0.25">
      <c r="A204" s="5">
        <v>0.52083333333333304</v>
      </c>
      <c r="B204" s="2" t="s">
        <v>447</v>
      </c>
      <c r="C204" s="3">
        <v>41814</v>
      </c>
    </row>
    <row r="205" spans="1:9" x14ac:dyDescent="0.25">
      <c r="A205" s="5">
        <v>0.52083333333333304</v>
      </c>
      <c r="B205" s="2" t="s">
        <v>346</v>
      </c>
      <c r="C205" s="3">
        <v>41814</v>
      </c>
    </row>
    <row r="206" spans="1:9" x14ac:dyDescent="0.25">
      <c r="A206" s="5">
        <v>0.52083333333333304</v>
      </c>
      <c r="B206" s="2" t="s">
        <v>448</v>
      </c>
      <c r="C206" s="3">
        <v>41814</v>
      </c>
      <c r="E206" s="2" t="str">
        <f>B206 &amp; " vs " &amp; B208</f>
        <v>Pierre-Hugues Herbert (FRA) vs Jack Sock (USA)</v>
      </c>
      <c r="F206" s="2" t="s">
        <v>266</v>
      </c>
      <c r="G206" s="4">
        <f>C206+A206</f>
        <v>41814.520833333336</v>
      </c>
      <c r="H206" s="2" t="str">
        <f>TRIM(LEFT(B206,FIND("(",B206)-1))</f>
        <v>Pierre-Hugues Herbert</v>
      </c>
      <c r="I206" s="2" t="str">
        <f>TRIM(LEFT(B208,FIND("(",B208)-1))</f>
        <v>Jack Sock</v>
      </c>
    </row>
    <row r="207" spans="1:9" x14ac:dyDescent="0.25">
      <c r="A207" s="5">
        <v>0.52083333333333304</v>
      </c>
      <c r="B207" s="2" t="s">
        <v>344</v>
      </c>
      <c r="C207" s="3">
        <v>41814</v>
      </c>
    </row>
    <row r="208" spans="1:9" x14ac:dyDescent="0.25">
      <c r="A208" s="5">
        <v>0.52083333333333304</v>
      </c>
      <c r="B208" s="2" t="s">
        <v>449</v>
      </c>
      <c r="C208" s="3">
        <v>41814</v>
      </c>
    </row>
    <row r="209" spans="1:9" x14ac:dyDescent="0.25">
      <c r="A209" s="5">
        <v>0.52083333333333304</v>
      </c>
      <c r="B209" s="2" t="s">
        <v>342</v>
      </c>
      <c r="C209" s="3">
        <v>41814</v>
      </c>
    </row>
    <row r="210" spans="1:9" x14ac:dyDescent="0.25">
      <c r="A210" s="5">
        <v>0.52083333333333304</v>
      </c>
      <c r="B210" s="2" t="s">
        <v>450</v>
      </c>
      <c r="C210" s="3">
        <v>41814</v>
      </c>
      <c r="E210" s="2" t="str">
        <f>B210 &amp; " vs " &amp; B212</f>
        <v>Petra Martic (CRO) vs Lourdes Dominguez Lino (ESP)</v>
      </c>
      <c r="F210" s="2" t="s">
        <v>266</v>
      </c>
      <c r="G210" s="4">
        <f>C210+A210</f>
        <v>41814.520833333336</v>
      </c>
      <c r="H210" s="2" t="str">
        <f>TRIM(LEFT(B210,FIND("(",B210)-1))</f>
        <v>Petra Martic</v>
      </c>
      <c r="I210" s="2" t="str">
        <f>TRIM(LEFT(B212,FIND("(",B212)-1))</f>
        <v>Lourdes Dominguez Lino</v>
      </c>
    </row>
    <row r="211" spans="1:9" x14ac:dyDescent="0.25">
      <c r="A211" s="5">
        <v>0.52083333333333304</v>
      </c>
      <c r="B211" s="2" t="s">
        <v>344</v>
      </c>
      <c r="C211" s="3">
        <v>41814</v>
      </c>
    </row>
    <row r="212" spans="1:9" x14ac:dyDescent="0.25">
      <c r="A212" s="5">
        <v>0.52083333333333304</v>
      </c>
      <c r="B212" s="2" t="s">
        <v>451</v>
      </c>
      <c r="C212" s="3">
        <v>41814</v>
      </c>
    </row>
    <row r="213" spans="1:9" x14ac:dyDescent="0.25">
      <c r="A213" s="5">
        <v>0.52083333333333304</v>
      </c>
      <c r="B213" s="2" t="s">
        <v>342</v>
      </c>
      <c r="C213" s="3">
        <v>41814</v>
      </c>
    </row>
    <row r="214" spans="1:9" x14ac:dyDescent="0.25">
      <c r="A214" s="5">
        <v>0.52083333333333304</v>
      </c>
      <c r="B214" s="2" t="s">
        <v>452</v>
      </c>
      <c r="C214" s="3">
        <v>41814</v>
      </c>
      <c r="E214" s="2" t="str">
        <f>B214 &amp; " vs " &amp; B216</f>
        <v>Chanelle Scheepers (RSA) vs Christina McHale (USA)</v>
      </c>
      <c r="F214" s="2" t="s">
        <v>266</v>
      </c>
      <c r="G214" s="4">
        <f>C214+A214</f>
        <v>41814.520833333336</v>
      </c>
      <c r="H214" s="2" t="str">
        <f>TRIM(LEFT(B214,FIND("(",B214)-1))</f>
        <v>Chanelle Scheepers</v>
      </c>
      <c r="I214" s="2" t="str">
        <f>TRIM(LEFT(B216,FIND("(",B216)-1))</f>
        <v>Christina McHale</v>
      </c>
    </row>
    <row r="215" spans="1:9" x14ac:dyDescent="0.25">
      <c r="A215" s="5">
        <v>0.52083333333333304</v>
      </c>
      <c r="B215" s="2" t="s">
        <v>344</v>
      </c>
      <c r="C215" s="3">
        <v>41814</v>
      </c>
    </row>
    <row r="216" spans="1:9" x14ac:dyDescent="0.25">
      <c r="A216" s="5">
        <v>0.52083333333333304</v>
      </c>
      <c r="B216" s="2" t="s">
        <v>453</v>
      </c>
      <c r="C216" s="3">
        <v>41814</v>
      </c>
    </row>
    <row r="217" spans="1:9" x14ac:dyDescent="0.25">
      <c r="A217" s="5">
        <v>0.52083333333333304</v>
      </c>
      <c r="B217" s="2" t="s">
        <v>346</v>
      </c>
      <c r="C217" s="3">
        <v>41814</v>
      </c>
    </row>
    <row r="218" spans="1:9" x14ac:dyDescent="0.25">
      <c r="A218" s="5">
        <v>0.52083333333333304</v>
      </c>
      <c r="B218" s="2" t="s">
        <v>454</v>
      </c>
      <c r="C218" s="3">
        <v>41814</v>
      </c>
      <c r="E218" s="2" t="str">
        <f>B218 &amp; " vs " &amp; B220</f>
        <v>Yen-Hsun Lu (TPE) vs Aleksandr Nedovyesov (KAZ)</v>
      </c>
      <c r="F218" s="2" t="s">
        <v>266</v>
      </c>
      <c r="G218" s="4">
        <f>C218+A218</f>
        <v>41814.520833333336</v>
      </c>
      <c r="H218" s="2" t="str">
        <f>TRIM(LEFT(B218,FIND("(",B218)-1))</f>
        <v>Yen-Hsun Lu</v>
      </c>
      <c r="I218" s="2" t="str">
        <f>TRIM(LEFT(B220,FIND("(",B220)-1))</f>
        <v>Aleksandr Nedovyesov</v>
      </c>
    </row>
    <row r="219" spans="1:9" x14ac:dyDescent="0.25">
      <c r="A219" s="5">
        <v>0.52083333333333304</v>
      </c>
      <c r="B219" s="2" t="s">
        <v>344</v>
      </c>
      <c r="C219" s="3">
        <v>41814</v>
      </c>
    </row>
    <row r="220" spans="1:9" x14ac:dyDescent="0.25">
      <c r="A220" s="5">
        <v>0.52083333333333304</v>
      </c>
      <c r="B220" s="2" t="s">
        <v>455</v>
      </c>
      <c r="C220" s="3">
        <v>41814</v>
      </c>
    </row>
    <row r="221" spans="1:9" x14ac:dyDescent="0.25">
      <c r="A221" s="5">
        <v>0.52083333333333304</v>
      </c>
      <c r="B221" s="2" t="s">
        <v>346</v>
      </c>
      <c r="C221" s="3">
        <v>41814</v>
      </c>
    </row>
    <row r="222" spans="1:9" x14ac:dyDescent="0.25">
      <c r="A222" s="5">
        <v>0.52083333333333304</v>
      </c>
      <c r="B222" s="2" t="s">
        <v>456</v>
      </c>
      <c r="C222" s="3">
        <v>41814</v>
      </c>
      <c r="E222" s="2" t="str">
        <f>B222 &amp; " vs " &amp; B224</f>
        <v>Gilles Muller (LUX) vs Julien Benneteau (FRA)</v>
      </c>
      <c r="F222" s="2" t="s">
        <v>266</v>
      </c>
      <c r="G222" s="4">
        <f>C222+A222</f>
        <v>41814.520833333336</v>
      </c>
      <c r="H222" s="2" t="str">
        <f>TRIM(LEFT(B222,FIND("(",B222)-1))</f>
        <v>Gilles Muller</v>
      </c>
      <c r="I222" s="2" t="str">
        <f>TRIM(LEFT(B224,FIND("(",B224)-1))</f>
        <v>Julien Benneteau</v>
      </c>
    </row>
    <row r="223" spans="1:9" x14ac:dyDescent="0.25">
      <c r="A223" s="5">
        <v>0.52083333333333304</v>
      </c>
      <c r="B223" s="2" t="s">
        <v>344</v>
      </c>
      <c r="C223" s="3">
        <v>41814</v>
      </c>
    </row>
    <row r="224" spans="1:9" x14ac:dyDescent="0.25">
      <c r="A224" s="5">
        <v>0.52083333333333304</v>
      </c>
      <c r="B224" s="2" t="s">
        <v>457</v>
      </c>
      <c r="C224" s="3">
        <v>41814</v>
      </c>
    </row>
    <row r="225" spans="1:9" x14ac:dyDescent="0.25">
      <c r="A225" s="5">
        <v>0.52083333333333304</v>
      </c>
      <c r="B225" s="2" t="s">
        <v>342</v>
      </c>
      <c r="C225" s="3">
        <v>41814</v>
      </c>
    </row>
    <row r="226" spans="1:9" x14ac:dyDescent="0.25">
      <c r="A226" s="5">
        <v>0.52083333333333304</v>
      </c>
      <c r="B226" s="2" t="s">
        <v>458</v>
      </c>
      <c r="C226" s="3">
        <v>41814</v>
      </c>
      <c r="E226" s="2" t="str">
        <f>B226 &amp; " vs " &amp; B228</f>
        <v>Silvia Soler-Espinosa (ESP) vs Olga Govortsova (BLR)</v>
      </c>
      <c r="F226" s="2" t="s">
        <v>266</v>
      </c>
      <c r="G226" s="4">
        <f>C226+A226</f>
        <v>41814.520833333336</v>
      </c>
      <c r="H226" s="2" t="str">
        <f>TRIM(LEFT(B226,FIND("(",B226)-1))</f>
        <v>Silvia Soler-Espinosa</v>
      </c>
      <c r="I226" s="2" t="str">
        <f>TRIM(LEFT(B228,FIND("(",B228)-1))</f>
        <v>Olga Govortsova</v>
      </c>
    </row>
    <row r="227" spans="1:9" x14ac:dyDescent="0.25">
      <c r="A227" s="5">
        <v>0.52083333333333304</v>
      </c>
      <c r="B227" s="2" t="s">
        <v>344</v>
      </c>
      <c r="C227" s="3">
        <v>41814</v>
      </c>
    </row>
    <row r="228" spans="1:9" x14ac:dyDescent="0.25">
      <c r="A228" s="5">
        <v>0.52083333333333304</v>
      </c>
      <c r="B228" s="2" t="s">
        <v>459</v>
      </c>
      <c r="C228" s="3">
        <v>41814</v>
      </c>
    </row>
    <row r="229" spans="1:9" x14ac:dyDescent="0.25">
      <c r="A229" s="5">
        <v>0.52083333333333304</v>
      </c>
      <c r="B229" s="2" t="s">
        <v>342</v>
      </c>
      <c r="C229" s="3">
        <v>41814</v>
      </c>
    </row>
    <row r="230" spans="1:9" x14ac:dyDescent="0.25">
      <c r="A230" s="5">
        <v>0.52083333333333304</v>
      </c>
      <c r="B230" s="2" t="s">
        <v>460</v>
      </c>
      <c r="C230" s="3">
        <v>41814</v>
      </c>
      <c r="E230" s="2" t="str">
        <f>B230 &amp; " vs " &amp; B232</f>
        <v>Alexandra Cadantu (ROU) vs Camila Giorgi (ITA)</v>
      </c>
      <c r="F230" s="2" t="s">
        <v>266</v>
      </c>
      <c r="G230" s="4">
        <f>C230+A230</f>
        <v>41814.520833333336</v>
      </c>
      <c r="H230" s="2" t="str">
        <f>TRIM(LEFT(B230,FIND("(",B230)-1))</f>
        <v>Alexandra Cadantu</v>
      </c>
      <c r="I230" s="2" t="str">
        <f>TRIM(LEFT(B232,FIND("(",B232)-1))</f>
        <v>Camila Giorgi</v>
      </c>
    </row>
    <row r="231" spans="1:9" x14ac:dyDescent="0.25">
      <c r="A231" s="5">
        <v>0.52083333333333304</v>
      </c>
      <c r="B231" s="2" t="s">
        <v>344</v>
      </c>
      <c r="C231" s="3">
        <v>41814</v>
      </c>
    </row>
    <row r="232" spans="1:9" x14ac:dyDescent="0.25">
      <c r="A232" s="5">
        <v>0.52083333333333304</v>
      </c>
      <c r="B232" s="2" t="s">
        <v>461</v>
      </c>
      <c r="C232" s="3">
        <v>41814</v>
      </c>
    </row>
    <row r="233" spans="1:9" x14ac:dyDescent="0.25">
      <c r="A233" s="5">
        <v>0.52083333333333304</v>
      </c>
      <c r="B233" s="2" t="s">
        <v>342</v>
      </c>
      <c r="C233" s="3">
        <v>41814</v>
      </c>
    </row>
    <row r="234" spans="1:9" x14ac:dyDescent="0.25">
      <c r="A234" s="5">
        <v>0.52083333333333304</v>
      </c>
      <c r="B234" s="2" t="s">
        <v>462</v>
      </c>
      <c r="C234" s="3">
        <v>41814</v>
      </c>
      <c r="E234" s="2" t="str">
        <f>B234 &amp; " vs " &amp; B236</f>
        <v>Anna Schmiedlova (SVK) vs Alize Cornet (FRA) [25]</v>
      </c>
      <c r="F234" s="2" t="s">
        <v>266</v>
      </c>
      <c r="G234" s="4">
        <f>C234+A234</f>
        <v>41814.520833333336</v>
      </c>
      <c r="H234" s="2" t="str">
        <f>TRIM(LEFT(B234,FIND("(",B234)-1))</f>
        <v>Anna Schmiedlova</v>
      </c>
      <c r="I234" s="2" t="str">
        <f>TRIM(LEFT(B236,FIND("(",B236)-1))</f>
        <v>Alize Cornet</v>
      </c>
    </row>
    <row r="235" spans="1:9" x14ac:dyDescent="0.25">
      <c r="A235" s="5">
        <v>0.52083333333333304</v>
      </c>
      <c r="B235" s="2" t="s">
        <v>344</v>
      </c>
      <c r="C235" s="3">
        <v>41814</v>
      </c>
    </row>
    <row r="236" spans="1:9" x14ac:dyDescent="0.25">
      <c r="A236" s="5">
        <v>0.52083333333333304</v>
      </c>
      <c r="B236" s="2" t="s">
        <v>463</v>
      </c>
      <c r="C236" s="3">
        <v>41814</v>
      </c>
    </row>
    <row r="237" spans="1:9" x14ac:dyDescent="0.25">
      <c r="A237" s="5">
        <v>0.52083333333333304</v>
      </c>
      <c r="B237" s="2" t="s">
        <v>346</v>
      </c>
      <c r="C237" s="3">
        <v>41814</v>
      </c>
    </row>
    <row r="238" spans="1:9" x14ac:dyDescent="0.25">
      <c r="A238" s="5">
        <v>0.52083333333333304</v>
      </c>
      <c r="B238" s="2" t="s">
        <v>464</v>
      </c>
      <c r="C238" s="3">
        <v>41814</v>
      </c>
      <c r="E238" s="2" t="str">
        <f>B238 &amp; " vs " &amp; B240</f>
        <v>Ivo Karlovic (CRO) [29] vs Frank Dancevic (CAN)</v>
      </c>
      <c r="F238" s="2" t="s">
        <v>266</v>
      </c>
      <c r="G238" s="4">
        <f>C238+A238</f>
        <v>41814.520833333336</v>
      </c>
      <c r="H238" s="2" t="str">
        <f>TRIM(LEFT(B238,FIND("(",B238)-1))</f>
        <v>Ivo Karlovic</v>
      </c>
      <c r="I238" s="2" t="str">
        <f>TRIM(LEFT(B240,FIND("(",B240)-1))</f>
        <v>Frank Dancevic</v>
      </c>
    </row>
    <row r="239" spans="1:9" x14ac:dyDescent="0.25">
      <c r="A239" s="5">
        <v>0.52083333333333304</v>
      </c>
      <c r="B239" s="2" t="s">
        <v>344</v>
      </c>
      <c r="C239" s="3">
        <v>41814</v>
      </c>
    </row>
    <row r="240" spans="1:9" x14ac:dyDescent="0.25">
      <c r="A240" s="5">
        <v>0.52083333333333304</v>
      </c>
      <c r="B240" s="2" t="s">
        <v>465</v>
      </c>
      <c r="C240" s="3">
        <v>41814</v>
      </c>
    </row>
    <row r="241" spans="1:9" x14ac:dyDescent="0.25">
      <c r="A241" s="5">
        <v>0.52083333333333304</v>
      </c>
      <c r="B241" s="2" t="s">
        <v>346</v>
      </c>
      <c r="C241" s="3">
        <v>41814</v>
      </c>
    </row>
    <row r="242" spans="1:9" x14ac:dyDescent="0.25">
      <c r="A242" s="5">
        <v>0.52083333333333304</v>
      </c>
      <c r="B242" s="2" t="s">
        <v>466</v>
      </c>
      <c r="C242" s="3">
        <v>41814</v>
      </c>
      <c r="E242" s="2" t="str">
        <f>B242 &amp; " vs " &amp; B244</f>
        <v>Denis Istomin (UZB) vs Dmitry Tursunov (RUS) [32]</v>
      </c>
      <c r="F242" s="2" t="s">
        <v>266</v>
      </c>
      <c r="G242" s="4">
        <f>C242+A242</f>
        <v>41814.520833333336</v>
      </c>
      <c r="H242" s="2" t="str">
        <f>TRIM(LEFT(B242,FIND("(",B242)-1))</f>
        <v>Denis Istomin</v>
      </c>
      <c r="I242" s="2" t="str">
        <f>TRIM(LEFT(B244,FIND("(",B244)-1))</f>
        <v>Dmitry Tursunov</v>
      </c>
    </row>
    <row r="243" spans="1:9" x14ac:dyDescent="0.25">
      <c r="A243" s="5">
        <v>0.52083333333333304</v>
      </c>
      <c r="B243" s="2" t="s">
        <v>344</v>
      </c>
      <c r="C243" s="3">
        <v>41814</v>
      </c>
    </row>
    <row r="244" spans="1:9" x14ac:dyDescent="0.25">
      <c r="A244" s="5">
        <v>0.52083333333333304</v>
      </c>
      <c r="B244" s="2" t="s">
        <v>467</v>
      </c>
      <c r="C244" s="3">
        <v>41814</v>
      </c>
    </row>
    <row r="245" spans="1:9" x14ac:dyDescent="0.25">
      <c r="A245" s="5">
        <v>0.75</v>
      </c>
      <c r="B245" s="2" t="s">
        <v>468</v>
      </c>
      <c r="C245" s="3">
        <v>41814</v>
      </c>
    </row>
    <row r="246" spans="1:9" x14ac:dyDescent="0.25">
      <c r="A246" s="5">
        <v>0.75</v>
      </c>
      <c r="B246" s="2" t="s">
        <v>342</v>
      </c>
      <c r="C246" s="3">
        <v>41814</v>
      </c>
    </row>
    <row r="247" spans="1:9" x14ac:dyDescent="0.25">
      <c r="A247" s="5">
        <v>0.75</v>
      </c>
      <c r="B247" s="2" t="s">
        <v>469</v>
      </c>
      <c r="C247" s="3">
        <v>41814</v>
      </c>
      <c r="E247" s="2" t="str">
        <f>B247 &amp; " vs " &amp; B249</f>
        <v>Simona Halep (ROU) [3] vs Teliana Pereira (BRA)</v>
      </c>
      <c r="F247" s="2" t="s">
        <v>266</v>
      </c>
      <c r="G247" s="4">
        <f>C247+A247</f>
        <v>41814.75</v>
      </c>
      <c r="H247" s="2" t="str">
        <f>TRIM(LEFT(B247,FIND("(",B247)-1))</f>
        <v>Simona Halep</v>
      </c>
      <c r="I247" s="2" t="str">
        <f>TRIM(LEFT(B249,FIND("(",B249)-1))</f>
        <v>Teliana Pereira</v>
      </c>
    </row>
    <row r="248" spans="1:9" x14ac:dyDescent="0.25">
      <c r="A248" s="5">
        <v>0.75</v>
      </c>
      <c r="B248" s="2" t="s">
        <v>344</v>
      </c>
      <c r="C248" s="3">
        <v>41814</v>
      </c>
    </row>
    <row r="249" spans="1:9" x14ac:dyDescent="0.25">
      <c r="A249" s="5">
        <v>0.75</v>
      </c>
      <c r="B249" s="2" t="s">
        <v>470</v>
      </c>
      <c r="C249" s="3">
        <v>41814</v>
      </c>
    </row>
    <row r="250" spans="1:9" x14ac:dyDescent="0.25">
      <c r="A250" s="5">
        <v>0.75</v>
      </c>
      <c r="B250" s="2" t="s">
        <v>468</v>
      </c>
      <c r="C250" s="3">
        <v>41814</v>
      </c>
    </row>
    <row r="251" spans="1:9" x14ac:dyDescent="0.25">
      <c r="A251" s="5">
        <v>0.75</v>
      </c>
      <c r="B251" s="2" t="s">
        <v>342</v>
      </c>
      <c r="C251" s="3">
        <v>41814</v>
      </c>
    </row>
    <row r="252" spans="1:9" x14ac:dyDescent="0.25">
      <c r="A252" s="5">
        <v>0.75</v>
      </c>
      <c r="B252" s="2" t="s">
        <v>471</v>
      </c>
      <c r="C252" s="3">
        <v>41814</v>
      </c>
      <c r="E252" s="2" t="str">
        <f>B252 &amp; " vs " &amp; B254</f>
        <v>Vera Zvonareva (RUS) vs Tara Moore (GBR)</v>
      </c>
      <c r="F252" s="2" t="s">
        <v>266</v>
      </c>
      <c r="G252" s="4">
        <f>C252+A252</f>
        <v>41814.75</v>
      </c>
      <c r="H252" s="2" t="str">
        <f>TRIM(LEFT(B252,FIND("(",B252)-1))</f>
        <v>Vera Zvonareva</v>
      </c>
      <c r="I252" s="2" t="str">
        <f>TRIM(LEFT(B254,FIND("(",B254)-1))</f>
        <v>Tara Moore</v>
      </c>
    </row>
    <row r="253" spans="1:9" x14ac:dyDescent="0.25">
      <c r="A253" s="5">
        <v>0.75</v>
      </c>
      <c r="B253" s="2" t="s">
        <v>344</v>
      </c>
      <c r="C253" s="3">
        <v>41814</v>
      </c>
    </row>
    <row r="254" spans="1:9" x14ac:dyDescent="0.25">
      <c r="A254" s="5">
        <v>0.75</v>
      </c>
      <c r="B254" s="2" t="s">
        <v>472</v>
      </c>
      <c r="C254" s="3">
        <v>41814</v>
      </c>
    </row>
    <row r="255" spans="1:9" x14ac:dyDescent="0.25">
      <c r="A255" s="5">
        <v>0.75</v>
      </c>
      <c r="B255" s="2" t="s">
        <v>468</v>
      </c>
      <c r="C255" s="3">
        <v>41814</v>
      </c>
    </row>
    <row r="256" spans="1:9" x14ac:dyDescent="0.25">
      <c r="A256" s="5">
        <v>0.75</v>
      </c>
      <c r="B256" s="2" t="s">
        <v>342</v>
      </c>
      <c r="C256" s="3">
        <v>41814</v>
      </c>
    </row>
    <row r="257" spans="1:9" x14ac:dyDescent="0.25">
      <c r="A257" s="5">
        <v>0.75</v>
      </c>
      <c r="B257" s="2" t="s">
        <v>473</v>
      </c>
      <c r="C257" s="3">
        <v>41814</v>
      </c>
      <c r="E257" s="2" t="str">
        <f>B257 &amp; " vs " &amp; B259</f>
        <v>Ana Ivanovic (SRB) [11] vs Francesca Schiavone (ITA)</v>
      </c>
      <c r="F257" s="2" t="s">
        <v>266</v>
      </c>
      <c r="G257" s="4">
        <f>C257+A257</f>
        <v>41814.75</v>
      </c>
      <c r="H257" s="2" t="str">
        <f>TRIM(LEFT(B257,FIND("(",B257)-1))</f>
        <v>Ana Ivanovic</v>
      </c>
      <c r="I257" s="2" t="str">
        <f>TRIM(LEFT(B259,FIND("(",B259)-1))</f>
        <v>Francesca Schiavone</v>
      </c>
    </row>
    <row r="258" spans="1:9" x14ac:dyDescent="0.25">
      <c r="A258" s="5">
        <v>0.75</v>
      </c>
      <c r="B258" s="2" t="s">
        <v>344</v>
      </c>
      <c r="C258" s="3">
        <v>41814</v>
      </c>
    </row>
    <row r="259" spans="1:9" x14ac:dyDescent="0.25">
      <c r="A259" s="5">
        <v>0.75</v>
      </c>
      <c r="B259" s="2" t="s">
        <v>474</v>
      </c>
      <c r="C259" s="3">
        <v>41814</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BettableEvent</vt:lpstr>
      <vt:lpstr>Participant</vt:lpstr>
      <vt:lpstr>Match</vt:lpstr>
      <vt:lpstr>Sheet1</vt:lpstr>
      <vt:lpstr>Sheet2</vt:lpstr>
      <vt:lpstr>Sheet3</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humble_jok</dc:creator>
  <cp:lastModifiedBy>humble_jok</cp:lastModifiedBy>
  <dcterms:created xsi:type="dcterms:W3CDTF">2014-06-21T16:38:03Z</dcterms:created>
  <dcterms:modified xsi:type="dcterms:W3CDTF">2014-06-23T18:28:54Z</dcterms:modified>
</cp:coreProperties>
</file>