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221"/>
  <workbookPr autoCompressPictures="0"/>
  <bookViews>
    <workbookView xWindow="6640" yWindow="6680" windowWidth="15600" windowHeight="8000"/>
  </bookViews>
  <sheets>
    <sheet name="MLDS Reqs" sheetId="1" r:id="rId1"/>
    <sheet name="Size Estimates" sheetId="2" r:id="rId2"/>
    <sheet name="Sheet3" sheetId="3" r:id="rId3"/>
  </sheets>
  <definedNames>
    <definedName name="_Toc524095857" localSheetId="0">'MLDS Reqs'!$B$212</definedName>
    <definedName name="_Toc524095858" localSheetId="0">'MLDS Reqs'!$B$217</definedName>
    <definedName name="_Toc524095859" localSheetId="0">'MLDS Reqs'!$C$221</definedName>
    <definedName name="_Toc524095860" localSheetId="0">'MLDS Reqs'!$C$223</definedName>
    <definedName name="_Toc524095861" localSheetId="0">'MLDS Reqs'!$C$226</definedName>
    <definedName name="_Toc524095862" localSheetId="0">'MLDS Reqs'!$C$230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3" i="2" l="1"/>
  <c r="B25" i="2"/>
  <c r="F30" i="2"/>
  <c r="G30" i="2"/>
  <c r="E30" i="2"/>
  <c r="F25" i="2"/>
  <c r="G25" i="2"/>
  <c r="E25" i="2"/>
  <c r="F20" i="2"/>
  <c r="G20" i="2"/>
  <c r="E20" i="2"/>
  <c r="F14" i="2"/>
  <c r="G14" i="2"/>
  <c r="E14" i="2"/>
  <c r="F9" i="2"/>
  <c r="G9" i="2"/>
  <c r="E9" i="2"/>
  <c r="J3" i="2"/>
  <c r="K30" i="2"/>
  <c r="P20" i="2"/>
  <c r="J30" i="2"/>
  <c r="O20" i="2"/>
  <c r="L30" i="2"/>
  <c r="Q20" i="2"/>
  <c r="R20" i="2"/>
  <c r="L36" i="2"/>
  <c r="Q21" i="2"/>
  <c r="R21" i="2"/>
  <c r="K23" i="2"/>
  <c r="P19" i="2"/>
  <c r="L23" i="2"/>
  <c r="Q19" i="2"/>
  <c r="J23" i="2"/>
  <c r="O19" i="2"/>
  <c r="R19" i="2"/>
  <c r="R23" i="2"/>
</calcChain>
</file>

<file path=xl/sharedStrings.xml><?xml version="1.0" encoding="utf-8"?>
<sst xmlns="http://schemas.openxmlformats.org/spreadsheetml/2006/main" count="1098" uniqueCount="506">
  <si>
    <t>ID</t>
  </si>
  <si>
    <t>Funcational Area/Type</t>
  </si>
  <si>
    <t>Requirement</t>
  </si>
  <si>
    <t>Priority</t>
  </si>
  <si>
    <t>Top Level Comp</t>
  </si>
  <si>
    <t>Detailed Design Comp</t>
  </si>
  <si>
    <t>Test Case</t>
  </si>
  <si>
    <t>Comments</t>
  </si>
  <si>
    <t>SLOC</t>
  </si>
  <si>
    <t>Function Points</t>
  </si>
  <si>
    <t>EIFs</t>
  </si>
  <si>
    <t>Components</t>
  </si>
  <si>
    <t>Estimated SLOC  Size</t>
  </si>
  <si>
    <t>EIs</t>
  </si>
  <si>
    <t>Eqs</t>
  </si>
  <si>
    <t>EOs</t>
  </si>
  <si>
    <t>ILF</t>
  </si>
  <si>
    <t>___ x 7</t>
  </si>
  <si>
    <t>___ x 10</t>
  </si>
  <si>
    <t>___ x 15</t>
  </si>
  <si>
    <t>EIF</t>
  </si>
  <si>
    <t>___ x 5</t>
  </si>
  <si>
    <t>EI</t>
  </si>
  <si>
    <t>___ x 3</t>
  </si>
  <si>
    <t>___ x 4</t>
  </si>
  <si>
    <t>___ x 6</t>
  </si>
  <si>
    <t>EO</t>
  </si>
  <si>
    <t>EQ</t>
  </si>
  <si>
    <t>Complexity-H</t>
  </si>
  <si>
    <t>Complexity-M</t>
  </si>
  <si>
    <t>Complexity-L</t>
  </si>
  <si>
    <t>Object Points</t>
  </si>
  <si>
    <t>Screens</t>
  </si>
  <si>
    <t>Reports</t>
  </si>
  <si>
    <t>3GL</t>
  </si>
  <si>
    <t>Simple</t>
  </si>
  <si>
    <t>Medium</t>
  </si>
  <si>
    <t>Difficult</t>
  </si>
  <si>
    <t>Screen</t>
  </si>
  <si>
    <t>Report</t>
  </si>
  <si>
    <t>3GL Component</t>
  </si>
  <si>
    <t>Total:</t>
  </si>
  <si>
    <t xml:space="preserve"> </t>
  </si>
  <si>
    <t>TOTAL:</t>
  </si>
  <si>
    <t>Grand Total:</t>
  </si>
  <si>
    <t>Low</t>
  </si>
  <si>
    <t>High</t>
  </si>
  <si>
    <t>Total</t>
  </si>
  <si>
    <t>ILFs</t>
  </si>
  <si>
    <t>Release</t>
  </si>
  <si>
    <t>Allocation</t>
  </si>
  <si>
    <t>med</t>
  </si>
  <si>
    <t>high</t>
  </si>
  <si>
    <t>low</t>
  </si>
  <si>
    <t>COTS I/F</t>
  </si>
  <si>
    <t>Message Processing</t>
  </si>
  <si>
    <t>Message notification</t>
  </si>
  <si>
    <t>Reporting/text</t>
  </si>
  <si>
    <t>Graphical report</t>
  </si>
  <si>
    <t>Complexity</t>
  </si>
  <si>
    <t>H</t>
  </si>
  <si>
    <t>Sensor Info</t>
  </si>
  <si>
    <t>Ranger Profiles</t>
  </si>
  <si>
    <t>messages</t>
  </si>
  <si>
    <t>animal noise file</t>
  </si>
  <si>
    <t>geo files</t>
  </si>
  <si>
    <t>sensor dranger updatesata</t>
  </si>
  <si>
    <t>reports</t>
  </si>
  <si>
    <t>system status</t>
  </si>
  <si>
    <t>Test Qual Method</t>
  </si>
  <si>
    <t>SYSTEM AND PERFORMANCE REQUIREMENTS</t>
  </si>
  <si>
    <t>1.1.a</t>
  </si>
  <si>
    <t>User Interface Performance</t>
  </si>
  <si>
    <t>JIMS shall utilize a full graphical user interface that provides multiple, moveable, and sizeable windows</t>
  </si>
  <si>
    <t>software</t>
  </si>
  <si>
    <t>1.1.b</t>
  </si>
  <si>
    <t>When a user completes all required steps in a transaction and commits that transaction to the database, JIMS shall respond within 5 seconds</t>
  </si>
  <si>
    <t>1.2.a</t>
  </si>
  <si>
    <t>Operational Environment</t>
  </si>
  <si>
    <t>JIMS shall be designed to support multiple users in web environment</t>
  </si>
  <si>
    <t>system/system software</t>
  </si>
  <si>
    <t>1.2.b</t>
  </si>
  <si>
    <t>Any embedded database applications must be able to migrate to multi-user/shared environment accessible over a network</t>
  </si>
  <si>
    <t>medium</t>
  </si>
  <si>
    <t>1.3.a</t>
  </si>
  <si>
    <t>Security Access</t>
  </si>
  <si>
    <t>Protecting the security of information maintained by JIMS shall depend primarily on using object-based security</t>
  </si>
  <si>
    <t>Development process</t>
  </si>
  <si>
    <t>1.3.b</t>
  </si>
  <si>
    <t>A password shall be required to sign on, and shall be validated by the system before the user can gain access to it</t>
  </si>
  <si>
    <t>1.3.c</t>
  </si>
  <si>
    <t>A user shall only be allowed access to data for which he/she has been assigned</t>
  </si>
  <si>
    <t>1.4.a</t>
  </si>
  <si>
    <t>Single Entry of Information</t>
  </si>
  <si>
    <t>All information maintained by JIMS shall be entered only once</t>
  </si>
  <si>
    <t>1.4.b</t>
  </si>
  <si>
    <t>When information has been entered, it shall be available for use in subsequent JIMS transactions</t>
  </si>
  <si>
    <t>1.5.a</t>
  </si>
  <si>
    <t>Validation of Inputs</t>
  </si>
  <si>
    <t>Information entered into JIMS shall be validated on entry, and identified errors shall be resolved before additional information can be entered</t>
  </si>
  <si>
    <t>1.5.b</t>
  </si>
  <si>
    <t>The system edits necessary to perform this validation shall be controlled by a combination of user-defined and user-maintained parameters</t>
  </si>
  <si>
    <t>1.5.c</t>
  </si>
  <si>
    <t>A list of possible values for each field of entry will be provided to the user. Authorized system users can modify these values</t>
  </si>
  <si>
    <t>1.6.a</t>
  </si>
  <si>
    <t>Entry and Processing of Names</t>
  </si>
  <si>
    <t>JIMS shall accept and correctly process hyphenated names in any name component, first, middle, and/or last</t>
  </si>
  <si>
    <t>1.6.b</t>
  </si>
  <si>
    <t>JIMS shall also allow name searches using the standard wild card characters</t>
  </si>
  <si>
    <t>1.7.a</t>
  </si>
  <si>
    <t>On-Line Help Function</t>
  </si>
  <si>
    <t>JIMS shall incorporate an on-line help function</t>
  </si>
  <si>
    <t>1.7.b</t>
  </si>
  <si>
    <t>the on-line help function shall be context sensitive</t>
  </si>
  <si>
    <t>1.7.c</t>
  </si>
  <si>
    <t>It shall also be sufficiently detailed to provide answers to most of the questions asked by JIMS end-users</t>
  </si>
  <si>
    <t>1.7.d</t>
  </si>
  <si>
    <t>The help facility will include overall system functions, transaction descriptions, screen descriptions, and data fields</t>
  </si>
  <si>
    <t>1.7.e</t>
  </si>
  <si>
    <t>Users will have the ability to update the help screens under security control provided by the system</t>
  </si>
  <si>
    <t>1.7.f</t>
  </si>
  <si>
    <t>JIMS shall allow a user to ask for and obtain help for each entry or inquiry module or screen, while the user is in that module or screen</t>
  </si>
  <si>
    <t>1.7.g</t>
  </si>
  <si>
    <t>The "help" system shall provide essential information for the module or screens purpose and usage</t>
  </si>
  <si>
    <t>1.7.h</t>
  </si>
  <si>
    <t>JIMS shall allow the user to ask for and obtain "help" for each individual field, while the cursor is in that field, for each entry and inquiry screen</t>
  </si>
  <si>
    <t>1.7.i</t>
  </si>
  <si>
    <t>The "help" function shall give the user a brief explanation of the field requirement(s) for that particular field, including whether the field is mandatory</t>
  </si>
  <si>
    <t>1.8.a</t>
  </si>
  <si>
    <t>Screens / User Interface</t>
  </si>
  <si>
    <t>The system will be menu driven</t>
  </si>
  <si>
    <t>1.8.b</t>
  </si>
  <si>
    <t>There will be standardized movement from screen to screen without having to return to the main menu</t>
  </si>
  <si>
    <t>1.8.c</t>
  </si>
  <si>
    <t>System messages will be standardized.</t>
  </si>
  <si>
    <t>1.9.a</t>
  </si>
  <si>
    <t>Prototype Design / Process</t>
  </si>
  <si>
    <t>All customization, modifications, or new development will be accomplished using JAD (Joint Application Design) methodology</t>
  </si>
  <si>
    <t>1.9.b</t>
  </si>
  <si>
    <t>Prototypes will be utilized to ensure desired functionality</t>
  </si>
  <si>
    <t>1.10.a</t>
  </si>
  <si>
    <t>Error Message</t>
  </si>
  <si>
    <t>If a user attempts to input information out of sequence, or the information entered is inconsistent with requirements for information entry, the entry shall be rejected, and an error message shall indicate: 1.) the reason for the rejection, and 2.) the minimum requirements that must be met for the entry to be accepted</t>
  </si>
  <si>
    <t>FRAMEWORK</t>
  </si>
  <si>
    <t>Framework</t>
  </si>
  <si>
    <t>The JIMS framework shall provide a navigation structure for the JIMS.</t>
  </si>
  <si>
    <t>The JIMS framework shall manage the user logon process.</t>
  </si>
  <si>
    <t>The JIMS framework shall allow authorized users to enter and maintain staff announcements that will be displayed when the JIMS site is accessed</t>
  </si>
  <si>
    <t>The announcement information maintained by JIMS shall include:</t>
  </si>
  <si>
    <t>2.4.a</t>
  </si>
  <si>
    <t>Announcement ID</t>
  </si>
  <si>
    <t>2.4.b</t>
  </si>
  <si>
    <t>Name of person creating the announcement</t>
  </si>
  <si>
    <t>2.4.c</t>
  </si>
  <si>
    <t>Date and time the announcement was created</t>
  </si>
  <si>
    <t>2.4.d</t>
  </si>
  <si>
    <t>Announcement text</t>
  </si>
  <si>
    <t>The JIMS framework shall provide a menu allowing authorized project staff to access and update announcements</t>
  </si>
  <si>
    <t>DETENTION PROCESSING REQUIREMENTS</t>
  </si>
  <si>
    <t>Information Entry</t>
  </si>
  <si>
    <t>Bookings on cases shall be entered directly in their entirety into JIMS</t>
  </si>
  <si>
    <t>The full complement of information stored for a booking, regardless of its source, shall include:</t>
  </si>
  <si>
    <t>3.2.a</t>
  </si>
  <si>
    <t>Name ‑ last, first, middle, suffix</t>
  </si>
  <si>
    <t>3.2.b</t>
  </si>
  <si>
    <t>AKAs ‑ an unlimited number shall be accepted</t>
  </si>
  <si>
    <t>3.2.c</t>
  </si>
  <si>
    <t>Permanent address ‑ street number, direction, street name, street type, apartment number, city, state, zip code, telephone number (with area code); can be overridden to accept a non-US address</t>
  </si>
  <si>
    <t>3.2.d</t>
  </si>
  <si>
    <t>Temporary address ‑ street number, direction, street name, apartment number, city, state, zip code, telephone number (with area code)</t>
  </si>
  <si>
    <t>3.2.e</t>
  </si>
  <si>
    <t>Date of birth</t>
  </si>
  <si>
    <t>3.2.f</t>
  </si>
  <si>
    <t>Age ‑ as stated; edit and error flag the user if the stated age does not match the date of birth</t>
  </si>
  <si>
    <t>3.2.g</t>
  </si>
  <si>
    <t>Place of birth ‑ city, state, country</t>
  </si>
  <si>
    <t>3.2.h</t>
  </si>
  <si>
    <t>Foreign national? ‑ Yes/no (if yes, country, selected from a user-maintained list)</t>
  </si>
  <si>
    <t>3.2.i</t>
  </si>
  <si>
    <t>Social Security number</t>
  </si>
  <si>
    <t>3.2.j</t>
  </si>
  <si>
    <t>Sex ‑ edit</t>
  </si>
  <si>
    <t>3.2.k</t>
  </si>
  <si>
    <t>Descent ‑ selected from user-maintained list</t>
  </si>
  <si>
    <t>3.2.l</t>
  </si>
  <si>
    <t>Hair color ‑ select from a user maintained list</t>
  </si>
  <si>
    <t>3.2.m</t>
  </si>
  <si>
    <t>Eye color ‑ select from a user maintained list</t>
  </si>
  <si>
    <t>3.2.n</t>
  </si>
  <si>
    <t>Height ‑ feet and inches</t>
  </si>
  <si>
    <t>3.2.o</t>
  </si>
  <si>
    <t>Weight ‑ edit range from user defined limits</t>
  </si>
  <si>
    <t>3.2.p</t>
  </si>
  <si>
    <t>Scars, marks, and tattoos (SMT) ‑ common SMT (or SMTs) and location (or locations) selected from user-maintained lists; unusual SMT (or SMTs) described in a free-form text field</t>
  </si>
  <si>
    <t>3.2.q</t>
  </si>
  <si>
    <t>Date and time arrested ‑ current date entered by the system</t>
  </si>
  <si>
    <t>3.2.r</t>
  </si>
  <si>
    <t>Arresting agency</t>
  </si>
  <si>
    <t>3.2.s</t>
  </si>
  <si>
    <t>Arrest location ‑ address and/or common place name, reporting district (automatically input from a user-maintained list), city</t>
  </si>
  <si>
    <t>3.2.t</t>
  </si>
  <si>
    <t>Arrest charge (or charges) ‑ validated from a user-maintained list</t>
  </si>
  <si>
    <t>3.2.u</t>
  </si>
  <si>
    <t>Arresting officer's Dept. ID (validated from a user-maintained list)</t>
  </si>
  <si>
    <t>3.2.v</t>
  </si>
  <si>
    <t>Transporting officer's Dept. ID (validated from a user-maintained list)</t>
  </si>
  <si>
    <t>3.2.w</t>
  </si>
  <si>
    <t>Driver's license number and state</t>
  </si>
  <si>
    <t>3.2.x</t>
  </si>
  <si>
    <t>Vehicle ‑ license number and state (validated), year (edit), make (selected from a user-maintained list), color (selected from a user-maintained list)</t>
  </si>
  <si>
    <t>3.2.z</t>
  </si>
  <si>
    <t>Vehicle disposition ‑ impound: impound company, location (impound company and location selected from a user-maintained list); parked: location and city; other: entered in a free-form text field</t>
  </si>
  <si>
    <t>3.2.aa</t>
  </si>
  <si>
    <t>Special identifiers ‑ selected from a user-defined list (e.g., career criminal, sex offender, child abuse offender, child abuse victim)</t>
  </si>
  <si>
    <t>3.2.bb</t>
  </si>
  <si>
    <t>Gang affiliation ‑ name (selected from a user-maintained list, or text field), location (text field), membership status (active, associate, former)</t>
  </si>
  <si>
    <t>3.2.cc</t>
  </si>
  <si>
    <t>Department Report number</t>
  </si>
  <si>
    <t>3.2.dd</t>
  </si>
  <si>
    <t>Date and time booked ‑ both data items entered based on the time the name entry was made</t>
  </si>
  <si>
    <t>3.2.ee</t>
  </si>
  <si>
    <t>Booking clerk's Dept. ID</t>
  </si>
  <si>
    <t>3.2.ff</t>
  </si>
  <si>
    <t>Searching officer's Dept. ID</t>
  </si>
  <si>
    <t>3.2.gg</t>
  </si>
  <si>
    <t>Arrest bail ‑ automatically calculated from a user-maintained table, or entered manually</t>
  </si>
  <si>
    <t>3.2.hh</t>
  </si>
  <si>
    <t>Property ‑ description (cash), description (non-cash) (see Sections 4 and 5 for the entry of information on cash and non-cash property)</t>
  </si>
  <si>
    <t>3.2.ii</t>
  </si>
  <si>
    <t>Booking number ‑ a sequential number automatically assigned to each booking; also provides a unique key to booking records</t>
  </si>
  <si>
    <t>3.2.jj</t>
  </si>
  <si>
    <t>Emergency contact ‑ name (last, first, middle, suffix), relationship (selected from user maintained list), street number, direction, street name, street type, apartment number, city, state, zip code, telephone number (with area code)</t>
  </si>
  <si>
    <t>3.2.kk</t>
  </si>
  <si>
    <t>Occupation</t>
  </si>
  <si>
    <t>3.2.ll</t>
  </si>
  <si>
    <t>Skills ‑ selected from user-maintained list</t>
  </si>
  <si>
    <t>3.2.mm</t>
  </si>
  <si>
    <t>Highest grade completed</t>
  </si>
  <si>
    <t>3.2.nn</t>
  </si>
  <si>
    <t>Ability to understand directions in English ‑ selected from a user-maintained scale (none, poor, fair, good excellent)</t>
  </si>
  <si>
    <t>3.2.oo</t>
  </si>
  <si>
    <t>Employer ‑ name, type of business, position, street number, direction, street name, street type, suite number, city, state, zip code, telephone number (with area code)</t>
  </si>
  <si>
    <t>Personnel with appropriate security-access codes shall be able to correct and add to the booking record throughout an inmate's detention</t>
  </si>
  <si>
    <t>3.4.a</t>
  </si>
  <si>
    <t>Input of Preliminary Medical and Special Handling Information</t>
  </si>
  <si>
    <t>The user shall be able to enter both: 1) medical information supplied by, and 2) observations about a person being booked.</t>
  </si>
  <si>
    <t>3.4.b</t>
  </si>
  <si>
    <t>Both types of information shall be entered by selecting the most common information from user-maintained lists.</t>
  </si>
  <si>
    <t>User Process</t>
  </si>
  <si>
    <t>3.4.c</t>
  </si>
  <si>
    <t>This shall be supplemented by a free-form text entry capability</t>
  </si>
  <si>
    <t>The preliminary medical information that shall typically be collected is:</t>
  </si>
  <si>
    <t>3.5.a</t>
  </si>
  <si>
    <t>Communicable disease</t>
  </si>
  <si>
    <t>3.5.b</t>
  </si>
  <si>
    <t>Diabetes</t>
  </si>
  <si>
    <t>3.5.c</t>
  </si>
  <si>
    <t>Epilepsy</t>
  </si>
  <si>
    <t>3.5.d</t>
  </si>
  <si>
    <t>Heart disease</t>
  </si>
  <si>
    <t>3.5.e</t>
  </si>
  <si>
    <t>Medications being taken</t>
  </si>
  <si>
    <t>3.5.f</t>
  </si>
  <si>
    <t>Doctor ‑ name, telephone number (with area code)</t>
  </si>
  <si>
    <t>3.5.g</t>
  </si>
  <si>
    <t>On birth control medicine (female only)</t>
  </si>
  <si>
    <t>3.5.h</t>
  </si>
  <si>
    <t>Pregnant ‑ if yes, how far along (female only)</t>
  </si>
  <si>
    <t>Observations shall typically include:</t>
  </si>
  <si>
    <t>3.6.a</t>
  </si>
  <si>
    <t>Impaired consciousness level</t>
  </si>
  <si>
    <t>3.6.b</t>
  </si>
  <si>
    <t>Need for emergency medical care</t>
  </si>
  <si>
    <t>3.6.c</t>
  </si>
  <si>
    <t>Under the influence of alcohol</t>
  </si>
  <si>
    <t>3.6.d</t>
  </si>
  <si>
    <t>Under the influence of drugs</t>
  </si>
  <si>
    <t>3.6.e</t>
  </si>
  <si>
    <t>Alcohol/drug withdrawal</t>
  </si>
  <si>
    <t>3.6.f</t>
  </si>
  <si>
    <t>Suicide risk</t>
  </si>
  <si>
    <t>3.6.g</t>
  </si>
  <si>
    <t>Mental disorder</t>
  </si>
  <si>
    <t>3.6.h</t>
  </si>
  <si>
    <t>Head or body lice</t>
  </si>
  <si>
    <t>3.6.i</t>
  </si>
  <si>
    <t>Combative</t>
  </si>
  <si>
    <t>3.6.j</t>
  </si>
  <si>
    <t>Escape risk</t>
  </si>
  <si>
    <t>3.6.k</t>
  </si>
  <si>
    <t>3.6.l</t>
  </si>
  <si>
    <t>High-profile</t>
  </si>
  <si>
    <t>3.7.a</t>
  </si>
  <si>
    <t>Preliminary medical information and special handling information shall be matched against stored information to advise the user whether the person can be booked</t>
  </si>
  <si>
    <t>3.7.b</t>
  </si>
  <si>
    <t>If JIMS contains medical history based on a prior record, the system shall alert the user when a previous dangerous condition has not been recorded during the current booking.</t>
  </si>
  <si>
    <t>3.7.c</t>
  </si>
  <si>
    <t>If JIMS: 1) advises against booking, or 2) alerts about a previous dangerous medical condition, an override and explanatory text entry shall be required before processing can continue</t>
  </si>
  <si>
    <t>3.7.d</t>
  </si>
  <si>
    <t>The preliminary medical information and medically related special handling information entered during the booking process shall be so identified in the inmate's booking record</t>
  </si>
  <si>
    <t>3.8.a</t>
  </si>
  <si>
    <t>Entry of Information on the Required Separation of Inmates</t>
  </si>
  <si>
    <t>A user shall be able to enter information on an inmate that indicates that he or she should not associate with other specific prisoners</t>
  </si>
  <si>
    <t>3.8.b</t>
  </si>
  <si>
    <t>When these modules become available, the system shall: 1) prohibit any inmates that should be kept separate from being placed in the same housing unit, and 2) provide an alert when inmates that should be separated will be assigned to the same activities and programs</t>
  </si>
  <si>
    <t>3.8.c</t>
  </si>
  <si>
    <t>Alerts shall be included in any printed lists of inmates</t>
  </si>
  <si>
    <t>3.9.a</t>
  </si>
  <si>
    <t>Entry of Comments</t>
  </si>
  <si>
    <t>JIMS shall accept miscellaneous comments entered as free-form text</t>
  </si>
  <si>
    <t>3.9.b</t>
  </si>
  <si>
    <t>Comments shall be kept in the order in which they are entered; and each comment shall include the Dept. ID of its author and the date and time of entry.</t>
  </si>
  <si>
    <t>3.10.a</t>
  </si>
  <si>
    <t>Preparation of the Booking Sheet</t>
  </si>
  <si>
    <t>When the booking process has been completed, and a booking number has been assigned, JIMS shall prepare a booking sheet for the inmate</t>
  </si>
  <si>
    <t>3.10.b</t>
  </si>
  <si>
    <t>The booking sheet shall be in a user-defined format, and shall be subject to reformatting, as needed.</t>
  </si>
  <si>
    <t>Preparation and Distribution of the Daily Booking Log</t>
  </si>
  <si>
    <t>JIMS shall prepare a daily booking log, which shall list, by booking facility, all inmates booked during the preceding 24-hour period</t>
  </si>
  <si>
    <t>The daily booking log shall typically contain the following information on each inmate:</t>
  </si>
  <si>
    <t>3.12.a</t>
  </si>
  <si>
    <t>3.12.b</t>
  </si>
  <si>
    <t>Booking number</t>
  </si>
  <si>
    <t>3.12.c</t>
  </si>
  <si>
    <t>Booking date</t>
  </si>
  <si>
    <t>3.12.d</t>
  </si>
  <si>
    <t>Booking time</t>
  </si>
  <si>
    <t>3.12.e</t>
  </si>
  <si>
    <t>3.12.f</t>
  </si>
  <si>
    <t>Arrest location</t>
  </si>
  <si>
    <t>3.12.g</t>
  </si>
  <si>
    <t>3.12.h</t>
  </si>
  <si>
    <t>Sex</t>
  </si>
  <si>
    <t>3.12.i</t>
  </si>
  <si>
    <t>Race</t>
  </si>
  <si>
    <t>3.12.j</t>
  </si>
  <si>
    <t>Document number (or numbers)</t>
  </si>
  <si>
    <t>3.12.k</t>
  </si>
  <si>
    <t>Charge (or charges)</t>
  </si>
  <si>
    <t>3.13.a</t>
  </si>
  <si>
    <t>The daily booking log shall be organized by 1) name (alphabetically); and 2) booking number.</t>
  </si>
  <si>
    <t>3.13.b</t>
  </si>
  <si>
    <t>The booking times included in a particular daily booking log shall be user-defined variables</t>
  </si>
  <si>
    <t>Release Processing</t>
  </si>
  <si>
    <t>At the time of an inmate's release, JIMS shall display for the clerk performing the release functions the inmate's classification code and any special handling-alerts applicable to him or her</t>
  </si>
  <si>
    <t>TRUST ACCOUNTING REQUIREMENTS</t>
  </si>
  <si>
    <t>Trust Account Balance Display</t>
  </si>
  <si>
    <t>JIMS shall display an inmate's current trust account balance on the general information screen for each inmate</t>
  </si>
  <si>
    <t>4.2.a</t>
  </si>
  <si>
    <t>Processing of Inmate Cash</t>
  </si>
  <si>
    <t>JIMS shall establish a cash account for every inmate booked into the system, even if the inmate has no cash to deposit in it</t>
  </si>
  <si>
    <t>4.2.b</t>
  </si>
  <si>
    <t>If the inmate has cash (in the form of U.S. currency) at the time of booking, the booking clerk shall enter the amount of cash received into the inmate's cash account</t>
  </si>
  <si>
    <t>4.2.c</t>
  </si>
  <si>
    <t>Entry shall be through an inmate cash entry display</t>
  </si>
  <si>
    <t>4.3.a</t>
  </si>
  <si>
    <t>The booking clerk shall deposit inmate cash into the booking area cash drawer</t>
  </si>
  <si>
    <t>4.3.b</t>
  </si>
  <si>
    <t>JIMS shall add any deposit of cash received from an inmate into a total for the inmate's cash account and a total for all cash currently in the cash drawer</t>
  </si>
  <si>
    <t>4.3.c</t>
  </si>
  <si>
    <t>Also, if an additional $10.00 is found on the pocket of an inmate being booked, the system should be able to add cash to the inmate's account</t>
  </si>
  <si>
    <t>On completion of the processing of inmate cash, JIMS shall print a cash receipt, which is signed by the inmate</t>
  </si>
  <si>
    <t>4.5.a</t>
  </si>
  <si>
    <t>Inmate cash funds are deposited in an inmate's cash account in a number of ways, such as: impounded at the time of booking, deposited for an inmate by a person outside the detention facility, and earned as an inmate worker</t>
  </si>
  <si>
    <t>4.5.b</t>
  </si>
  <si>
    <t>Inmate cash funds are disbursed from his or her cash account in a number of ways, such as: transferred to a person outside the detention facility, posted as bail, expended on commissary purchases, and returned on release of the inmate</t>
  </si>
  <si>
    <t>4.6.a</t>
  </si>
  <si>
    <t>Cash received shall be kept temporarily in the booking area cash drawer until it is removed and deposited first in the detention facility safe and finally in to a facility cash account</t>
  </si>
  <si>
    <t>4.6.b</t>
  </si>
  <si>
    <t>For each deposit or withdrawal, the system shall print a receipt, which is signed by the inmate</t>
  </si>
  <si>
    <t>4.7.a</t>
  </si>
  <si>
    <t>Each addition to, deduction from, or adjustment to an inmate's cash account, the cash drawer, the detention facility safe, or a facility cash account shall be listed sequentially with the following information: 1.) time and date of the transaction, 2.) the Dept. ID of the booking clerk making the transaction, 3.) the reason for the transaction, and 4.) a tracer number, which can be used to resolve problems with inmate cash account, cash drawer, and facility cash account balances</t>
  </si>
  <si>
    <t>4.7.b</t>
  </si>
  <si>
    <t>The reason shall be selected from a user-maintained list for routine transactions; for unusual situations, the reason shall be a free-form text entry</t>
  </si>
  <si>
    <t>4.8.a</t>
  </si>
  <si>
    <t>No JIMS user, regardless of his or her security-access code, shall be able to alter any inmate cash transaction records</t>
  </si>
  <si>
    <t>4.8.b</t>
  </si>
  <si>
    <t>Errors shall be corrected only by entering a correction, which appropriately adjusts the balance in an inmate's cash account, the cash drawer, and/or the facility cash balance</t>
  </si>
  <si>
    <t>4.8.c</t>
  </si>
  <si>
    <t>JIMS shall allow requiring a user correcting an inmate cash transaction to have a higher level security-access code than is required for booking clerks making simple deposits and withdrawals from the cash drawer</t>
  </si>
  <si>
    <t>4.9.a</t>
  </si>
  <si>
    <t>Authorized User Only; Cash Release</t>
  </si>
  <si>
    <t>JIMS will limit the release of cash from any facility to authorized persons only</t>
  </si>
  <si>
    <t>4.9.b</t>
  </si>
  <si>
    <t>JIMS will record the date and time of the authorization, the identity of the authorizing person, and the person or entity to whom the cash may be released</t>
  </si>
  <si>
    <t>4.9.c</t>
  </si>
  <si>
    <t>JIMS shall also alert the user for amount exceeding the authorized release amount</t>
  </si>
  <si>
    <t>4.9.d</t>
  </si>
  <si>
    <t>JIMS shall create an audit trail, to include authorized user ID numbers involved in each transaction; only authorized users may process these transactions</t>
  </si>
  <si>
    <t>4.10.a</t>
  </si>
  <si>
    <t>Ability to Reverse or Void Transactions with Supervisor's Approval</t>
  </si>
  <si>
    <t>JIMS shall provide for the ability of users to reverse, void or correct cash transactions with supervisor approval, while still maintaining an audit trail</t>
  </si>
  <si>
    <t>4.10.b</t>
  </si>
  <si>
    <t>There should be a menu to "Reverse or Void Transactions". Only employees with supervisory capacity should approve any transactions that need to be reversed or voided</t>
  </si>
  <si>
    <t>4.11.a</t>
  </si>
  <si>
    <t>Automation of Balancing of Cash for Booking/Cashier &amp; Release Clerks</t>
  </si>
  <si>
    <t>JIMS shall generate automated shift balance reports for booking, cashier &amp; release clerks</t>
  </si>
  <si>
    <t>4.11.b</t>
  </si>
  <si>
    <t>Booking, cashier and release clerks should be able to balance out their cash drawers on the computer</t>
  </si>
  <si>
    <t>4.11.c</t>
  </si>
  <si>
    <t>All transactions should post to the accounting system by batch totals by shift (for A, B, and C shifts).</t>
  </si>
  <si>
    <t>Deposit and Withdrawal to Safe</t>
  </si>
  <si>
    <t>JIMS shall record and create audit trails for safe deposits and withdrawals</t>
  </si>
  <si>
    <t>Carry a Negative Balance in Inmate Accounts</t>
  </si>
  <si>
    <t>JIMS shall allow for negative cash balances in inmate cash accounts</t>
  </si>
  <si>
    <t>4.14.a</t>
  </si>
  <si>
    <t>Money Adjustments to Inmate Accounts</t>
  </si>
  <si>
    <t>The Trust Accounting staff should have the ability to input adjustments to inmate accounts</t>
  </si>
  <si>
    <t>4.14.b</t>
  </si>
  <si>
    <t>The new system should also have a "List of Values" for each type of adjustment</t>
  </si>
  <si>
    <t>4.15.a</t>
  </si>
  <si>
    <t>JIMS shall balance and close the inmate's cash account, and return any cash in it before he or she is released</t>
  </si>
  <si>
    <t>4.15.b</t>
  </si>
  <si>
    <t>If there is any discrepancy in the cash account, it shall be listed in the inmate's booking record</t>
  </si>
  <si>
    <t>4.15.c</t>
  </si>
  <si>
    <t>The system shall then produce a final cash, including notice of any claimed discrepancies, for the inmate to sign</t>
  </si>
  <si>
    <t>INMATE PROPERTY MANAGEMENT</t>
  </si>
  <si>
    <t>5.1.a</t>
  </si>
  <si>
    <t>Inmate Property Management</t>
  </si>
  <si>
    <t>If the inmate has property other then cash, but including other negotiable documents (e.g., foreign money, money orders, travelers' checks), the user shall enter information on that property into JIMS at the time of booking</t>
  </si>
  <si>
    <t>5.1.b</t>
  </si>
  <si>
    <t>Entry shall be through an inmate property entry display</t>
  </si>
  <si>
    <t>5.1.c</t>
  </si>
  <si>
    <t>Provision shall be made for two forms of property storage: 1.) small property, and 2.) bulk property.</t>
  </si>
  <si>
    <t>5.2.a</t>
  </si>
  <si>
    <t>A user shall be able to select common items of property and their characteristics from user-maintained lists</t>
  </si>
  <si>
    <t>5.2.b</t>
  </si>
  <si>
    <t>The user shall be able to make free-form text entries to describe items not on the property/characteristics lists</t>
  </si>
  <si>
    <t>5.2.c</t>
  </si>
  <si>
    <t>The user shall also be able to assign a value to any item of property an inmate claims is worth more than a user-defined limit</t>
  </si>
  <si>
    <t>On completion of the intake processing of inmate property, JIMS shall print a property receipt, which is signed by the inmate</t>
  </si>
  <si>
    <t>5.4.a</t>
  </si>
  <si>
    <t>Inventory Reports</t>
  </si>
  <si>
    <t>The system shall have the ability to print property reports, at user defined intervals or on demand, such as daily incoming or outgoing property reports, reports of property determined to be missing</t>
  </si>
  <si>
    <t>5.4.b</t>
  </si>
  <si>
    <t>The user shall have the ability to compile other reports, based from data fields, as needed</t>
  </si>
  <si>
    <t>5.5.a</t>
  </si>
  <si>
    <t>Ability to Access &amp; Modify Property Information</t>
  </si>
  <si>
    <t>The user shall have the ability to access, modify or update property information</t>
  </si>
  <si>
    <t>5.5.b</t>
  </si>
  <si>
    <t>Modifications shall not replace, but instead supercede previous information</t>
  </si>
  <si>
    <t>Discrepancy Remarks Field</t>
  </si>
  <si>
    <t>The system shall have a free-form field for remarks, for noting discrepancies</t>
  </si>
  <si>
    <t>5.7.a</t>
  </si>
  <si>
    <t>Property Not Released Report‑Out of Custody</t>
  </si>
  <si>
    <t>The system shall have the ability to determine and print reports of property not released to inmates who are no longer in department custody</t>
  </si>
  <si>
    <t>5.7.b</t>
  </si>
  <si>
    <t>The report shall be and "aging" report, with "aging" parameters that can be set by the user</t>
  </si>
  <si>
    <t>5.8.a</t>
  </si>
  <si>
    <t>The system shall indicate the return any of the inmate's property remaining in storage, and his or her car, if it was impounded and remains in storage</t>
  </si>
  <si>
    <t>5.8.b</t>
  </si>
  <si>
    <t>If there is any discrepancy in the amount of property returned, it shall be listed in the inmate's booking record</t>
  </si>
  <si>
    <t>5.8.c</t>
  </si>
  <si>
    <t>The system shall then produce a final property receipt, including notice of any claimed discrepancies, for the inmate to sign</t>
  </si>
  <si>
    <t>INMATE RELEASE</t>
  </si>
  <si>
    <t>Inmate Release</t>
  </si>
  <si>
    <t>JIMS shall release inmates for any of the following reasons:</t>
  </si>
  <si>
    <t>6.1.a</t>
  </si>
  <si>
    <t>Citation issued ‑ a notice to appear has been issued to an inmate, and he or she has been released. JIMS shall print the citation automatically upon completion of the booking process</t>
  </si>
  <si>
    <t>6.1.b</t>
  </si>
  <si>
    <t>Time limit without arraignment has run ‑ an inmate has been detained for the maximum allowable period of time without having been arraigned. This type of release shall cause JIMS to distribute information on the release to a user-maintained list (e.g., responsible investigator, investigator's supervisor)</t>
  </si>
  <si>
    <t>6.1.c</t>
  </si>
  <si>
    <t>Court authorized ‑ the standard type of release</t>
  </si>
  <si>
    <t>6.1.d</t>
  </si>
  <si>
    <t>Transferred ‑ custody of an inmate has been transferred to another agency or person (e.g., Electronic Surveillance Program, ESP, at home; Probation Department honor camp)</t>
  </si>
  <si>
    <t>6.1.e</t>
  </si>
  <si>
    <t>Remanded to prison ‑ an inmate has been convicted, and is transferred to state or federal prison</t>
  </si>
  <si>
    <t>DISPOSITION/SENTENCE CALCULATION REQUIREMENTS</t>
  </si>
  <si>
    <t>JIMS shall receive disposition information for an inmate directly from the courts prior to or concurrent with the return of the inmate to a detention facility following his or her court hearing.</t>
  </si>
  <si>
    <t>Disposition information for an inmate shall be entered into booking record.</t>
  </si>
  <si>
    <t>If the disposition releases the inmate from custody, JIMS shall print a notice to release on the printer.</t>
  </si>
  <si>
    <t>The notice to release shall also be displayed.</t>
  </si>
  <si>
    <t>If the inmate is sentenced to serve time in local custody, then JIMS shall have the ability to calculate the release date, considering credit for time served, good time and work time credits and debits, percentage reductions and any other sentence modifications allowed by law, any court or other lawful process (e.g. County Parole Board).</t>
  </si>
  <si>
    <t>The following formulae shall be used for sentence calculation:</t>
  </si>
  <si>
    <t>7.1.a</t>
  </si>
  <si>
    <t>7.1.b</t>
  </si>
  <si>
    <t>7.1.c</t>
  </si>
  <si>
    <t>7.1.d</t>
  </si>
  <si>
    <t>Sentence Calculation Formulae</t>
  </si>
  <si>
    <t>Receiving Inmate Disposition Information</t>
  </si>
  <si>
    <t>FDTS=Fine Amount/Court-ordered Rate per Day (rounded down to whole number)</t>
  </si>
  <si>
    <t>DTS = (S-SD-4019 PC-CTS)+FDTS</t>
  </si>
  <si>
    <t>MDTS=MD-CTS</t>
  </si>
  <si>
    <t>4019 PC= (S-SD)/3 (Rounded down to whole number)</t>
  </si>
  <si>
    <t>4024.1PC=MIN[5 days, 10%*S (rounded to nearest whole number)]</t>
  </si>
  <si>
    <t>ARC= (4018.6PC+4024.1PC+14Day Female+10%ORDERED+OTHERDAYS)</t>
  </si>
  <si>
    <t>IF DTS &gt; MDTS, ARC=MIN[(DTS-MDTS), ARC]</t>
  </si>
  <si>
    <t>ADTS = (DTS –FDTS) –ARC+FDTS</t>
  </si>
  <si>
    <t>ARD (at the arrest level) = CRD-ARC (at the arrest level)</t>
  </si>
  <si>
    <t>FRD (at the incarceration event level) = Latest ARD at the arrest level</t>
  </si>
  <si>
    <t>CRD (at arrest level) = (Starting arrest date at arrest level) + (DTS at arrest level)</t>
  </si>
  <si>
    <t>FCRD (at incarceration event level) = Latest CRD at arrest level</t>
  </si>
  <si>
    <t>7.3.a</t>
  </si>
  <si>
    <t>7.3.b</t>
  </si>
  <si>
    <t>7.3.c</t>
  </si>
  <si>
    <t>7.3.d</t>
  </si>
  <si>
    <t>7.3.e</t>
  </si>
  <si>
    <t>7.3.f</t>
  </si>
  <si>
    <t>7.3.g</t>
  </si>
  <si>
    <t>7.3.h</t>
  </si>
  <si>
    <t>7.3.i</t>
  </si>
  <si>
    <t>7.3.j</t>
  </si>
  <si>
    <t>7.3.k</t>
  </si>
  <si>
    <t>7.3.l</t>
  </si>
  <si>
    <t>7.3.m</t>
  </si>
  <si>
    <r>
      <t xml:space="preserve">IF DTS </t>
    </r>
    <r>
      <rPr>
        <sz val="12"/>
        <color theme="1"/>
        <rFont val="Symbol"/>
      </rPr>
      <t>£</t>
    </r>
    <r>
      <rPr>
        <sz val="12"/>
        <color theme="1"/>
        <rFont val="Times New Roman"/>
      </rPr>
      <t>MDTS, ARC=0</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</si>
</sst>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2"/>
      <color theme="1"/>
      <name val="Calibri"/>
      <family val="2"/>
      <scheme val="minor"/>
    </font>
    <font>
      <b/>
      <sz val="16"/>
      <color theme="1"/>
      <name val="Calibri"/>
      <family val="2"/>
      <scheme val="minor"/>
    </font>
    <font>
      <sz val="11"/>
      <color rgb="FF0033CC"/>
      <name val="Arial"/>
      <family val="2"/>
    </font>
    <font>
      <b/>
      <sz val="11"/>
      <color rgb="FF0033CC"/>
      <name val="Arial"/>
      <family val="2"/>
    </font>
    <font>
      <b/>
      <sz val="11"/>
      <color rgb="FF0033CC"/>
      <name val="Calibri"/>
      <family val="2"/>
      <scheme val="minor"/>
    </font>
    <font>
      <b/>
      <sz val="12"/>
      <color theme="1"/>
      <name val="Calibri"/>
      <family val="2"/>
      <scheme val="minor"/>
    </font>
    <font>
      <sz val="12"/>
      <color theme="1"/>
      <name val="Times New Roman"/>
    </font>
    <font>
      <b/>
      <sz val="12"/>
      <color theme="1"/>
      <name val="Times New Roman"/>
    </font>
    <font>
      <u/>
      <sz val="11"/>
      <color theme="10"/>
      <name val="Calibri"/>
      <family val="2"/>
      <scheme val="minor"/>
    </font>
    <font>
      <u/>
      <sz val="11"/>
      <color theme="11"/>
      <name val="Calibri"/>
      <family val="2"/>
      <scheme val="minor"/>
    </font>
    <font>
      <b/>
      <sz val="12"/>
      <color rgb="FF000000"/>
      <name val="Calibri"/>
      <scheme val="minor"/>
    </font>
    <font>
      <b/>
      <sz val="12"/>
      <color rgb="FF000000"/>
      <name val="Times New Roman"/>
      <family val="1"/>
    </font>
    <font>
      <sz val="12"/>
      <color rgb="FF000000"/>
      <name val="Calibri"/>
      <scheme val="minor"/>
    </font>
    <font>
      <sz val="12"/>
      <color rgb="FF000000"/>
      <name val="Times New Roman"/>
      <family val="1"/>
    </font>
    <font>
      <sz val="12"/>
      <color rgb="FF000000"/>
      <name val="Noto Symbol"/>
    </font>
    <font>
      <sz val="12"/>
      <color theme="1"/>
      <name val="Symbol"/>
    </font>
  </fonts>
  <fills count="5">
    <fill>
      <patternFill patternType="none"/>
    </fill>
    <fill>
      <patternFill patternType="gray125"/>
    </fill>
    <fill>
      <patternFill patternType="solid">
        <fgColor theme="5" tint="0.79998168889431442"/>
        <bgColor indexed="64"/>
      </patternFill>
    </fill>
    <fill>
      <patternFill patternType="solid">
        <fgColor theme="3" tint="0.79998168889431442"/>
        <bgColor indexed="64"/>
      </patternFill>
    </fill>
    <fill>
      <patternFill patternType="solid">
        <fgColor theme="6" tint="0.59996337778862885"/>
        <bgColor indexed="64"/>
      </patternFill>
    </fill>
  </fills>
  <borders count="39">
    <border>
      <left/>
      <right/>
      <top/>
      <bottom/>
      <diagonal/>
    </border>
    <border>
      <left style="thick">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style="thin">
        <color auto="1"/>
      </bottom>
      <diagonal/>
    </border>
    <border>
      <left style="thin">
        <color auto="1"/>
      </left>
      <right style="thin">
        <color auto="1"/>
      </right>
      <top/>
      <bottom/>
      <diagonal/>
    </border>
    <border>
      <left/>
      <right style="thick">
        <color auto="1"/>
      </right>
      <top/>
      <bottom/>
      <diagonal/>
    </border>
    <border>
      <left/>
      <right style="thick">
        <color auto="1"/>
      </right>
      <top style="thin">
        <color auto="1"/>
      </top>
      <bottom/>
      <diagonal/>
    </border>
    <border>
      <left style="thin">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style="thick">
        <color auto="1"/>
      </left>
      <right/>
      <top/>
      <bottom/>
      <diagonal/>
    </border>
    <border>
      <left style="thick">
        <color auto="1"/>
      </left>
      <right/>
      <top/>
      <bottom style="thick">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39">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78">
    <xf numFmtId="0" fontId="0" fillId="0" borderId="0" xfId="0"/>
    <xf numFmtId="0" fontId="0" fillId="2" borderId="8" xfId="0" applyFill="1" applyBorder="1"/>
    <xf numFmtId="0" fontId="0" fillId="2" borderId="0" xfId="0" applyFill="1" applyBorder="1"/>
    <xf numFmtId="0" fontId="0" fillId="2" borderId="9" xfId="0" applyFill="1" applyBorder="1"/>
    <xf numFmtId="0" fontId="0" fillId="2" borderId="10" xfId="0" applyFill="1" applyBorder="1"/>
    <xf numFmtId="0" fontId="0" fillId="2" borderId="11" xfId="0" applyFill="1" applyBorder="1"/>
    <xf numFmtId="0" fontId="0" fillId="2" borderId="7" xfId="0" applyFill="1" applyBorder="1"/>
    <xf numFmtId="0" fontId="0" fillId="2" borderId="16" xfId="0" applyFill="1" applyBorder="1"/>
    <xf numFmtId="0" fontId="0" fillId="2" borderId="15" xfId="0" applyFill="1" applyBorder="1"/>
    <xf numFmtId="0" fontId="5" fillId="2" borderId="7" xfId="0" applyFont="1" applyFill="1" applyBorder="1" applyAlignment="1">
      <alignment horizontal="center" vertical="center" wrapText="1" readingOrder="1"/>
    </xf>
    <xf numFmtId="0" fontId="5" fillId="2" borderId="7" xfId="0" applyFont="1" applyFill="1" applyBorder="1" applyAlignment="1">
      <alignment horizontal="center" vertical="center" wrapText="1"/>
    </xf>
    <xf numFmtId="0" fontId="0" fillId="2" borderId="15" xfId="0" applyFill="1" applyBorder="1" applyAlignment="1">
      <alignment horizontal="right"/>
    </xf>
    <xf numFmtId="0" fontId="0" fillId="2" borderId="17" xfId="0" applyFill="1" applyBorder="1"/>
    <xf numFmtId="0" fontId="0" fillId="2" borderId="18" xfId="0" applyFill="1" applyBorder="1"/>
    <xf numFmtId="0" fontId="0" fillId="2" borderId="20" xfId="0" applyFill="1" applyBorder="1"/>
    <xf numFmtId="0" fontId="0" fillId="2" borderId="21" xfId="0" applyFill="1" applyBorder="1"/>
    <xf numFmtId="0" fontId="0" fillId="2" borderId="22" xfId="0" applyFill="1" applyBorder="1"/>
    <xf numFmtId="0" fontId="0" fillId="2" borderId="23" xfId="0" applyFill="1" applyBorder="1"/>
    <xf numFmtId="0" fontId="0" fillId="2" borderId="24" xfId="0" applyFill="1" applyBorder="1"/>
    <xf numFmtId="0" fontId="0" fillId="2" borderId="25" xfId="0" applyFill="1" applyBorder="1"/>
    <xf numFmtId="0" fontId="0" fillId="2" borderId="26" xfId="0" applyFill="1" applyBorder="1"/>
    <xf numFmtId="0" fontId="0" fillId="2" borderId="27" xfId="0" applyFill="1" applyBorder="1"/>
    <xf numFmtId="0" fontId="0" fillId="2" borderId="28" xfId="0" applyFill="1" applyBorder="1"/>
    <xf numFmtId="0" fontId="0" fillId="2" borderId="29" xfId="0" applyFill="1" applyBorder="1"/>
    <xf numFmtId="0" fontId="0" fillId="3" borderId="31" xfId="0" applyFill="1" applyBorder="1"/>
    <xf numFmtId="0" fontId="0" fillId="3" borderId="0" xfId="0" applyFill="1" applyBorder="1"/>
    <xf numFmtId="0" fontId="0" fillId="3" borderId="25" xfId="0" applyFill="1" applyBorder="1"/>
    <xf numFmtId="0" fontId="0" fillId="3" borderId="28" xfId="0" applyFill="1" applyBorder="1"/>
    <xf numFmtId="0" fontId="0" fillId="3" borderId="29" xfId="0" applyFill="1" applyBorder="1"/>
    <xf numFmtId="0" fontId="3" fillId="3" borderId="1" xfId="0" applyFont="1" applyFill="1" applyBorder="1" applyAlignment="1">
      <alignment horizontal="center" vertical="center" wrapText="1" readingOrder="1"/>
    </xf>
    <xf numFmtId="0" fontId="4" fillId="3" borderId="2" xfId="0" applyFont="1" applyFill="1" applyBorder="1" applyAlignment="1">
      <alignment horizontal="center" vertical="center" wrapText="1" readingOrder="1"/>
    </xf>
    <xf numFmtId="0" fontId="4" fillId="3" borderId="3" xfId="0" applyFont="1" applyFill="1" applyBorder="1" applyAlignment="1">
      <alignment horizontal="center" vertical="center" wrapText="1" readingOrder="1"/>
    </xf>
    <xf numFmtId="0" fontId="3" fillId="3" borderId="4" xfId="0" applyFont="1" applyFill="1" applyBorder="1" applyAlignment="1">
      <alignment horizontal="center" vertical="center" wrapText="1" readingOrder="1"/>
    </xf>
    <xf numFmtId="0" fontId="4" fillId="3" borderId="5" xfId="0" applyFont="1" applyFill="1" applyBorder="1" applyAlignment="1">
      <alignment horizontal="center" vertical="center" wrapText="1" readingOrder="1"/>
    </xf>
    <xf numFmtId="0" fontId="4" fillId="3" borderId="6" xfId="0" applyFont="1" applyFill="1" applyBorder="1" applyAlignment="1">
      <alignment horizontal="center" vertical="center" wrapText="1" readingOrder="1"/>
    </xf>
    <xf numFmtId="0" fontId="3" fillId="3" borderId="0" xfId="0" applyFont="1" applyFill="1" applyBorder="1" applyAlignment="1">
      <alignment horizontal="center" vertical="center" wrapText="1" readingOrder="1"/>
    </xf>
    <xf numFmtId="0" fontId="4" fillId="3" borderId="0" xfId="0" applyFont="1" applyFill="1" applyBorder="1" applyAlignment="1">
      <alignment horizontal="center" vertical="center" wrapText="1" readingOrder="1"/>
    </xf>
    <xf numFmtId="0" fontId="0" fillId="3" borderId="30" xfId="0" applyFill="1" applyBorder="1"/>
    <xf numFmtId="0" fontId="0" fillId="3" borderId="21" xfId="0" applyFill="1" applyBorder="1"/>
    <xf numFmtId="0" fontId="0" fillId="3" borderId="22" xfId="0" applyFill="1" applyBorder="1"/>
    <xf numFmtId="0" fontId="0" fillId="3" borderId="32" xfId="0" applyFill="1" applyBorder="1"/>
    <xf numFmtId="0" fontId="0" fillId="3" borderId="33" xfId="0" applyFill="1" applyBorder="1"/>
    <xf numFmtId="0" fontId="0" fillId="3" borderId="34" xfId="0" applyFill="1" applyBorder="1"/>
    <xf numFmtId="0" fontId="0" fillId="3" borderId="35" xfId="0" applyFill="1" applyBorder="1"/>
    <xf numFmtId="0" fontId="0" fillId="3" borderId="15" xfId="0" applyFill="1" applyBorder="1"/>
    <xf numFmtId="0" fontId="0" fillId="3" borderId="7" xfId="0" applyFill="1" applyBorder="1"/>
    <xf numFmtId="0" fontId="0" fillId="3" borderId="16" xfId="0" applyFill="1" applyBorder="1"/>
    <xf numFmtId="0" fontId="0" fillId="3" borderId="15" xfId="0" applyFill="1" applyBorder="1" applyAlignment="1">
      <alignment horizontal="right"/>
    </xf>
    <xf numFmtId="0" fontId="0" fillId="3" borderId="17" xfId="0" applyFill="1" applyBorder="1" applyAlignment="1">
      <alignment horizontal="right"/>
    </xf>
    <xf numFmtId="0" fontId="0" fillId="3" borderId="18" xfId="0" applyFill="1" applyBorder="1"/>
    <xf numFmtId="0" fontId="0" fillId="3" borderId="19" xfId="0" applyFill="1" applyBorder="1"/>
    <xf numFmtId="0" fontId="0" fillId="4" borderId="15" xfId="0" applyFill="1" applyBorder="1"/>
    <xf numFmtId="0" fontId="0" fillId="4" borderId="16" xfId="0" applyFill="1" applyBorder="1"/>
    <xf numFmtId="0" fontId="0" fillId="4" borderId="17" xfId="0" applyFill="1" applyBorder="1"/>
    <xf numFmtId="0" fontId="0" fillId="4" borderId="19" xfId="0" applyFill="1" applyBorder="1"/>
    <xf numFmtId="0" fontId="2" fillId="4" borderId="12" xfId="0" applyFont="1" applyFill="1" applyBorder="1" applyAlignment="1">
      <alignment horizontal="center"/>
    </xf>
    <xf numFmtId="0" fontId="2" fillId="4" borderId="14"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5" xfId="0" applyFont="1" applyFill="1" applyBorder="1" applyAlignment="1">
      <alignment horizontal="center"/>
    </xf>
    <xf numFmtId="0" fontId="2" fillId="2" borderId="7" xfId="0" applyFont="1" applyFill="1" applyBorder="1" applyAlignment="1">
      <alignment horizontal="center"/>
    </xf>
    <xf numFmtId="0" fontId="0" fillId="2" borderId="7" xfId="0" applyFill="1" applyBorder="1" applyAlignment="1">
      <alignment horizontal="center"/>
    </xf>
    <xf numFmtId="0" fontId="2" fillId="3" borderId="36" xfId="0" applyFont="1" applyFill="1" applyBorder="1" applyAlignment="1">
      <alignment horizontal="center"/>
    </xf>
    <xf numFmtId="0" fontId="2" fillId="3" borderId="37" xfId="0" applyFont="1" applyFill="1" applyBorder="1" applyAlignment="1">
      <alignment horizontal="center"/>
    </xf>
    <xf numFmtId="0" fontId="2" fillId="3" borderId="38" xfId="0" applyFont="1" applyFill="1" applyBorder="1" applyAlignment="1">
      <alignment horizontal="center"/>
    </xf>
    <xf numFmtId="0" fontId="8" fillId="0" borderId="0" xfId="0" applyFont="1" applyAlignment="1">
      <alignment wrapText="1"/>
    </xf>
    <xf numFmtId="0" fontId="11"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horizontal="left" vertical="center" wrapText="1"/>
    </xf>
    <xf numFmtId="0" fontId="12" fillId="0" borderId="0" xfId="0" applyFont="1" applyAlignment="1">
      <alignment horizontal="left" wrapText="1"/>
    </xf>
    <xf numFmtId="0" fontId="13" fillId="0" borderId="0" xfId="0" applyFont="1" applyAlignment="1">
      <alignment horizontal="left" wrapText="1"/>
    </xf>
    <xf numFmtId="0" fontId="14" fillId="0" borderId="0" xfId="0" applyFont="1" applyAlignment="1">
      <alignment horizontal="left" wrapText="1"/>
    </xf>
    <xf numFmtId="0" fontId="15" fillId="0" borderId="0" xfId="0" applyFont="1" applyAlignment="1">
      <alignment horizontal="left" wrapText="1"/>
    </xf>
    <xf numFmtId="0" fontId="6" fillId="0" borderId="0" xfId="0" applyFont="1" applyAlignment="1">
      <alignment horizontal="left" wrapText="1"/>
    </xf>
    <xf numFmtId="0" fontId="7" fillId="0" borderId="0" xfId="0" applyFont="1" applyAlignment="1">
      <alignment wrapText="1"/>
    </xf>
    <xf numFmtId="0" fontId="7" fillId="0" borderId="0" xfId="0" applyFont="1" applyAlignment="1">
      <alignment horizontal="left" wrapText="1"/>
    </xf>
    <xf numFmtId="0" fontId="7" fillId="0" borderId="0" xfId="0" applyFont="1" applyAlignment="1">
      <alignment horizontal="left" vertical="center" wrapText="1"/>
    </xf>
    <xf numFmtId="0" fontId="1" fillId="0" borderId="0" xfId="0" applyFont="1" applyAlignment="1">
      <alignment horizontal="left" vertical="top" wrapText="1"/>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abSelected="1" workbookViewId="0">
      <selection activeCell="C4" sqref="C4"/>
    </sheetView>
  </sheetViews>
  <sheetFormatPr baseColWidth="10" defaultColWidth="30.6640625" defaultRowHeight="15" x14ac:dyDescent="0"/>
  <cols>
    <col min="1" max="1" width="30.6640625" style="77"/>
    <col min="2" max="2" width="30.6640625" style="67"/>
    <col min="3" max="3" width="30.6640625" style="77"/>
    <col min="4" max="16384" width="30.6640625" style="67"/>
  </cols>
  <sheetData>
    <row r="1" spans="1:26" s="68" customFormat="1">
      <c r="A1" s="66" t="s">
        <v>0</v>
      </c>
      <c r="B1" s="66" t="s">
        <v>1</v>
      </c>
      <c r="C1" s="66" t="s">
        <v>2</v>
      </c>
      <c r="D1" s="66" t="s">
        <v>3</v>
      </c>
      <c r="E1" s="66" t="s">
        <v>50</v>
      </c>
      <c r="F1" s="66" t="s">
        <v>49</v>
      </c>
      <c r="G1" s="66" t="s">
        <v>69</v>
      </c>
      <c r="H1" s="66" t="s">
        <v>4</v>
      </c>
      <c r="I1" s="66" t="s">
        <v>5</v>
      </c>
      <c r="J1" s="66" t="s">
        <v>6</v>
      </c>
      <c r="K1" s="66" t="s">
        <v>7</v>
      </c>
      <c r="L1" s="67"/>
      <c r="M1" s="67"/>
      <c r="N1" s="67"/>
      <c r="O1" s="67"/>
      <c r="P1" s="67"/>
      <c r="Q1" s="67"/>
      <c r="R1" s="67"/>
      <c r="S1" s="67"/>
      <c r="T1" s="67"/>
      <c r="U1" s="67"/>
      <c r="V1" s="67"/>
      <c r="W1" s="67"/>
      <c r="X1" s="67"/>
      <c r="Y1" s="67"/>
      <c r="Z1" s="67"/>
    </row>
    <row r="2" spans="1:26" ht="35.25" customHeight="1">
      <c r="A2" s="67"/>
      <c r="C2" s="67"/>
    </row>
    <row r="3" spans="1:26">
      <c r="A3" s="67"/>
      <c r="C3" s="67"/>
    </row>
    <row r="4" spans="1:26" ht="30">
      <c r="A4" s="66">
        <v>1</v>
      </c>
      <c r="B4" s="69" t="s">
        <v>70</v>
      </c>
      <c r="C4" s="67"/>
    </row>
    <row r="5" spans="1:26" ht="45">
      <c r="A5" s="70" t="s">
        <v>71</v>
      </c>
      <c r="B5" s="70" t="s">
        <v>72</v>
      </c>
      <c r="C5" s="71" t="s">
        <v>73</v>
      </c>
      <c r="D5" s="70" t="s">
        <v>52</v>
      </c>
      <c r="E5" s="70" t="s">
        <v>74</v>
      </c>
      <c r="F5" s="70">
        <v>1</v>
      </c>
    </row>
    <row r="6" spans="1:26" ht="48.75" customHeight="1">
      <c r="A6" s="70" t="s">
        <v>75</v>
      </c>
      <c r="B6" s="70" t="s">
        <v>72</v>
      </c>
      <c r="C6" s="71" t="s">
        <v>76</v>
      </c>
      <c r="D6" s="70" t="s">
        <v>52</v>
      </c>
      <c r="E6" s="70" t="s">
        <v>74</v>
      </c>
      <c r="F6" s="70">
        <v>2</v>
      </c>
    </row>
    <row r="7" spans="1:26" ht="48.75" customHeight="1">
      <c r="A7" s="70" t="s">
        <v>77</v>
      </c>
      <c r="B7" s="70" t="s">
        <v>78</v>
      </c>
      <c r="C7" s="71" t="s">
        <v>79</v>
      </c>
      <c r="D7" s="70" t="s">
        <v>52</v>
      </c>
      <c r="E7" s="70" t="s">
        <v>80</v>
      </c>
      <c r="F7" s="70">
        <v>2</v>
      </c>
    </row>
    <row r="8" spans="1:26" ht="60">
      <c r="A8" s="70" t="s">
        <v>81</v>
      </c>
      <c r="B8" s="70" t="s">
        <v>78</v>
      </c>
      <c r="C8" s="71" t="s">
        <v>82</v>
      </c>
      <c r="D8" s="70" t="s">
        <v>83</v>
      </c>
      <c r="E8" s="70" t="s">
        <v>80</v>
      </c>
      <c r="F8" s="70">
        <v>3</v>
      </c>
    </row>
    <row r="9" spans="1:26" ht="60">
      <c r="A9" s="70" t="s">
        <v>84</v>
      </c>
      <c r="B9" s="70" t="s">
        <v>85</v>
      </c>
      <c r="C9" s="71" t="s">
        <v>86</v>
      </c>
      <c r="D9" s="70" t="s">
        <v>52</v>
      </c>
      <c r="E9" s="70" t="s">
        <v>87</v>
      </c>
      <c r="F9" s="70">
        <v>3</v>
      </c>
    </row>
    <row r="10" spans="1:26" ht="60">
      <c r="A10" s="70" t="s">
        <v>88</v>
      </c>
      <c r="B10" s="70" t="s">
        <v>85</v>
      </c>
      <c r="C10" s="71" t="s">
        <v>89</v>
      </c>
      <c r="D10" s="70" t="s">
        <v>52</v>
      </c>
      <c r="E10" s="70" t="s">
        <v>80</v>
      </c>
      <c r="F10" s="70">
        <v>2</v>
      </c>
    </row>
    <row r="11" spans="1:26" ht="45">
      <c r="A11" s="70" t="s">
        <v>90</v>
      </c>
      <c r="B11" s="70" t="s">
        <v>85</v>
      </c>
      <c r="C11" s="71" t="s">
        <v>91</v>
      </c>
      <c r="D11" s="70" t="s">
        <v>83</v>
      </c>
      <c r="E11" s="70" t="s">
        <v>80</v>
      </c>
      <c r="F11" s="70">
        <v>2</v>
      </c>
    </row>
    <row r="12" spans="1:26" ht="30">
      <c r="A12" s="70" t="s">
        <v>92</v>
      </c>
      <c r="B12" s="70" t="s">
        <v>93</v>
      </c>
      <c r="C12" s="71" t="s">
        <v>94</v>
      </c>
      <c r="D12" s="70" t="s">
        <v>52</v>
      </c>
      <c r="E12" s="70" t="s">
        <v>80</v>
      </c>
      <c r="F12" s="70">
        <v>1</v>
      </c>
    </row>
    <row r="13" spans="1:26" ht="32.25" customHeight="1">
      <c r="A13" s="70" t="s">
        <v>95</v>
      </c>
      <c r="B13" s="70" t="s">
        <v>93</v>
      </c>
      <c r="C13" s="71" t="s">
        <v>96</v>
      </c>
      <c r="D13" s="70" t="s">
        <v>52</v>
      </c>
      <c r="E13" s="70" t="s">
        <v>80</v>
      </c>
      <c r="F13" s="70">
        <v>1</v>
      </c>
    </row>
    <row r="14" spans="1:26" ht="75">
      <c r="A14" s="70" t="s">
        <v>97</v>
      </c>
      <c r="B14" s="70" t="s">
        <v>98</v>
      </c>
      <c r="C14" s="71" t="s">
        <v>99</v>
      </c>
      <c r="D14" s="70" t="s">
        <v>83</v>
      </c>
      <c r="E14" s="70" t="s">
        <v>74</v>
      </c>
      <c r="F14" s="70">
        <v>2</v>
      </c>
    </row>
    <row r="15" spans="1:26" ht="75">
      <c r="A15" s="70" t="s">
        <v>100</v>
      </c>
      <c r="B15" s="70" t="s">
        <v>98</v>
      </c>
      <c r="C15" s="71" t="s">
        <v>101</v>
      </c>
      <c r="D15" s="70" t="s">
        <v>83</v>
      </c>
      <c r="E15" s="70" t="s">
        <v>74</v>
      </c>
      <c r="F15" s="70">
        <v>3</v>
      </c>
    </row>
    <row r="16" spans="1:26" ht="60">
      <c r="A16" s="70" t="s">
        <v>102</v>
      </c>
      <c r="B16" s="70" t="s">
        <v>98</v>
      </c>
      <c r="C16" s="71" t="s">
        <v>103</v>
      </c>
      <c r="D16" s="70" t="s">
        <v>53</v>
      </c>
      <c r="E16" s="70" t="s">
        <v>74</v>
      </c>
      <c r="F16" s="70">
        <v>3</v>
      </c>
    </row>
    <row r="17" spans="1:6" ht="60">
      <c r="A17" s="70" t="s">
        <v>104</v>
      </c>
      <c r="B17" s="70" t="s">
        <v>105</v>
      </c>
      <c r="C17" s="71" t="s">
        <v>106</v>
      </c>
      <c r="D17" s="70" t="s">
        <v>53</v>
      </c>
      <c r="E17" s="70" t="s">
        <v>74</v>
      </c>
      <c r="F17" s="70">
        <v>1</v>
      </c>
    </row>
    <row r="18" spans="1:6" ht="45">
      <c r="A18" s="70" t="s">
        <v>107</v>
      </c>
      <c r="B18" s="70" t="s">
        <v>105</v>
      </c>
      <c r="C18" s="71" t="s">
        <v>108</v>
      </c>
      <c r="D18" s="70" t="s">
        <v>53</v>
      </c>
      <c r="E18" s="70" t="s">
        <v>74</v>
      </c>
      <c r="F18" s="70">
        <v>4</v>
      </c>
    </row>
    <row r="19" spans="1:6" ht="30">
      <c r="A19" s="70" t="s">
        <v>109</v>
      </c>
      <c r="B19" s="70" t="s">
        <v>110</v>
      </c>
      <c r="C19" s="71" t="s">
        <v>111</v>
      </c>
      <c r="D19" s="70" t="s">
        <v>53</v>
      </c>
      <c r="E19" s="70" t="s">
        <v>74</v>
      </c>
      <c r="F19" s="70">
        <v>4</v>
      </c>
    </row>
    <row r="20" spans="1:6" ht="30">
      <c r="A20" s="70" t="s">
        <v>112</v>
      </c>
      <c r="B20" s="70" t="s">
        <v>110</v>
      </c>
      <c r="C20" s="71" t="s">
        <v>113</v>
      </c>
      <c r="D20" s="70" t="s">
        <v>53</v>
      </c>
      <c r="E20" s="70" t="s">
        <v>74</v>
      </c>
      <c r="F20" s="70">
        <v>4</v>
      </c>
    </row>
    <row r="21" spans="1:6" ht="45">
      <c r="A21" s="70" t="s">
        <v>114</v>
      </c>
      <c r="B21" s="70" t="s">
        <v>110</v>
      </c>
      <c r="C21" s="71" t="s">
        <v>115</v>
      </c>
      <c r="D21" s="70" t="s">
        <v>53</v>
      </c>
      <c r="E21" s="70" t="s">
        <v>74</v>
      </c>
      <c r="F21" s="70">
        <v>4</v>
      </c>
    </row>
    <row r="22" spans="1:6" ht="60">
      <c r="A22" s="70" t="s">
        <v>116</v>
      </c>
      <c r="B22" s="70" t="s">
        <v>110</v>
      </c>
      <c r="C22" s="71" t="s">
        <v>117</v>
      </c>
      <c r="D22" s="70" t="s">
        <v>53</v>
      </c>
      <c r="E22" s="70" t="s">
        <v>74</v>
      </c>
      <c r="F22" s="70">
        <v>4</v>
      </c>
    </row>
    <row r="23" spans="1:6" ht="45">
      <c r="A23" s="70" t="s">
        <v>118</v>
      </c>
      <c r="B23" s="70" t="s">
        <v>110</v>
      </c>
      <c r="C23" s="71" t="s">
        <v>119</v>
      </c>
      <c r="D23" s="70" t="s">
        <v>53</v>
      </c>
      <c r="E23" s="70" t="s">
        <v>74</v>
      </c>
      <c r="F23" s="70">
        <v>4</v>
      </c>
    </row>
    <row r="24" spans="1:6" ht="60">
      <c r="A24" s="70" t="s">
        <v>120</v>
      </c>
      <c r="B24" s="70" t="s">
        <v>110</v>
      </c>
      <c r="C24" s="71" t="s">
        <v>121</v>
      </c>
      <c r="D24" s="70" t="s">
        <v>53</v>
      </c>
      <c r="E24" s="70" t="s">
        <v>74</v>
      </c>
      <c r="F24" s="70">
        <v>4</v>
      </c>
    </row>
    <row r="25" spans="1:6" ht="45">
      <c r="A25" s="70" t="s">
        <v>122</v>
      </c>
      <c r="B25" s="70" t="s">
        <v>110</v>
      </c>
      <c r="C25" s="71" t="s">
        <v>123</v>
      </c>
      <c r="D25" s="70" t="s">
        <v>53</v>
      </c>
      <c r="E25" s="70" t="s">
        <v>74</v>
      </c>
      <c r="F25" s="70">
        <v>4</v>
      </c>
    </row>
    <row r="26" spans="1:6" ht="75">
      <c r="A26" s="70" t="s">
        <v>124</v>
      </c>
      <c r="B26" s="70" t="s">
        <v>110</v>
      </c>
      <c r="C26" s="71" t="s">
        <v>125</v>
      </c>
      <c r="D26" s="70" t="s">
        <v>53</v>
      </c>
      <c r="E26" s="70" t="s">
        <v>74</v>
      </c>
      <c r="F26" s="70">
        <v>4</v>
      </c>
    </row>
    <row r="27" spans="1:6" ht="75">
      <c r="A27" s="70" t="s">
        <v>126</v>
      </c>
      <c r="B27" s="70" t="s">
        <v>110</v>
      </c>
      <c r="C27" s="71" t="s">
        <v>127</v>
      </c>
      <c r="D27" s="70" t="s">
        <v>53</v>
      </c>
      <c r="E27" s="70" t="s">
        <v>74</v>
      </c>
      <c r="F27" s="70">
        <v>4</v>
      </c>
    </row>
    <row r="28" spans="1:6">
      <c r="A28" s="70" t="s">
        <v>128</v>
      </c>
      <c r="B28" s="70" t="s">
        <v>129</v>
      </c>
      <c r="C28" s="71" t="s">
        <v>130</v>
      </c>
      <c r="D28" s="70" t="s">
        <v>83</v>
      </c>
      <c r="E28" s="70" t="s">
        <v>74</v>
      </c>
      <c r="F28" s="70">
        <v>1</v>
      </c>
    </row>
    <row r="29" spans="1:6" ht="60">
      <c r="A29" s="70" t="s">
        <v>131</v>
      </c>
      <c r="B29" s="70" t="s">
        <v>129</v>
      </c>
      <c r="C29" s="71" t="s">
        <v>132</v>
      </c>
      <c r="D29" s="70" t="s">
        <v>83</v>
      </c>
      <c r="E29" s="70" t="s">
        <v>80</v>
      </c>
      <c r="F29" s="70">
        <v>2</v>
      </c>
    </row>
    <row r="30" spans="1:6" ht="30">
      <c r="A30" s="70" t="s">
        <v>133</v>
      </c>
      <c r="B30" s="70" t="s">
        <v>129</v>
      </c>
      <c r="C30" s="71" t="s">
        <v>134</v>
      </c>
      <c r="D30" s="70" t="s">
        <v>52</v>
      </c>
      <c r="E30" s="70" t="s">
        <v>80</v>
      </c>
      <c r="F30" s="70">
        <v>3</v>
      </c>
    </row>
    <row r="31" spans="1:6" ht="60">
      <c r="A31" s="70" t="s">
        <v>135</v>
      </c>
      <c r="B31" s="70" t="s">
        <v>136</v>
      </c>
      <c r="C31" s="71" t="s">
        <v>137</v>
      </c>
      <c r="D31" s="70" t="s">
        <v>52</v>
      </c>
      <c r="E31" s="70" t="s">
        <v>87</v>
      </c>
      <c r="F31" s="70">
        <v>3</v>
      </c>
    </row>
    <row r="32" spans="1:6" ht="30">
      <c r="A32" s="70" t="s">
        <v>138</v>
      </c>
      <c r="B32" s="70" t="s">
        <v>136</v>
      </c>
      <c r="C32" s="71" t="s">
        <v>139</v>
      </c>
      <c r="D32" s="70" t="s">
        <v>52</v>
      </c>
      <c r="E32" s="70" t="s">
        <v>87</v>
      </c>
      <c r="F32" s="70">
        <v>2</v>
      </c>
    </row>
    <row r="33" spans="1:6" ht="150">
      <c r="A33" s="70" t="s">
        <v>140</v>
      </c>
      <c r="B33" s="70" t="s">
        <v>141</v>
      </c>
      <c r="C33" s="71" t="s">
        <v>142</v>
      </c>
      <c r="D33" s="70" t="s">
        <v>83</v>
      </c>
      <c r="E33" s="70" t="s">
        <v>74</v>
      </c>
      <c r="F33" s="70">
        <v>3</v>
      </c>
    </row>
    <row r="34" spans="1:6">
      <c r="A34" s="67"/>
      <c r="C34" s="67"/>
    </row>
    <row r="35" spans="1:6">
      <c r="A35" s="67"/>
      <c r="C35" s="67"/>
    </row>
    <row r="36" spans="1:6">
      <c r="A36" s="66">
        <v>2</v>
      </c>
      <c r="B36" s="66" t="s">
        <v>143</v>
      </c>
      <c r="C36" s="67"/>
    </row>
    <row r="37" spans="1:6" ht="30">
      <c r="A37" s="70">
        <v>2.1</v>
      </c>
      <c r="B37" s="67" t="s">
        <v>144</v>
      </c>
      <c r="C37" s="71" t="s">
        <v>145</v>
      </c>
      <c r="D37" s="70" t="s">
        <v>83</v>
      </c>
      <c r="E37" s="70" t="s">
        <v>74</v>
      </c>
      <c r="F37" s="70">
        <v>1</v>
      </c>
    </row>
    <row r="38" spans="1:6" ht="30">
      <c r="A38" s="70">
        <v>2.2000000000000002</v>
      </c>
      <c r="B38" s="67" t="s">
        <v>144</v>
      </c>
      <c r="C38" s="71" t="s">
        <v>146</v>
      </c>
      <c r="D38" s="70" t="s">
        <v>83</v>
      </c>
      <c r="E38" s="70" t="s">
        <v>80</v>
      </c>
      <c r="F38" s="70">
        <v>2</v>
      </c>
    </row>
    <row r="39" spans="1:6" ht="75">
      <c r="A39" s="70">
        <v>2.2999999999999998</v>
      </c>
      <c r="B39" s="67" t="s">
        <v>144</v>
      </c>
      <c r="C39" s="71" t="s">
        <v>147</v>
      </c>
      <c r="D39" s="70" t="s">
        <v>53</v>
      </c>
      <c r="E39" s="70" t="s">
        <v>74</v>
      </c>
      <c r="F39" s="70">
        <v>3</v>
      </c>
    </row>
    <row r="40" spans="1:6" ht="30">
      <c r="A40" s="70">
        <v>2.4</v>
      </c>
      <c r="B40" s="67" t="s">
        <v>144</v>
      </c>
      <c r="C40" s="71" t="s">
        <v>148</v>
      </c>
    </row>
    <row r="41" spans="1:6">
      <c r="A41" s="70" t="s">
        <v>149</v>
      </c>
      <c r="B41" s="67" t="s">
        <v>144</v>
      </c>
      <c r="C41" s="71" t="s">
        <v>150</v>
      </c>
      <c r="D41" s="70" t="s">
        <v>53</v>
      </c>
      <c r="E41" s="70" t="s">
        <v>74</v>
      </c>
      <c r="F41" s="70">
        <v>3</v>
      </c>
    </row>
    <row r="42" spans="1:6" ht="30">
      <c r="A42" s="70" t="s">
        <v>151</v>
      </c>
      <c r="B42" s="67" t="s">
        <v>144</v>
      </c>
      <c r="C42" s="71" t="s">
        <v>152</v>
      </c>
      <c r="D42" s="70" t="s">
        <v>53</v>
      </c>
      <c r="E42" s="70" t="s">
        <v>74</v>
      </c>
      <c r="F42" s="70">
        <v>3</v>
      </c>
    </row>
    <row r="43" spans="1:6" ht="30">
      <c r="A43" s="70" t="s">
        <v>153</v>
      </c>
      <c r="B43" s="67" t="s">
        <v>144</v>
      </c>
      <c r="C43" s="71" t="s">
        <v>154</v>
      </c>
      <c r="D43" s="70" t="s">
        <v>53</v>
      </c>
      <c r="E43" s="70" t="s">
        <v>74</v>
      </c>
      <c r="F43" s="70">
        <v>3</v>
      </c>
    </row>
    <row r="44" spans="1:6">
      <c r="A44" s="70" t="s">
        <v>155</v>
      </c>
      <c r="B44" s="67" t="s">
        <v>144</v>
      </c>
      <c r="C44" s="71" t="s">
        <v>156</v>
      </c>
      <c r="D44" s="70" t="s">
        <v>53</v>
      </c>
      <c r="E44" s="70" t="s">
        <v>74</v>
      </c>
      <c r="F44" s="70">
        <v>3</v>
      </c>
    </row>
    <row r="45" spans="1:6" ht="60">
      <c r="A45" s="70">
        <v>2.5</v>
      </c>
      <c r="B45" s="67" t="s">
        <v>144</v>
      </c>
      <c r="C45" s="71" t="s">
        <v>157</v>
      </c>
      <c r="D45" s="70" t="s">
        <v>53</v>
      </c>
      <c r="E45" s="70" t="s">
        <v>74</v>
      </c>
      <c r="F45" s="70">
        <v>3</v>
      </c>
    </row>
    <row r="46" spans="1:6">
      <c r="A46" s="67"/>
      <c r="C46" s="67"/>
    </row>
    <row r="47" spans="1:6">
      <c r="A47" s="67"/>
      <c r="C47" s="67"/>
    </row>
    <row r="48" spans="1:6" ht="30">
      <c r="A48" s="66">
        <v>3</v>
      </c>
      <c r="B48" s="66" t="s">
        <v>158</v>
      </c>
      <c r="C48" s="67"/>
    </row>
    <row r="49" spans="1:6" ht="30">
      <c r="A49" s="70">
        <v>3.1</v>
      </c>
      <c r="B49" s="71" t="s">
        <v>159</v>
      </c>
      <c r="C49" s="71" t="s">
        <v>160</v>
      </c>
      <c r="D49" s="70" t="s">
        <v>52</v>
      </c>
      <c r="E49" s="70" t="s">
        <v>74</v>
      </c>
      <c r="F49" s="70">
        <v>1</v>
      </c>
    </row>
    <row r="50" spans="1:6" ht="45">
      <c r="A50" s="70">
        <v>3.2</v>
      </c>
      <c r="B50" s="71" t="s">
        <v>159</v>
      </c>
      <c r="C50" s="71" t="s">
        <v>161</v>
      </c>
    </row>
    <row r="51" spans="1:6" ht="32">
      <c r="A51" s="70" t="s">
        <v>162</v>
      </c>
      <c r="B51" s="67" t="s">
        <v>159</v>
      </c>
      <c r="C51" s="72" t="s">
        <v>163</v>
      </c>
      <c r="D51" s="70" t="s">
        <v>52</v>
      </c>
      <c r="E51" s="70" t="s">
        <v>74</v>
      </c>
      <c r="F51" s="70">
        <v>1</v>
      </c>
    </row>
    <row r="52" spans="1:6" ht="32">
      <c r="A52" s="70" t="s">
        <v>164</v>
      </c>
      <c r="B52" s="67" t="s">
        <v>159</v>
      </c>
      <c r="C52" s="72" t="s">
        <v>165</v>
      </c>
      <c r="D52" s="70" t="s">
        <v>52</v>
      </c>
      <c r="E52" s="70" t="s">
        <v>74</v>
      </c>
      <c r="F52" s="70">
        <v>1</v>
      </c>
    </row>
    <row r="53" spans="1:6" ht="112">
      <c r="A53" s="70" t="s">
        <v>166</v>
      </c>
      <c r="B53" s="67" t="s">
        <v>159</v>
      </c>
      <c r="C53" s="72" t="s">
        <v>167</v>
      </c>
      <c r="D53" s="70" t="s">
        <v>52</v>
      </c>
      <c r="E53" s="70" t="s">
        <v>74</v>
      </c>
      <c r="F53" s="70">
        <v>1</v>
      </c>
    </row>
    <row r="54" spans="1:6" ht="96">
      <c r="A54" s="70" t="s">
        <v>168</v>
      </c>
      <c r="B54" s="67" t="s">
        <v>159</v>
      </c>
      <c r="C54" s="72" t="s">
        <v>169</v>
      </c>
      <c r="D54" s="70" t="s">
        <v>52</v>
      </c>
      <c r="E54" s="70" t="s">
        <v>74</v>
      </c>
      <c r="F54" s="70">
        <v>1</v>
      </c>
    </row>
    <row r="55" spans="1:6">
      <c r="A55" s="70" t="s">
        <v>170</v>
      </c>
      <c r="B55" s="67" t="s">
        <v>159</v>
      </c>
      <c r="C55" s="71" t="s">
        <v>171</v>
      </c>
      <c r="D55" s="70" t="s">
        <v>52</v>
      </c>
      <c r="E55" s="70" t="s">
        <v>74</v>
      </c>
      <c r="F55" s="70">
        <v>1</v>
      </c>
    </row>
    <row r="56" spans="1:6" ht="64">
      <c r="A56" s="70" t="s">
        <v>172</v>
      </c>
      <c r="B56" s="67" t="s">
        <v>159</v>
      </c>
      <c r="C56" s="72" t="s">
        <v>173</v>
      </c>
      <c r="D56" s="70" t="s">
        <v>52</v>
      </c>
      <c r="E56" s="70" t="s">
        <v>74</v>
      </c>
      <c r="F56" s="70">
        <v>1</v>
      </c>
    </row>
    <row r="57" spans="1:6" ht="32">
      <c r="A57" s="70" t="s">
        <v>174</v>
      </c>
      <c r="B57" s="67" t="s">
        <v>159</v>
      </c>
      <c r="C57" s="72" t="s">
        <v>175</v>
      </c>
      <c r="D57" s="70" t="s">
        <v>52</v>
      </c>
      <c r="E57" s="70" t="s">
        <v>74</v>
      </c>
      <c r="F57" s="70">
        <v>1</v>
      </c>
    </row>
    <row r="58" spans="1:6" ht="48">
      <c r="A58" s="70" t="s">
        <v>176</v>
      </c>
      <c r="B58" s="67" t="s">
        <v>159</v>
      </c>
      <c r="C58" s="72" t="s">
        <v>177</v>
      </c>
      <c r="D58" s="70" t="s">
        <v>52</v>
      </c>
      <c r="E58" s="70" t="s">
        <v>74</v>
      </c>
      <c r="F58" s="70">
        <v>1</v>
      </c>
    </row>
    <row r="59" spans="1:6">
      <c r="A59" s="70" t="s">
        <v>178</v>
      </c>
      <c r="B59" s="67" t="s">
        <v>159</v>
      </c>
      <c r="C59" s="71" t="s">
        <v>179</v>
      </c>
      <c r="D59" s="70" t="s">
        <v>52</v>
      </c>
      <c r="E59" s="70" t="s">
        <v>74</v>
      </c>
      <c r="F59" s="70">
        <v>1</v>
      </c>
    </row>
    <row r="60" spans="1:6" ht="16">
      <c r="A60" s="70" t="s">
        <v>180</v>
      </c>
      <c r="B60" s="67" t="s">
        <v>159</v>
      </c>
      <c r="C60" s="72" t="s">
        <v>181</v>
      </c>
      <c r="D60" s="70" t="s">
        <v>52</v>
      </c>
      <c r="E60" s="70" t="s">
        <v>74</v>
      </c>
      <c r="F60" s="70">
        <v>1</v>
      </c>
    </row>
    <row r="61" spans="1:6" ht="32">
      <c r="A61" s="70" t="s">
        <v>182</v>
      </c>
      <c r="B61" s="67" t="s">
        <v>159</v>
      </c>
      <c r="C61" s="72" t="s">
        <v>183</v>
      </c>
      <c r="D61" s="70" t="s">
        <v>52</v>
      </c>
      <c r="E61" s="70" t="s">
        <v>74</v>
      </c>
      <c r="F61" s="70">
        <v>1</v>
      </c>
    </row>
    <row r="62" spans="1:6" ht="32">
      <c r="A62" s="70" t="s">
        <v>184</v>
      </c>
      <c r="B62" s="67" t="s">
        <v>159</v>
      </c>
      <c r="C62" s="72" t="s">
        <v>185</v>
      </c>
      <c r="D62" s="70" t="s">
        <v>52</v>
      </c>
      <c r="E62" s="70" t="s">
        <v>74</v>
      </c>
      <c r="F62" s="70">
        <v>1</v>
      </c>
    </row>
    <row r="63" spans="1:6" ht="32">
      <c r="A63" s="70" t="s">
        <v>186</v>
      </c>
      <c r="B63" s="67" t="s">
        <v>159</v>
      </c>
      <c r="C63" s="72" t="s">
        <v>187</v>
      </c>
      <c r="D63" s="70" t="s">
        <v>52</v>
      </c>
      <c r="E63" s="70" t="s">
        <v>74</v>
      </c>
      <c r="F63" s="70">
        <v>1</v>
      </c>
    </row>
    <row r="64" spans="1:6" ht="16">
      <c r="A64" s="70" t="s">
        <v>188</v>
      </c>
      <c r="B64" s="67" t="s">
        <v>159</v>
      </c>
      <c r="C64" s="72" t="s">
        <v>189</v>
      </c>
      <c r="D64" s="70" t="s">
        <v>52</v>
      </c>
      <c r="E64" s="70" t="s">
        <v>74</v>
      </c>
      <c r="F64" s="70">
        <v>1</v>
      </c>
    </row>
    <row r="65" spans="1:6" ht="32">
      <c r="A65" s="70" t="s">
        <v>190</v>
      </c>
      <c r="B65" s="67" t="s">
        <v>159</v>
      </c>
      <c r="C65" s="72" t="s">
        <v>191</v>
      </c>
      <c r="D65" s="70" t="s">
        <v>52</v>
      </c>
      <c r="E65" s="70" t="s">
        <v>74</v>
      </c>
      <c r="F65" s="70">
        <v>1</v>
      </c>
    </row>
    <row r="66" spans="1:6" ht="112">
      <c r="A66" s="70" t="s">
        <v>192</v>
      </c>
      <c r="B66" s="67" t="s">
        <v>159</v>
      </c>
      <c r="C66" s="72" t="s">
        <v>193</v>
      </c>
      <c r="D66" s="70" t="s">
        <v>52</v>
      </c>
      <c r="E66" s="70" t="s">
        <v>74</v>
      </c>
      <c r="F66" s="70">
        <v>1</v>
      </c>
    </row>
    <row r="67" spans="1:6" ht="48">
      <c r="A67" s="70" t="s">
        <v>194</v>
      </c>
      <c r="B67" s="67" t="s">
        <v>159</v>
      </c>
      <c r="C67" s="72" t="s">
        <v>195</v>
      </c>
      <c r="D67" s="70" t="s">
        <v>52</v>
      </c>
      <c r="E67" s="70" t="s">
        <v>74</v>
      </c>
      <c r="F67" s="70">
        <v>1</v>
      </c>
    </row>
    <row r="68" spans="1:6">
      <c r="A68" s="70" t="s">
        <v>196</v>
      </c>
      <c r="B68" s="67" t="s">
        <v>159</v>
      </c>
      <c r="C68" s="71" t="s">
        <v>197</v>
      </c>
      <c r="D68" s="70" t="s">
        <v>52</v>
      </c>
      <c r="E68" s="70" t="s">
        <v>74</v>
      </c>
      <c r="F68" s="70">
        <v>1</v>
      </c>
    </row>
    <row r="69" spans="1:6" ht="80">
      <c r="A69" s="70" t="s">
        <v>198</v>
      </c>
      <c r="B69" s="67" t="s">
        <v>159</v>
      </c>
      <c r="C69" s="72" t="s">
        <v>199</v>
      </c>
      <c r="D69" s="70" t="s">
        <v>52</v>
      </c>
      <c r="E69" s="70" t="s">
        <v>74</v>
      </c>
      <c r="F69" s="70">
        <v>1</v>
      </c>
    </row>
    <row r="70" spans="1:6" ht="48">
      <c r="A70" s="70" t="s">
        <v>200</v>
      </c>
      <c r="B70" s="67" t="s">
        <v>159</v>
      </c>
      <c r="C70" s="72" t="s">
        <v>201</v>
      </c>
      <c r="D70" s="70" t="s">
        <v>52</v>
      </c>
      <c r="E70" s="70" t="s">
        <v>74</v>
      </c>
      <c r="F70" s="70">
        <v>1</v>
      </c>
    </row>
    <row r="71" spans="1:6" ht="45">
      <c r="A71" s="70" t="s">
        <v>202</v>
      </c>
      <c r="B71" s="67" t="s">
        <v>159</v>
      </c>
      <c r="C71" s="71" t="s">
        <v>203</v>
      </c>
      <c r="D71" s="70" t="s">
        <v>52</v>
      </c>
      <c r="E71" s="70" t="s">
        <v>74</v>
      </c>
      <c r="F71" s="70">
        <v>1</v>
      </c>
    </row>
    <row r="72" spans="1:6" ht="45">
      <c r="A72" s="70" t="s">
        <v>204</v>
      </c>
      <c r="B72" s="67" t="s">
        <v>159</v>
      </c>
      <c r="C72" s="71" t="s">
        <v>205</v>
      </c>
      <c r="D72" s="70" t="s">
        <v>52</v>
      </c>
      <c r="E72" s="70" t="s">
        <v>74</v>
      </c>
      <c r="F72" s="70">
        <v>1</v>
      </c>
    </row>
    <row r="73" spans="1:6">
      <c r="A73" s="70" t="s">
        <v>206</v>
      </c>
      <c r="B73" s="67" t="s">
        <v>159</v>
      </c>
      <c r="C73" s="71" t="s">
        <v>207</v>
      </c>
      <c r="D73" s="70" t="s">
        <v>52</v>
      </c>
      <c r="E73" s="70" t="s">
        <v>74</v>
      </c>
      <c r="F73" s="70">
        <v>1</v>
      </c>
    </row>
    <row r="74" spans="1:6" ht="96">
      <c r="A74" s="70" t="s">
        <v>208</v>
      </c>
      <c r="B74" s="67" t="s">
        <v>159</v>
      </c>
      <c r="C74" s="72" t="s">
        <v>209</v>
      </c>
      <c r="D74" s="70" t="s">
        <v>52</v>
      </c>
      <c r="E74" s="70" t="s">
        <v>74</v>
      </c>
      <c r="F74" s="70">
        <v>1</v>
      </c>
    </row>
    <row r="75" spans="1:6" ht="128">
      <c r="A75" s="70" t="s">
        <v>210</v>
      </c>
      <c r="B75" s="67" t="s">
        <v>159</v>
      </c>
      <c r="C75" s="72" t="s">
        <v>211</v>
      </c>
      <c r="D75" s="70" t="s">
        <v>52</v>
      </c>
      <c r="E75" s="70" t="s">
        <v>74</v>
      </c>
      <c r="F75" s="70">
        <v>1</v>
      </c>
    </row>
    <row r="76" spans="1:6" ht="80">
      <c r="A76" s="70" t="s">
        <v>212</v>
      </c>
      <c r="B76" s="67" t="s">
        <v>159</v>
      </c>
      <c r="C76" s="72" t="s">
        <v>213</v>
      </c>
      <c r="D76" s="70" t="s">
        <v>52</v>
      </c>
      <c r="E76" s="70" t="s">
        <v>74</v>
      </c>
      <c r="F76" s="70">
        <v>1</v>
      </c>
    </row>
    <row r="77" spans="1:6" ht="96">
      <c r="A77" s="70" t="s">
        <v>214</v>
      </c>
      <c r="B77" s="67" t="s">
        <v>159</v>
      </c>
      <c r="C77" s="72" t="s">
        <v>215</v>
      </c>
      <c r="D77" s="70" t="s">
        <v>52</v>
      </c>
      <c r="E77" s="70" t="s">
        <v>74</v>
      </c>
      <c r="F77" s="70">
        <v>1</v>
      </c>
    </row>
    <row r="78" spans="1:6">
      <c r="A78" s="70" t="s">
        <v>216</v>
      </c>
      <c r="B78" s="67" t="s">
        <v>159</v>
      </c>
      <c r="C78" s="71" t="s">
        <v>217</v>
      </c>
      <c r="D78" s="70" t="s">
        <v>52</v>
      </c>
      <c r="E78" s="70" t="s">
        <v>74</v>
      </c>
      <c r="F78" s="70">
        <v>1</v>
      </c>
    </row>
    <row r="79" spans="1:6" ht="64">
      <c r="A79" s="70" t="s">
        <v>218</v>
      </c>
      <c r="B79" s="67" t="s">
        <v>159</v>
      </c>
      <c r="C79" s="72" t="s">
        <v>219</v>
      </c>
      <c r="D79" s="70" t="s">
        <v>52</v>
      </c>
      <c r="E79" s="70" t="s">
        <v>74</v>
      </c>
      <c r="F79" s="70">
        <v>1</v>
      </c>
    </row>
    <row r="80" spans="1:6">
      <c r="A80" s="70" t="s">
        <v>220</v>
      </c>
      <c r="B80" s="67" t="s">
        <v>159</v>
      </c>
      <c r="C80" s="71" t="s">
        <v>221</v>
      </c>
      <c r="D80" s="70" t="s">
        <v>52</v>
      </c>
      <c r="E80" s="70" t="s">
        <v>74</v>
      </c>
      <c r="F80" s="70">
        <v>1</v>
      </c>
    </row>
    <row r="81" spans="1:6">
      <c r="A81" s="70" t="s">
        <v>222</v>
      </c>
      <c r="B81" s="67" t="s">
        <v>159</v>
      </c>
      <c r="C81" s="71" t="s">
        <v>223</v>
      </c>
      <c r="D81" s="70" t="s">
        <v>52</v>
      </c>
      <c r="E81" s="70" t="s">
        <v>74</v>
      </c>
      <c r="F81" s="70">
        <v>1</v>
      </c>
    </row>
    <row r="82" spans="1:6" ht="64">
      <c r="A82" s="70" t="s">
        <v>224</v>
      </c>
      <c r="B82" s="67" t="s">
        <v>159</v>
      </c>
      <c r="C82" s="72" t="s">
        <v>225</v>
      </c>
      <c r="D82" s="70" t="s">
        <v>52</v>
      </c>
      <c r="E82" s="70" t="s">
        <v>74</v>
      </c>
      <c r="F82" s="70">
        <v>1</v>
      </c>
    </row>
    <row r="83" spans="1:6" ht="80">
      <c r="A83" s="70" t="s">
        <v>226</v>
      </c>
      <c r="B83" s="67" t="s">
        <v>159</v>
      </c>
      <c r="C83" s="72" t="s">
        <v>227</v>
      </c>
      <c r="D83" s="70" t="s">
        <v>52</v>
      </c>
      <c r="E83" s="70" t="s">
        <v>74</v>
      </c>
      <c r="F83" s="70">
        <v>1</v>
      </c>
    </row>
    <row r="84" spans="1:6" ht="80">
      <c r="A84" s="70" t="s">
        <v>228</v>
      </c>
      <c r="B84" s="67" t="s">
        <v>159</v>
      </c>
      <c r="C84" s="72" t="s">
        <v>229</v>
      </c>
      <c r="D84" s="70" t="s">
        <v>52</v>
      </c>
      <c r="E84" s="70" t="s">
        <v>74</v>
      </c>
      <c r="F84" s="70">
        <v>1</v>
      </c>
    </row>
    <row r="85" spans="1:6" ht="144">
      <c r="A85" s="70" t="s">
        <v>230</v>
      </c>
      <c r="B85" s="67" t="s">
        <v>159</v>
      </c>
      <c r="C85" s="72" t="s">
        <v>231</v>
      </c>
      <c r="D85" s="70" t="s">
        <v>52</v>
      </c>
      <c r="E85" s="70" t="s">
        <v>74</v>
      </c>
      <c r="F85" s="70">
        <v>1</v>
      </c>
    </row>
    <row r="86" spans="1:6">
      <c r="A86" s="70" t="s">
        <v>232</v>
      </c>
      <c r="B86" s="67" t="s">
        <v>159</v>
      </c>
      <c r="C86" s="71" t="s">
        <v>233</v>
      </c>
      <c r="D86" s="70" t="s">
        <v>52</v>
      </c>
      <c r="E86" s="70" t="s">
        <v>74</v>
      </c>
      <c r="F86" s="70">
        <v>1</v>
      </c>
    </row>
    <row r="87" spans="1:6" ht="32">
      <c r="A87" s="70" t="s">
        <v>234</v>
      </c>
      <c r="B87" s="67" t="s">
        <v>159</v>
      </c>
      <c r="C87" s="72" t="s">
        <v>235</v>
      </c>
      <c r="D87" s="70" t="s">
        <v>52</v>
      </c>
      <c r="E87" s="70" t="s">
        <v>74</v>
      </c>
      <c r="F87" s="70">
        <v>1</v>
      </c>
    </row>
    <row r="88" spans="1:6">
      <c r="A88" s="70" t="s">
        <v>236</v>
      </c>
      <c r="B88" s="67" t="s">
        <v>159</v>
      </c>
      <c r="C88" s="71" t="s">
        <v>237</v>
      </c>
      <c r="D88" s="70" t="s">
        <v>52</v>
      </c>
      <c r="E88" s="70" t="s">
        <v>74</v>
      </c>
      <c r="F88" s="70">
        <v>1</v>
      </c>
    </row>
    <row r="89" spans="1:6" ht="80">
      <c r="A89" s="70" t="s">
        <v>238</v>
      </c>
      <c r="B89" s="67" t="s">
        <v>159</v>
      </c>
      <c r="C89" s="72" t="s">
        <v>239</v>
      </c>
      <c r="D89" s="70" t="s">
        <v>52</v>
      </c>
      <c r="E89" s="70" t="s">
        <v>74</v>
      </c>
      <c r="F89" s="70">
        <v>1</v>
      </c>
    </row>
    <row r="90" spans="1:6" ht="75">
      <c r="A90" s="70" t="s">
        <v>240</v>
      </c>
      <c r="B90" s="67" t="s">
        <v>159</v>
      </c>
      <c r="C90" s="71" t="s">
        <v>241</v>
      </c>
      <c r="D90" s="70" t="s">
        <v>52</v>
      </c>
      <c r="E90" s="70" t="s">
        <v>74</v>
      </c>
      <c r="F90" s="70">
        <v>1</v>
      </c>
    </row>
    <row r="91" spans="1:6" ht="60">
      <c r="A91" s="70">
        <v>3.3</v>
      </c>
      <c r="B91" s="71" t="s">
        <v>159</v>
      </c>
      <c r="C91" s="71" t="s">
        <v>242</v>
      </c>
      <c r="D91" s="70" t="s">
        <v>52</v>
      </c>
      <c r="F91" s="70">
        <v>1</v>
      </c>
    </row>
    <row r="92" spans="1:6" ht="60">
      <c r="A92" s="70" t="s">
        <v>243</v>
      </c>
      <c r="B92" s="70" t="s">
        <v>244</v>
      </c>
      <c r="C92" s="71" t="s">
        <v>245</v>
      </c>
      <c r="D92" s="70" t="s">
        <v>52</v>
      </c>
      <c r="E92" s="70" t="s">
        <v>74</v>
      </c>
      <c r="F92" s="70">
        <v>1</v>
      </c>
    </row>
    <row r="93" spans="1:6" ht="60">
      <c r="A93" s="70" t="s">
        <v>246</v>
      </c>
      <c r="B93" s="70" t="s">
        <v>244</v>
      </c>
      <c r="C93" s="71" t="s">
        <v>247</v>
      </c>
      <c r="D93" s="70" t="s">
        <v>52</v>
      </c>
      <c r="E93" s="70" t="s">
        <v>248</v>
      </c>
      <c r="F93" s="70">
        <v>2</v>
      </c>
    </row>
    <row r="94" spans="1:6" ht="30">
      <c r="A94" s="70" t="s">
        <v>249</v>
      </c>
      <c r="B94" s="70" t="s">
        <v>244</v>
      </c>
      <c r="C94" s="71" t="s">
        <v>250</v>
      </c>
      <c r="D94" s="70" t="s">
        <v>52</v>
      </c>
      <c r="E94" s="70" t="s">
        <v>74</v>
      </c>
      <c r="F94" s="70">
        <v>2</v>
      </c>
    </row>
    <row r="95" spans="1:6" ht="45">
      <c r="A95" s="70">
        <v>3.5</v>
      </c>
      <c r="B95" s="70" t="s">
        <v>244</v>
      </c>
      <c r="C95" s="71" t="s">
        <v>251</v>
      </c>
    </row>
    <row r="96" spans="1:6" ht="30">
      <c r="A96" s="70" t="s">
        <v>252</v>
      </c>
      <c r="B96" s="70" t="s">
        <v>244</v>
      </c>
      <c r="C96" s="71" t="s">
        <v>253</v>
      </c>
      <c r="D96" s="70" t="s">
        <v>83</v>
      </c>
      <c r="E96" s="70" t="s">
        <v>74</v>
      </c>
      <c r="F96" s="70">
        <v>1</v>
      </c>
    </row>
    <row r="97" spans="1:6" ht="30">
      <c r="A97" s="70" t="s">
        <v>254</v>
      </c>
      <c r="B97" s="70" t="s">
        <v>244</v>
      </c>
      <c r="C97" s="71" t="s">
        <v>255</v>
      </c>
      <c r="D97" s="70" t="s">
        <v>83</v>
      </c>
      <c r="E97" s="70" t="s">
        <v>74</v>
      </c>
      <c r="F97" s="70">
        <v>1</v>
      </c>
    </row>
    <row r="98" spans="1:6" ht="30">
      <c r="A98" s="70" t="s">
        <v>256</v>
      </c>
      <c r="B98" s="70" t="s">
        <v>244</v>
      </c>
      <c r="C98" s="71" t="s">
        <v>257</v>
      </c>
      <c r="D98" s="70" t="s">
        <v>83</v>
      </c>
      <c r="E98" s="70" t="s">
        <v>74</v>
      </c>
      <c r="F98" s="70">
        <v>1</v>
      </c>
    </row>
    <row r="99" spans="1:6" ht="30">
      <c r="A99" s="70" t="s">
        <v>258</v>
      </c>
      <c r="B99" s="70" t="s">
        <v>244</v>
      </c>
      <c r="C99" s="71" t="s">
        <v>259</v>
      </c>
      <c r="D99" s="70" t="s">
        <v>83</v>
      </c>
      <c r="E99" s="70" t="s">
        <v>74</v>
      </c>
      <c r="F99" s="70">
        <v>1</v>
      </c>
    </row>
    <row r="100" spans="1:6" ht="30">
      <c r="A100" s="70" t="s">
        <v>260</v>
      </c>
      <c r="B100" s="70" t="s">
        <v>244</v>
      </c>
      <c r="C100" s="71" t="s">
        <v>261</v>
      </c>
      <c r="D100" s="70" t="s">
        <v>83</v>
      </c>
      <c r="E100" s="70" t="s">
        <v>74</v>
      </c>
      <c r="F100" s="70">
        <v>1</v>
      </c>
    </row>
    <row r="101" spans="1:6" ht="32">
      <c r="A101" s="70" t="s">
        <v>262</v>
      </c>
      <c r="B101" s="70" t="s">
        <v>244</v>
      </c>
      <c r="C101" s="72" t="s">
        <v>263</v>
      </c>
      <c r="D101" s="70" t="s">
        <v>83</v>
      </c>
      <c r="E101" s="70" t="s">
        <v>74</v>
      </c>
      <c r="F101" s="70">
        <v>1</v>
      </c>
    </row>
    <row r="102" spans="1:6" ht="30">
      <c r="A102" s="70" t="s">
        <v>264</v>
      </c>
      <c r="B102" s="70" t="s">
        <v>244</v>
      </c>
      <c r="C102" s="71" t="s">
        <v>265</v>
      </c>
      <c r="D102" s="70" t="s">
        <v>83</v>
      </c>
      <c r="E102" s="70" t="s">
        <v>74</v>
      </c>
      <c r="F102" s="70">
        <v>1</v>
      </c>
    </row>
    <row r="103" spans="1:6" ht="30">
      <c r="A103" s="70" t="s">
        <v>266</v>
      </c>
      <c r="B103" s="70" t="s">
        <v>244</v>
      </c>
      <c r="C103" s="71" t="s">
        <v>267</v>
      </c>
      <c r="D103" s="70" t="s">
        <v>83</v>
      </c>
      <c r="E103" s="70" t="s">
        <v>74</v>
      </c>
      <c r="F103" s="70">
        <v>1</v>
      </c>
    </row>
    <row r="104" spans="1:6" ht="30">
      <c r="A104" s="70">
        <v>3.6</v>
      </c>
      <c r="B104" s="70" t="s">
        <v>244</v>
      </c>
      <c r="C104" s="71" t="s">
        <v>268</v>
      </c>
    </row>
    <row r="105" spans="1:6" ht="30">
      <c r="A105" s="70" t="s">
        <v>269</v>
      </c>
      <c r="B105" s="70" t="s">
        <v>244</v>
      </c>
      <c r="C105" s="71" t="s">
        <v>270</v>
      </c>
      <c r="D105" s="70" t="s">
        <v>83</v>
      </c>
      <c r="E105" s="70" t="s">
        <v>74</v>
      </c>
      <c r="F105" s="70">
        <v>1</v>
      </c>
    </row>
    <row r="106" spans="1:6" ht="30">
      <c r="A106" s="70" t="s">
        <v>271</v>
      </c>
      <c r="B106" s="70" t="s">
        <v>244</v>
      </c>
      <c r="C106" s="71" t="s">
        <v>272</v>
      </c>
      <c r="D106" s="70" t="s">
        <v>83</v>
      </c>
      <c r="E106" s="70" t="s">
        <v>74</v>
      </c>
      <c r="F106" s="70">
        <v>1</v>
      </c>
    </row>
    <row r="107" spans="1:6" ht="30">
      <c r="A107" s="70" t="s">
        <v>273</v>
      </c>
      <c r="B107" s="70" t="s">
        <v>244</v>
      </c>
      <c r="C107" s="71" t="s">
        <v>274</v>
      </c>
      <c r="D107" s="70" t="s">
        <v>83</v>
      </c>
      <c r="E107" s="70" t="s">
        <v>74</v>
      </c>
      <c r="F107" s="70">
        <v>1</v>
      </c>
    </row>
    <row r="108" spans="1:6" ht="30">
      <c r="A108" s="70" t="s">
        <v>275</v>
      </c>
      <c r="B108" s="70" t="s">
        <v>244</v>
      </c>
      <c r="C108" s="71" t="s">
        <v>276</v>
      </c>
      <c r="D108" s="70" t="s">
        <v>83</v>
      </c>
      <c r="E108" s="70" t="s">
        <v>74</v>
      </c>
      <c r="F108" s="70">
        <v>1</v>
      </c>
    </row>
    <row r="109" spans="1:6" ht="30">
      <c r="A109" s="70" t="s">
        <v>277</v>
      </c>
      <c r="B109" s="70" t="s">
        <v>244</v>
      </c>
      <c r="C109" s="71" t="s">
        <v>278</v>
      </c>
      <c r="D109" s="70" t="s">
        <v>83</v>
      </c>
      <c r="E109" s="70" t="s">
        <v>74</v>
      </c>
      <c r="F109" s="70">
        <v>1</v>
      </c>
    </row>
    <row r="110" spans="1:6" ht="30">
      <c r="A110" s="70" t="s">
        <v>279</v>
      </c>
      <c r="B110" s="70" t="s">
        <v>244</v>
      </c>
      <c r="C110" s="71" t="s">
        <v>280</v>
      </c>
      <c r="D110" s="70" t="s">
        <v>83</v>
      </c>
      <c r="E110" s="70" t="s">
        <v>74</v>
      </c>
      <c r="F110" s="70">
        <v>1</v>
      </c>
    </row>
    <row r="111" spans="1:6" ht="30">
      <c r="A111" s="70" t="s">
        <v>281</v>
      </c>
      <c r="B111" s="67" t="s">
        <v>244</v>
      </c>
      <c r="C111" s="71" t="s">
        <v>282</v>
      </c>
      <c r="D111" s="70" t="s">
        <v>83</v>
      </c>
      <c r="E111" s="70" t="s">
        <v>74</v>
      </c>
      <c r="F111" s="70">
        <v>1</v>
      </c>
    </row>
    <row r="112" spans="1:6" ht="30">
      <c r="A112" s="70" t="s">
        <v>283</v>
      </c>
      <c r="B112" s="70" t="s">
        <v>244</v>
      </c>
      <c r="C112" s="71" t="s">
        <v>284</v>
      </c>
      <c r="D112" s="70" t="s">
        <v>83</v>
      </c>
      <c r="E112" s="70" t="s">
        <v>74</v>
      </c>
      <c r="F112" s="70">
        <v>1</v>
      </c>
    </row>
    <row r="113" spans="1:6" ht="30">
      <c r="A113" s="70" t="s">
        <v>285</v>
      </c>
      <c r="B113" s="70" t="s">
        <v>244</v>
      </c>
      <c r="C113" s="71" t="s">
        <v>286</v>
      </c>
      <c r="D113" s="70" t="s">
        <v>83</v>
      </c>
      <c r="E113" s="70" t="s">
        <v>74</v>
      </c>
      <c r="F113" s="70">
        <v>1</v>
      </c>
    </row>
    <row r="114" spans="1:6" ht="30">
      <c r="A114" s="70" t="s">
        <v>287</v>
      </c>
      <c r="B114" s="70" t="s">
        <v>244</v>
      </c>
      <c r="C114" s="71" t="s">
        <v>288</v>
      </c>
      <c r="D114" s="70" t="s">
        <v>83</v>
      </c>
      <c r="E114" s="70" t="s">
        <v>74</v>
      </c>
      <c r="F114" s="70">
        <v>1</v>
      </c>
    </row>
    <row r="115" spans="1:6" ht="30">
      <c r="A115" s="70" t="s">
        <v>289</v>
      </c>
      <c r="B115" s="70" t="s">
        <v>244</v>
      </c>
      <c r="C115" s="71" t="s">
        <v>280</v>
      </c>
      <c r="D115" s="70" t="s">
        <v>83</v>
      </c>
      <c r="E115" s="70" t="s">
        <v>74</v>
      </c>
      <c r="F115" s="70">
        <v>1</v>
      </c>
    </row>
    <row r="116" spans="1:6" ht="30">
      <c r="A116" s="70" t="s">
        <v>290</v>
      </c>
      <c r="B116" s="70" t="s">
        <v>244</v>
      </c>
      <c r="C116" s="71" t="s">
        <v>291</v>
      </c>
      <c r="D116" s="70" t="s">
        <v>83</v>
      </c>
      <c r="E116" s="70" t="s">
        <v>74</v>
      </c>
      <c r="F116" s="70">
        <v>1</v>
      </c>
    </row>
    <row r="117" spans="1:6" ht="75">
      <c r="A117" s="70" t="s">
        <v>292</v>
      </c>
      <c r="B117" s="71" t="s">
        <v>244</v>
      </c>
      <c r="C117" s="71" t="s">
        <v>293</v>
      </c>
      <c r="D117" s="70" t="s">
        <v>83</v>
      </c>
      <c r="E117" s="70" t="s">
        <v>74</v>
      </c>
      <c r="F117" s="70">
        <v>1</v>
      </c>
    </row>
    <row r="118" spans="1:6" ht="75">
      <c r="A118" s="70" t="s">
        <v>294</v>
      </c>
      <c r="B118" s="71" t="s">
        <v>244</v>
      </c>
      <c r="C118" s="71" t="s">
        <v>295</v>
      </c>
      <c r="D118" s="70" t="s">
        <v>83</v>
      </c>
      <c r="E118" s="70" t="s">
        <v>74</v>
      </c>
      <c r="F118" s="70">
        <v>2</v>
      </c>
    </row>
    <row r="119" spans="1:6" ht="90">
      <c r="A119" s="70" t="s">
        <v>296</v>
      </c>
      <c r="B119" s="71" t="s">
        <v>244</v>
      </c>
      <c r="C119" s="71" t="s">
        <v>297</v>
      </c>
      <c r="D119" s="70" t="s">
        <v>83</v>
      </c>
      <c r="E119" s="70" t="s">
        <v>74</v>
      </c>
      <c r="F119" s="70">
        <v>2</v>
      </c>
    </row>
    <row r="120" spans="1:6" ht="90">
      <c r="A120" s="70" t="s">
        <v>298</v>
      </c>
      <c r="B120" s="71" t="s">
        <v>244</v>
      </c>
      <c r="C120" s="71" t="s">
        <v>299</v>
      </c>
      <c r="D120" s="70" t="s">
        <v>83</v>
      </c>
      <c r="E120" s="70" t="s">
        <v>74</v>
      </c>
      <c r="F120" s="70">
        <v>1</v>
      </c>
    </row>
    <row r="121" spans="1:6" ht="75">
      <c r="A121" s="70" t="s">
        <v>300</v>
      </c>
      <c r="B121" s="71" t="s">
        <v>301</v>
      </c>
      <c r="C121" s="71" t="s">
        <v>302</v>
      </c>
      <c r="D121" s="70" t="s">
        <v>83</v>
      </c>
      <c r="E121" s="70" t="s">
        <v>74</v>
      </c>
      <c r="F121" s="70">
        <v>1</v>
      </c>
    </row>
    <row r="122" spans="1:6" ht="120">
      <c r="A122" s="70" t="s">
        <v>303</v>
      </c>
      <c r="B122" s="71" t="s">
        <v>301</v>
      </c>
      <c r="C122" s="71" t="s">
        <v>304</v>
      </c>
      <c r="D122" s="70" t="s">
        <v>83</v>
      </c>
      <c r="E122" s="70" t="s">
        <v>74</v>
      </c>
      <c r="F122" s="70">
        <v>2</v>
      </c>
    </row>
    <row r="123" spans="1:6" ht="30">
      <c r="A123" s="70" t="s">
        <v>305</v>
      </c>
      <c r="B123" s="71" t="s">
        <v>301</v>
      </c>
      <c r="C123" s="71" t="s">
        <v>306</v>
      </c>
      <c r="D123" s="70" t="s">
        <v>83</v>
      </c>
      <c r="E123" s="70" t="s">
        <v>74</v>
      </c>
      <c r="F123" s="70">
        <v>3</v>
      </c>
    </row>
    <row r="124" spans="1:6" ht="30">
      <c r="A124" s="70" t="s">
        <v>307</v>
      </c>
      <c r="B124" s="71" t="s">
        <v>308</v>
      </c>
      <c r="C124" s="71" t="s">
        <v>309</v>
      </c>
      <c r="D124" s="70" t="s">
        <v>53</v>
      </c>
      <c r="E124" s="70" t="s">
        <v>74</v>
      </c>
      <c r="F124" s="70">
        <v>4</v>
      </c>
    </row>
    <row r="125" spans="1:6" ht="75">
      <c r="A125" s="70" t="s">
        <v>310</v>
      </c>
      <c r="B125" s="71" t="s">
        <v>308</v>
      </c>
      <c r="C125" s="71" t="s">
        <v>311</v>
      </c>
      <c r="D125" s="70" t="s">
        <v>53</v>
      </c>
      <c r="E125" s="70" t="s">
        <v>74</v>
      </c>
      <c r="F125" s="70">
        <v>4</v>
      </c>
    </row>
    <row r="126" spans="1:6" ht="75">
      <c r="A126" s="70" t="s">
        <v>312</v>
      </c>
      <c r="B126" s="71" t="s">
        <v>313</v>
      </c>
      <c r="C126" s="71" t="s">
        <v>314</v>
      </c>
      <c r="D126" s="70" t="s">
        <v>83</v>
      </c>
      <c r="E126" s="70" t="s">
        <v>74</v>
      </c>
      <c r="F126" s="70">
        <v>3</v>
      </c>
    </row>
    <row r="127" spans="1:6" ht="45">
      <c r="A127" s="70" t="s">
        <v>315</v>
      </c>
      <c r="B127" s="71" t="s">
        <v>313</v>
      </c>
      <c r="C127" s="71" t="s">
        <v>316</v>
      </c>
      <c r="D127" s="70" t="s">
        <v>83</v>
      </c>
      <c r="E127" s="70" t="s">
        <v>74</v>
      </c>
      <c r="F127" s="70">
        <v>3</v>
      </c>
    </row>
    <row r="128" spans="1:6" ht="60">
      <c r="A128" s="70">
        <v>3.11</v>
      </c>
      <c r="B128" s="71" t="s">
        <v>317</v>
      </c>
      <c r="C128" s="71" t="s">
        <v>318</v>
      </c>
      <c r="D128" s="70" t="s">
        <v>53</v>
      </c>
      <c r="E128" s="70" t="s">
        <v>74</v>
      </c>
      <c r="F128" s="70">
        <v>2</v>
      </c>
    </row>
    <row r="129" spans="1:6" ht="45">
      <c r="A129" s="70">
        <v>3.12</v>
      </c>
      <c r="B129" s="71" t="s">
        <v>317</v>
      </c>
      <c r="C129" s="71" t="s">
        <v>319</v>
      </c>
    </row>
    <row r="130" spans="1:6" ht="30">
      <c r="A130" s="70" t="s">
        <v>320</v>
      </c>
      <c r="B130" s="67" t="s">
        <v>317</v>
      </c>
      <c r="C130" s="71" t="s">
        <v>163</v>
      </c>
      <c r="D130" s="70" t="s">
        <v>53</v>
      </c>
      <c r="E130" s="70" t="s">
        <v>74</v>
      </c>
      <c r="F130" s="70">
        <v>2</v>
      </c>
    </row>
    <row r="131" spans="1:6" ht="30">
      <c r="A131" s="70" t="s">
        <v>321</v>
      </c>
      <c r="B131" s="70" t="s">
        <v>317</v>
      </c>
      <c r="C131" s="71" t="s">
        <v>322</v>
      </c>
      <c r="D131" s="70" t="s">
        <v>53</v>
      </c>
      <c r="E131" s="70" t="s">
        <v>74</v>
      </c>
      <c r="F131" s="70">
        <v>2</v>
      </c>
    </row>
    <row r="132" spans="1:6" ht="30">
      <c r="A132" s="70" t="s">
        <v>323</v>
      </c>
      <c r="B132" s="70" t="s">
        <v>317</v>
      </c>
      <c r="C132" s="71" t="s">
        <v>324</v>
      </c>
      <c r="D132" s="70" t="s">
        <v>53</v>
      </c>
      <c r="E132" s="70" t="s">
        <v>74</v>
      </c>
      <c r="F132" s="70">
        <v>2</v>
      </c>
    </row>
    <row r="133" spans="1:6" ht="30">
      <c r="A133" s="70" t="s">
        <v>325</v>
      </c>
      <c r="B133" s="70" t="s">
        <v>317</v>
      </c>
      <c r="C133" s="71" t="s">
        <v>326</v>
      </c>
      <c r="D133" s="70" t="s">
        <v>53</v>
      </c>
      <c r="E133" s="70" t="s">
        <v>74</v>
      </c>
      <c r="F133" s="70">
        <v>2</v>
      </c>
    </row>
    <row r="134" spans="1:6" ht="30">
      <c r="A134" s="70" t="s">
        <v>327</v>
      </c>
      <c r="B134" s="67" t="s">
        <v>317</v>
      </c>
      <c r="C134" s="71" t="s">
        <v>197</v>
      </c>
      <c r="D134" s="70" t="s">
        <v>53</v>
      </c>
      <c r="E134" s="70" t="s">
        <v>74</v>
      </c>
      <c r="F134" s="70">
        <v>2</v>
      </c>
    </row>
    <row r="135" spans="1:6" ht="30">
      <c r="A135" s="70" t="s">
        <v>328</v>
      </c>
      <c r="B135" s="70" t="s">
        <v>317</v>
      </c>
      <c r="C135" s="71" t="s">
        <v>329</v>
      </c>
      <c r="D135" s="70" t="s">
        <v>53</v>
      </c>
      <c r="E135" s="70" t="s">
        <v>74</v>
      </c>
      <c r="F135" s="70">
        <v>2</v>
      </c>
    </row>
    <row r="136" spans="1:6" ht="30">
      <c r="A136" s="70" t="s">
        <v>330</v>
      </c>
      <c r="B136" s="67" t="s">
        <v>317</v>
      </c>
      <c r="C136" s="71" t="s">
        <v>171</v>
      </c>
      <c r="D136" s="70" t="s">
        <v>53</v>
      </c>
      <c r="E136" s="70" t="s">
        <v>74</v>
      </c>
      <c r="F136" s="70">
        <v>2</v>
      </c>
    </row>
    <row r="137" spans="1:6" ht="30">
      <c r="A137" s="70" t="s">
        <v>331</v>
      </c>
      <c r="B137" s="70" t="s">
        <v>317</v>
      </c>
      <c r="C137" s="71" t="s">
        <v>332</v>
      </c>
      <c r="D137" s="70" t="s">
        <v>53</v>
      </c>
      <c r="E137" s="70" t="s">
        <v>74</v>
      </c>
      <c r="F137" s="70">
        <v>2</v>
      </c>
    </row>
    <row r="138" spans="1:6" ht="30">
      <c r="A138" s="70" t="s">
        <v>333</v>
      </c>
      <c r="B138" s="67" t="s">
        <v>317</v>
      </c>
      <c r="C138" s="71" t="s">
        <v>334</v>
      </c>
      <c r="D138" s="70" t="s">
        <v>53</v>
      </c>
      <c r="E138" s="70" t="s">
        <v>74</v>
      </c>
      <c r="F138" s="70">
        <v>2</v>
      </c>
    </row>
    <row r="139" spans="1:6" ht="30">
      <c r="A139" s="70" t="s">
        <v>335</v>
      </c>
      <c r="B139" s="70" t="s">
        <v>317</v>
      </c>
      <c r="C139" s="71" t="s">
        <v>336</v>
      </c>
      <c r="D139" s="70" t="s">
        <v>53</v>
      </c>
      <c r="E139" s="70" t="s">
        <v>74</v>
      </c>
      <c r="F139" s="70">
        <v>2</v>
      </c>
    </row>
    <row r="140" spans="1:6" ht="30">
      <c r="A140" s="70" t="s">
        <v>337</v>
      </c>
      <c r="B140" s="67" t="s">
        <v>317</v>
      </c>
      <c r="C140" s="71" t="s">
        <v>338</v>
      </c>
      <c r="D140" s="70" t="s">
        <v>53</v>
      </c>
      <c r="E140" s="70" t="s">
        <v>74</v>
      </c>
      <c r="F140" s="70">
        <v>2</v>
      </c>
    </row>
    <row r="141" spans="1:6" ht="60">
      <c r="A141" s="70" t="s">
        <v>339</v>
      </c>
      <c r="B141" s="71" t="s">
        <v>317</v>
      </c>
      <c r="C141" s="71" t="s">
        <v>340</v>
      </c>
      <c r="D141" s="70" t="s">
        <v>53</v>
      </c>
      <c r="E141" s="70" t="s">
        <v>74</v>
      </c>
      <c r="F141" s="70">
        <v>2</v>
      </c>
    </row>
    <row r="142" spans="1:6" ht="45">
      <c r="A142" s="70" t="s">
        <v>341</v>
      </c>
      <c r="B142" s="71" t="s">
        <v>317</v>
      </c>
      <c r="C142" s="71" t="s">
        <v>342</v>
      </c>
      <c r="D142" s="70" t="s">
        <v>53</v>
      </c>
      <c r="E142" s="70" t="s">
        <v>74</v>
      </c>
      <c r="F142" s="70">
        <v>2</v>
      </c>
    </row>
    <row r="143" spans="1:6" ht="90">
      <c r="A143" s="70">
        <v>3.14</v>
      </c>
      <c r="B143" s="71" t="s">
        <v>343</v>
      </c>
      <c r="C143" s="71" t="s">
        <v>344</v>
      </c>
      <c r="D143" s="70" t="s">
        <v>53</v>
      </c>
      <c r="E143" s="70" t="s">
        <v>74</v>
      </c>
      <c r="F143" s="70">
        <v>1</v>
      </c>
    </row>
    <row r="144" spans="1:6">
      <c r="A144" s="67"/>
      <c r="C144" s="67"/>
    </row>
    <row r="145" spans="1:6">
      <c r="A145" s="67"/>
      <c r="C145" s="67"/>
    </row>
    <row r="146" spans="1:6" ht="30">
      <c r="A146" s="66">
        <v>4</v>
      </c>
      <c r="B146" s="66" t="s">
        <v>345</v>
      </c>
      <c r="C146" s="67"/>
    </row>
    <row r="147" spans="1:6" ht="60">
      <c r="A147" s="70">
        <v>4.0999999999999996</v>
      </c>
      <c r="B147" s="70" t="s">
        <v>346</v>
      </c>
      <c r="C147" s="71" t="s">
        <v>347</v>
      </c>
      <c r="D147" s="70" t="s">
        <v>53</v>
      </c>
      <c r="E147" s="70" t="s">
        <v>74</v>
      </c>
      <c r="F147" s="70">
        <v>3</v>
      </c>
    </row>
    <row r="148" spans="1:6" ht="60">
      <c r="A148" s="70" t="s">
        <v>348</v>
      </c>
      <c r="B148" s="70" t="s">
        <v>349</v>
      </c>
      <c r="C148" s="71" t="s">
        <v>350</v>
      </c>
      <c r="D148" s="70" t="s">
        <v>53</v>
      </c>
      <c r="E148" s="70" t="s">
        <v>74</v>
      </c>
      <c r="F148" s="70">
        <v>3</v>
      </c>
    </row>
    <row r="149" spans="1:6" ht="75">
      <c r="A149" s="70" t="s">
        <v>351</v>
      </c>
      <c r="B149" s="70" t="s">
        <v>349</v>
      </c>
      <c r="C149" s="71" t="s">
        <v>352</v>
      </c>
      <c r="D149" s="70" t="s">
        <v>53</v>
      </c>
      <c r="E149" s="70" t="s">
        <v>74</v>
      </c>
      <c r="F149" s="70">
        <v>3</v>
      </c>
    </row>
    <row r="150" spans="1:6" ht="30">
      <c r="A150" s="70" t="s">
        <v>353</v>
      </c>
      <c r="B150" s="70" t="s">
        <v>349</v>
      </c>
      <c r="C150" s="71" t="s">
        <v>354</v>
      </c>
      <c r="D150" s="70" t="s">
        <v>53</v>
      </c>
      <c r="E150" s="70" t="s">
        <v>74</v>
      </c>
      <c r="F150" s="70">
        <v>3</v>
      </c>
    </row>
    <row r="151" spans="1:6" ht="45">
      <c r="A151" s="70" t="s">
        <v>355</v>
      </c>
      <c r="B151" s="70" t="s">
        <v>349</v>
      </c>
      <c r="C151" s="71" t="s">
        <v>356</v>
      </c>
      <c r="D151" s="70" t="s">
        <v>53</v>
      </c>
      <c r="E151" s="70" t="s">
        <v>74</v>
      </c>
      <c r="F151" s="70">
        <v>3</v>
      </c>
    </row>
    <row r="152" spans="1:6" ht="75">
      <c r="A152" s="70" t="s">
        <v>357</v>
      </c>
      <c r="B152" s="70" t="s">
        <v>349</v>
      </c>
      <c r="C152" s="71" t="s">
        <v>358</v>
      </c>
      <c r="D152" s="70" t="s">
        <v>53</v>
      </c>
      <c r="E152" s="70" t="s">
        <v>74</v>
      </c>
      <c r="F152" s="70">
        <v>3</v>
      </c>
    </row>
    <row r="153" spans="1:6" ht="75">
      <c r="A153" s="70" t="s">
        <v>359</v>
      </c>
      <c r="B153" s="70" t="s">
        <v>349</v>
      </c>
      <c r="C153" s="71" t="s">
        <v>360</v>
      </c>
      <c r="D153" s="70" t="s">
        <v>53</v>
      </c>
      <c r="E153" s="70" t="s">
        <v>74</v>
      </c>
      <c r="F153" s="70">
        <v>3</v>
      </c>
    </row>
    <row r="154" spans="1:6" ht="60">
      <c r="A154" s="70">
        <v>4.4000000000000004</v>
      </c>
      <c r="B154" s="70" t="s">
        <v>349</v>
      </c>
      <c r="C154" s="71" t="s">
        <v>361</v>
      </c>
      <c r="D154" s="70" t="s">
        <v>53</v>
      </c>
      <c r="E154" s="70" t="s">
        <v>74</v>
      </c>
      <c r="F154" s="70">
        <v>3</v>
      </c>
    </row>
    <row r="155" spans="1:6" ht="105">
      <c r="A155" s="70" t="s">
        <v>362</v>
      </c>
      <c r="B155" s="70" t="s">
        <v>349</v>
      </c>
      <c r="C155" s="71" t="s">
        <v>363</v>
      </c>
      <c r="D155" s="70" t="s">
        <v>53</v>
      </c>
      <c r="E155" s="70" t="s">
        <v>74</v>
      </c>
      <c r="F155" s="70">
        <v>3</v>
      </c>
    </row>
    <row r="156" spans="1:6" ht="105">
      <c r="A156" s="70" t="s">
        <v>364</v>
      </c>
      <c r="B156" s="70" t="s">
        <v>349</v>
      </c>
      <c r="C156" s="71" t="s">
        <v>365</v>
      </c>
      <c r="D156" s="70" t="s">
        <v>53</v>
      </c>
      <c r="E156" s="70" t="s">
        <v>74</v>
      </c>
      <c r="F156" s="70">
        <v>3</v>
      </c>
    </row>
    <row r="157" spans="1:6" ht="90">
      <c r="A157" s="70" t="s">
        <v>366</v>
      </c>
      <c r="B157" s="70" t="s">
        <v>349</v>
      </c>
      <c r="C157" s="71" t="s">
        <v>367</v>
      </c>
      <c r="D157" s="70" t="s">
        <v>53</v>
      </c>
      <c r="E157" s="70" t="s">
        <v>74</v>
      </c>
      <c r="F157" s="70">
        <v>3</v>
      </c>
    </row>
    <row r="158" spans="1:6" ht="45">
      <c r="A158" s="70" t="s">
        <v>368</v>
      </c>
      <c r="B158" s="70" t="s">
        <v>349</v>
      </c>
      <c r="C158" s="71" t="s">
        <v>369</v>
      </c>
      <c r="D158" s="70" t="s">
        <v>53</v>
      </c>
      <c r="E158" s="70" t="s">
        <v>74</v>
      </c>
      <c r="F158" s="70">
        <v>3</v>
      </c>
    </row>
    <row r="159" spans="1:6" ht="225">
      <c r="A159" s="70" t="s">
        <v>370</v>
      </c>
      <c r="B159" s="70" t="s">
        <v>349</v>
      </c>
      <c r="C159" s="71" t="s">
        <v>371</v>
      </c>
      <c r="D159" s="70" t="s">
        <v>53</v>
      </c>
      <c r="E159" s="70" t="s">
        <v>74</v>
      </c>
      <c r="F159" s="70">
        <v>3</v>
      </c>
    </row>
    <row r="160" spans="1:6" ht="75">
      <c r="A160" s="70" t="s">
        <v>372</v>
      </c>
      <c r="B160" s="70" t="s">
        <v>349</v>
      </c>
      <c r="C160" s="71" t="s">
        <v>373</v>
      </c>
      <c r="D160" s="70" t="s">
        <v>53</v>
      </c>
      <c r="E160" s="70" t="s">
        <v>74</v>
      </c>
      <c r="F160" s="70">
        <v>3</v>
      </c>
    </row>
    <row r="161" spans="1:6" ht="60">
      <c r="A161" s="70" t="s">
        <v>374</v>
      </c>
      <c r="B161" s="70" t="s">
        <v>349</v>
      </c>
      <c r="C161" s="71" t="s">
        <v>375</v>
      </c>
      <c r="D161" s="70" t="s">
        <v>53</v>
      </c>
      <c r="E161" s="70" t="s">
        <v>74</v>
      </c>
      <c r="F161" s="70">
        <v>3</v>
      </c>
    </row>
    <row r="162" spans="1:6" ht="90">
      <c r="A162" s="70" t="s">
        <v>376</v>
      </c>
      <c r="B162" s="70" t="s">
        <v>349</v>
      </c>
      <c r="C162" s="71" t="s">
        <v>377</v>
      </c>
      <c r="D162" s="70" t="s">
        <v>53</v>
      </c>
      <c r="E162" s="70" t="s">
        <v>74</v>
      </c>
      <c r="F162" s="70">
        <v>3</v>
      </c>
    </row>
    <row r="163" spans="1:6" ht="105">
      <c r="A163" s="70" t="s">
        <v>378</v>
      </c>
      <c r="B163" s="70" t="s">
        <v>349</v>
      </c>
      <c r="C163" s="71" t="s">
        <v>379</v>
      </c>
      <c r="D163" s="70" t="s">
        <v>53</v>
      </c>
      <c r="E163" s="70" t="s">
        <v>74</v>
      </c>
      <c r="F163" s="70">
        <v>3</v>
      </c>
    </row>
    <row r="164" spans="1:6" ht="45">
      <c r="A164" s="70" t="s">
        <v>380</v>
      </c>
      <c r="B164" s="70" t="s">
        <v>381</v>
      </c>
      <c r="C164" s="71" t="s">
        <v>382</v>
      </c>
      <c r="D164" s="70" t="s">
        <v>53</v>
      </c>
      <c r="E164" s="70" t="s">
        <v>74</v>
      </c>
      <c r="F164" s="70">
        <v>3</v>
      </c>
    </row>
    <row r="165" spans="1:6" ht="75">
      <c r="A165" s="70" t="s">
        <v>383</v>
      </c>
      <c r="B165" s="70" t="s">
        <v>381</v>
      </c>
      <c r="C165" s="71" t="s">
        <v>384</v>
      </c>
      <c r="D165" s="70" t="s">
        <v>53</v>
      </c>
      <c r="E165" s="70" t="s">
        <v>74</v>
      </c>
      <c r="F165" s="70">
        <v>3</v>
      </c>
    </row>
    <row r="166" spans="1:6" ht="45">
      <c r="A166" s="70" t="s">
        <v>385</v>
      </c>
      <c r="B166" s="70" t="s">
        <v>381</v>
      </c>
      <c r="C166" s="71" t="s">
        <v>386</v>
      </c>
      <c r="D166" s="70" t="s">
        <v>53</v>
      </c>
      <c r="E166" s="70" t="s">
        <v>74</v>
      </c>
      <c r="F166" s="70">
        <v>3</v>
      </c>
    </row>
    <row r="167" spans="1:6" ht="75">
      <c r="A167" s="70" t="s">
        <v>387</v>
      </c>
      <c r="B167" s="70" t="s">
        <v>381</v>
      </c>
      <c r="C167" s="71" t="s">
        <v>388</v>
      </c>
      <c r="D167" s="70" t="s">
        <v>53</v>
      </c>
      <c r="E167" s="70" t="s">
        <v>74</v>
      </c>
      <c r="F167" s="70">
        <v>3</v>
      </c>
    </row>
    <row r="168" spans="1:6" ht="75">
      <c r="A168" s="70" t="s">
        <v>389</v>
      </c>
      <c r="B168" s="70" t="s">
        <v>390</v>
      </c>
      <c r="C168" s="71" t="s">
        <v>391</v>
      </c>
      <c r="D168" s="70" t="s">
        <v>53</v>
      </c>
      <c r="E168" s="70" t="s">
        <v>74</v>
      </c>
      <c r="F168" s="70">
        <v>3</v>
      </c>
    </row>
    <row r="169" spans="1:6" ht="90">
      <c r="A169" s="70" t="s">
        <v>392</v>
      </c>
      <c r="B169" s="70" t="s">
        <v>390</v>
      </c>
      <c r="C169" s="71" t="s">
        <v>393</v>
      </c>
      <c r="D169" s="70" t="s">
        <v>53</v>
      </c>
      <c r="E169" s="70" t="s">
        <v>74</v>
      </c>
      <c r="F169" s="70">
        <v>3</v>
      </c>
    </row>
    <row r="170" spans="1:6" ht="45">
      <c r="A170" s="70" t="s">
        <v>394</v>
      </c>
      <c r="B170" s="70" t="s">
        <v>395</v>
      </c>
      <c r="C170" s="71" t="s">
        <v>396</v>
      </c>
      <c r="D170" s="70" t="s">
        <v>53</v>
      </c>
      <c r="E170" s="70" t="s">
        <v>74</v>
      </c>
      <c r="F170" s="70">
        <v>3</v>
      </c>
    </row>
    <row r="171" spans="1:6" ht="45">
      <c r="A171" s="70" t="s">
        <v>397</v>
      </c>
      <c r="B171" s="70" t="s">
        <v>395</v>
      </c>
      <c r="C171" s="71" t="s">
        <v>398</v>
      </c>
      <c r="D171" s="70" t="s">
        <v>53</v>
      </c>
      <c r="E171" s="70" t="s">
        <v>74</v>
      </c>
      <c r="F171" s="70">
        <v>3</v>
      </c>
    </row>
    <row r="172" spans="1:6" ht="45">
      <c r="A172" s="70" t="s">
        <v>399</v>
      </c>
      <c r="B172" s="70" t="s">
        <v>395</v>
      </c>
      <c r="C172" s="71" t="s">
        <v>400</v>
      </c>
      <c r="D172" s="70" t="s">
        <v>53</v>
      </c>
      <c r="E172" s="70" t="s">
        <v>74</v>
      </c>
      <c r="F172" s="70">
        <v>3</v>
      </c>
    </row>
    <row r="173" spans="1:6" ht="45">
      <c r="A173" s="70">
        <v>4.12</v>
      </c>
      <c r="B173" s="70" t="s">
        <v>401</v>
      </c>
      <c r="C173" s="71" t="s">
        <v>402</v>
      </c>
      <c r="D173" s="70" t="s">
        <v>53</v>
      </c>
      <c r="E173" s="70" t="s">
        <v>74</v>
      </c>
      <c r="F173" s="70">
        <v>3</v>
      </c>
    </row>
    <row r="174" spans="1:6" ht="30">
      <c r="A174" s="70">
        <v>4.13</v>
      </c>
      <c r="B174" s="70" t="s">
        <v>403</v>
      </c>
      <c r="C174" s="71" t="s">
        <v>404</v>
      </c>
      <c r="D174" s="70" t="s">
        <v>53</v>
      </c>
      <c r="E174" s="70" t="s">
        <v>74</v>
      </c>
      <c r="F174" s="70">
        <v>3</v>
      </c>
    </row>
    <row r="175" spans="1:6" ht="45">
      <c r="A175" s="70" t="s">
        <v>405</v>
      </c>
      <c r="B175" s="70" t="s">
        <v>406</v>
      </c>
      <c r="C175" s="71" t="s">
        <v>407</v>
      </c>
      <c r="D175" s="70" t="s">
        <v>53</v>
      </c>
      <c r="E175" s="70" t="s">
        <v>74</v>
      </c>
      <c r="F175" s="70">
        <v>3</v>
      </c>
    </row>
    <row r="176" spans="1:6" ht="45">
      <c r="A176" s="70" t="s">
        <v>408</v>
      </c>
      <c r="B176" s="70" t="s">
        <v>406</v>
      </c>
      <c r="C176" s="71" t="s">
        <v>409</v>
      </c>
      <c r="D176" s="70" t="s">
        <v>53</v>
      </c>
      <c r="E176" s="70" t="s">
        <v>74</v>
      </c>
      <c r="F176" s="70">
        <v>3</v>
      </c>
    </row>
    <row r="177" spans="1:6" ht="60">
      <c r="A177" s="70" t="s">
        <v>410</v>
      </c>
      <c r="B177" s="70" t="s">
        <v>343</v>
      </c>
      <c r="C177" s="71" t="s">
        <v>411</v>
      </c>
      <c r="D177" s="70" t="s">
        <v>53</v>
      </c>
      <c r="E177" s="70" t="s">
        <v>74</v>
      </c>
      <c r="F177" s="70">
        <v>3</v>
      </c>
    </row>
    <row r="178" spans="1:6" ht="45">
      <c r="A178" s="70" t="s">
        <v>412</v>
      </c>
      <c r="B178" s="70" t="s">
        <v>343</v>
      </c>
      <c r="C178" s="71" t="s">
        <v>413</v>
      </c>
      <c r="D178" s="70" t="s">
        <v>53</v>
      </c>
      <c r="E178" s="70" t="s">
        <v>74</v>
      </c>
      <c r="F178" s="70">
        <v>3</v>
      </c>
    </row>
    <row r="179" spans="1:6" ht="60">
      <c r="A179" s="70" t="s">
        <v>414</v>
      </c>
      <c r="B179" s="70" t="s">
        <v>343</v>
      </c>
      <c r="C179" s="71" t="s">
        <v>415</v>
      </c>
      <c r="D179" s="70" t="s">
        <v>53</v>
      </c>
      <c r="E179" s="70" t="s">
        <v>74</v>
      </c>
      <c r="F179" s="70">
        <v>3</v>
      </c>
    </row>
    <row r="180" spans="1:6">
      <c r="A180" s="67"/>
      <c r="C180" s="67"/>
    </row>
    <row r="181" spans="1:6">
      <c r="A181" s="67"/>
      <c r="C181" s="67"/>
    </row>
    <row r="182" spans="1:6" ht="30">
      <c r="A182" s="66">
        <v>5</v>
      </c>
      <c r="B182" s="69" t="s">
        <v>416</v>
      </c>
      <c r="C182" s="67"/>
    </row>
    <row r="183" spans="1:6" ht="105">
      <c r="A183" s="70" t="s">
        <v>417</v>
      </c>
      <c r="B183" s="70" t="s">
        <v>418</v>
      </c>
      <c r="C183" s="71" t="s">
        <v>419</v>
      </c>
      <c r="D183" s="70" t="s">
        <v>53</v>
      </c>
      <c r="E183" s="70" t="s">
        <v>74</v>
      </c>
      <c r="F183" s="70">
        <v>3</v>
      </c>
    </row>
    <row r="184" spans="1:6" ht="30">
      <c r="A184" s="70" t="s">
        <v>420</v>
      </c>
      <c r="B184" s="70" t="s">
        <v>418</v>
      </c>
      <c r="C184" s="71" t="s">
        <v>421</v>
      </c>
      <c r="D184" s="70" t="s">
        <v>53</v>
      </c>
      <c r="E184" s="70" t="s">
        <v>74</v>
      </c>
      <c r="F184" s="70">
        <v>3</v>
      </c>
    </row>
    <row r="185" spans="1:6" ht="45">
      <c r="A185" s="70" t="s">
        <v>422</v>
      </c>
      <c r="B185" s="70" t="s">
        <v>418</v>
      </c>
      <c r="C185" s="71" t="s">
        <v>423</v>
      </c>
      <c r="D185" s="70" t="s">
        <v>53</v>
      </c>
      <c r="E185" s="70" t="s">
        <v>74</v>
      </c>
      <c r="F185" s="70">
        <v>3</v>
      </c>
    </row>
    <row r="186" spans="1:6" ht="60">
      <c r="A186" s="70" t="s">
        <v>424</v>
      </c>
      <c r="B186" s="70" t="s">
        <v>418</v>
      </c>
      <c r="C186" s="71" t="s">
        <v>425</v>
      </c>
      <c r="D186" s="70" t="s">
        <v>53</v>
      </c>
      <c r="E186" s="70" t="s">
        <v>74</v>
      </c>
      <c r="F186" s="70">
        <v>3</v>
      </c>
    </row>
    <row r="187" spans="1:6" ht="60">
      <c r="A187" s="70" t="s">
        <v>426</v>
      </c>
      <c r="B187" s="70" t="s">
        <v>418</v>
      </c>
      <c r="C187" s="71" t="s">
        <v>427</v>
      </c>
      <c r="D187" s="70" t="s">
        <v>53</v>
      </c>
      <c r="E187" s="70" t="s">
        <v>74</v>
      </c>
      <c r="F187" s="70">
        <v>3</v>
      </c>
    </row>
    <row r="188" spans="1:6" ht="60">
      <c r="A188" s="70" t="s">
        <v>428</v>
      </c>
      <c r="B188" s="70" t="s">
        <v>418</v>
      </c>
      <c r="C188" s="71" t="s">
        <v>429</v>
      </c>
      <c r="D188" s="70" t="s">
        <v>53</v>
      </c>
      <c r="E188" s="70" t="s">
        <v>74</v>
      </c>
      <c r="F188" s="70">
        <v>3</v>
      </c>
    </row>
    <row r="189" spans="1:6" ht="60">
      <c r="A189" s="70">
        <v>5.3</v>
      </c>
      <c r="B189" s="70" t="s">
        <v>418</v>
      </c>
      <c r="C189" s="71" t="s">
        <v>430</v>
      </c>
      <c r="D189" s="70" t="s">
        <v>53</v>
      </c>
      <c r="E189" s="70" t="s">
        <v>74</v>
      </c>
      <c r="F189" s="70">
        <v>3</v>
      </c>
    </row>
    <row r="190" spans="1:6" ht="90">
      <c r="A190" s="70" t="s">
        <v>431</v>
      </c>
      <c r="B190" s="71" t="s">
        <v>432</v>
      </c>
      <c r="C190" s="71" t="s">
        <v>433</v>
      </c>
      <c r="D190" s="70" t="s">
        <v>53</v>
      </c>
      <c r="E190" s="70" t="s">
        <v>74</v>
      </c>
      <c r="F190" s="70">
        <v>3</v>
      </c>
    </row>
    <row r="191" spans="1:6" ht="45">
      <c r="A191" s="70" t="s">
        <v>434</v>
      </c>
      <c r="B191" s="71" t="s">
        <v>432</v>
      </c>
      <c r="C191" s="71" t="s">
        <v>435</v>
      </c>
      <c r="D191" s="70" t="s">
        <v>53</v>
      </c>
      <c r="E191" s="70" t="s">
        <v>74</v>
      </c>
      <c r="F191" s="70">
        <v>3</v>
      </c>
    </row>
    <row r="192" spans="1:6" ht="45">
      <c r="A192" s="70" t="s">
        <v>436</v>
      </c>
      <c r="B192" s="71" t="s">
        <v>437</v>
      </c>
      <c r="C192" s="71" t="s">
        <v>438</v>
      </c>
      <c r="D192" s="70" t="s">
        <v>53</v>
      </c>
      <c r="E192" s="70" t="s">
        <v>74</v>
      </c>
      <c r="F192" s="70">
        <v>3</v>
      </c>
    </row>
    <row r="193" spans="1:6" ht="45">
      <c r="A193" s="70" t="s">
        <v>439</v>
      </c>
      <c r="B193" s="71" t="s">
        <v>437</v>
      </c>
      <c r="C193" s="71" t="s">
        <v>440</v>
      </c>
      <c r="D193" s="70" t="s">
        <v>53</v>
      </c>
      <c r="E193" s="70" t="s">
        <v>74</v>
      </c>
      <c r="F193" s="70">
        <v>3</v>
      </c>
    </row>
    <row r="194" spans="1:6" ht="45">
      <c r="A194" s="70">
        <v>5.6</v>
      </c>
      <c r="B194" s="71" t="s">
        <v>441</v>
      </c>
      <c r="C194" s="71" t="s">
        <v>442</v>
      </c>
      <c r="D194" s="70" t="s">
        <v>53</v>
      </c>
      <c r="E194" s="70" t="s">
        <v>74</v>
      </c>
      <c r="F194" s="70">
        <v>3</v>
      </c>
    </row>
    <row r="195" spans="1:6" ht="75">
      <c r="A195" s="70" t="s">
        <v>443</v>
      </c>
      <c r="B195" s="71" t="s">
        <v>444</v>
      </c>
      <c r="C195" s="71" t="s">
        <v>445</v>
      </c>
      <c r="D195" s="70" t="s">
        <v>53</v>
      </c>
      <c r="E195" s="70" t="s">
        <v>74</v>
      </c>
      <c r="F195" s="70">
        <v>3</v>
      </c>
    </row>
    <row r="196" spans="1:6" ht="45">
      <c r="A196" s="70" t="s">
        <v>446</v>
      </c>
      <c r="B196" s="71" t="s">
        <v>444</v>
      </c>
      <c r="C196" s="71" t="s">
        <v>447</v>
      </c>
      <c r="D196" s="70" t="s">
        <v>53</v>
      </c>
      <c r="E196" s="70" t="s">
        <v>74</v>
      </c>
      <c r="F196" s="70">
        <v>3</v>
      </c>
    </row>
    <row r="197" spans="1:6" ht="75">
      <c r="A197" s="70" t="s">
        <v>448</v>
      </c>
      <c r="B197" s="71" t="s">
        <v>343</v>
      </c>
      <c r="C197" s="71" t="s">
        <v>449</v>
      </c>
      <c r="D197" s="70" t="s">
        <v>53</v>
      </c>
      <c r="E197" s="70" t="s">
        <v>74</v>
      </c>
      <c r="F197" s="70">
        <v>3</v>
      </c>
    </row>
    <row r="198" spans="1:6" ht="60">
      <c r="A198" s="70" t="s">
        <v>450</v>
      </c>
      <c r="B198" s="71" t="s">
        <v>343</v>
      </c>
      <c r="C198" s="71" t="s">
        <v>451</v>
      </c>
      <c r="D198" s="70" t="s">
        <v>53</v>
      </c>
      <c r="E198" s="70" t="s">
        <v>74</v>
      </c>
      <c r="F198" s="70">
        <v>3</v>
      </c>
    </row>
    <row r="199" spans="1:6" ht="60">
      <c r="A199" s="70" t="s">
        <v>452</v>
      </c>
      <c r="B199" s="71" t="s">
        <v>343</v>
      </c>
      <c r="C199" s="71" t="s">
        <v>453</v>
      </c>
      <c r="D199" s="70" t="s">
        <v>53</v>
      </c>
      <c r="E199" s="70" t="s">
        <v>74</v>
      </c>
      <c r="F199" s="70">
        <v>3</v>
      </c>
    </row>
    <row r="200" spans="1:6">
      <c r="A200" s="67"/>
      <c r="C200" s="67"/>
    </row>
    <row r="201" spans="1:6">
      <c r="A201" s="67"/>
      <c r="C201" s="67"/>
    </row>
    <row r="202" spans="1:6">
      <c r="A202" s="66">
        <v>6</v>
      </c>
      <c r="B202" s="66" t="s">
        <v>454</v>
      </c>
      <c r="C202" s="67"/>
    </row>
    <row r="203" spans="1:6" ht="30">
      <c r="A203" s="70">
        <v>6.1</v>
      </c>
      <c r="B203" s="70" t="s">
        <v>455</v>
      </c>
      <c r="C203" s="71" t="s">
        <v>456</v>
      </c>
    </row>
    <row r="204" spans="1:6" ht="75">
      <c r="A204" s="70" t="s">
        <v>457</v>
      </c>
      <c r="B204" s="70" t="s">
        <v>455</v>
      </c>
      <c r="C204" s="71" t="s">
        <v>458</v>
      </c>
      <c r="D204" s="70" t="s">
        <v>83</v>
      </c>
      <c r="E204" s="70" t="s">
        <v>74</v>
      </c>
      <c r="F204" s="70">
        <v>1</v>
      </c>
    </row>
    <row r="205" spans="1:6" ht="135">
      <c r="A205" s="70" t="s">
        <v>459</v>
      </c>
      <c r="B205" s="70" t="s">
        <v>455</v>
      </c>
      <c r="C205" s="71" t="s">
        <v>460</v>
      </c>
      <c r="D205" s="70" t="s">
        <v>83</v>
      </c>
      <c r="E205" s="70" t="s">
        <v>74</v>
      </c>
      <c r="F205" s="70">
        <v>1</v>
      </c>
    </row>
    <row r="206" spans="1:6" ht="30">
      <c r="A206" s="70" t="s">
        <v>461</v>
      </c>
      <c r="B206" s="70" t="s">
        <v>455</v>
      </c>
      <c r="C206" s="71" t="s">
        <v>462</v>
      </c>
      <c r="D206" s="70" t="s">
        <v>83</v>
      </c>
      <c r="E206" s="70" t="s">
        <v>74</v>
      </c>
      <c r="F206" s="70">
        <v>1</v>
      </c>
    </row>
    <row r="207" spans="1:6" ht="90">
      <c r="A207" s="70" t="s">
        <v>463</v>
      </c>
      <c r="B207" s="70" t="s">
        <v>455</v>
      </c>
      <c r="C207" s="71" t="s">
        <v>464</v>
      </c>
      <c r="D207" s="70" t="s">
        <v>83</v>
      </c>
      <c r="E207" s="70" t="s">
        <v>74</v>
      </c>
      <c r="F207" s="70">
        <v>1</v>
      </c>
    </row>
    <row r="208" spans="1:6" ht="45">
      <c r="A208" s="70" t="s">
        <v>465</v>
      </c>
      <c r="B208" s="70" t="s">
        <v>455</v>
      </c>
      <c r="C208" s="71" t="s">
        <v>466</v>
      </c>
      <c r="D208" s="70" t="s">
        <v>83</v>
      </c>
      <c r="E208" s="70" t="s">
        <v>74</v>
      </c>
      <c r="F208" s="70">
        <v>1</v>
      </c>
    </row>
    <row r="209" spans="1:6">
      <c r="A209" s="70"/>
      <c r="B209" s="70"/>
      <c r="C209" s="71"/>
      <c r="D209" s="70"/>
      <c r="E209" s="70"/>
      <c r="F209" s="70"/>
    </row>
    <row r="210" spans="1:6">
      <c r="A210" s="70"/>
      <c r="B210" s="70"/>
      <c r="C210" s="71"/>
      <c r="D210" s="70"/>
      <c r="E210" s="70"/>
      <c r="F210" s="70"/>
    </row>
    <row r="211" spans="1:6" ht="45">
      <c r="A211" s="73">
        <v>7</v>
      </c>
      <c r="B211" s="65" t="s">
        <v>467</v>
      </c>
      <c r="C211" s="67"/>
    </row>
    <row r="212" spans="1:6" ht="90">
      <c r="A212" s="70" t="s">
        <v>474</v>
      </c>
      <c r="B212" s="74" t="s">
        <v>479</v>
      </c>
      <c r="C212" s="74" t="s">
        <v>468</v>
      </c>
      <c r="D212" s="70" t="s">
        <v>52</v>
      </c>
      <c r="E212" s="70" t="s">
        <v>74</v>
      </c>
      <c r="F212" s="70">
        <v>2</v>
      </c>
    </row>
    <row r="213" spans="1:6" ht="45">
      <c r="A213" s="67" t="s">
        <v>475</v>
      </c>
      <c r="B213" s="74" t="s">
        <v>479</v>
      </c>
      <c r="C213" s="74" t="s">
        <v>469</v>
      </c>
      <c r="D213" s="70" t="s">
        <v>52</v>
      </c>
      <c r="E213" s="70" t="s">
        <v>74</v>
      </c>
      <c r="F213" s="70">
        <v>2</v>
      </c>
    </row>
    <row r="214" spans="1:6" ht="45">
      <c r="A214" s="67" t="s">
        <v>476</v>
      </c>
      <c r="B214" s="74" t="s">
        <v>479</v>
      </c>
      <c r="C214" s="74" t="s">
        <v>470</v>
      </c>
      <c r="D214" s="70" t="s">
        <v>52</v>
      </c>
      <c r="E214" s="70" t="s">
        <v>74</v>
      </c>
      <c r="F214" s="70">
        <v>2</v>
      </c>
    </row>
    <row r="215" spans="1:6" ht="30">
      <c r="A215" s="67" t="s">
        <v>477</v>
      </c>
      <c r="B215" s="74" t="s">
        <v>479</v>
      </c>
      <c r="C215" s="74" t="s">
        <v>471</v>
      </c>
      <c r="D215" s="70" t="s">
        <v>52</v>
      </c>
      <c r="E215" s="70" t="s">
        <v>74</v>
      </c>
      <c r="F215" s="70">
        <v>2</v>
      </c>
    </row>
    <row r="216" spans="1:6" ht="150">
      <c r="A216" s="67">
        <v>7.2</v>
      </c>
      <c r="B216" s="74" t="s">
        <v>479</v>
      </c>
      <c r="C216" s="74" t="s">
        <v>472</v>
      </c>
      <c r="D216" s="70" t="s">
        <v>52</v>
      </c>
      <c r="E216" s="70" t="s">
        <v>74</v>
      </c>
      <c r="F216" s="70">
        <v>2</v>
      </c>
    </row>
    <row r="217" spans="1:6" ht="30">
      <c r="A217" s="67">
        <v>7.3</v>
      </c>
      <c r="B217" s="74" t="s">
        <v>478</v>
      </c>
      <c r="C217" s="74" t="s">
        <v>473</v>
      </c>
      <c r="D217" s="70"/>
      <c r="E217" s="70"/>
      <c r="F217" s="70"/>
    </row>
    <row r="218" spans="1:6" ht="45">
      <c r="A218" s="67" t="s">
        <v>492</v>
      </c>
      <c r="B218" s="74" t="s">
        <v>478</v>
      </c>
      <c r="C218" s="74" t="s">
        <v>480</v>
      </c>
      <c r="D218" s="70" t="s">
        <v>52</v>
      </c>
      <c r="E218" s="70" t="s">
        <v>74</v>
      </c>
      <c r="F218" s="70">
        <v>2</v>
      </c>
    </row>
    <row r="219" spans="1:6" ht="30">
      <c r="A219" s="67" t="s">
        <v>493</v>
      </c>
      <c r="B219" s="74" t="s">
        <v>478</v>
      </c>
      <c r="C219" s="74" t="s">
        <v>481</v>
      </c>
      <c r="D219" s="70" t="s">
        <v>52</v>
      </c>
      <c r="E219" s="70" t="s">
        <v>74</v>
      </c>
      <c r="F219" s="70">
        <v>2</v>
      </c>
    </row>
    <row r="220" spans="1:6">
      <c r="A220" s="67" t="s">
        <v>494</v>
      </c>
      <c r="B220" s="74" t="s">
        <v>478</v>
      </c>
      <c r="C220" s="74" t="s">
        <v>482</v>
      </c>
      <c r="D220" s="70" t="s">
        <v>52</v>
      </c>
      <c r="E220" s="70" t="s">
        <v>74</v>
      </c>
      <c r="F220" s="70">
        <v>2</v>
      </c>
    </row>
    <row r="221" spans="1:6" ht="30">
      <c r="A221" s="67" t="s">
        <v>495</v>
      </c>
      <c r="B221" s="74" t="s">
        <v>478</v>
      </c>
      <c r="C221" s="75" t="s">
        <v>483</v>
      </c>
      <c r="D221" s="70" t="s">
        <v>52</v>
      </c>
      <c r="E221" s="70" t="s">
        <v>74</v>
      </c>
      <c r="F221" s="70">
        <v>2</v>
      </c>
    </row>
    <row r="222" spans="1:6" ht="30">
      <c r="A222" s="67" t="s">
        <v>496</v>
      </c>
      <c r="B222" s="74" t="s">
        <v>478</v>
      </c>
      <c r="C222" s="75" t="s">
        <v>484</v>
      </c>
      <c r="D222" s="70" t="s">
        <v>52</v>
      </c>
      <c r="E222" s="70" t="s">
        <v>74</v>
      </c>
      <c r="F222" s="70">
        <v>2</v>
      </c>
    </row>
    <row r="223" spans="1:6" ht="60">
      <c r="A223" s="67" t="s">
        <v>497</v>
      </c>
      <c r="B223" s="74" t="s">
        <v>478</v>
      </c>
      <c r="C223" s="76" t="s">
        <v>485</v>
      </c>
      <c r="D223" s="70" t="s">
        <v>52</v>
      </c>
      <c r="E223" s="70" t="s">
        <v>74</v>
      </c>
      <c r="F223" s="70">
        <v>2</v>
      </c>
    </row>
    <row r="224" spans="1:6" ht="16">
      <c r="A224" s="67" t="s">
        <v>498</v>
      </c>
      <c r="B224" s="74" t="s">
        <v>478</v>
      </c>
      <c r="C224" s="76" t="s">
        <v>505</v>
      </c>
      <c r="D224" s="70" t="s">
        <v>52</v>
      </c>
      <c r="E224" s="70" t="s">
        <v>74</v>
      </c>
      <c r="F224" s="70">
        <v>2</v>
      </c>
    </row>
    <row r="225" spans="1:6" ht="30">
      <c r="A225" s="67" t="s">
        <v>499</v>
      </c>
      <c r="B225" s="74" t="s">
        <v>478</v>
      </c>
      <c r="C225" s="76" t="s">
        <v>486</v>
      </c>
      <c r="D225" s="70" t="s">
        <v>52</v>
      </c>
      <c r="E225" s="70" t="s">
        <v>74</v>
      </c>
      <c r="F225" s="70">
        <v>2</v>
      </c>
    </row>
    <row r="226" spans="1:6" ht="30">
      <c r="A226" s="67" t="s">
        <v>500</v>
      </c>
      <c r="B226" s="74" t="s">
        <v>478</v>
      </c>
      <c r="C226" s="76" t="s">
        <v>487</v>
      </c>
      <c r="D226" s="70" t="s">
        <v>52</v>
      </c>
      <c r="E226" s="70" t="s">
        <v>74</v>
      </c>
      <c r="F226" s="70">
        <v>2</v>
      </c>
    </row>
    <row r="227" spans="1:6" ht="30">
      <c r="A227" s="67" t="s">
        <v>501</v>
      </c>
      <c r="B227" s="74" t="s">
        <v>478</v>
      </c>
      <c r="C227" s="75" t="s">
        <v>488</v>
      </c>
      <c r="D227" s="70" t="s">
        <v>52</v>
      </c>
      <c r="E227" s="70" t="s">
        <v>74</v>
      </c>
      <c r="F227" s="70">
        <v>2</v>
      </c>
    </row>
    <row r="228" spans="1:6" ht="45">
      <c r="A228" s="67" t="s">
        <v>502</v>
      </c>
      <c r="B228" s="74" t="s">
        <v>478</v>
      </c>
      <c r="C228" s="76" t="s">
        <v>489</v>
      </c>
      <c r="D228" s="70" t="s">
        <v>52</v>
      </c>
      <c r="E228" s="70" t="s">
        <v>74</v>
      </c>
      <c r="F228" s="70">
        <v>2</v>
      </c>
    </row>
    <row r="229" spans="1:6" ht="45">
      <c r="A229" s="67" t="s">
        <v>503</v>
      </c>
      <c r="B229" s="74" t="s">
        <v>478</v>
      </c>
      <c r="C229" s="75" t="s">
        <v>490</v>
      </c>
      <c r="D229" s="70" t="s">
        <v>52</v>
      </c>
      <c r="E229" s="70" t="s">
        <v>74</v>
      </c>
      <c r="F229" s="70">
        <v>2</v>
      </c>
    </row>
    <row r="230" spans="1:6" ht="30">
      <c r="A230" s="67" t="s">
        <v>504</v>
      </c>
      <c r="B230" s="74" t="s">
        <v>478</v>
      </c>
      <c r="C230" s="74" t="s">
        <v>491</v>
      </c>
      <c r="D230" s="70" t="s">
        <v>52</v>
      </c>
      <c r="E230" s="70" t="s">
        <v>74</v>
      </c>
      <c r="F230" s="70">
        <v>2</v>
      </c>
    </row>
    <row r="231" spans="1:6">
      <c r="A231" s="67"/>
      <c r="C231" s="67"/>
    </row>
    <row r="232" spans="1:6">
      <c r="A232" s="67"/>
      <c r="C232" s="67"/>
    </row>
    <row r="233" spans="1:6">
      <c r="A233" s="67"/>
      <c r="C233" s="67"/>
    </row>
    <row r="234" spans="1:6">
      <c r="A234" s="67"/>
      <c r="C234" s="67"/>
    </row>
    <row r="235" spans="1:6">
      <c r="A235" s="67"/>
      <c r="C235" s="67"/>
    </row>
    <row r="236" spans="1:6">
      <c r="A236" s="67"/>
      <c r="C236" s="67"/>
    </row>
    <row r="237" spans="1:6">
      <c r="A237" s="67"/>
      <c r="C237" s="67"/>
    </row>
    <row r="238" spans="1:6">
      <c r="A238" s="67"/>
      <c r="C238" s="67"/>
    </row>
    <row r="239" spans="1:6">
      <c r="A239" s="67"/>
      <c r="C239" s="67"/>
    </row>
    <row r="240" spans="1:6">
      <c r="A240" s="67"/>
      <c r="C240" s="67"/>
    </row>
    <row r="241" spans="1:3">
      <c r="A241" s="67"/>
      <c r="C241" s="67"/>
    </row>
    <row r="242" spans="1:3">
      <c r="A242" s="67"/>
      <c r="C242" s="67"/>
    </row>
    <row r="243" spans="1:3">
      <c r="A243" s="67"/>
      <c r="C243" s="67"/>
    </row>
    <row r="244" spans="1:3">
      <c r="A244" s="67"/>
      <c r="C244" s="67"/>
    </row>
    <row r="245" spans="1:3">
      <c r="A245" s="67"/>
      <c r="C245" s="67"/>
    </row>
    <row r="246" spans="1:3">
      <c r="A246" s="67"/>
      <c r="C246" s="67"/>
    </row>
    <row r="247" spans="1:3">
      <c r="A247" s="67"/>
      <c r="C247" s="67"/>
    </row>
    <row r="248" spans="1:3">
      <c r="A248" s="67"/>
      <c r="C248" s="67"/>
    </row>
    <row r="249" spans="1:3">
      <c r="A249" s="67"/>
      <c r="C249" s="67"/>
    </row>
    <row r="250" spans="1:3">
      <c r="A250" s="67"/>
      <c r="C250" s="67"/>
    </row>
    <row r="251" spans="1:3">
      <c r="A251" s="67"/>
      <c r="C251" s="67"/>
    </row>
    <row r="252" spans="1:3">
      <c r="A252" s="67"/>
      <c r="C252" s="67"/>
    </row>
    <row r="253" spans="1:3">
      <c r="A253" s="67"/>
      <c r="C253" s="67"/>
    </row>
    <row r="254" spans="1:3">
      <c r="A254" s="67"/>
      <c r="C254" s="67"/>
    </row>
    <row r="255" spans="1:3">
      <c r="A255" s="67"/>
      <c r="C255" s="67"/>
    </row>
    <row r="256" spans="1:3">
      <c r="A256" s="67"/>
      <c r="C256" s="67"/>
    </row>
    <row r="257" spans="1:3">
      <c r="A257" s="67"/>
      <c r="C257" s="67"/>
    </row>
    <row r="258" spans="1:3">
      <c r="A258" s="67"/>
      <c r="C258" s="67"/>
    </row>
    <row r="259" spans="1:3">
      <c r="A259" s="67"/>
      <c r="C259" s="67"/>
    </row>
    <row r="260" spans="1:3">
      <c r="A260" s="67"/>
      <c r="C260" s="67"/>
    </row>
    <row r="261" spans="1:3">
      <c r="A261" s="67"/>
      <c r="C261" s="67"/>
    </row>
    <row r="262" spans="1:3">
      <c r="A262" s="67"/>
      <c r="C262" s="67"/>
    </row>
    <row r="263" spans="1:3">
      <c r="A263" s="67"/>
      <c r="C263" s="67"/>
    </row>
    <row r="264" spans="1:3">
      <c r="A264" s="67"/>
      <c r="C264" s="67"/>
    </row>
    <row r="265" spans="1:3">
      <c r="A265" s="67"/>
      <c r="C265" s="67"/>
    </row>
    <row r="266" spans="1:3">
      <c r="A266" s="67"/>
      <c r="C266" s="67"/>
    </row>
    <row r="267" spans="1:3">
      <c r="A267" s="67"/>
      <c r="C267" s="67"/>
    </row>
    <row r="268" spans="1:3">
      <c r="A268" s="67"/>
      <c r="C268" s="67"/>
    </row>
    <row r="269" spans="1:3">
      <c r="A269" s="67"/>
      <c r="C269" s="67"/>
    </row>
    <row r="270" spans="1:3">
      <c r="A270" s="67"/>
      <c r="C270" s="67"/>
    </row>
    <row r="271" spans="1:3">
      <c r="A271" s="67"/>
      <c r="C271" s="67"/>
    </row>
    <row r="272" spans="1:3">
      <c r="A272" s="67"/>
      <c r="C272" s="67"/>
    </row>
    <row r="273" spans="1:3">
      <c r="A273" s="67"/>
      <c r="C273" s="67"/>
    </row>
    <row r="274" spans="1:3">
      <c r="A274" s="67"/>
      <c r="C274" s="67"/>
    </row>
    <row r="275" spans="1:3">
      <c r="A275" s="67"/>
      <c r="C275" s="67"/>
    </row>
    <row r="276" spans="1:3">
      <c r="A276" s="67"/>
      <c r="C276" s="67"/>
    </row>
    <row r="277" spans="1:3">
      <c r="A277" s="67"/>
      <c r="C277" s="67"/>
    </row>
    <row r="278" spans="1:3">
      <c r="A278" s="67"/>
      <c r="C278" s="67"/>
    </row>
    <row r="279" spans="1:3">
      <c r="A279" s="67"/>
      <c r="C279" s="67"/>
    </row>
    <row r="280" spans="1:3">
      <c r="A280" s="67"/>
      <c r="C280" s="67"/>
    </row>
    <row r="281" spans="1:3">
      <c r="A281" s="67"/>
      <c r="C281" s="67"/>
    </row>
    <row r="282" spans="1:3">
      <c r="A282" s="67"/>
      <c r="C282" s="67"/>
    </row>
    <row r="283" spans="1:3">
      <c r="A283" s="67"/>
      <c r="C283" s="67"/>
    </row>
    <row r="284" spans="1:3">
      <c r="A284" s="67"/>
      <c r="C284" s="67"/>
    </row>
    <row r="285" spans="1:3">
      <c r="A285" s="67"/>
      <c r="C285" s="67"/>
    </row>
    <row r="286" spans="1:3">
      <c r="A286" s="67"/>
      <c r="C286" s="67"/>
    </row>
    <row r="287" spans="1:3">
      <c r="A287" s="67"/>
      <c r="C287" s="67"/>
    </row>
    <row r="288" spans="1:3">
      <c r="A288" s="67"/>
      <c r="C288" s="67"/>
    </row>
    <row r="289" spans="1:3">
      <c r="A289" s="67"/>
      <c r="C289" s="67"/>
    </row>
    <row r="290" spans="1:3">
      <c r="A290" s="67"/>
      <c r="C290" s="67"/>
    </row>
    <row r="291" spans="1:3">
      <c r="A291" s="67"/>
      <c r="C291" s="67"/>
    </row>
    <row r="292" spans="1:3">
      <c r="A292" s="67"/>
      <c r="C292" s="67"/>
    </row>
    <row r="293" spans="1:3">
      <c r="A293" s="67"/>
      <c r="C293" s="67"/>
    </row>
    <row r="294" spans="1:3">
      <c r="A294" s="67"/>
      <c r="C294" s="67"/>
    </row>
    <row r="295" spans="1:3">
      <c r="A295" s="67"/>
      <c r="C295" s="67"/>
    </row>
    <row r="296" spans="1:3">
      <c r="A296" s="67"/>
      <c r="C296" s="67"/>
    </row>
    <row r="297" spans="1:3">
      <c r="A297" s="67"/>
      <c r="C297" s="67"/>
    </row>
    <row r="298" spans="1:3">
      <c r="A298" s="67"/>
      <c r="C298" s="67"/>
    </row>
    <row r="299" spans="1:3">
      <c r="A299" s="67"/>
      <c r="C299" s="67"/>
    </row>
    <row r="300" spans="1:3">
      <c r="A300" s="67"/>
      <c r="C300" s="67"/>
    </row>
    <row r="301" spans="1:3">
      <c r="A301" s="67"/>
      <c r="C301" s="67"/>
    </row>
    <row r="302" spans="1:3">
      <c r="A302" s="67"/>
      <c r="C302" s="67"/>
    </row>
    <row r="303" spans="1:3">
      <c r="A303" s="67"/>
      <c r="C303" s="67"/>
    </row>
    <row r="304" spans="1:3">
      <c r="A304" s="67"/>
      <c r="C304" s="67"/>
    </row>
    <row r="305" spans="1:3">
      <c r="A305" s="67"/>
      <c r="C305" s="67"/>
    </row>
    <row r="306" spans="1:3">
      <c r="A306" s="67"/>
      <c r="C306" s="67"/>
    </row>
    <row r="307" spans="1:3">
      <c r="A307" s="67"/>
      <c r="C307" s="67"/>
    </row>
    <row r="308" spans="1:3">
      <c r="A308" s="67"/>
      <c r="C308" s="67"/>
    </row>
    <row r="309" spans="1:3">
      <c r="A309" s="67"/>
      <c r="C309" s="67"/>
    </row>
    <row r="310" spans="1:3">
      <c r="A310" s="67"/>
      <c r="C310" s="67"/>
    </row>
    <row r="311" spans="1:3">
      <c r="A311" s="67"/>
      <c r="C311" s="67"/>
    </row>
    <row r="312" spans="1:3">
      <c r="A312" s="67"/>
      <c r="C312" s="67"/>
    </row>
    <row r="313" spans="1:3">
      <c r="A313" s="67"/>
      <c r="C313" s="67"/>
    </row>
    <row r="314" spans="1:3">
      <c r="A314" s="67"/>
      <c r="C314" s="67"/>
    </row>
    <row r="315" spans="1:3">
      <c r="A315" s="67"/>
      <c r="C315" s="67"/>
    </row>
    <row r="316" spans="1:3">
      <c r="A316" s="67"/>
      <c r="C316" s="67"/>
    </row>
    <row r="317" spans="1:3">
      <c r="A317" s="67"/>
      <c r="C317" s="67"/>
    </row>
    <row r="318" spans="1:3">
      <c r="A318" s="67"/>
      <c r="C318" s="67"/>
    </row>
    <row r="319" spans="1:3">
      <c r="A319" s="67"/>
      <c r="C319" s="67"/>
    </row>
    <row r="320" spans="1:3">
      <c r="A320" s="67"/>
      <c r="C320" s="67"/>
    </row>
    <row r="321" spans="1:3">
      <c r="A321" s="67"/>
      <c r="C321" s="67"/>
    </row>
    <row r="322" spans="1:3">
      <c r="A322" s="67"/>
      <c r="C322" s="67"/>
    </row>
    <row r="323" spans="1:3">
      <c r="A323" s="67"/>
      <c r="C323" s="67"/>
    </row>
    <row r="324" spans="1:3">
      <c r="A324" s="67"/>
      <c r="C324" s="67"/>
    </row>
    <row r="325" spans="1:3">
      <c r="A325" s="67"/>
      <c r="C325" s="67"/>
    </row>
    <row r="326" spans="1:3">
      <c r="A326" s="67"/>
      <c r="C326" s="67"/>
    </row>
    <row r="327" spans="1:3">
      <c r="A327" s="67"/>
      <c r="C327" s="67"/>
    </row>
    <row r="328" spans="1:3">
      <c r="A328" s="67"/>
      <c r="C328" s="67"/>
    </row>
    <row r="329" spans="1:3">
      <c r="A329" s="67"/>
      <c r="C329" s="67"/>
    </row>
    <row r="330" spans="1:3">
      <c r="A330" s="67"/>
      <c r="C330" s="67"/>
    </row>
    <row r="331" spans="1:3">
      <c r="A331" s="67"/>
      <c r="C331" s="67"/>
    </row>
    <row r="332" spans="1:3">
      <c r="A332" s="67"/>
      <c r="C332" s="67"/>
    </row>
    <row r="333" spans="1:3">
      <c r="A333" s="67"/>
      <c r="C333" s="67"/>
    </row>
    <row r="334" spans="1:3">
      <c r="A334" s="67"/>
      <c r="C334" s="67"/>
    </row>
    <row r="335" spans="1:3">
      <c r="A335" s="67"/>
      <c r="C335" s="67"/>
    </row>
    <row r="336" spans="1:3">
      <c r="A336" s="67"/>
      <c r="C336" s="67"/>
    </row>
    <row r="337" spans="1:3">
      <c r="A337" s="67"/>
      <c r="C337" s="67"/>
    </row>
    <row r="338" spans="1:3">
      <c r="A338" s="67"/>
      <c r="C338" s="67"/>
    </row>
    <row r="339" spans="1:3">
      <c r="A339" s="67"/>
      <c r="C339" s="67"/>
    </row>
    <row r="340" spans="1:3">
      <c r="A340" s="67"/>
      <c r="C340" s="67"/>
    </row>
    <row r="341" spans="1:3">
      <c r="A341" s="67"/>
      <c r="C341" s="67"/>
    </row>
    <row r="342" spans="1:3">
      <c r="A342" s="67"/>
      <c r="C342" s="67"/>
    </row>
    <row r="343" spans="1:3">
      <c r="A343" s="67"/>
      <c r="C343" s="67"/>
    </row>
    <row r="344" spans="1:3">
      <c r="A344" s="67"/>
      <c r="C344" s="67"/>
    </row>
    <row r="345" spans="1:3">
      <c r="A345" s="67"/>
      <c r="C345" s="67"/>
    </row>
    <row r="346" spans="1:3">
      <c r="A346" s="67"/>
      <c r="C346" s="67"/>
    </row>
    <row r="347" spans="1:3">
      <c r="A347" s="67"/>
      <c r="C347" s="67"/>
    </row>
    <row r="348" spans="1:3">
      <c r="A348" s="67"/>
      <c r="C348" s="67"/>
    </row>
    <row r="349" spans="1:3">
      <c r="A349" s="67"/>
      <c r="C349" s="67"/>
    </row>
    <row r="350" spans="1:3">
      <c r="A350" s="67"/>
      <c r="C350" s="67"/>
    </row>
    <row r="351" spans="1:3">
      <c r="A351" s="67"/>
      <c r="C351" s="67"/>
    </row>
    <row r="352" spans="1:3">
      <c r="A352" s="67"/>
      <c r="C352" s="67"/>
    </row>
    <row r="353" spans="1:3">
      <c r="A353" s="67"/>
      <c r="C353" s="67"/>
    </row>
    <row r="354" spans="1:3">
      <c r="A354" s="67"/>
      <c r="C354" s="67"/>
    </row>
    <row r="355" spans="1:3">
      <c r="A355" s="67"/>
      <c r="C355" s="67"/>
    </row>
    <row r="356" spans="1:3">
      <c r="A356" s="67"/>
      <c r="C356" s="67"/>
    </row>
    <row r="357" spans="1:3">
      <c r="A357" s="67"/>
      <c r="C357" s="67"/>
    </row>
    <row r="358" spans="1:3">
      <c r="A358" s="67"/>
      <c r="C358" s="67"/>
    </row>
    <row r="359" spans="1:3">
      <c r="A359" s="67"/>
      <c r="C359" s="67"/>
    </row>
    <row r="360" spans="1:3">
      <c r="A360" s="67"/>
      <c r="C360" s="67"/>
    </row>
    <row r="361" spans="1:3">
      <c r="A361" s="67"/>
      <c r="C361" s="67"/>
    </row>
    <row r="362" spans="1:3">
      <c r="A362" s="67"/>
      <c r="C362" s="67"/>
    </row>
    <row r="363" spans="1:3">
      <c r="A363" s="67"/>
      <c r="C363" s="67"/>
    </row>
    <row r="364" spans="1:3">
      <c r="A364" s="67"/>
      <c r="C364" s="67"/>
    </row>
    <row r="365" spans="1:3">
      <c r="A365" s="67"/>
      <c r="C365" s="67"/>
    </row>
    <row r="366" spans="1:3">
      <c r="A366" s="67"/>
      <c r="C366" s="67"/>
    </row>
    <row r="367" spans="1:3">
      <c r="A367" s="67"/>
      <c r="C367" s="67"/>
    </row>
    <row r="368" spans="1:3">
      <c r="A368" s="67"/>
      <c r="C368" s="67"/>
    </row>
    <row r="369" spans="1:3">
      <c r="A369" s="67"/>
      <c r="C369" s="67"/>
    </row>
    <row r="370" spans="1:3">
      <c r="A370" s="67"/>
      <c r="C370" s="67"/>
    </row>
    <row r="371" spans="1:3">
      <c r="A371" s="67"/>
      <c r="C371" s="67"/>
    </row>
    <row r="372" spans="1:3">
      <c r="A372" s="67"/>
      <c r="C372" s="67"/>
    </row>
    <row r="373" spans="1:3">
      <c r="A373" s="67"/>
      <c r="C373" s="67"/>
    </row>
    <row r="374" spans="1:3">
      <c r="A374" s="67"/>
      <c r="C374" s="67"/>
    </row>
    <row r="375" spans="1:3">
      <c r="A375" s="67"/>
      <c r="C375" s="67"/>
    </row>
    <row r="376" spans="1:3">
      <c r="A376" s="67"/>
      <c r="C376" s="67"/>
    </row>
    <row r="377" spans="1:3">
      <c r="A377" s="67"/>
      <c r="C377" s="67"/>
    </row>
    <row r="378" spans="1:3">
      <c r="A378" s="67"/>
      <c r="C378" s="67"/>
    </row>
    <row r="379" spans="1:3">
      <c r="A379" s="67"/>
      <c r="C379" s="67"/>
    </row>
    <row r="380" spans="1:3">
      <c r="A380" s="67"/>
      <c r="C380" s="67"/>
    </row>
    <row r="381" spans="1:3">
      <c r="A381" s="67"/>
      <c r="C381" s="67"/>
    </row>
    <row r="382" spans="1:3">
      <c r="A382" s="67"/>
      <c r="C382" s="67"/>
    </row>
    <row r="383" spans="1:3">
      <c r="A383" s="67"/>
      <c r="C383" s="67"/>
    </row>
    <row r="384" spans="1:3">
      <c r="A384" s="67"/>
      <c r="C384" s="67"/>
    </row>
    <row r="385" spans="1:3">
      <c r="A385" s="67"/>
      <c r="C385" s="67"/>
    </row>
    <row r="386" spans="1:3">
      <c r="A386" s="67"/>
      <c r="C386" s="67"/>
    </row>
    <row r="387" spans="1:3">
      <c r="A387" s="67"/>
      <c r="C387" s="67"/>
    </row>
    <row r="388" spans="1:3">
      <c r="A388" s="67"/>
      <c r="C388" s="67"/>
    </row>
    <row r="389" spans="1:3">
      <c r="A389" s="67"/>
      <c r="C389" s="67"/>
    </row>
    <row r="390" spans="1:3">
      <c r="A390" s="67"/>
      <c r="C390" s="67"/>
    </row>
    <row r="391" spans="1:3">
      <c r="A391" s="67"/>
      <c r="C391" s="67"/>
    </row>
    <row r="392" spans="1:3">
      <c r="A392" s="67"/>
      <c r="C392" s="67"/>
    </row>
    <row r="393" spans="1:3">
      <c r="A393" s="67"/>
      <c r="C393" s="67"/>
    </row>
    <row r="394" spans="1:3">
      <c r="A394" s="67"/>
      <c r="C394" s="67"/>
    </row>
    <row r="395" spans="1:3">
      <c r="A395" s="67"/>
      <c r="C395" s="67"/>
    </row>
    <row r="396" spans="1:3">
      <c r="A396" s="67"/>
      <c r="C396" s="67"/>
    </row>
    <row r="397" spans="1:3">
      <c r="A397" s="67"/>
      <c r="C397" s="67"/>
    </row>
    <row r="398" spans="1:3">
      <c r="A398" s="67"/>
      <c r="C398" s="67"/>
    </row>
    <row r="399" spans="1:3">
      <c r="A399" s="67"/>
      <c r="C399" s="67"/>
    </row>
    <row r="400" spans="1:3">
      <c r="A400" s="67"/>
      <c r="C400" s="67"/>
    </row>
    <row r="401" spans="1:3">
      <c r="A401" s="67"/>
      <c r="C401" s="67"/>
    </row>
    <row r="402" spans="1:3">
      <c r="A402" s="67"/>
      <c r="C402" s="67"/>
    </row>
    <row r="403" spans="1:3">
      <c r="A403" s="67"/>
      <c r="C403" s="67"/>
    </row>
    <row r="404" spans="1:3">
      <c r="A404" s="67"/>
      <c r="C404" s="67"/>
    </row>
    <row r="405" spans="1:3">
      <c r="A405" s="67"/>
      <c r="C405" s="67"/>
    </row>
    <row r="406" spans="1:3">
      <c r="A406" s="67"/>
      <c r="C406" s="67"/>
    </row>
    <row r="407" spans="1:3">
      <c r="A407" s="67"/>
      <c r="C407" s="67"/>
    </row>
    <row r="408" spans="1:3">
      <c r="A408" s="67"/>
      <c r="C408" s="67"/>
    </row>
    <row r="409" spans="1:3">
      <c r="A409" s="67"/>
      <c r="C409" s="67"/>
    </row>
    <row r="410" spans="1:3">
      <c r="A410" s="67"/>
      <c r="C410" s="67"/>
    </row>
    <row r="411" spans="1:3">
      <c r="A411" s="67"/>
      <c r="C411" s="67"/>
    </row>
    <row r="412" spans="1:3">
      <c r="A412" s="67"/>
      <c r="C412" s="67"/>
    </row>
    <row r="413" spans="1:3">
      <c r="A413" s="67"/>
      <c r="C413" s="67"/>
    </row>
    <row r="414" spans="1:3">
      <c r="A414" s="67"/>
      <c r="C414" s="67"/>
    </row>
    <row r="415" spans="1:3">
      <c r="A415" s="67"/>
      <c r="C415" s="67"/>
    </row>
    <row r="416" spans="1:3">
      <c r="A416" s="67"/>
      <c r="C416" s="67"/>
    </row>
    <row r="417" spans="1:3">
      <c r="A417" s="67"/>
      <c r="C417" s="67"/>
    </row>
    <row r="418" spans="1:3">
      <c r="A418" s="67"/>
      <c r="C418" s="67"/>
    </row>
    <row r="419" spans="1:3">
      <c r="A419" s="67"/>
      <c r="C419" s="67"/>
    </row>
    <row r="420" spans="1:3">
      <c r="A420" s="67"/>
      <c r="C420" s="67"/>
    </row>
    <row r="421" spans="1:3">
      <c r="A421" s="67"/>
      <c r="C421" s="67"/>
    </row>
    <row r="422" spans="1:3">
      <c r="A422" s="67"/>
      <c r="C422" s="67"/>
    </row>
    <row r="423" spans="1:3">
      <c r="A423" s="67"/>
      <c r="C423" s="67"/>
    </row>
    <row r="424" spans="1:3">
      <c r="A424" s="67"/>
      <c r="C424" s="67"/>
    </row>
    <row r="425" spans="1:3">
      <c r="A425" s="67"/>
      <c r="C425" s="67"/>
    </row>
    <row r="426" spans="1:3">
      <c r="A426" s="67"/>
      <c r="C426" s="67"/>
    </row>
    <row r="427" spans="1:3">
      <c r="A427" s="67"/>
      <c r="C427" s="67"/>
    </row>
    <row r="428" spans="1:3">
      <c r="A428" s="67"/>
      <c r="C428" s="67"/>
    </row>
    <row r="429" spans="1:3">
      <c r="A429" s="67"/>
      <c r="C429" s="67"/>
    </row>
    <row r="430" spans="1:3">
      <c r="A430" s="67"/>
      <c r="C430" s="67"/>
    </row>
    <row r="431" spans="1:3">
      <c r="A431" s="67"/>
      <c r="C431" s="67"/>
    </row>
    <row r="432" spans="1:3">
      <c r="A432" s="67"/>
      <c r="C432" s="67"/>
    </row>
    <row r="433" spans="1:3">
      <c r="A433" s="67"/>
      <c r="C433" s="67"/>
    </row>
    <row r="434" spans="1:3">
      <c r="A434" s="67"/>
      <c r="C434" s="67"/>
    </row>
    <row r="435" spans="1:3">
      <c r="A435" s="67"/>
      <c r="C435" s="67"/>
    </row>
    <row r="436" spans="1:3">
      <c r="A436" s="67"/>
      <c r="C436" s="67"/>
    </row>
    <row r="437" spans="1:3">
      <c r="A437" s="67"/>
      <c r="C437" s="67"/>
    </row>
    <row r="438" spans="1:3">
      <c r="A438" s="67"/>
      <c r="C438" s="67"/>
    </row>
    <row r="439" spans="1:3">
      <c r="A439" s="67"/>
      <c r="C439" s="67"/>
    </row>
    <row r="440" spans="1:3">
      <c r="A440" s="67"/>
      <c r="C440" s="67"/>
    </row>
    <row r="441" spans="1:3">
      <c r="A441" s="67"/>
      <c r="C441" s="67"/>
    </row>
    <row r="442" spans="1:3">
      <c r="A442" s="67"/>
      <c r="C442" s="67"/>
    </row>
    <row r="443" spans="1:3">
      <c r="A443" s="67"/>
      <c r="C443" s="67"/>
    </row>
    <row r="444" spans="1:3">
      <c r="A444" s="67"/>
      <c r="C444" s="67"/>
    </row>
    <row r="445" spans="1:3">
      <c r="A445" s="67"/>
      <c r="C445" s="67"/>
    </row>
    <row r="446" spans="1:3">
      <c r="A446" s="67"/>
      <c r="C446" s="67"/>
    </row>
    <row r="447" spans="1:3">
      <c r="A447" s="67"/>
      <c r="C447" s="67"/>
    </row>
    <row r="448" spans="1:3">
      <c r="A448" s="67"/>
      <c r="C448" s="67"/>
    </row>
    <row r="449" spans="1:3">
      <c r="A449" s="67"/>
      <c r="C449" s="67"/>
    </row>
    <row r="450" spans="1:3">
      <c r="A450" s="67"/>
      <c r="C450" s="67"/>
    </row>
    <row r="451" spans="1:3">
      <c r="A451" s="67"/>
      <c r="C451" s="67"/>
    </row>
    <row r="452" spans="1:3">
      <c r="A452" s="67"/>
      <c r="C452" s="67"/>
    </row>
    <row r="453" spans="1:3">
      <c r="A453" s="67"/>
      <c r="C453" s="67"/>
    </row>
    <row r="454" spans="1:3">
      <c r="A454" s="67"/>
      <c r="C454" s="67"/>
    </row>
    <row r="455" spans="1:3">
      <c r="A455" s="67"/>
      <c r="C455" s="67"/>
    </row>
    <row r="456" spans="1:3">
      <c r="A456" s="67"/>
      <c r="C456" s="67"/>
    </row>
    <row r="457" spans="1:3">
      <c r="A457" s="67"/>
      <c r="C457" s="67"/>
    </row>
    <row r="458" spans="1:3">
      <c r="A458" s="67"/>
      <c r="C458" s="67"/>
    </row>
    <row r="459" spans="1:3">
      <c r="A459" s="67"/>
      <c r="C459" s="67"/>
    </row>
    <row r="460" spans="1:3">
      <c r="A460" s="67"/>
      <c r="C460" s="67"/>
    </row>
    <row r="461" spans="1:3">
      <c r="A461" s="67"/>
      <c r="C461" s="67"/>
    </row>
    <row r="462" spans="1:3">
      <c r="A462" s="67"/>
      <c r="C462" s="67"/>
    </row>
    <row r="463" spans="1:3">
      <c r="A463" s="67"/>
      <c r="C463" s="67"/>
    </row>
    <row r="464" spans="1:3">
      <c r="A464" s="67"/>
      <c r="C464" s="67"/>
    </row>
    <row r="465" spans="1:3">
      <c r="A465" s="67"/>
      <c r="C465" s="67"/>
    </row>
    <row r="466" spans="1:3">
      <c r="A466" s="67"/>
      <c r="C466" s="67"/>
    </row>
    <row r="467" spans="1:3">
      <c r="A467" s="67"/>
      <c r="C467" s="67"/>
    </row>
    <row r="468" spans="1:3">
      <c r="A468" s="67"/>
      <c r="C468" s="67"/>
    </row>
    <row r="469" spans="1:3">
      <c r="A469" s="67"/>
      <c r="C469" s="67"/>
    </row>
    <row r="470" spans="1:3">
      <c r="A470" s="67"/>
      <c r="C470" s="67"/>
    </row>
    <row r="471" spans="1:3">
      <c r="A471" s="67"/>
      <c r="C471" s="67"/>
    </row>
    <row r="472" spans="1:3">
      <c r="A472" s="67"/>
      <c r="C472" s="67"/>
    </row>
    <row r="473" spans="1:3">
      <c r="A473" s="67"/>
      <c r="C473" s="67"/>
    </row>
    <row r="474" spans="1:3">
      <c r="A474" s="67"/>
      <c r="C474" s="67"/>
    </row>
    <row r="475" spans="1:3">
      <c r="A475" s="67"/>
      <c r="C475" s="67"/>
    </row>
    <row r="476" spans="1:3">
      <c r="A476" s="67"/>
      <c r="C476" s="67"/>
    </row>
    <row r="477" spans="1:3">
      <c r="A477" s="67"/>
      <c r="C477" s="67"/>
    </row>
    <row r="478" spans="1:3">
      <c r="A478" s="67"/>
      <c r="C478" s="67"/>
    </row>
    <row r="479" spans="1:3">
      <c r="A479" s="67"/>
      <c r="C479" s="67"/>
    </row>
    <row r="480" spans="1:3">
      <c r="A480" s="67"/>
      <c r="C480" s="67"/>
    </row>
    <row r="481" spans="1:3">
      <c r="A481" s="67"/>
      <c r="C481" s="67"/>
    </row>
    <row r="482" spans="1:3">
      <c r="A482" s="67"/>
      <c r="C482" s="67"/>
    </row>
    <row r="483" spans="1:3">
      <c r="A483" s="67"/>
      <c r="C483" s="67"/>
    </row>
    <row r="484" spans="1:3">
      <c r="A484" s="67"/>
      <c r="C484" s="67"/>
    </row>
    <row r="485" spans="1:3">
      <c r="A485" s="67"/>
      <c r="C485" s="67"/>
    </row>
    <row r="486" spans="1:3">
      <c r="A486" s="67"/>
      <c r="C486" s="67"/>
    </row>
    <row r="487" spans="1:3">
      <c r="A487" s="67"/>
      <c r="C487" s="67"/>
    </row>
    <row r="488" spans="1:3">
      <c r="A488" s="67"/>
      <c r="C488" s="67"/>
    </row>
    <row r="489" spans="1:3">
      <c r="A489" s="67"/>
      <c r="C489" s="67"/>
    </row>
    <row r="490" spans="1:3">
      <c r="A490" s="67"/>
      <c r="C490" s="67"/>
    </row>
    <row r="491" spans="1:3">
      <c r="A491" s="67"/>
      <c r="C491" s="67"/>
    </row>
    <row r="492" spans="1:3">
      <c r="A492" s="67"/>
      <c r="C492" s="67"/>
    </row>
    <row r="493" spans="1:3">
      <c r="A493" s="67"/>
      <c r="C493" s="67"/>
    </row>
    <row r="494" spans="1:3">
      <c r="A494" s="67"/>
      <c r="C494" s="67"/>
    </row>
    <row r="495" spans="1:3">
      <c r="A495" s="67"/>
      <c r="C495" s="67"/>
    </row>
    <row r="496" spans="1:3">
      <c r="A496" s="67"/>
      <c r="C496" s="67"/>
    </row>
    <row r="497" spans="1:3">
      <c r="A497" s="67"/>
      <c r="C497" s="67"/>
    </row>
    <row r="498" spans="1:3">
      <c r="A498" s="67"/>
      <c r="C498" s="67"/>
    </row>
    <row r="499" spans="1:3">
      <c r="A499" s="67"/>
      <c r="C499" s="67"/>
    </row>
    <row r="500" spans="1:3">
      <c r="A500" s="67"/>
      <c r="C500" s="67"/>
    </row>
    <row r="501" spans="1:3">
      <c r="A501" s="67"/>
      <c r="C501" s="67"/>
    </row>
    <row r="502" spans="1:3">
      <c r="A502" s="67"/>
      <c r="C502" s="67"/>
    </row>
    <row r="503" spans="1:3">
      <c r="A503" s="67"/>
      <c r="C503" s="67"/>
    </row>
    <row r="504" spans="1:3">
      <c r="A504" s="67"/>
      <c r="C504" s="67"/>
    </row>
    <row r="505" spans="1:3">
      <c r="A505" s="67"/>
      <c r="C505" s="67"/>
    </row>
    <row r="506" spans="1:3">
      <c r="A506" s="67"/>
      <c r="C506" s="67"/>
    </row>
    <row r="507" spans="1:3">
      <c r="A507" s="67"/>
      <c r="C507" s="67"/>
    </row>
    <row r="508" spans="1:3">
      <c r="A508" s="67"/>
      <c r="C508" s="67"/>
    </row>
    <row r="509" spans="1:3">
      <c r="A509" s="67"/>
      <c r="C509" s="67"/>
    </row>
    <row r="510" spans="1:3">
      <c r="A510" s="67"/>
      <c r="C510" s="67"/>
    </row>
    <row r="511" spans="1:3">
      <c r="A511" s="67"/>
      <c r="C511" s="67"/>
    </row>
    <row r="512" spans="1:3">
      <c r="A512" s="67"/>
      <c r="C512" s="67"/>
    </row>
    <row r="513" spans="1:3">
      <c r="A513" s="67"/>
      <c r="C513" s="67"/>
    </row>
    <row r="514" spans="1:3">
      <c r="A514" s="67"/>
      <c r="C514" s="67"/>
    </row>
    <row r="515" spans="1:3">
      <c r="A515" s="67"/>
      <c r="C515" s="67"/>
    </row>
    <row r="516" spans="1:3">
      <c r="A516" s="67"/>
      <c r="C516" s="67"/>
    </row>
    <row r="517" spans="1:3">
      <c r="A517" s="67"/>
      <c r="C517" s="67"/>
    </row>
    <row r="518" spans="1:3">
      <c r="A518" s="67"/>
      <c r="C518" s="67"/>
    </row>
    <row r="519" spans="1:3">
      <c r="A519" s="67"/>
      <c r="C519" s="67"/>
    </row>
    <row r="520" spans="1:3">
      <c r="A520" s="67"/>
      <c r="C520" s="67"/>
    </row>
    <row r="521" spans="1:3">
      <c r="A521" s="67"/>
      <c r="C521" s="67"/>
    </row>
    <row r="522" spans="1:3">
      <c r="A522" s="67"/>
      <c r="C522" s="67"/>
    </row>
    <row r="523" spans="1:3">
      <c r="A523" s="67"/>
      <c r="C523" s="67"/>
    </row>
    <row r="524" spans="1:3">
      <c r="A524" s="67"/>
      <c r="C524" s="67"/>
    </row>
    <row r="525" spans="1:3">
      <c r="A525" s="67"/>
      <c r="C525" s="67"/>
    </row>
    <row r="526" spans="1:3">
      <c r="A526" s="67"/>
      <c r="C526" s="67"/>
    </row>
    <row r="527" spans="1:3">
      <c r="A527" s="67"/>
      <c r="C527" s="67"/>
    </row>
    <row r="528" spans="1:3">
      <c r="A528" s="67"/>
      <c r="C528" s="67"/>
    </row>
    <row r="529" spans="1:3">
      <c r="A529" s="67"/>
      <c r="C529" s="67"/>
    </row>
    <row r="530" spans="1:3">
      <c r="A530" s="67"/>
      <c r="C530" s="67"/>
    </row>
    <row r="531" spans="1:3">
      <c r="A531" s="67"/>
      <c r="C531" s="67"/>
    </row>
    <row r="532" spans="1:3">
      <c r="A532" s="67"/>
      <c r="C532" s="67"/>
    </row>
    <row r="533" spans="1:3">
      <c r="A533" s="67"/>
      <c r="C533" s="67"/>
    </row>
    <row r="534" spans="1:3">
      <c r="A534" s="67"/>
      <c r="C534" s="67"/>
    </row>
    <row r="535" spans="1:3">
      <c r="A535" s="67"/>
      <c r="C535" s="67"/>
    </row>
    <row r="536" spans="1:3">
      <c r="A536" s="67"/>
      <c r="C536" s="67"/>
    </row>
    <row r="537" spans="1:3">
      <c r="A537" s="67"/>
      <c r="C537" s="67"/>
    </row>
    <row r="538" spans="1:3">
      <c r="A538" s="67"/>
      <c r="C538" s="67"/>
    </row>
    <row r="539" spans="1:3">
      <c r="A539" s="67"/>
      <c r="C539" s="67"/>
    </row>
    <row r="540" spans="1:3">
      <c r="A540" s="67"/>
      <c r="C540" s="67"/>
    </row>
    <row r="541" spans="1:3">
      <c r="A541" s="67"/>
      <c r="C541" s="67"/>
    </row>
    <row r="542" spans="1:3">
      <c r="A542" s="67"/>
      <c r="C542" s="67"/>
    </row>
    <row r="543" spans="1:3">
      <c r="A543" s="67"/>
      <c r="C543" s="67"/>
    </row>
    <row r="544" spans="1:3">
      <c r="A544" s="67"/>
      <c r="C544" s="67"/>
    </row>
    <row r="545" spans="1:3">
      <c r="A545" s="67"/>
      <c r="C545" s="67"/>
    </row>
    <row r="546" spans="1:3">
      <c r="A546" s="67"/>
      <c r="C546" s="67"/>
    </row>
    <row r="547" spans="1:3">
      <c r="A547" s="67"/>
      <c r="C547" s="67"/>
    </row>
    <row r="548" spans="1:3">
      <c r="A548" s="67"/>
      <c r="C548" s="67"/>
    </row>
    <row r="549" spans="1:3">
      <c r="A549" s="67"/>
      <c r="C549" s="67"/>
    </row>
    <row r="550" spans="1:3">
      <c r="A550" s="67"/>
      <c r="C550" s="67"/>
    </row>
    <row r="551" spans="1:3">
      <c r="A551" s="67"/>
      <c r="C551" s="67"/>
    </row>
    <row r="552" spans="1:3">
      <c r="A552" s="67"/>
      <c r="C552" s="67"/>
    </row>
    <row r="553" spans="1:3">
      <c r="A553" s="67"/>
      <c r="C553" s="67"/>
    </row>
    <row r="554" spans="1:3">
      <c r="A554" s="67"/>
      <c r="C554" s="67"/>
    </row>
    <row r="555" spans="1:3">
      <c r="A555" s="67"/>
      <c r="C555" s="67"/>
    </row>
    <row r="556" spans="1:3">
      <c r="A556" s="67"/>
      <c r="C556" s="67"/>
    </row>
    <row r="557" spans="1:3">
      <c r="A557" s="67"/>
      <c r="C557" s="67"/>
    </row>
    <row r="558" spans="1:3">
      <c r="A558" s="67"/>
      <c r="C558" s="67"/>
    </row>
    <row r="559" spans="1:3">
      <c r="A559" s="67"/>
      <c r="C559" s="67"/>
    </row>
    <row r="560" spans="1:3">
      <c r="A560" s="67"/>
      <c r="C560" s="67"/>
    </row>
    <row r="561" spans="1:3">
      <c r="A561" s="67"/>
      <c r="C561" s="67"/>
    </row>
    <row r="562" spans="1:3">
      <c r="A562" s="67"/>
      <c r="C562" s="67"/>
    </row>
    <row r="563" spans="1:3">
      <c r="A563" s="67"/>
      <c r="C563" s="67"/>
    </row>
    <row r="564" spans="1:3">
      <c r="A564" s="67"/>
      <c r="C564" s="67"/>
    </row>
    <row r="565" spans="1:3">
      <c r="A565" s="67"/>
      <c r="C565" s="67"/>
    </row>
    <row r="566" spans="1:3">
      <c r="A566" s="67"/>
      <c r="C566" s="67"/>
    </row>
    <row r="567" spans="1:3">
      <c r="A567" s="67"/>
      <c r="C567" s="67"/>
    </row>
    <row r="568" spans="1:3">
      <c r="A568" s="67"/>
      <c r="C568" s="67"/>
    </row>
    <row r="569" spans="1:3">
      <c r="A569" s="67"/>
      <c r="C569" s="67"/>
    </row>
    <row r="570" spans="1:3">
      <c r="A570" s="67"/>
      <c r="C570" s="67"/>
    </row>
    <row r="571" spans="1:3">
      <c r="A571" s="67"/>
      <c r="C571" s="67"/>
    </row>
    <row r="572" spans="1:3">
      <c r="A572" s="67"/>
      <c r="C572" s="67"/>
    </row>
    <row r="573" spans="1:3">
      <c r="A573" s="67"/>
      <c r="C573" s="67"/>
    </row>
    <row r="574" spans="1:3">
      <c r="A574" s="67"/>
      <c r="C574" s="67"/>
    </row>
    <row r="575" spans="1:3">
      <c r="A575" s="67"/>
      <c r="C575" s="67"/>
    </row>
    <row r="576" spans="1:3">
      <c r="A576" s="67"/>
      <c r="C576" s="67"/>
    </row>
    <row r="577" spans="1:3">
      <c r="A577" s="67"/>
      <c r="C577" s="67"/>
    </row>
    <row r="578" spans="1:3">
      <c r="A578" s="67"/>
      <c r="C578" s="67"/>
    </row>
    <row r="579" spans="1:3">
      <c r="A579" s="67"/>
      <c r="C579" s="67"/>
    </row>
    <row r="580" spans="1:3">
      <c r="A580" s="67"/>
      <c r="C580" s="67"/>
    </row>
    <row r="581" spans="1:3">
      <c r="A581" s="67"/>
      <c r="C581" s="67"/>
    </row>
    <row r="582" spans="1:3">
      <c r="A582" s="67"/>
      <c r="C582" s="67"/>
    </row>
    <row r="583" spans="1:3">
      <c r="A583" s="67"/>
      <c r="C583" s="67"/>
    </row>
    <row r="584" spans="1:3">
      <c r="A584" s="67"/>
      <c r="C584" s="67"/>
    </row>
    <row r="585" spans="1:3">
      <c r="A585" s="67"/>
      <c r="C585" s="67"/>
    </row>
    <row r="586" spans="1:3">
      <c r="A586" s="67"/>
      <c r="C586" s="67"/>
    </row>
    <row r="587" spans="1:3">
      <c r="A587" s="67"/>
      <c r="C587" s="67"/>
    </row>
    <row r="588" spans="1:3">
      <c r="A588" s="67"/>
      <c r="C588" s="67"/>
    </row>
    <row r="589" spans="1:3">
      <c r="A589" s="67"/>
      <c r="C589" s="67"/>
    </row>
    <row r="590" spans="1:3">
      <c r="A590" s="67"/>
      <c r="C590" s="67"/>
    </row>
    <row r="591" spans="1:3">
      <c r="A591" s="67"/>
      <c r="C591" s="67"/>
    </row>
    <row r="592" spans="1:3">
      <c r="A592" s="67"/>
      <c r="C592" s="67"/>
    </row>
    <row r="593" spans="1:3">
      <c r="A593" s="67"/>
      <c r="C593" s="67"/>
    </row>
    <row r="594" spans="1:3">
      <c r="A594" s="67"/>
      <c r="C594" s="67"/>
    </row>
    <row r="595" spans="1:3">
      <c r="A595" s="67"/>
      <c r="C595" s="67"/>
    </row>
    <row r="596" spans="1:3">
      <c r="A596" s="67"/>
      <c r="C596" s="67"/>
    </row>
    <row r="597" spans="1:3">
      <c r="A597" s="67"/>
      <c r="C597" s="67"/>
    </row>
    <row r="598" spans="1:3">
      <c r="A598" s="67"/>
      <c r="C598" s="67"/>
    </row>
    <row r="599" spans="1:3">
      <c r="A599" s="67"/>
      <c r="C599" s="67"/>
    </row>
    <row r="600" spans="1:3">
      <c r="A600" s="67"/>
      <c r="C600" s="67"/>
    </row>
    <row r="601" spans="1:3">
      <c r="A601" s="67"/>
      <c r="C601" s="67"/>
    </row>
    <row r="602" spans="1:3">
      <c r="A602" s="67"/>
      <c r="C602" s="67"/>
    </row>
    <row r="603" spans="1:3">
      <c r="A603" s="67"/>
      <c r="C603" s="67"/>
    </row>
    <row r="604" spans="1:3">
      <c r="A604" s="67"/>
      <c r="C604" s="67"/>
    </row>
    <row r="605" spans="1:3">
      <c r="A605" s="67"/>
      <c r="C605" s="67"/>
    </row>
    <row r="606" spans="1:3">
      <c r="A606" s="67"/>
      <c r="C606" s="67"/>
    </row>
    <row r="607" spans="1:3">
      <c r="A607" s="67"/>
      <c r="C607" s="67"/>
    </row>
    <row r="608" spans="1:3">
      <c r="A608" s="67"/>
      <c r="C608" s="67"/>
    </row>
    <row r="609" spans="1:3">
      <c r="A609" s="67"/>
      <c r="C609" s="67"/>
    </row>
    <row r="610" spans="1:3">
      <c r="A610" s="67"/>
      <c r="C610" s="67"/>
    </row>
    <row r="611" spans="1:3">
      <c r="A611" s="67"/>
      <c r="C611" s="67"/>
    </row>
    <row r="612" spans="1:3">
      <c r="A612" s="67"/>
      <c r="C612" s="67"/>
    </row>
    <row r="613" spans="1:3">
      <c r="A613" s="67"/>
      <c r="C613" s="67"/>
    </row>
    <row r="614" spans="1:3">
      <c r="A614" s="67"/>
      <c r="C614" s="67"/>
    </row>
    <row r="615" spans="1:3">
      <c r="A615" s="67"/>
      <c r="C615" s="67"/>
    </row>
    <row r="616" spans="1:3">
      <c r="A616" s="67"/>
      <c r="C616" s="67"/>
    </row>
    <row r="617" spans="1:3">
      <c r="A617" s="67"/>
      <c r="C617" s="67"/>
    </row>
    <row r="618" spans="1:3">
      <c r="A618" s="67"/>
      <c r="C618" s="67"/>
    </row>
    <row r="619" spans="1:3">
      <c r="A619" s="67"/>
      <c r="C619" s="67"/>
    </row>
    <row r="620" spans="1:3">
      <c r="A620" s="67"/>
      <c r="C620" s="67"/>
    </row>
    <row r="621" spans="1:3">
      <c r="A621" s="67"/>
      <c r="C621" s="67"/>
    </row>
    <row r="622" spans="1:3">
      <c r="A622" s="67"/>
      <c r="C622" s="67"/>
    </row>
    <row r="623" spans="1:3">
      <c r="A623" s="67"/>
      <c r="C623" s="67"/>
    </row>
    <row r="624" spans="1:3">
      <c r="A624" s="67"/>
      <c r="C624" s="67"/>
    </row>
    <row r="625" spans="1:3">
      <c r="A625" s="67"/>
      <c r="C625" s="67"/>
    </row>
    <row r="626" spans="1:3">
      <c r="A626" s="67"/>
      <c r="C626" s="67"/>
    </row>
    <row r="627" spans="1:3">
      <c r="A627" s="67"/>
      <c r="C627" s="67"/>
    </row>
    <row r="628" spans="1:3">
      <c r="A628" s="67"/>
      <c r="C628" s="67"/>
    </row>
    <row r="629" spans="1:3">
      <c r="A629" s="67"/>
      <c r="C629" s="67"/>
    </row>
    <row r="630" spans="1:3">
      <c r="A630" s="67"/>
      <c r="C630" s="67"/>
    </row>
    <row r="631" spans="1:3">
      <c r="A631" s="67"/>
      <c r="C631" s="67"/>
    </row>
    <row r="632" spans="1:3">
      <c r="A632" s="67"/>
      <c r="C632" s="67"/>
    </row>
    <row r="633" spans="1:3">
      <c r="A633" s="67"/>
      <c r="C633" s="67"/>
    </row>
    <row r="634" spans="1:3">
      <c r="A634" s="67"/>
      <c r="C634" s="67"/>
    </row>
    <row r="635" spans="1:3">
      <c r="A635" s="67"/>
      <c r="C635" s="67"/>
    </row>
    <row r="636" spans="1:3">
      <c r="A636" s="67"/>
      <c r="C636" s="67"/>
    </row>
    <row r="637" spans="1:3">
      <c r="A637" s="67"/>
      <c r="C637" s="67"/>
    </row>
    <row r="638" spans="1:3">
      <c r="A638" s="67"/>
      <c r="C638" s="67"/>
    </row>
    <row r="639" spans="1:3">
      <c r="A639" s="67"/>
      <c r="C639" s="67"/>
    </row>
    <row r="640" spans="1:3">
      <c r="A640" s="67"/>
      <c r="C640" s="67"/>
    </row>
    <row r="641" spans="1:3">
      <c r="A641" s="67"/>
      <c r="C641" s="67"/>
    </row>
    <row r="642" spans="1:3">
      <c r="A642" s="67"/>
      <c r="C642" s="67"/>
    </row>
    <row r="643" spans="1:3">
      <c r="A643" s="67"/>
      <c r="C643" s="67"/>
    </row>
    <row r="644" spans="1:3">
      <c r="A644" s="67"/>
      <c r="C644" s="67"/>
    </row>
    <row r="645" spans="1:3">
      <c r="A645" s="67"/>
      <c r="C645" s="67"/>
    </row>
    <row r="646" spans="1:3">
      <c r="A646" s="67"/>
      <c r="C646" s="67"/>
    </row>
    <row r="647" spans="1:3">
      <c r="A647" s="67"/>
      <c r="C647" s="67"/>
    </row>
    <row r="648" spans="1:3">
      <c r="A648" s="67"/>
      <c r="C648" s="67"/>
    </row>
    <row r="649" spans="1:3">
      <c r="A649" s="67"/>
      <c r="C649" s="67"/>
    </row>
    <row r="650" spans="1:3">
      <c r="A650" s="67"/>
      <c r="C650" s="67"/>
    </row>
    <row r="651" spans="1:3">
      <c r="A651" s="67"/>
      <c r="C651" s="67"/>
    </row>
    <row r="652" spans="1:3">
      <c r="A652" s="67"/>
      <c r="C652" s="67"/>
    </row>
    <row r="653" spans="1:3">
      <c r="A653" s="67"/>
      <c r="C653" s="67"/>
    </row>
    <row r="654" spans="1:3">
      <c r="A654" s="67"/>
      <c r="C654" s="67"/>
    </row>
    <row r="655" spans="1:3">
      <c r="A655" s="67"/>
      <c r="C655" s="67"/>
    </row>
    <row r="656" spans="1:3">
      <c r="A656" s="67"/>
      <c r="C656" s="67"/>
    </row>
    <row r="657" spans="1:3">
      <c r="A657" s="67"/>
      <c r="C657" s="67"/>
    </row>
    <row r="658" spans="1:3">
      <c r="A658" s="67"/>
      <c r="C658" s="67"/>
    </row>
    <row r="659" spans="1:3">
      <c r="A659" s="67"/>
      <c r="C659" s="67"/>
    </row>
    <row r="660" spans="1:3">
      <c r="A660" s="67"/>
      <c r="C660" s="67"/>
    </row>
    <row r="661" spans="1:3">
      <c r="A661" s="67"/>
      <c r="C661" s="67"/>
    </row>
    <row r="662" spans="1:3">
      <c r="A662" s="67"/>
      <c r="C662" s="67"/>
    </row>
    <row r="663" spans="1:3">
      <c r="A663" s="67"/>
      <c r="C663" s="67"/>
    </row>
    <row r="664" spans="1:3">
      <c r="A664" s="67"/>
      <c r="C664" s="67"/>
    </row>
    <row r="665" spans="1:3">
      <c r="A665" s="67"/>
      <c r="C665" s="67"/>
    </row>
    <row r="666" spans="1:3">
      <c r="A666" s="67"/>
      <c r="C666" s="67"/>
    </row>
    <row r="667" spans="1:3">
      <c r="A667" s="67"/>
      <c r="C667" s="67"/>
    </row>
    <row r="668" spans="1:3">
      <c r="A668" s="67"/>
      <c r="C668" s="67"/>
    </row>
    <row r="669" spans="1:3">
      <c r="A669" s="67"/>
      <c r="C669" s="67"/>
    </row>
    <row r="670" spans="1:3">
      <c r="A670" s="67"/>
      <c r="C670" s="67"/>
    </row>
    <row r="671" spans="1:3">
      <c r="A671" s="67"/>
      <c r="C671" s="67"/>
    </row>
    <row r="672" spans="1:3">
      <c r="A672" s="67"/>
      <c r="C672" s="67"/>
    </row>
    <row r="673" spans="1:3">
      <c r="A673" s="67"/>
      <c r="C673" s="67"/>
    </row>
    <row r="674" spans="1:3">
      <c r="A674" s="67"/>
      <c r="C674" s="67"/>
    </row>
    <row r="675" spans="1:3">
      <c r="A675" s="67"/>
      <c r="C675" s="67"/>
    </row>
    <row r="676" spans="1:3">
      <c r="A676" s="67"/>
      <c r="C676" s="67"/>
    </row>
    <row r="677" spans="1:3">
      <c r="A677" s="67"/>
      <c r="C677" s="67"/>
    </row>
    <row r="678" spans="1:3">
      <c r="A678" s="67"/>
      <c r="C678" s="67"/>
    </row>
    <row r="679" spans="1:3">
      <c r="A679" s="67"/>
      <c r="C679" s="67"/>
    </row>
    <row r="680" spans="1:3">
      <c r="A680" s="67"/>
      <c r="C680" s="67"/>
    </row>
    <row r="681" spans="1:3">
      <c r="A681" s="67"/>
      <c r="C681" s="67"/>
    </row>
    <row r="682" spans="1:3">
      <c r="A682" s="67"/>
      <c r="C682" s="67"/>
    </row>
    <row r="683" spans="1:3">
      <c r="A683" s="67"/>
      <c r="C683" s="67"/>
    </row>
    <row r="684" spans="1:3">
      <c r="A684" s="67"/>
      <c r="C684" s="67"/>
    </row>
    <row r="685" spans="1:3">
      <c r="A685" s="67"/>
      <c r="C685" s="67"/>
    </row>
    <row r="686" spans="1:3">
      <c r="A686" s="67"/>
      <c r="C686" s="67"/>
    </row>
    <row r="687" spans="1:3">
      <c r="A687" s="67"/>
      <c r="C687" s="67"/>
    </row>
    <row r="688" spans="1:3">
      <c r="A688" s="67"/>
      <c r="C688" s="67"/>
    </row>
    <row r="689" spans="1:3">
      <c r="A689" s="67"/>
      <c r="C689" s="67"/>
    </row>
    <row r="690" spans="1:3">
      <c r="A690" s="67"/>
      <c r="C690" s="67"/>
    </row>
    <row r="691" spans="1:3">
      <c r="A691" s="67"/>
      <c r="C691" s="67"/>
    </row>
    <row r="692" spans="1:3">
      <c r="A692" s="67"/>
      <c r="C692" s="67"/>
    </row>
    <row r="693" spans="1:3">
      <c r="A693" s="67"/>
      <c r="C693" s="67"/>
    </row>
    <row r="694" spans="1:3">
      <c r="A694" s="67"/>
      <c r="C694" s="67"/>
    </row>
    <row r="695" spans="1:3">
      <c r="A695" s="67"/>
      <c r="C695" s="67"/>
    </row>
    <row r="696" spans="1:3">
      <c r="A696" s="67"/>
      <c r="C696" s="67"/>
    </row>
    <row r="697" spans="1:3">
      <c r="A697" s="67"/>
      <c r="C697" s="67"/>
    </row>
    <row r="698" spans="1:3">
      <c r="A698" s="67"/>
      <c r="C698" s="67"/>
    </row>
    <row r="699" spans="1:3">
      <c r="A699" s="67"/>
      <c r="C699" s="67"/>
    </row>
    <row r="700" spans="1:3">
      <c r="A700" s="67"/>
      <c r="C700" s="67"/>
    </row>
    <row r="701" spans="1:3">
      <c r="A701" s="67"/>
      <c r="C701" s="67"/>
    </row>
    <row r="702" spans="1:3">
      <c r="A702" s="67"/>
      <c r="C702" s="67"/>
    </row>
    <row r="703" spans="1:3">
      <c r="A703" s="67"/>
      <c r="C703" s="67"/>
    </row>
    <row r="704" spans="1:3">
      <c r="A704" s="67"/>
      <c r="C704" s="67"/>
    </row>
    <row r="705" spans="1:3">
      <c r="A705" s="67"/>
      <c r="C705" s="67"/>
    </row>
    <row r="706" spans="1:3">
      <c r="A706" s="67"/>
      <c r="C706" s="67"/>
    </row>
    <row r="707" spans="1:3">
      <c r="A707" s="67"/>
      <c r="C707" s="67"/>
    </row>
    <row r="708" spans="1:3">
      <c r="A708" s="67"/>
      <c r="C708" s="67"/>
    </row>
    <row r="709" spans="1:3">
      <c r="A709" s="67"/>
      <c r="C709" s="67"/>
    </row>
    <row r="710" spans="1:3">
      <c r="A710" s="67"/>
      <c r="C710" s="67"/>
    </row>
    <row r="711" spans="1:3">
      <c r="A711" s="67"/>
      <c r="C711" s="67"/>
    </row>
    <row r="712" spans="1:3">
      <c r="A712" s="67"/>
      <c r="C712" s="67"/>
    </row>
    <row r="713" spans="1:3">
      <c r="A713" s="67"/>
      <c r="C713" s="67"/>
    </row>
    <row r="714" spans="1:3">
      <c r="A714" s="67"/>
      <c r="C714" s="67"/>
    </row>
    <row r="715" spans="1:3">
      <c r="A715" s="67"/>
      <c r="C715" s="67"/>
    </row>
    <row r="716" spans="1:3">
      <c r="A716" s="67"/>
      <c r="C716" s="67"/>
    </row>
    <row r="717" spans="1:3">
      <c r="A717" s="67"/>
      <c r="C717" s="67"/>
    </row>
    <row r="718" spans="1:3">
      <c r="A718" s="67"/>
      <c r="C718" s="67"/>
    </row>
    <row r="719" spans="1:3">
      <c r="A719" s="67"/>
      <c r="C719" s="67"/>
    </row>
    <row r="720" spans="1:3">
      <c r="A720" s="67"/>
      <c r="C720" s="67"/>
    </row>
    <row r="721" spans="1:3">
      <c r="A721" s="67"/>
      <c r="C721" s="67"/>
    </row>
    <row r="722" spans="1:3">
      <c r="A722" s="67"/>
      <c r="C722" s="67"/>
    </row>
    <row r="723" spans="1:3">
      <c r="A723" s="67"/>
      <c r="C723" s="67"/>
    </row>
    <row r="724" spans="1:3">
      <c r="A724" s="67"/>
      <c r="C724" s="67"/>
    </row>
    <row r="725" spans="1:3">
      <c r="A725" s="67"/>
      <c r="C725" s="67"/>
    </row>
    <row r="726" spans="1:3">
      <c r="A726" s="67"/>
      <c r="C726" s="67"/>
    </row>
    <row r="727" spans="1:3">
      <c r="A727" s="67"/>
      <c r="C727" s="67"/>
    </row>
    <row r="728" spans="1:3">
      <c r="A728" s="67"/>
      <c r="C728" s="67"/>
    </row>
    <row r="729" spans="1:3">
      <c r="A729" s="67"/>
      <c r="C729" s="67"/>
    </row>
    <row r="730" spans="1:3">
      <c r="A730" s="67"/>
      <c r="C730" s="67"/>
    </row>
    <row r="731" spans="1:3">
      <c r="A731" s="67"/>
      <c r="C731" s="67"/>
    </row>
    <row r="732" spans="1:3">
      <c r="A732" s="67"/>
      <c r="C732" s="67"/>
    </row>
    <row r="733" spans="1:3">
      <c r="A733" s="67"/>
      <c r="C733" s="67"/>
    </row>
    <row r="734" spans="1:3">
      <c r="A734" s="67"/>
      <c r="C734" s="67"/>
    </row>
    <row r="735" spans="1:3">
      <c r="A735" s="67"/>
      <c r="C735" s="67"/>
    </row>
    <row r="736" spans="1:3">
      <c r="A736" s="67"/>
      <c r="C736" s="67"/>
    </row>
    <row r="737" spans="1:3">
      <c r="A737" s="67"/>
      <c r="C737" s="67"/>
    </row>
    <row r="738" spans="1:3">
      <c r="A738" s="67"/>
      <c r="C738" s="67"/>
    </row>
    <row r="739" spans="1:3">
      <c r="A739" s="67"/>
      <c r="C739" s="67"/>
    </row>
    <row r="740" spans="1:3">
      <c r="A740" s="67"/>
      <c r="C740" s="67"/>
    </row>
    <row r="741" spans="1:3">
      <c r="A741" s="67"/>
      <c r="C741" s="67"/>
    </row>
    <row r="742" spans="1:3">
      <c r="A742" s="67"/>
      <c r="C742" s="67"/>
    </row>
    <row r="743" spans="1:3">
      <c r="A743" s="67"/>
      <c r="C743" s="67"/>
    </row>
    <row r="744" spans="1:3">
      <c r="A744" s="67"/>
      <c r="C744" s="67"/>
    </row>
    <row r="745" spans="1:3">
      <c r="A745" s="67"/>
      <c r="C745" s="67"/>
    </row>
    <row r="746" spans="1:3">
      <c r="A746" s="67"/>
      <c r="C746" s="67"/>
    </row>
    <row r="747" spans="1:3">
      <c r="A747" s="67"/>
      <c r="C747" s="67"/>
    </row>
    <row r="748" spans="1:3">
      <c r="A748" s="67"/>
      <c r="C748" s="67"/>
    </row>
    <row r="749" spans="1:3">
      <c r="A749" s="67"/>
      <c r="C749" s="67"/>
    </row>
    <row r="750" spans="1:3">
      <c r="A750" s="67"/>
      <c r="C750" s="67"/>
    </row>
    <row r="751" spans="1:3">
      <c r="A751" s="67"/>
      <c r="C751" s="67"/>
    </row>
    <row r="752" spans="1:3">
      <c r="A752" s="67"/>
      <c r="C752" s="67"/>
    </row>
    <row r="753" spans="1:3">
      <c r="A753" s="67"/>
      <c r="C753" s="67"/>
    </row>
    <row r="754" spans="1:3">
      <c r="A754" s="67"/>
      <c r="C754" s="67"/>
    </row>
    <row r="755" spans="1:3">
      <c r="A755" s="67"/>
      <c r="C755" s="67"/>
    </row>
    <row r="756" spans="1:3">
      <c r="A756" s="67"/>
      <c r="C756" s="67"/>
    </row>
    <row r="757" spans="1:3">
      <c r="A757" s="67"/>
      <c r="C757" s="67"/>
    </row>
    <row r="758" spans="1:3">
      <c r="A758" s="67"/>
      <c r="C758" s="67"/>
    </row>
    <row r="759" spans="1:3">
      <c r="A759" s="67"/>
      <c r="C759" s="67"/>
    </row>
    <row r="760" spans="1:3">
      <c r="A760" s="67"/>
      <c r="C760" s="67"/>
    </row>
    <row r="761" spans="1:3">
      <c r="A761" s="67"/>
      <c r="C761" s="67"/>
    </row>
    <row r="762" spans="1:3">
      <c r="A762" s="67"/>
      <c r="C762" s="67"/>
    </row>
    <row r="763" spans="1:3">
      <c r="A763" s="67"/>
      <c r="C763" s="67"/>
    </row>
    <row r="764" spans="1:3">
      <c r="A764" s="67"/>
      <c r="C764" s="67"/>
    </row>
    <row r="765" spans="1:3">
      <c r="A765" s="67"/>
      <c r="C765" s="67"/>
    </row>
    <row r="766" spans="1:3">
      <c r="A766" s="67"/>
      <c r="C766" s="67"/>
    </row>
    <row r="767" spans="1:3">
      <c r="A767" s="67"/>
      <c r="C767" s="67"/>
    </row>
    <row r="768" spans="1:3">
      <c r="A768" s="67"/>
      <c r="C768" s="67"/>
    </row>
    <row r="769" spans="1:3">
      <c r="A769" s="67"/>
      <c r="C769" s="67"/>
    </row>
    <row r="770" spans="1:3">
      <c r="A770" s="67"/>
      <c r="C770" s="67"/>
    </row>
    <row r="771" spans="1:3">
      <c r="A771" s="67"/>
      <c r="C771" s="67"/>
    </row>
    <row r="772" spans="1:3">
      <c r="A772" s="67"/>
      <c r="C772" s="67"/>
    </row>
    <row r="773" spans="1:3">
      <c r="A773" s="67"/>
      <c r="C773" s="67"/>
    </row>
    <row r="774" spans="1:3">
      <c r="A774" s="67"/>
      <c r="C774" s="67"/>
    </row>
    <row r="775" spans="1:3">
      <c r="A775" s="67"/>
      <c r="C775" s="67"/>
    </row>
    <row r="776" spans="1:3">
      <c r="A776" s="67"/>
      <c r="C776" s="67"/>
    </row>
    <row r="777" spans="1:3">
      <c r="A777" s="67"/>
      <c r="C777" s="67"/>
    </row>
    <row r="778" spans="1:3">
      <c r="A778" s="67"/>
      <c r="C778" s="67"/>
    </row>
    <row r="779" spans="1:3">
      <c r="A779" s="67"/>
      <c r="C779" s="67"/>
    </row>
    <row r="780" spans="1:3">
      <c r="A780" s="67"/>
      <c r="C780" s="67"/>
    </row>
    <row r="781" spans="1:3">
      <c r="A781" s="67"/>
      <c r="C781" s="67"/>
    </row>
    <row r="782" spans="1:3">
      <c r="A782" s="67"/>
      <c r="C782" s="67"/>
    </row>
    <row r="783" spans="1:3">
      <c r="A783" s="67"/>
      <c r="C783" s="67"/>
    </row>
    <row r="784" spans="1:3">
      <c r="A784" s="67"/>
      <c r="C784" s="67"/>
    </row>
    <row r="785" spans="1:3">
      <c r="A785" s="67"/>
      <c r="C785" s="67"/>
    </row>
    <row r="786" spans="1:3">
      <c r="A786" s="67"/>
      <c r="C786" s="67"/>
    </row>
    <row r="787" spans="1:3">
      <c r="A787" s="67"/>
      <c r="C787" s="67"/>
    </row>
    <row r="788" spans="1:3">
      <c r="A788" s="67"/>
      <c r="C788" s="67"/>
    </row>
    <row r="789" spans="1:3">
      <c r="A789" s="67"/>
      <c r="C789" s="67"/>
    </row>
    <row r="790" spans="1:3">
      <c r="A790" s="67"/>
      <c r="C790" s="67"/>
    </row>
    <row r="791" spans="1:3">
      <c r="A791" s="67"/>
      <c r="C791" s="67"/>
    </row>
    <row r="792" spans="1:3">
      <c r="A792" s="67"/>
      <c r="C792" s="67"/>
    </row>
    <row r="793" spans="1:3">
      <c r="A793" s="67"/>
      <c r="C793" s="67"/>
    </row>
    <row r="794" spans="1:3">
      <c r="A794" s="67"/>
      <c r="C794" s="67"/>
    </row>
    <row r="795" spans="1:3">
      <c r="A795" s="67"/>
      <c r="C795" s="67"/>
    </row>
    <row r="796" spans="1:3">
      <c r="A796" s="67"/>
      <c r="C796" s="67"/>
    </row>
    <row r="797" spans="1:3">
      <c r="A797" s="67"/>
      <c r="C797" s="67"/>
    </row>
    <row r="798" spans="1:3">
      <c r="A798" s="67"/>
      <c r="C798" s="67"/>
    </row>
    <row r="799" spans="1:3">
      <c r="A799" s="67"/>
      <c r="C799" s="67"/>
    </row>
    <row r="800" spans="1:3">
      <c r="A800" s="67"/>
      <c r="C800" s="67"/>
    </row>
    <row r="801" spans="1:3">
      <c r="A801" s="67"/>
      <c r="C801" s="67"/>
    </row>
    <row r="802" spans="1:3">
      <c r="A802" s="67"/>
      <c r="C802" s="67"/>
    </row>
    <row r="803" spans="1:3">
      <c r="A803" s="67"/>
      <c r="C803" s="67"/>
    </row>
    <row r="804" spans="1:3">
      <c r="A804" s="67"/>
      <c r="C804" s="67"/>
    </row>
    <row r="805" spans="1:3">
      <c r="A805" s="67"/>
      <c r="C805" s="67"/>
    </row>
    <row r="806" spans="1:3">
      <c r="A806" s="67"/>
      <c r="C806" s="67"/>
    </row>
    <row r="807" spans="1:3">
      <c r="A807" s="67"/>
      <c r="C807" s="67"/>
    </row>
    <row r="808" spans="1:3">
      <c r="A808" s="67"/>
      <c r="C808" s="67"/>
    </row>
    <row r="809" spans="1:3">
      <c r="A809" s="67"/>
      <c r="C809" s="67"/>
    </row>
    <row r="810" spans="1:3">
      <c r="A810" s="67"/>
      <c r="C810" s="67"/>
    </row>
    <row r="811" spans="1:3">
      <c r="A811" s="67"/>
      <c r="C811" s="67"/>
    </row>
    <row r="812" spans="1:3">
      <c r="A812" s="67"/>
      <c r="C812" s="67"/>
    </row>
    <row r="813" spans="1:3">
      <c r="A813" s="67"/>
      <c r="C813" s="67"/>
    </row>
    <row r="814" spans="1:3">
      <c r="A814" s="67"/>
      <c r="C814" s="67"/>
    </row>
    <row r="815" spans="1:3">
      <c r="A815" s="67"/>
      <c r="C815" s="67"/>
    </row>
    <row r="816" spans="1:3">
      <c r="A816" s="67"/>
      <c r="C816" s="67"/>
    </row>
    <row r="817" spans="1:3">
      <c r="A817" s="67"/>
      <c r="C817" s="67"/>
    </row>
    <row r="818" spans="1:3">
      <c r="A818" s="67"/>
      <c r="C818" s="67"/>
    </row>
    <row r="819" spans="1:3">
      <c r="A819" s="67"/>
      <c r="C819" s="67"/>
    </row>
    <row r="820" spans="1:3">
      <c r="A820" s="67"/>
      <c r="C820" s="67"/>
    </row>
    <row r="821" spans="1:3">
      <c r="A821" s="67"/>
      <c r="C821" s="67"/>
    </row>
    <row r="822" spans="1:3">
      <c r="A822" s="67"/>
      <c r="C822" s="67"/>
    </row>
    <row r="823" spans="1:3">
      <c r="A823" s="67"/>
      <c r="C823" s="67"/>
    </row>
    <row r="824" spans="1:3">
      <c r="A824" s="67"/>
      <c r="C824" s="67"/>
    </row>
    <row r="825" spans="1:3">
      <c r="A825" s="67"/>
      <c r="C825" s="67"/>
    </row>
    <row r="826" spans="1:3">
      <c r="A826" s="67"/>
      <c r="C826" s="67"/>
    </row>
    <row r="827" spans="1:3">
      <c r="A827" s="67"/>
      <c r="C827" s="67"/>
    </row>
    <row r="828" spans="1:3">
      <c r="A828" s="67"/>
      <c r="C828" s="67"/>
    </row>
    <row r="829" spans="1:3">
      <c r="A829" s="67"/>
      <c r="C829" s="67"/>
    </row>
    <row r="830" spans="1:3">
      <c r="A830" s="67"/>
      <c r="C830" s="67"/>
    </row>
    <row r="831" spans="1:3">
      <c r="A831" s="67"/>
      <c r="C831" s="67"/>
    </row>
    <row r="832" spans="1:3">
      <c r="A832" s="67"/>
      <c r="C832" s="67"/>
    </row>
    <row r="833" spans="1:3">
      <c r="A833" s="67"/>
      <c r="C833" s="67"/>
    </row>
    <row r="834" spans="1:3">
      <c r="A834" s="67"/>
      <c r="C834" s="67"/>
    </row>
    <row r="835" spans="1:3">
      <c r="A835" s="67"/>
      <c r="C835" s="67"/>
    </row>
    <row r="836" spans="1:3">
      <c r="A836" s="67"/>
      <c r="C836" s="67"/>
    </row>
    <row r="837" spans="1:3">
      <c r="A837" s="67"/>
      <c r="C837" s="67"/>
    </row>
    <row r="838" spans="1:3">
      <c r="A838" s="67"/>
      <c r="C838" s="67"/>
    </row>
    <row r="839" spans="1:3">
      <c r="A839" s="67"/>
      <c r="C839" s="67"/>
    </row>
    <row r="840" spans="1:3">
      <c r="A840" s="67"/>
      <c r="C840" s="67"/>
    </row>
    <row r="841" spans="1:3">
      <c r="A841" s="67"/>
      <c r="C841" s="67"/>
    </row>
    <row r="842" spans="1:3">
      <c r="A842" s="67"/>
      <c r="C842" s="67"/>
    </row>
    <row r="843" spans="1:3">
      <c r="A843" s="67"/>
      <c r="C843" s="67"/>
    </row>
    <row r="844" spans="1:3">
      <c r="A844" s="67"/>
      <c r="C844" s="67"/>
    </row>
    <row r="845" spans="1:3">
      <c r="A845" s="67"/>
      <c r="C845" s="67"/>
    </row>
    <row r="846" spans="1:3">
      <c r="A846" s="67"/>
      <c r="C846" s="67"/>
    </row>
    <row r="847" spans="1:3">
      <c r="A847" s="67"/>
      <c r="C847" s="67"/>
    </row>
    <row r="848" spans="1:3">
      <c r="A848" s="67"/>
      <c r="C848" s="67"/>
    </row>
    <row r="849" spans="1:3">
      <c r="A849" s="67"/>
      <c r="C849" s="67"/>
    </row>
    <row r="850" spans="1:3">
      <c r="A850" s="67"/>
      <c r="C850" s="67"/>
    </row>
    <row r="851" spans="1:3">
      <c r="A851" s="67"/>
      <c r="C851" s="67"/>
    </row>
    <row r="852" spans="1:3">
      <c r="A852" s="67"/>
      <c r="C852" s="67"/>
    </row>
    <row r="853" spans="1:3">
      <c r="A853" s="67"/>
      <c r="C853" s="67"/>
    </row>
    <row r="854" spans="1:3">
      <c r="A854" s="67"/>
      <c r="C854" s="67"/>
    </row>
    <row r="855" spans="1:3">
      <c r="A855" s="67"/>
      <c r="C855" s="67"/>
    </row>
    <row r="856" spans="1:3">
      <c r="A856" s="67"/>
      <c r="C856" s="67"/>
    </row>
    <row r="857" spans="1:3">
      <c r="A857" s="67"/>
      <c r="C857" s="67"/>
    </row>
    <row r="858" spans="1:3">
      <c r="A858" s="67"/>
      <c r="C858" s="67"/>
    </row>
    <row r="859" spans="1:3">
      <c r="A859" s="67"/>
      <c r="C859" s="67"/>
    </row>
    <row r="860" spans="1:3">
      <c r="A860" s="67"/>
      <c r="C860" s="67"/>
    </row>
    <row r="861" spans="1:3">
      <c r="A861" s="67"/>
      <c r="C861" s="67"/>
    </row>
    <row r="862" spans="1:3">
      <c r="A862" s="67"/>
      <c r="C862" s="67"/>
    </row>
    <row r="863" spans="1:3">
      <c r="A863" s="67"/>
      <c r="C863" s="67"/>
    </row>
    <row r="864" spans="1:3">
      <c r="A864" s="67"/>
      <c r="C864" s="67"/>
    </row>
    <row r="865" spans="1:3">
      <c r="A865" s="67"/>
      <c r="C865" s="67"/>
    </row>
    <row r="866" spans="1:3">
      <c r="A866" s="67"/>
      <c r="C866" s="67"/>
    </row>
    <row r="867" spans="1:3">
      <c r="A867" s="67"/>
      <c r="C867" s="67"/>
    </row>
    <row r="868" spans="1:3">
      <c r="A868" s="67"/>
      <c r="C868" s="67"/>
    </row>
    <row r="869" spans="1:3">
      <c r="A869" s="67"/>
      <c r="C869" s="67"/>
    </row>
    <row r="870" spans="1:3">
      <c r="A870" s="67"/>
      <c r="C870" s="67"/>
    </row>
    <row r="871" spans="1:3">
      <c r="A871" s="67"/>
      <c r="C871" s="67"/>
    </row>
    <row r="872" spans="1:3">
      <c r="A872" s="67"/>
      <c r="C872" s="67"/>
    </row>
    <row r="873" spans="1:3">
      <c r="A873" s="67"/>
      <c r="C873" s="67"/>
    </row>
    <row r="874" spans="1:3">
      <c r="A874" s="67"/>
      <c r="C874" s="67"/>
    </row>
    <row r="875" spans="1:3">
      <c r="A875" s="67"/>
      <c r="C875" s="67"/>
    </row>
    <row r="876" spans="1:3">
      <c r="A876" s="67"/>
      <c r="C876" s="67"/>
    </row>
    <row r="877" spans="1:3">
      <c r="A877" s="67"/>
      <c r="C877" s="67"/>
    </row>
    <row r="878" spans="1:3">
      <c r="A878" s="67"/>
      <c r="C878" s="67"/>
    </row>
    <row r="879" spans="1:3">
      <c r="A879" s="67"/>
      <c r="C879" s="67"/>
    </row>
    <row r="880" spans="1:3">
      <c r="A880" s="67"/>
      <c r="C880" s="67"/>
    </row>
    <row r="881" spans="1:3">
      <c r="A881" s="67"/>
      <c r="C881" s="67"/>
    </row>
    <row r="882" spans="1:3">
      <c r="A882" s="67"/>
      <c r="C882" s="67"/>
    </row>
    <row r="883" spans="1:3">
      <c r="A883" s="67"/>
      <c r="C883" s="67"/>
    </row>
    <row r="884" spans="1:3">
      <c r="A884" s="67"/>
      <c r="C884" s="67"/>
    </row>
    <row r="885" spans="1:3">
      <c r="A885" s="67"/>
      <c r="C885" s="67"/>
    </row>
    <row r="886" spans="1:3">
      <c r="A886" s="67"/>
      <c r="C886" s="67"/>
    </row>
    <row r="887" spans="1:3">
      <c r="A887" s="67"/>
      <c r="C887" s="67"/>
    </row>
    <row r="888" spans="1:3">
      <c r="A888" s="67"/>
      <c r="C888" s="67"/>
    </row>
    <row r="889" spans="1:3">
      <c r="A889" s="67"/>
      <c r="C889" s="67"/>
    </row>
    <row r="890" spans="1:3">
      <c r="A890" s="67"/>
      <c r="C890" s="67"/>
    </row>
    <row r="891" spans="1:3">
      <c r="A891" s="67"/>
      <c r="C891" s="67"/>
    </row>
    <row r="892" spans="1:3">
      <c r="A892" s="67"/>
      <c r="C892" s="67"/>
    </row>
    <row r="893" spans="1:3">
      <c r="A893" s="67"/>
      <c r="C893" s="67"/>
    </row>
    <row r="894" spans="1:3">
      <c r="A894" s="67"/>
      <c r="C894" s="67"/>
    </row>
    <row r="895" spans="1:3">
      <c r="A895" s="67"/>
      <c r="C895" s="67"/>
    </row>
    <row r="896" spans="1:3">
      <c r="A896" s="67"/>
      <c r="C896" s="67"/>
    </row>
    <row r="897" spans="1:3">
      <c r="A897" s="67"/>
      <c r="C897" s="67"/>
    </row>
    <row r="898" spans="1:3">
      <c r="A898" s="67"/>
      <c r="C898" s="67"/>
    </row>
    <row r="899" spans="1:3">
      <c r="A899" s="67"/>
      <c r="C899" s="67"/>
    </row>
    <row r="900" spans="1:3">
      <c r="A900" s="67"/>
      <c r="C900" s="67"/>
    </row>
    <row r="901" spans="1:3">
      <c r="A901" s="67"/>
      <c r="C901" s="67"/>
    </row>
    <row r="902" spans="1:3">
      <c r="A902" s="67"/>
      <c r="C902" s="67"/>
    </row>
    <row r="903" spans="1:3">
      <c r="A903" s="67"/>
      <c r="C903" s="67"/>
    </row>
    <row r="904" spans="1:3">
      <c r="A904" s="67"/>
      <c r="C904" s="67"/>
    </row>
    <row r="905" spans="1:3">
      <c r="A905" s="67"/>
      <c r="C905" s="67"/>
    </row>
    <row r="906" spans="1:3">
      <c r="A906" s="67"/>
      <c r="C906" s="67"/>
    </row>
    <row r="907" spans="1:3">
      <c r="A907" s="67"/>
      <c r="C907" s="67"/>
    </row>
    <row r="908" spans="1:3">
      <c r="A908" s="67"/>
      <c r="C908" s="67"/>
    </row>
    <row r="909" spans="1:3">
      <c r="A909" s="67"/>
      <c r="C909" s="67"/>
    </row>
    <row r="910" spans="1:3">
      <c r="A910" s="67"/>
      <c r="C910" s="67"/>
    </row>
    <row r="911" spans="1:3">
      <c r="A911" s="67"/>
      <c r="C911" s="67"/>
    </row>
    <row r="912" spans="1:3">
      <c r="A912" s="67"/>
      <c r="C912" s="67"/>
    </row>
    <row r="913" spans="1:3">
      <c r="A913" s="67"/>
      <c r="C913" s="67"/>
    </row>
    <row r="914" spans="1:3">
      <c r="A914" s="67"/>
      <c r="C914" s="67"/>
    </row>
    <row r="915" spans="1:3">
      <c r="A915" s="67"/>
      <c r="C915" s="67"/>
    </row>
    <row r="916" spans="1:3">
      <c r="A916" s="67"/>
      <c r="C916" s="67"/>
    </row>
    <row r="917" spans="1:3">
      <c r="A917" s="67"/>
      <c r="C917" s="67"/>
    </row>
    <row r="918" spans="1:3">
      <c r="A918" s="67"/>
      <c r="C918" s="67"/>
    </row>
    <row r="919" spans="1:3">
      <c r="A919" s="67"/>
      <c r="C919" s="67"/>
    </row>
    <row r="920" spans="1:3">
      <c r="A920" s="67"/>
      <c r="C920" s="67"/>
    </row>
    <row r="921" spans="1:3">
      <c r="A921" s="67"/>
      <c r="C921" s="67"/>
    </row>
    <row r="922" spans="1:3">
      <c r="A922" s="67"/>
      <c r="C922" s="67"/>
    </row>
    <row r="923" spans="1:3">
      <c r="A923" s="67"/>
      <c r="C923" s="67"/>
    </row>
    <row r="924" spans="1:3">
      <c r="A924" s="67"/>
      <c r="C924" s="67"/>
    </row>
    <row r="925" spans="1:3">
      <c r="A925" s="67"/>
      <c r="C925" s="67"/>
    </row>
    <row r="926" spans="1:3">
      <c r="A926" s="67"/>
      <c r="C926" s="67"/>
    </row>
    <row r="927" spans="1:3">
      <c r="A927" s="67"/>
      <c r="C927" s="67"/>
    </row>
    <row r="928" spans="1:3">
      <c r="A928" s="67"/>
      <c r="C928" s="67"/>
    </row>
    <row r="929" spans="1:3">
      <c r="A929" s="67"/>
      <c r="C929" s="67"/>
    </row>
    <row r="930" spans="1:3">
      <c r="A930" s="67"/>
      <c r="C930" s="67"/>
    </row>
    <row r="931" spans="1:3">
      <c r="A931" s="67"/>
      <c r="C931" s="67"/>
    </row>
    <row r="932" spans="1:3">
      <c r="A932" s="67"/>
      <c r="C932" s="67"/>
    </row>
    <row r="933" spans="1:3">
      <c r="A933" s="67"/>
      <c r="C933" s="67"/>
    </row>
    <row r="934" spans="1:3">
      <c r="A934" s="67"/>
      <c r="C934" s="67"/>
    </row>
    <row r="935" spans="1:3">
      <c r="A935" s="67"/>
      <c r="C935" s="67"/>
    </row>
    <row r="936" spans="1:3">
      <c r="A936" s="67"/>
      <c r="C936" s="67"/>
    </row>
    <row r="937" spans="1:3">
      <c r="A937" s="67"/>
      <c r="C937" s="67"/>
    </row>
    <row r="938" spans="1:3">
      <c r="A938" s="67"/>
      <c r="C938" s="67"/>
    </row>
    <row r="939" spans="1:3">
      <c r="A939" s="67"/>
      <c r="C939" s="67"/>
    </row>
    <row r="940" spans="1:3">
      <c r="A940" s="67"/>
      <c r="C940" s="67"/>
    </row>
    <row r="941" spans="1:3">
      <c r="A941" s="67"/>
      <c r="C941" s="67"/>
    </row>
    <row r="942" spans="1:3">
      <c r="A942" s="67"/>
      <c r="C942" s="67"/>
    </row>
    <row r="943" spans="1:3">
      <c r="A943" s="67"/>
      <c r="C943" s="67"/>
    </row>
    <row r="944" spans="1:3">
      <c r="A944" s="67"/>
      <c r="C944" s="67"/>
    </row>
    <row r="945" spans="1:3">
      <c r="A945" s="67"/>
      <c r="C945" s="67"/>
    </row>
    <row r="946" spans="1:3">
      <c r="A946" s="67"/>
      <c r="C946" s="67"/>
    </row>
    <row r="947" spans="1:3">
      <c r="A947" s="67"/>
      <c r="C947" s="67"/>
    </row>
    <row r="948" spans="1:3">
      <c r="A948" s="67"/>
      <c r="C948" s="67"/>
    </row>
    <row r="949" spans="1:3">
      <c r="A949" s="67"/>
      <c r="C949" s="67"/>
    </row>
    <row r="950" spans="1:3">
      <c r="A950" s="67"/>
      <c r="C950" s="67"/>
    </row>
    <row r="951" spans="1:3">
      <c r="A951" s="67"/>
      <c r="C951" s="67"/>
    </row>
    <row r="952" spans="1:3">
      <c r="A952" s="67"/>
      <c r="C952" s="67"/>
    </row>
    <row r="953" spans="1:3">
      <c r="A953" s="67"/>
      <c r="C953" s="67"/>
    </row>
    <row r="954" spans="1:3">
      <c r="A954" s="67"/>
      <c r="C954" s="67"/>
    </row>
    <row r="955" spans="1:3">
      <c r="A955" s="67"/>
      <c r="C955" s="67"/>
    </row>
    <row r="956" spans="1:3">
      <c r="A956" s="67"/>
      <c r="C956" s="67"/>
    </row>
    <row r="957" spans="1:3">
      <c r="A957" s="67"/>
      <c r="C957" s="67"/>
    </row>
    <row r="958" spans="1:3">
      <c r="A958" s="67"/>
      <c r="C958" s="67"/>
    </row>
    <row r="959" spans="1:3">
      <c r="A959" s="67"/>
      <c r="C959" s="67"/>
    </row>
    <row r="960" spans="1:3">
      <c r="A960" s="67"/>
      <c r="C960" s="67"/>
    </row>
    <row r="961" spans="1:3">
      <c r="A961" s="67"/>
      <c r="C961" s="67"/>
    </row>
    <row r="962" spans="1:3">
      <c r="A962" s="67"/>
      <c r="C962" s="67"/>
    </row>
    <row r="963" spans="1:3">
      <c r="A963" s="67"/>
      <c r="C963" s="67"/>
    </row>
    <row r="964" spans="1:3">
      <c r="A964" s="67"/>
      <c r="C964" s="67"/>
    </row>
    <row r="965" spans="1:3">
      <c r="A965" s="67"/>
      <c r="C965" s="67"/>
    </row>
    <row r="966" spans="1:3">
      <c r="A966" s="67"/>
      <c r="C966" s="67"/>
    </row>
    <row r="967" spans="1:3">
      <c r="A967" s="67"/>
      <c r="C967" s="67"/>
    </row>
    <row r="968" spans="1:3">
      <c r="A968" s="67"/>
      <c r="C968" s="67"/>
    </row>
    <row r="969" spans="1:3">
      <c r="A969" s="67"/>
      <c r="C969" s="67"/>
    </row>
    <row r="970" spans="1:3">
      <c r="A970" s="67"/>
      <c r="C970" s="67"/>
    </row>
    <row r="971" spans="1:3">
      <c r="A971" s="67"/>
      <c r="C971" s="67"/>
    </row>
    <row r="972" spans="1:3">
      <c r="A972" s="67"/>
      <c r="C972" s="67"/>
    </row>
    <row r="973" spans="1:3">
      <c r="A973" s="67"/>
      <c r="C973" s="67"/>
    </row>
    <row r="974" spans="1:3">
      <c r="A974" s="67"/>
      <c r="C974" s="67"/>
    </row>
    <row r="975" spans="1:3">
      <c r="A975" s="67"/>
      <c r="C975" s="67"/>
    </row>
    <row r="976" spans="1:3">
      <c r="A976" s="67"/>
      <c r="C976" s="67"/>
    </row>
    <row r="977" spans="1:3">
      <c r="A977" s="67"/>
      <c r="C977" s="67"/>
    </row>
    <row r="978" spans="1:3">
      <c r="A978" s="67"/>
      <c r="C978" s="67"/>
    </row>
    <row r="979" spans="1:3">
      <c r="A979" s="67"/>
      <c r="C979" s="67"/>
    </row>
    <row r="980" spans="1:3">
      <c r="A980" s="67"/>
      <c r="C980" s="67"/>
    </row>
    <row r="981" spans="1:3">
      <c r="A981" s="67"/>
      <c r="C981" s="67"/>
    </row>
    <row r="982" spans="1:3">
      <c r="A982" s="67"/>
      <c r="C982" s="67"/>
    </row>
    <row r="983" spans="1:3">
      <c r="A983" s="67"/>
      <c r="C983" s="67"/>
    </row>
    <row r="984" spans="1:3">
      <c r="A984" s="67"/>
      <c r="C984" s="67"/>
    </row>
    <row r="985" spans="1:3">
      <c r="A985" s="67"/>
      <c r="C985" s="67"/>
    </row>
    <row r="986" spans="1:3">
      <c r="A986" s="67"/>
      <c r="C986" s="67"/>
    </row>
    <row r="987" spans="1:3">
      <c r="A987" s="67"/>
      <c r="C987" s="67"/>
    </row>
    <row r="988" spans="1:3">
      <c r="A988" s="67"/>
      <c r="C988" s="67"/>
    </row>
    <row r="989" spans="1:3">
      <c r="A989" s="67"/>
      <c r="C989" s="67"/>
    </row>
    <row r="990" spans="1:3">
      <c r="A990" s="67"/>
      <c r="C990" s="67"/>
    </row>
    <row r="991" spans="1:3">
      <c r="A991" s="67"/>
      <c r="C991" s="67"/>
    </row>
    <row r="992" spans="1:3">
      <c r="A992" s="67"/>
      <c r="C992" s="67"/>
    </row>
    <row r="993" spans="1:3">
      <c r="A993" s="67"/>
      <c r="C993" s="67"/>
    </row>
    <row r="994" spans="1:3">
      <c r="A994" s="67"/>
      <c r="C994" s="67"/>
    </row>
    <row r="995" spans="1:3">
      <c r="A995" s="67"/>
      <c r="C995" s="67"/>
    </row>
    <row r="996" spans="1:3">
      <c r="A996" s="67"/>
      <c r="C996" s="67"/>
    </row>
    <row r="997" spans="1:3">
      <c r="A997" s="67"/>
      <c r="C997" s="67"/>
    </row>
    <row r="998" spans="1:3">
      <c r="A998" s="67"/>
      <c r="C998" s="67"/>
    </row>
    <row r="999" spans="1:3">
      <c r="A999" s="67"/>
      <c r="C999" s="67"/>
    </row>
    <row r="1000" spans="1:3">
      <c r="A1000" s="67"/>
      <c r="C1000" s="67"/>
    </row>
    <row r="1001" spans="1:3">
      <c r="A1001" s="67"/>
      <c r="C1001" s="67"/>
    </row>
    <row r="1002" spans="1:3">
      <c r="A1002" s="67"/>
      <c r="C1002" s="67"/>
    </row>
  </sheetData>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M14" workbookViewId="0">
      <selection activeCell="Q21" sqref="Q21"/>
    </sheetView>
  </sheetViews>
  <sheetFormatPr baseColWidth="10" defaultColWidth="8.83203125" defaultRowHeight="14" x14ac:dyDescent="0"/>
  <cols>
    <col min="1" max="1" width="18.6640625" customWidth="1"/>
    <col min="2" max="2" width="20.5" customWidth="1"/>
    <col min="3" max="3" width="11.33203125" customWidth="1"/>
    <col min="4" max="4" width="22.6640625" customWidth="1"/>
    <col min="5" max="7" width="15" customWidth="1"/>
    <col min="9" max="9" width="16.5" customWidth="1"/>
    <col min="10" max="10" width="13.33203125" customWidth="1"/>
    <col min="11" max="11" width="12.33203125" customWidth="1"/>
    <col min="12" max="12" width="13.1640625" customWidth="1"/>
    <col min="14" max="14" width="20.6640625" customWidth="1"/>
  </cols>
  <sheetData>
    <row r="1" spans="1:19" ht="22" thickTop="1" thickBot="1">
      <c r="A1" s="55" t="s">
        <v>8</v>
      </c>
      <c r="B1" s="56"/>
      <c r="D1" s="62" t="s">
        <v>9</v>
      </c>
      <c r="E1" s="63"/>
      <c r="F1" s="63"/>
      <c r="G1" s="64"/>
      <c r="H1" s="37"/>
      <c r="I1" s="38"/>
      <c r="J1" s="38"/>
      <c r="K1" s="38"/>
      <c r="L1" s="38"/>
      <c r="M1" s="38"/>
      <c r="N1" s="39"/>
    </row>
    <row r="2" spans="1:19" ht="16" thickTop="1" thickBot="1">
      <c r="A2" s="51" t="s">
        <v>11</v>
      </c>
      <c r="B2" s="52" t="s">
        <v>12</v>
      </c>
      <c r="C2" t="s">
        <v>59</v>
      </c>
      <c r="D2" s="41" t="s">
        <v>48</v>
      </c>
      <c r="E2" s="42" t="s">
        <v>30</v>
      </c>
      <c r="F2" s="42" t="s">
        <v>29</v>
      </c>
      <c r="G2" s="43" t="s">
        <v>28</v>
      </c>
      <c r="H2" s="24"/>
      <c r="I2" s="25"/>
      <c r="J2" s="25" t="s">
        <v>45</v>
      </c>
      <c r="K2" s="25" t="s">
        <v>36</v>
      </c>
      <c r="L2" s="25" t="s">
        <v>46</v>
      </c>
      <c r="M2" s="25"/>
      <c r="N2" s="26"/>
    </row>
    <row r="3" spans="1:19" ht="15" thickBot="1">
      <c r="A3" s="51" t="s">
        <v>54</v>
      </c>
      <c r="B3" s="52">
        <v>3500</v>
      </c>
      <c r="C3" t="s">
        <v>60</v>
      </c>
      <c r="D3" s="44" t="s">
        <v>61</v>
      </c>
      <c r="E3" s="45"/>
      <c r="F3" s="45"/>
      <c r="G3" s="46"/>
      <c r="H3" s="24"/>
      <c r="I3" s="29" t="s">
        <v>16</v>
      </c>
      <c r="J3" s="30">
        <f>E9*7</f>
        <v>0</v>
      </c>
      <c r="K3" s="30" t="s">
        <v>18</v>
      </c>
      <c r="L3" s="31" t="s">
        <v>19</v>
      </c>
      <c r="M3" s="25"/>
      <c r="N3" s="26"/>
    </row>
    <row r="4" spans="1:19" ht="15" thickBot="1">
      <c r="A4" s="51" t="s">
        <v>55</v>
      </c>
      <c r="B4" s="52">
        <v>1500</v>
      </c>
      <c r="C4" t="s">
        <v>53</v>
      </c>
      <c r="D4" s="44" t="s">
        <v>62</v>
      </c>
      <c r="E4" s="45"/>
      <c r="F4" s="45"/>
      <c r="G4" s="46"/>
      <c r="H4" s="24"/>
      <c r="I4" s="29" t="s">
        <v>20</v>
      </c>
      <c r="J4" s="30" t="s">
        <v>21</v>
      </c>
      <c r="K4" s="30" t="s">
        <v>17</v>
      </c>
      <c r="L4" s="31" t="s">
        <v>18</v>
      </c>
      <c r="M4" s="25"/>
      <c r="N4" s="26"/>
    </row>
    <row r="5" spans="1:19" ht="15" thickBot="1">
      <c r="A5" s="51" t="s">
        <v>56</v>
      </c>
      <c r="B5" s="52">
        <v>100</v>
      </c>
      <c r="C5" t="s">
        <v>53</v>
      </c>
      <c r="D5" s="44" t="s">
        <v>63</v>
      </c>
      <c r="E5" s="45"/>
      <c r="F5" s="45"/>
      <c r="G5" s="46"/>
      <c r="H5" s="24"/>
      <c r="I5" s="29" t="s">
        <v>22</v>
      </c>
      <c r="J5" s="30" t="s">
        <v>23</v>
      </c>
      <c r="K5" s="30" t="s">
        <v>24</v>
      </c>
      <c r="L5" s="31" t="s">
        <v>25</v>
      </c>
      <c r="M5" s="25"/>
      <c r="N5" s="26"/>
    </row>
    <row r="6" spans="1:19" ht="15" thickBot="1">
      <c r="A6" s="51" t="s">
        <v>57</v>
      </c>
      <c r="B6" s="52">
        <v>2000</v>
      </c>
      <c r="C6" t="s">
        <v>51</v>
      </c>
      <c r="D6" s="44"/>
      <c r="E6" s="45"/>
      <c r="F6" s="45"/>
      <c r="G6" s="46"/>
      <c r="H6" s="24"/>
      <c r="I6" s="29" t="s">
        <v>26</v>
      </c>
      <c r="J6" s="30" t="s">
        <v>24</v>
      </c>
      <c r="K6" s="30" t="s">
        <v>21</v>
      </c>
      <c r="L6" s="31" t="s">
        <v>17</v>
      </c>
      <c r="M6" s="25"/>
      <c r="N6" s="26"/>
    </row>
    <row r="7" spans="1:19" ht="15" thickBot="1">
      <c r="A7" s="51" t="s">
        <v>58</v>
      </c>
      <c r="B7" s="52">
        <v>700</v>
      </c>
      <c r="C7" t="s">
        <v>52</v>
      </c>
      <c r="D7" s="44"/>
      <c r="E7" s="45"/>
      <c r="F7" s="45"/>
      <c r="G7" s="46"/>
      <c r="H7" s="24"/>
      <c r="I7" s="32" t="s">
        <v>27</v>
      </c>
      <c r="J7" s="33" t="s">
        <v>23</v>
      </c>
      <c r="K7" s="33" t="s">
        <v>24</v>
      </c>
      <c r="L7" s="34" t="s">
        <v>25</v>
      </c>
      <c r="M7" s="25"/>
      <c r="N7" s="26"/>
    </row>
    <row r="8" spans="1:19" ht="15" thickTop="1">
      <c r="A8" s="51"/>
      <c r="B8" s="52"/>
      <c r="D8" s="44"/>
      <c r="E8" s="45"/>
      <c r="F8" s="45"/>
      <c r="G8" s="46"/>
      <c r="H8" s="24"/>
      <c r="I8" s="35"/>
      <c r="J8" s="36"/>
      <c r="K8" s="36"/>
      <c r="L8" s="36"/>
      <c r="M8" s="25"/>
      <c r="N8" s="26"/>
    </row>
    <row r="9" spans="1:19">
      <c r="A9" s="51"/>
      <c r="B9" s="52"/>
      <c r="D9" s="47" t="s">
        <v>47</v>
      </c>
      <c r="E9" s="45">
        <f>SUM(E3:E8)</f>
        <v>0</v>
      </c>
      <c r="F9" s="45">
        <f t="shared" ref="F9:G9" si="0">SUM(F3:F8)</f>
        <v>0</v>
      </c>
      <c r="G9" s="46">
        <f t="shared" si="0"/>
        <v>0</v>
      </c>
      <c r="H9" s="24"/>
      <c r="I9" s="25"/>
      <c r="J9" s="25"/>
      <c r="K9" s="25"/>
      <c r="L9" s="25"/>
      <c r="M9" s="25"/>
      <c r="N9" s="26"/>
    </row>
    <row r="10" spans="1:19" ht="15" thickBot="1">
      <c r="A10" s="51"/>
      <c r="B10" s="52"/>
      <c r="D10" s="44" t="s">
        <v>10</v>
      </c>
      <c r="E10" s="45"/>
      <c r="F10" s="45"/>
      <c r="G10" s="46"/>
      <c r="H10" s="40"/>
      <c r="I10" s="27"/>
      <c r="J10" s="27"/>
      <c r="K10" s="27"/>
      <c r="L10" s="27"/>
      <c r="M10" s="27"/>
      <c r="N10" s="28"/>
    </row>
    <row r="11" spans="1:19" ht="15" thickTop="1">
      <c r="A11" s="51"/>
      <c r="B11" s="52"/>
      <c r="D11" s="44" t="s">
        <v>64</v>
      </c>
      <c r="E11" s="45"/>
      <c r="F11" s="45"/>
      <c r="G11" s="46"/>
    </row>
    <row r="12" spans="1:19">
      <c r="A12" s="51"/>
      <c r="B12" s="52"/>
      <c r="D12" s="44" t="s">
        <v>65</v>
      </c>
      <c r="E12" s="45"/>
      <c r="F12" s="45"/>
      <c r="G12" s="46"/>
    </row>
    <row r="13" spans="1:19" ht="15" thickBot="1">
      <c r="A13" s="51"/>
      <c r="B13" s="52"/>
      <c r="D13" s="44"/>
      <c r="E13" s="45"/>
      <c r="F13" s="45"/>
      <c r="G13" s="46"/>
    </row>
    <row r="14" spans="1:19" ht="15" thickTop="1">
      <c r="A14" s="51"/>
      <c r="B14" s="52"/>
      <c r="D14" s="47" t="s">
        <v>41</v>
      </c>
      <c r="E14" s="45">
        <f>SUM(E11:E13)</f>
        <v>0</v>
      </c>
      <c r="F14" s="45">
        <f t="shared" ref="F14:G14" si="1">SUM(F11:F13)</f>
        <v>0</v>
      </c>
      <c r="G14" s="46">
        <f t="shared" si="1"/>
        <v>0</v>
      </c>
      <c r="I14" s="57" t="s">
        <v>31</v>
      </c>
      <c r="J14" s="58"/>
      <c r="K14" s="14"/>
      <c r="L14" s="15"/>
      <c r="M14" s="15"/>
      <c r="N14" s="15"/>
      <c r="O14" s="15"/>
      <c r="P14" s="15"/>
      <c r="Q14" s="15"/>
      <c r="R14" s="15"/>
      <c r="S14" s="16"/>
    </row>
    <row r="15" spans="1:19">
      <c r="A15" s="51"/>
      <c r="B15" s="52"/>
      <c r="D15" s="44" t="s">
        <v>13</v>
      </c>
      <c r="E15" s="45"/>
      <c r="F15" s="45"/>
      <c r="G15" s="46"/>
      <c r="I15" s="59"/>
      <c r="J15" s="60"/>
      <c r="K15" s="4"/>
      <c r="L15" s="5"/>
      <c r="M15" s="2"/>
      <c r="N15" s="2"/>
      <c r="O15" s="2"/>
      <c r="P15" s="2"/>
      <c r="Q15" s="2"/>
      <c r="R15" s="2"/>
      <c r="S15" s="19"/>
    </row>
    <row r="16" spans="1:19">
      <c r="A16" s="51"/>
      <c r="B16" s="52"/>
      <c r="D16" s="44" t="s">
        <v>66</v>
      </c>
      <c r="E16" s="45"/>
      <c r="F16" s="45"/>
      <c r="G16" s="46"/>
      <c r="I16" s="8"/>
      <c r="J16" s="6" t="s">
        <v>35</v>
      </c>
      <c r="K16" s="6" t="s">
        <v>36</v>
      </c>
      <c r="L16" s="6" t="s">
        <v>37</v>
      </c>
      <c r="M16" s="3"/>
      <c r="N16" s="2"/>
      <c r="O16" s="2"/>
      <c r="P16" s="2"/>
      <c r="Q16" s="2"/>
      <c r="R16" s="2"/>
      <c r="S16" s="19"/>
    </row>
    <row r="17" spans="1:19">
      <c r="A17" s="51"/>
      <c r="B17" s="52"/>
      <c r="D17" s="44" t="s">
        <v>63</v>
      </c>
      <c r="E17" s="45"/>
      <c r="F17" s="45"/>
      <c r="G17" s="46"/>
      <c r="I17" s="8" t="s">
        <v>32</v>
      </c>
      <c r="J17" s="6"/>
      <c r="K17" s="6"/>
      <c r="L17" s="6"/>
      <c r="M17" s="3"/>
      <c r="N17" s="5"/>
      <c r="O17" s="5"/>
      <c r="P17" s="5"/>
      <c r="Q17" s="5"/>
      <c r="R17" s="5"/>
      <c r="S17" s="17"/>
    </row>
    <row r="18" spans="1:19">
      <c r="A18" s="51"/>
      <c r="B18" s="52"/>
      <c r="D18" s="44"/>
      <c r="E18" s="45"/>
      <c r="F18" s="45"/>
      <c r="G18" s="46"/>
      <c r="I18" s="8"/>
      <c r="J18" s="6"/>
      <c r="K18" s="6"/>
      <c r="L18" s="6"/>
      <c r="M18" s="18"/>
      <c r="N18" s="6"/>
      <c r="O18" s="6"/>
      <c r="P18" s="6"/>
      <c r="Q18" s="6"/>
      <c r="R18" s="6" t="s">
        <v>43</v>
      </c>
      <c r="S18" s="7"/>
    </row>
    <row r="19" spans="1:19">
      <c r="A19" s="51"/>
      <c r="B19" s="52"/>
      <c r="D19" s="44"/>
      <c r="E19" s="45"/>
      <c r="F19" s="45"/>
      <c r="G19" s="46"/>
      <c r="I19" s="8"/>
      <c r="J19" s="6"/>
      <c r="K19" s="6"/>
      <c r="L19" s="6"/>
      <c r="M19" s="18"/>
      <c r="N19" s="9" t="s">
        <v>38</v>
      </c>
      <c r="O19" s="9">
        <f>J23</f>
        <v>0</v>
      </c>
      <c r="P19" s="9">
        <f>2*K23</f>
        <v>0</v>
      </c>
      <c r="Q19" s="9">
        <f>3*L23</f>
        <v>0</v>
      </c>
      <c r="R19" s="6">
        <f>SUM(O19:Q19)</f>
        <v>0</v>
      </c>
      <c r="S19" s="7"/>
    </row>
    <row r="20" spans="1:19">
      <c r="A20" s="51"/>
      <c r="B20" s="52"/>
      <c r="D20" s="47" t="s">
        <v>41</v>
      </c>
      <c r="E20" s="45">
        <f>SUM(E16:E19)</f>
        <v>0</v>
      </c>
      <c r="F20" s="45">
        <f t="shared" ref="F20:G20" si="2">SUM(F16:F19)</f>
        <v>0</v>
      </c>
      <c r="G20" s="46">
        <f t="shared" si="2"/>
        <v>0</v>
      </c>
      <c r="I20" s="8"/>
      <c r="J20" s="6"/>
      <c r="K20" s="6"/>
      <c r="L20" s="6"/>
      <c r="M20" s="18"/>
      <c r="N20" s="9" t="s">
        <v>39</v>
      </c>
      <c r="O20" s="9">
        <f>2*J30</f>
        <v>0</v>
      </c>
      <c r="P20" s="9">
        <f>5*K30</f>
        <v>0</v>
      </c>
      <c r="Q20" s="9">
        <f>8*L30</f>
        <v>0</v>
      </c>
      <c r="R20" s="6">
        <f t="shared" ref="R20:R21" si="3">SUM(O20:Q20)</f>
        <v>0</v>
      </c>
      <c r="S20" s="7"/>
    </row>
    <row r="21" spans="1:19">
      <c r="A21" s="51"/>
      <c r="B21" s="52"/>
      <c r="D21" s="44" t="s">
        <v>15</v>
      </c>
      <c r="E21" s="45"/>
      <c r="F21" s="45"/>
      <c r="G21" s="46"/>
      <c r="I21" s="8"/>
      <c r="J21" s="6"/>
      <c r="K21" s="6"/>
      <c r="L21" s="6"/>
      <c r="M21" s="18"/>
      <c r="N21" s="9" t="s">
        <v>40</v>
      </c>
      <c r="O21" s="10"/>
      <c r="P21" s="10"/>
      <c r="Q21" s="9">
        <f>10*L36</f>
        <v>0</v>
      </c>
      <c r="R21" s="6">
        <f t="shared" si="3"/>
        <v>0</v>
      </c>
      <c r="S21" s="7"/>
    </row>
    <row r="22" spans="1:19">
      <c r="A22" s="51"/>
      <c r="B22" s="52"/>
      <c r="D22" s="44" t="s">
        <v>67</v>
      </c>
      <c r="E22" s="45"/>
      <c r="F22" s="45"/>
      <c r="G22" s="46"/>
      <c r="I22" s="8"/>
      <c r="J22" s="6"/>
      <c r="K22" s="6"/>
      <c r="L22" s="6"/>
      <c r="M22" s="18"/>
      <c r="N22" s="6"/>
      <c r="O22" s="6"/>
      <c r="P22" s="6"/>
      <c r="Q22" s="6"/>
      <c r="R22" s="6"/>
      <c r="S22" s="7"/>
    </row>
    <row r="23" spans="1:19" ht="15" thickBot="1">
      <c r="A23" s="53" t="s">
        <v>41</v>
      </c>
      <c r="B23" s="54">
        <f>SUM(B3:B22)</f>
        <v>7800</v>
      </c>
      <c r="D23" s="44"/>
      <c r="E23" s="45"/>
      <c r="F23" s="45"/>
      <c r="G23" s="46"/>
      <c r="I23" s="11" t="s">
        <v>41</v>
      </c>
      <c r="J23" s="6">
        <f>SUM(J18:J22)</f>
        <v>0</v>
      </c>
      <c r="K23" s="6">
        <f t="shared" ref="K23:L23" si="4">SUM(K18:K22)</f>
        <v>0</v>
      </c>
      <c r="L23" s="6">
        <f t="shared" si="4"/>
        <v>0</v>
      </c>
      <c r="M23" s="18"/>
      <c r="N23" s="6"/>
      <c r="O23" s="6"/>
      <c r="P23" s="61" t="s">
        <v>44</v>
      </c>
      <c r="Q23" s="61"/>
      <c r="R23" s="6">
        <f>SUM(R19:R21)</f>
        <v>0</v>
      </c>
      <c r="S23" s="7"/>
    </row>
    <row r="24" spans="1:19" ht="15" thickTop="1">
      <c r="D24" s="44"/>
      <c r="E24" s="45"/>
      <c r="F24" s="45"/>
      <c r="G24" s="46"/>
      <c r="I24" s="8" t="s">
        <v>33</v>
      </c>
      <c r="J24" s="6"/>
      <c r="K24" s="6"/>
      <c r="L24" s="6"/>
      <c r="M24" s="3"/>
      <c r="N24" s="1"/>
      <c r="O24" s="1"/>
      <c r="P24" s="1"/>
      <c r="Q24" s="1"/>
      <c r="R24" s="1"/>
      <c r="S24" s="20"/>
    </row>
    <row r="25" spans="1:19">
      <c r="B25">
        <f>B23/650</f>
        <v>12</v>
      </c>
      <c r="D25" s="47" t="s">
        <v>41</v>
      </c>
      <c r="E25" s="45">
        <f>SUM(E22:E24)</f>
        <v>0</v>
      </c>
      <c r="F25" s="45">
        <f t="shared" ref="F25:G25" si="5">SUM(F22:F24)</f>
        <v>0</v>
      </c>
      <c r="G25" s="46">
        <f t="shared" si="5"/>
        <v>0</v>
      </c>
      <c r="I25" s="8"/>
      <c r="J25" s="6"/>
      <c r="K25" s="6"/>
      <c r="L25" s="6"/>
      <c r="M25" s="3"/>
      <c r="N25" s="2"/>
      <c r="O25" s="2"/>
      <c r="P25" s="2"/>
      <c r="Q25" s="2"/>
      <c r="R25" s="2"/>
      <c r="S25" s="19"/>
    </row>
    <row r="26" spans="1:19">
      <c r="D26" s="44" t="s">
        <v>14</v>
      </c>
      <c r="E26" s="45"/>
      <c r="F26" s="45"/>
      <c r="G26" s="46"/>
      <c r="I26" s="8"/>
      <c r="J26" s="6"/>
      <c r="K26" s="6"/>
      <c r="L26" s="6"/>
      <c r="M26" s="3"/>
      <c r="N26" s="2"/>
      <c r="O26" s="2"/>
      <c r="P26" s="2"/>
      <c r="Q26" s="2"/>
      <c r="R26" s="2"/>
      <c r="S26" s="19"/>
    </row>
    <row r="27" spans="1:19">
      <c r="D27" s="44" t="s">
        <v>68</v>
      </c>
      <c r="E27" s="45"/>
      <c r="F27" s="45"/>
      <c r="G27" s="46"/>
      <c r="I27" s="8"/>
      <c r="J27" s="6"/>
      <c r="K27" s="6"/>
      <c r="L27" s="6"/>
      <c r="M27" s="3"/>
      <c r="N27" s="2"/>
      <c r="O27" s="2"/>
      <c r="P27" s="2"/>
      <c r="Q27" s="2"/>
      <c r="R27" s="2"/>
      <c r="S27" s="19"/>
    </row>
    <row r="28" spans="1:19">
      <c r="D28" s="44"/>
      <c r="E28" s="45"/>
      <c r="F28" s="45"/>
      <c r="G28" s="46"/>
      <c r="I28" s="8"/>
      <c r="J28" s="6"/>
      <c r="K28" s="6"/>
      <c r="L28" s="6"/>
      <c r="M28" s="3"/>
      <c r="N28" s="2"/>
      <c r="O28" s="2"/>
      <c r="P28" s="2"/>
      <c r="Q28" s="2"/>
      <c r="R28" s="2"/>
      <c r="S28" s="19"/>
    </row>
    <row r="29" spans="1:19">
      <c r="D29" s="44"/>
      <c r="E29" s="45"/>
      <c r="F29" s="45"/>
      <c r="G29" s="46"/>
      <c r="I29" s="8"/>
      <c r="J29" s="6"/>
      <c r="K29" s="6"/>
      <c r="L29" s="6"/>
      <c r="M29" s="3"/>
      <c r="N29" s="2"/>
      <c r="O29" s="2"/>
      <c r="P29" s="2"/>
      <c r="Q29" s="2"/>
      <c r="R29" s="2"/>
      <c r="S29" s="19"/>
    </row>
    <row r="30" spans="1:19" ht="15" thickBot="1">
      <c r="D30" s="48" t="s">
        <v>41</v>
      </c>
      <c r="E30" s="49">
        <f>SUM(E27:E29)</f>
        <v>0</v>
      </c>
      <c r="F30" s="49">
        <f t="shared" ref="F30:G30" si="6">SUM(F27:F29)</f>
        <v>0</v>
      </c>
      <c r="G30" s="50">
        <f t="shared" si="6"/>
        <v>0</v>
      </c>
      <c r="I30" s="11" t="s">
        <v>41</v>
      </c>
      <c r="J30" s="6">
        <f>SUM(J25:J29)</f>
        <v>0</v>
      </c>
      <c r="K30" s="6">
        <f t="shared" ref="K30:L30" si="7">SUM(K25:K29)</f>
        <v>0</v>
      </c>
      <c r="L30" s="6">
        <f t="shared" si="7"/>
        <v>0</v>
      </c>
      <c r="M30" s="3"/>
      <c r="N30" s="2"/>
      <c r="O30" s="2"/>
      <c r="P30" s="2"/>
      <c r="Q30" s="2"/>
      <c r="R30" s="2"/>
      <c r="S30" s="19"/>
    </row>
    <row r="31" spans="1:19" ht="15" thickTop="1">
      <c r="I31" s="8" t="s">
        <v>34</v>
      </c>
      <c r="J31" s="6"/>
      <c r="K31" s="6"/>
      <c r="L31" s="6"/>
      <c r="M31" s="3"/>
      <c r="N31" s="2"/>
      <c r="O31" s="2"/>
      <c r="P31" s="2"/>
      <c r="Q31" s="2"/>
      <c r="R31" s="2"/>
      <c r="S31" s="19"/>
    </row>
    <row r="32" spans="1:19">
      <c r="I32" s="8"/>
      <c r="J32" s="6"/>
      <c r="K32" s="6"/>
      <c r="L32" s="6"/>
      <c r="M32" s="3"/>
      <c r="N32" s="2"/>
      <c r="O32" s="2"/>
      <c r="P32" s="2"/>
      <c r="Q32" s="2"/>
      <c r="R32" s="2"/>
      <c r="S32" s="19"/>
    </row>
    <row r="33" spans="9:19">
      <c r="I33" s="8"/>
      <c r="J33" s="6"/>
      <c r="K33" s="6"/>
      <c r="L33" s="6"/>
      <c r="M33" s="3"/>
      <c r="N33" s="2"/>
      <c r="O33" s="2"/>
      <c r="P33" s="2"/>
      <c r="Q33" s="2"/>
      <c r="R33" s="2"/>
      <c r="S33" s="19"/>
    </row>
    <row r="34" spans="9:19">
      <c r="I34" s="8"/>
      <c r="J34" s="6"/>
      <c r="K34" s="6"/>
      <c r="L34" s="6"/>
      <c r="M34" s="3"/>
      <c r="N34" s="2"/>
      <c r="O34" s="2"/>
      <c r="P34" s="2"/>
      <c r="Q34" s="2"/>
      <c r="R34" s="2"/>
      <c r="S34" s="19"/>
    </row>
    <row r="35" spans="9:19">
      <c r="I35" s="8"/>
      <c r="J35" s="6"/>
      <c r="K35" s="6"/>
      <c r="L35" s="6"/>
      <c r="M35" s="3"/>
      <c r="N35" s="2"/>
      <c r="O35" s="2"/>
      <c r="P35" s="2"/>
      <c r="Q35" s="2"/>
      <c r="R35" s="2"/>
      <c r="S35" s="19"/>
    </row>
    <row r="36" spans="9:19">
      <c r="I36" s="11" t="s">
        <v>41</v>
      </c>
      <c r="J36" s="6" t="s">
        <v>42</v>
      </c>
      <c r="K36" s="6" t="s">
        <v>42</v>
      </c>
      <c r="L36" s="6">
        <f t="shared" ref="L36" si="8">SUM(L32:L35)</f>
        <v>0</v>
      </c>
      <c r="M36" s="3"/>
      <c r="N36" s="2"/>
      <c r="O36" s="2"/>
      <c r="P36" s="2"/>
      <c r="Q36" s="2"/>
      <c r="R36" s="2"/>
      <c r="S36" s="19"/>
    </row>
    <row r="37" spans="9:19" ht="15" thickBot="1">
      <c r="I37" s="12"/>
      <c r="J37" s="13"/>
      <c r="K37" s="13"/>
      <c r="L37" s="13"/>
      <c r="M37" s="21"/>
      <c r="N37" s="22"/>
      <c r="O37" s="22"/>
      <c r="P37" s="22"/>
      <c r="Q37" s="22"/>
      <c r="R37" s="22"/>
      <c r="S37" s="23"/>
    </row>
    <row r="38" spans="9:19" ht="15" thickTop="1"/>
  </sheetData>
  <mergeCells count="4">
    <mergeCell ref="A1:B1"/>
    <mergeCell ref="I14:J15"/>
    <mergeCell ref="P23:Q23"/>
    <mergeCell ref="D1:G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MLDS Reqs</vt:lpstr>
      <vt:lpstr>Size Estimates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dc:creator>
  <cp:lastModifiedBy>Joey Comeau</cp:lastModifiedBy>
  <dcterms:created xsi:type="dcterms:W3CDTF">2011-10-04T00:42:10Z</dcterms:created>
  <dcterms:modified xsi:type="dcterms:W3CDTF">2015-09-29T05:38:46Z</dcterms:modified>
</cp:coreProperties>
</file>