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2"/>
  <workbookPr/>
  <mc:AlternateContent xmlns:mc="http://schemas.openxmlformats.org/markup-compatibility/2006">
    <mc:Choice Requires="x15">
      <x15ac:absPath xmlns:x15ac="http://schemas.microsoft.com/office/spreadsheetml/2010/11/ac" url="D:\VsCode\Github\CellScript\ShortTimeTests\datas\"/>
    </mc:Choice>
  </mc:AlternateContent>
  <xr:revisionPtr revIDLastSave="0" documentId="13_ncr:1_{B1779037-75FA-42D2-ADB5-EE07C25841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D3" i="2" a="1"/>
  <c r="D3" i="2" s="1"/>
  <c r="D2" i="2" a="1"/>
  <c r="D2" i="2" s="1"/>
  <c r="D1" i="2" a="1"/>
  <c r="D1" i="2" s="1"/>
  <c r="B4" i="2" a="1"/>
  <c r="B3" i="2" a="1"/>
  <c r="B2" i="2" a="1"/>
  <c r="B1" i="2" a="1"/>
  <c r="B2" i="2" l="1"/>
  <c r="B3" i="2"/>
  <c r="B4" i="2"/>
  <c r="B1" i="2"/>
  <c r="J34" i="1" l="1"/>
  <c r="F34" i="1"/>
  <c r="M30" i="1"/>
  <c r="L30" i="1"/>
  <c r="M28" i="1"/>
  <c r="L28" i="1"/>
  <c r="M26" i="1"/>
  <c r="L26" i="1"/>
  <c r="M24" i="1"/>
  <c r="L24" i="1"/>
  <c r="M22" i="1"/>
  <c r="L22" i="1"/>
  <c r="M20" i="1"/>
  <c r="L20" i="1"/>
  <c r="M18" i="1"/>
  <c r="L18" i="1"/>
  <c r="M14" i="1"/>
  <c r="L14" i="1"/>
  <c r="M12" i="1"/>
  <c r="L12" i="1"/>
  <c r="M10" i="1"/>
  <c r="L10" i="1"/>
  <c r="M8" i="1"/>
  <c r="L8" i="1"/>
  <c r="M6" i="1"/>
  <c r="L6" i="1"/>
  <c r="M4" i="1"/>
  <c r="L4" i="1"/>
  <c r="M2" i="1"/>
  <c r="L2" i="1"/>
  <c r="L34" i="1" l="1"/>
  <c r="M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<sst xmlns="http://schemas.openxmlformats.org/spreadsheetml/2006/main" count="184" uniqueCount="56">
  <si>
    <t>客人型号</t>
  </si>
  <si>
    <t>EAN</t>
  </si>
  <si>
    <t>订单总数量</t>
  </si>
  <si>
    <t>数量/件</t>
  </si>
  <si>
    <t>件数</t>
  </si>
  <si>
    <t>总件数</t>
  </si>
  <si>
    <t>单件毛重/KG</t>
  </si>
  <si>
    <t>总重量/KG</t>
  </si>
  <si>
    <t>体积</t>
  </si>
  <si>
    <t>676-055</t>
  </si>
  <si>
    <t>4056245101510</t>
  </si>
  <si>
    <t>676-056</t>
  </si>
  <si>
    <t>4056245101527</t>
  </si>
  <si>
    <t>676-057</t>
  </si>
  <si>
    <t>4056245101534</t>
  </si>
  <si>
    <t>676-058</t>
  </si>
  <si>
    <t>4056245101541</t>
  </si>
  <si>
    <t>676-059</t>
  </si>
  <si>
    <t>4056245101558</t>
  </si>
  <si>
    <t>676-060</t>
  </si>
  <si>
    <t>4056245101565</t>
  </si>
  <si>
    <t>676-061</t>
  </si>
  <si>
    <t>4056245101572</t>
  </si>
  <si>
    <t>676-062</t>
  </si>
  <si>
    <t>4056245101589</t>
  </si>
  <si>
    <t>676-063</t>
  </si>
  <si>
    <t>4056245101596</t>
  </si>
  <si>
    <t>676-064</t>
  </si>
  <si>
    <t>4056245101602</t>
  </si>
  <si>
    <t>676-065</t>
  </si>
  <si>
    <t>4056245101619</t>
  </si>
  <si>
    <t>676-066</t>
  </si>
  <si>
    <t>4056245101626</t>
  </si>
  <si>
    <t>676-067</t>
  </si>
  <si>
    <t>4056245101633</t>
  </si>
  <si>
    <t>676-068</t>
  </si>
  <si>
    <t>4056245101640</t>
  </si>
  <si>
    <t>676-069</t>
  </si>
  <si>
    <t>4056245101657</t>
  </si>
  <si>
    <t>676-070</t>
  </si>
  <si>
    <t>4056245101664</t>
  </si>
  <si>
    <t>1-11</t>
    <phoneticPr fontId="13" type="noConversion"/>
  </si>
  <si>
    <t>12-12</t>
    <phoneticPr fontId="13" type="noConversion"/>
  </si>
  <si>
    <t>1-12</t>
    <phoneticPr fontId="13" type="noConversion"/>
  </si>
  <si>
    <t>13-13</t>
    <phoneticPr fontId="13" type="noConversion"/>
  </si>
  <si>
    <t>箱号</t>
    <phoneticPr fontId="13" type="noConversion"/>
  </si>
  <si>
    <t>品牌</t>
    <phoneticPr fontId="13" type="noConversion"/>
  </si>
  <si>
    <t>DISC</t>
    <phoneticPr fontId="13" type="noConversion"/>
  </si>
  <si>
    <t>OO</t>
    <phoneticPr fontId="13" type="noConversion"/>
  </si>
  <si>
    <t>HOD</t>
    <phoneticPr fontId="13" type="noConversion"/>
  </si>
  <si>
    <t>02.12.2021</t>
  </si>
  <si>
    <t>1275174</t>
  </si>
  <si>
    <t>240 252</t>
  </si>
  <si>
    <t>412 416</t>
  </si>
  <si>
    <t>417 445</t>
  </si>
  <si>
    <t>655 667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</si>
</sst>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000_ "/>
    <numFmt numFmtId="178" formatCode="0.0_ "/>
  </numFmts>
  <fonts count="18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14"/>
      <name val="微软雅黑"/>
      <family val="2"/>
      <charset val="134"/>
    </font>
    <font>
      <b/>
      <sz val="12"/>
      <name val="微软雅黑"/>
      <family val="2"/>
      <charset val="134"/>
    </font>
    <font>
      <sz val="16"/>
      <name val="微软雅黑"/>
      <family val="2"/>
      <charset val="134"/>
    </font>
    <font>
      <b/>
      <sz val="16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2"/>
      <color indexed="8"/>
      <name val="新細明體"/>
      <charset val="134"/>
    </font>
    <font>
      <sz val="9"/>
      <name val="宋体"/>
      <family val="3"/>
      <charset val="134"/>
      <scheme val="minor"/>
    </font>
    <font>
      <sz val="16"/>
      <name val="微软雅黑"/>
      <family val="2"/>
      <charset val="134"/>
    </font>
    <font>
      <b/>
      <sz val="14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8" fontId="9" fillId="0" borderId="3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176" fontId="11" fillId="0" borderId="0" xfId="0" applyNumberFormat="1" applyFont="1" applyFill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9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9" fillId="0" borderId="7" xfId="0" applyNumberFormat="1" applyFont="1" applyFill="1" applyBorder="1" applyAlignment="1">
      <alignment horizontal="center" vertical="center"/>
    </xf>
    <xf numFmtId="177" fontId="10" fillId="0" borderId="8" xfId="0" applyNumberFormat="1" applyFont="1" applyFill="1" applyBorder="1" applyAlignment="1">
      <alignment horizontal="center" vertical="center"/>
    </xf>
    <xf numFmtId="177" fontId="10" fillId="0" borderId="7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76" fontId="9" fillId="0" borderId="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一般_KENMARK su'12樣品單" xfId="1" xr:uid="{00000000-0005-0000-0000-000031000000}"/>
  </cellStyles>
  <dxfs count="0"/>
  <tableStyles count="0" defaultTableStyle="TableStyleMedium2" defaultPivotStyle="PivotStyleLight16"/>
  <colors>
    <mruColors>
      <color rgb="FFFFFF00"/>
      <color rgb="FFFF0000"/>
      <color rgb="FF00000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opLeftCell="C21" zoomScale="55" zoomScaleNormal="55" workbookViewId="0">
      <selection activeCell="Q22" sqref="Q22"/>
    </sheetView>
  </sheetViews>
  <sheetFormatPr defaultColWidth="9" defaultRowHeight="17.399999999999999" x14ac:dyDescent="0.25"/>
  <cols>
    <col min="1" max="1" width="9" style="6"/>
    <col min="2" max="2" width="55.44140625" style="6" customWidth="1"/>
    <col min="3" max="3" width="77.44140625" style="6" customWidth="1"/>
    <col min="4" max="4" width="20.77734375" style="6" customWidth="1"/>
    <col min="5" max="5" width="33.77734375" style="7" customWidth="1"/>
    <col min="6" max="6" width="18.6640625" style="8" customWidth="1"/>
    <col min="7" max="8" width="20.88671875" style="7" customWidth="1"/>
    <col min="9" max="9" width="20.88671875" style="38" customWidth="1"/>
    <col min="10" max="10" width="20.88671875" style="7" customWidth="1"/>
    <col min="11" max="11" width="16.21875" style="9" customWidth="1"/>
    <col min="12" max="12" width="16.21875" style="9" hidden="1" customWidth="1"/>
    <col min="13" max="13" width="31.21875" style="10" hidden="1" customWidth="1"/>
    <col min="14" max="14" width="19.44140625" style="6" customWidth="1"/>
    <col min="15" max="16" width="9" style="6"/>
    <col min="17" max="17" width="18" style="6" customWidth="1"/>
    <col min="18" max="16384" width="9" style="6"/>
  </cols>
  <sheetData>
    <row r="1" spans="1:14" s="1" customFormat="1" ht="57" customHeight="1" x14ac:dyDescent="0.25">
      <c r="A1" s="44" t="s">
        <v>46</v>
      </c>
      <c r="B1" s="44" t="s">
        <v>48</v>
      </c>
      <c r="C1" s="44" t="s">
        <v>49</v>
      </c>
      <c r="D1" s="11" t="s">
        <v>0</v>
      </c>
      <c r="E1" s="11" t="s">
        <v>1</v>
      </c>
      <c r="F1" s="12" t="s">
        <v>2</v>
      </c>
      <c r="G1" s="13" t="s">
        <v>3</v>
      </c>
      <c r="H1" s="14" t="s">
        <v>4</v>
      </c>
      <c r="I1" s="43" t="s">
        <v>45</v>
      </c>
      <c r="J1" s="13" t="s">
        <v>5</v>
      </c>
      <c r="K1" s="15" t="s">
        <v>6</v>
      </c>
      <c r="L1" s="16" t="s">
        <v>7</v>
      </c>
      <c r="M1" s="29" t="s">
        <v>8</v>
      </c>
      <c r="N1" s="30"/>
    </row>
    <row r="2" spans="1:14" s="2" customFormat="1" ht="49.05" customHeight="1" x14ac:dyDescent="0.25">
      <c r="A2" s="45" t="s">
        <v>47</v>
      </c>
      <c r="B2" s="45" t="s">
        <v>51</v>
      </c>
      <c r="C2" s="45" t="s">
        <v>50</v>
      </c>
      <c r="D2" s="46" t="s">
        <v>9</v>
      </c>
      <c r="E2" s="48" t="s">
        <v>10</v>
      </c>
      <c r="F2" s="49">
        <v>2298</v>
      </c>
      <c r="G2" s="17">
        <v>200</v>
      </c>
      <c r="H2" s="17">
        <v>11</v>
      </c>
      <c r="I2" s="41" t="s">
        <v>41</v>
      </c>
      <c r="J2" s="51">
        <v>12</v>
      </c>
      <c r="K2" s="17">
        <v>7.5</v>
      </c>
      <c r="L2" s="17">
        <f>H2*K2</f>
        <v>82.5</v>
      </c>
      <c r="M2" s="31">
        <f>58.5*38.5*27.5*H2/1000000</f>
        <v>0.68130562500000003</v>
      </c>
      <c r="N2" s="32"/>
    </row>
    <row r="3" spans="1:14" s="2" customFormat="1" ht="49.05" customHeight="1" x14ac:dyDescent="0.25">
      <c r="A3" s="45" t="s">
        <v>47</v>
      </c>
      <c r="B3" s="45" t="s">
        <v>51</v>
      </c>
      <c r="C3" s="45" t="s">
        <v>50</v>
      </c>
      <c r="D3" s="47"/>
      <c r="E3" s="47"/>
      <c r="F3" s="50"/>
      <c r="G3" s="17">
        <v>98</v>
      </c>
      <c r="H3" s="17">
        <v>1</v>
      </c>
      <c r="I3" s="42" t="s">
        <v>42</v>
      </c>
      <c r="J3" s="52"/>
      <c r="K3" s="17">
        <v>4.5</v>
      </c>
      <c r="L3" s="17"/>
      <c r="M3" s="31"/>
      <c r="N3" s="32"/>
    </row>
    <row r="4" spans="1:14" s="2" customFormat="1" ht="49.05" customHeight="1" x14ac:dyDescent="0.25">
      <c r="A4" s="45" t="s">
        <v>47</v>
      </c>
      <c r="B4" s="45" t="s">
        <v>51</v>
      </c>
      <c r="C4" s="45" t="s">
        <v>50</v>
      </c>
      <c r="D4" s="46" t="s">
        <v>11</v>
      </c>
      <c r="E4" s="48" t="s">
        <v>12</v>
      </c>
      <c r="F4" s="49">
        <v>2298</v>
      </c>
      <c r="G4" s="17">
        <v>200</v>
      </c>
      <c r="H4" s="17">
        <v>11</v>
      </c>
      <c r="I4" s="41" t="s">
        <v>41</v>
      </c>
      <c r="J4" s="51">
        <v>12</v>
      </c>
      <c r="K4" s="17">
        <v>7.5</v>
      </c>
      <c r="L4" s="17">
        <f>H4*K4</f>
        <v>82.5</v>
      </c>
      <c r="M4" s="31">
        <f>58.5*38.5*27.5*H4/1000000</f>
        <v>0.68130562500000003</v>
      </c>
      <c r="N4" s="32"/>
    </row>
    <row r="5" spans="1:14" s="2" customFormat="1" ht="49.05" customHeight="1" x14ac:dyDescent="0.25">
      <c r="A5" s="45" t="s">
        <v>47</v>
      </c>
      <c r="B5" s="45" t="s">
        <v>51</v>
      </c>
      <c r="C5" s="45" t="s">
        <v>50</v>
      </c>
      <c r="D5" s="47"/>
      <c r="E5" s="47"/>
      <c r="F5" s="50"/>
      <c r="G5" s="17">
        <v>98</v>
      </c>
      <c r="H5" s="17">
        <v>1</v>
      </c>
      <c r="I5" s="42" t="s">
        <v>42</v>
      </c>
      <c r="J5" s="52"/>
      <c r="K5" s="17">
        <v>4.5</v>
      </c>
      <c r="L5" s="17"/>
      <c r="M5" s="31"/>
      <c r="N5" s="32"/>
    </row>
    <row r="6" spans="1:14" s="2" customFormat="1" ht="49.05" customHeight="1" x14ac:dyDescent="0.25">
      <c r="A6" s="45" t="s">
        <v>47</v>
      </c>
      <c r="B6" s="45" t="s">
        <v>51</v>
      </c>
      <c r="C6" s="45" t="s">
        <v>50</v>
      </c>
      <c r="D6" s="46" t="s">
        <v>13</v>
      </c>
      <c r="E6" s="48" t="s">
        <v>14</v>
      </c>
      <c r="F6" s="49">
        <v>2528</v>
      </c>
      <c r="G6" s="17">
        <v>200</v>
      </c>
      <c r="H6" s="17">
        <v>12</v>
      </c>
      <c r="I6" s="41" t="s">
        <v>43</v>
      </c>
      <c r="J6" s="51">
        <v>13</v>
      </c>
      <c r="K6" s="17">
        <v>7.5</v>
      </c>
      <c r="L6" s="17">
        <f>H6*K6</f>
        <v>90</v>
      </c>
      <c r="M6" s="31">
        <f>58.5*38.5*27.5*H6/1000000</f>
        <v>0.74324250000000003</v>
      </c>
      <c r="N6" s="32"/>
    </row>
    <row r="7" spans="1:14" s="2" customFormat="1" ht="49.05" customHeight="1" x14ac:dyDescent="0.25">
      <c r="A7" s="45" t="s">
        <v>47</v>
      </c>
      <c r="B7" s="45" t="s">
        <v>51</v>
      </c>
      <c r="C7" s="45" t="s">
        <v>50</v>
      </c>
      <c r="D7" s="47"/>
      <c r="E7" s="47"/>
      <c r="F7" s="50"/>
      <c r="G7" s="17">
        <v>128</v>
      </c>
      <c r="H7" s="17">
        <v>1</v>
      </c>
      <c r="I7" s="42" t="s">
        <v>44</v>
      </c>
      <c r="J7" s="52"/>
      <c r="K7" s="17">
        <v>5.2</v>
      </c>
      <c r="L7" s="17"/>
      <c r="M7" s="31"/>
      <c r="N7" s="32"/>
    </row>
    <row r="8" spans="1:14" s="2" customFormat="1" ht="49.05" customHeight="1" x14ac:dyDescent="0.25">
      <c r="A8" s="45" t="s">
        <v>47</v>
      </c>
      <c r="B8" s="45" t="s">
        <v>51</v>
      </c>
      <c r="C8" s="45" t="s">
        <v>50</v>
      </c>
      <c r="D8" s="46" t="s">
        <v>15</v>
      </c>
      <c r="E8" s="48" t="s">
        <v>16</v>
      </c>
      <c r="F8" s="49">
        <v>2528</v>
      </c>
      <c r="G8" s="17">
        <v>200</v>
      </c>
      <c r="H8" s="17">
        <v>12</v>
      </c>
      <c r="I8" s="41" t="s">
        <v>43</v>
      </c>
      <c r="J8" s="51">
        <v>13</v>
      </c>
      <c r="K8" s="17">
        <v>7.5</v>
      </c>
      <c r="L8" s="17">
        <f>H8*K8</f>
        <v>90</v>
      </c>
      <c r="M8" s="31">
        <f>58.5*38.5*27.5*H8/1000000</f>
        <v>0.74324250000000003</v>
      </c>
      <c r="N8" s="32"/>
    </row>
    <row r="9" spans="1:14" s="2" customFormat="1" ht="49.05" customHeight="1" x14ac:dyDescent="0.25">
      <c r="A9" s="45" t="s">
        <v>47</v>
      </c>
      <c r="B9" s="45" t="s">
        <v>51</v>
      </c>
      <c r="C9" s="45" t="s">
        <v>50</v>
      </c>
      <c r="D9" s="47"/>
      <c r="E9" s="47"/>
      <c r="F9" s="50"/>
      <c r="G9" s="17">
        <v>128</v>
      </c>
      <c r="H9" s="17">
        <v>1</v>
      </c>
      <c r="I9" s="42" t="s">
        <v>44</v>
      </c>
      <c r="J9" s="52"/>
      <c r="K9" s="17">
        <v>5.2</v>
      </c>
      <c r="L9" s="17"/>
      <c r="M9" s="31"/>
      <c r="N9" s="32"/>
    </row>
    <row r="10" spans="1:14" s="2" customFormat="1" ht="49.05" customHeight="1" x14ac:dyDescent="0.25">
      <c r="A10" s="45" t="s">
        <v>47</v>
      </c>
      <c r="B10" s="45" t="s">
        <v>51</v>
      </c>
      <c r="C10" s="45" t="s">
        <v>50</v>
      </c>
      <c r="D10" s="46" t="s">
        <v>17</v>
      </c>
      <c r="E10" s="48" t="s">
        <v>18</v>
      </c>
      <c r="F10" s="49">
        <v>2298</v>
      </c>
      <c r="G10" s="17">
        <v>200</v>
      </c>
      <c r="H10" s="17">
        <v>11</v>
      </c>
      <c r="I10" s="41" t="s">
        <v>41</v>
      </c>
      <c r="J10" s="51">
        <v>12</v>
      </c>
      <c r="K10" s="17">
        <v>7.3</v>
      </c>
      <c r="L10" s="17">
        <f>H10*K10</f>
        <v>80.3</v>
      </c>
      <c r="M10" s="31">
        <f>58.5*38.5*27.5*H10/1000000</f>
        <v>0.68130562500000003</v>
      </c>
      <c r="N10" s="32"/>
    </row>
    <row r="11" spans="1:14" s="2" customFormat="1" ht="49.05" customHeight="1" x14ac:dyDescent="0.25">
      <c r="A11" s="45" t="s">
        <v>47</v>
      </c>
      <c r="B11" s="45" t="s">
        <v>51</v>
      </c>
      <c r="C11" s="45" t="s">
        <v>50</v>
      </c>
      <c r="D11" s="47"/>
      <c r="E11" s="47"/>
      <c r="F11" s="50"/>
      <c r="G11" s="17">
        <v>98</v>
      </c>
      <c r="H11" s="17">
        <v>1</v>
      </c>
      <c r="I11" s="42" t="s">
        <v>42</v>
      </c>
      <c r="J11" s="52"/>
      <c r="K11" s="17">
        <v>4.2</v>
      </c>
      <c r="L11" s="17"/>
      <c r="M11" s="31"/>
      <c r="N11" s="32"/>
    </row>
    <row r="12" spans="1:14" s="2" customFormat="1" ht="49.05" customHeight="1" x14ac:dyDescent="0.25">
      <c r="A12" s="45" t="s">
        <v>47</v>
      </c>
      <c r="B12" s="45" t="s">
        <v>51</v>
      </c>
      <c r="C12" s="45" t="s">
        <v>50</v>
      </c>
      <c r="D12" s="46" t="s">
        <v>19</v>
      </c>
      <c r="E12" s="48" t="s">
        <v>20</v>
      </c>
      <c r="F12" s="49">
        <v>2298</v>
      </c>
      <c r="G12" s="17">
        <v>200</v>
      </c>
      <c r="H12" s="17">
        <v>11</v>
      </c>
      <c r="I12" s="41" t="s">
        <v>41</v>
      </c>
      <c r="J12" s="51">
        <v>12</v>
      </c>
      <c r="K12" s="17">
        <v>7.3</v>
      </c>
      <c r="L12" s="17">
        <f>H12*K12</f>
        <v>80.3</v>
      </c>
      <c r="M12" s="31">
        <f>58.5*38.5*27.5*H12/1000000</f>
        <v>0.68130562500000003</v>
      </c>
      <c r="N12" s="32"/>
    </row>
    <row r="13" spans="1:14" s="2" customFormat="1" ht="49.05" customHeight="1" x14ac:dyDescent="0.25">
      <c r="A13" s="45" t="s">
        <v>47</v>
      </c>
      <c r="B13" s="45" t="s">
        <v>51</v>
      </c>
      <c r="C13" s="45" t="s">
        <v>50</v>
      </c>
      <c r="D13" s="47"/>
      <c r="E13" s="47"/>
      <c r="F13" s="50"/>
      <c r="G13" s="17">
        <v>98</v>
      </c>
      <c r="H13" s="17">
        <v>1</v>
      </c>
      <c r="I13" s="42" t="s">
        <v>42</v>
      </c>
      <c r="J13" s="52"/>
      <c r="K13" s="17">
        <v>4.2</v>
      </c>
      <c r="L13" s="17"/>
      <c r="M13" s="31"/>
    </row>
    <row r="14" spans="1:14" s="2" customFormat="1" ht="49.05" customHeight="1" x14ac:dyDescent="0.25">
      <c r="A14" s="45" t="s">
        <v>47</v>
      </c>
      <c r="B14" s="45" t="s">
        <v>51</v>
      </c>
      <c r="C14" s="45" t="s">
        <v>50</v>
      </c>
      <c r="D14" s="46" t="s">
        <v>21</v>
      </c>
      <c r="E14" s="48" t="s">
        <v>22</v>
      </c>
      <c r="F14" s="49">
        <v>2528</v>
      </c>
      <c r="G14" s="17">
        <v>200</v>
      </c>
      <c r="H14" s="17">
        <v>12</v>
      </c>
      <c r="I14" s="41" t="s">
        <v>43</v>
      </c>
      <c r="J14" s="51">
        <v>13</v>
      </c>
      <c r="K14" s="17">
        <v>7.3</v>
      </c>
      <c r="L14" s="17">
        <f>H14*K14</f>
        <v>87.6</v>
      </c>
      <c r="M14" s="31">
        <f>58.5*38.5*27.5*H14/1000000</f>
        <v>0.74324250000000003</v>
      </c>
    </row>
    <row r="15" spans="1:14" s="2" customFormat="1" ht="49.05" customHeight="1" x14ac:dyDescent="0.25">
      <c r="A15" s="45" t="s">
        <v>47</v>
      </c>
      <c r="B15" s="45" t="s">
        <v>51</v>
      </c>
      <c r="C15" s="45" t="s">
        <v>50</v>
      </c>
      <c r="D15" s="47"/>
      <c r="E15" s="47"/>
      <c r="F15" s="50"/>
      <c r="G15" s="17">
        <v>128</v>
      </c>
      <c r="H15" s="17">
        <v>1</v>
      </c>
      <c r="I15" s="42" t="s">
        <v>44</v>
      </c>
      <c r="J15" s="52"/>
      <c r="K15" s="18">
        <v>5</v>
      </c>
      <c r="L15" s="19"/>
      <c r="M15" s="33"/>
    </row>
    <row r="16" spans="1:14" s="2" customFormat="1" ht="49.05" customHeight="1" x14ac:dyDescent="0.25">
      <c r="A16" s="45" t="s">
        <v>47</v>
      </c>
      <c r="B16" s="45" t="s">
        <v>51</v>
      </c>
      <c r="C16" s="45" t="s">
        <v>50</v>
      </c>
      <c r="D16" s="46" t="s">
        <v>23</v>
      </c>
      <c r="E16" s="48" t="s">
        <v>24</v>
      </c>
      <c r="F16" s="49">
        <v>2528</v>
      </c>
      <c r="G16" s="17">
        <v>200</v>
      </c>
      <c r="H16" s="17">
        <v>12</v>
      </c>
      <c r="I16" s="41" t="s">
        <v>43</v>
      </c>
      <c r="J16" s="51">
        <v>13</v>
      </c>
      <c r="K16" s="17">
        <v>7.3</v>
      </c>
      <c r="L16" s="20"/>
      <c r="M16" s="34"/>
    </row>
    <row r="17" spans="1:15" s="2" customFormat="1" ht="49.05" customHeight="1" x14ac:dyDescent="0.25">
      <c r="A17" s="45" t="s">
        <v>47</v>
      </c>
      <c r="B17" s="45" t="s">
        <v>51</v>
      </c>
      <c r="C17" s="45" t="s">
        <v>50</v>
      </c>
      <c r="D17" s="47"/>
      <c r="E17" s="47"/>
      <c r="F17" s="50"/>
      <c r="G17" s="17">
        <v>128</v>
      </c>
      <c r="H17" s="17">
        <v>1</v>
      </c>
      <c r="I17" s="42" t="s">
        <v>44</v>
      </c>
      <c r="J17" s="52"/>
      <c r="K17" s="18">
        <v>5</v>
      </c>
      <c r="L17" s="21"/>
      <c r="M17" s="35"/>
    </row>
    <row r="18" spans="1:15" s="3" customFormat="1" ht="49.05" customHeight="1" x14ac:dyDescent="0.25">
      <c r="A18" s="45" t="s">
        <v>47</v>
      </c>
      <c r="B18" s="45" t="s">
        <v>51</v>
      </c>
      <c r="C18" s="45" t="s">
        <v>50</v>
      </c>
      <c r="D18" s="46" t="s">
        <v>25</v>
      </c>
      <c r="E18" s="48" t="s">
        <v>26</v>
      </c>
      <c r="F18" s="49">
        <v>2298</v>
      </c>
      <c r="G18" s="17">
        <v>200</v>
      </c>
      <c r="H18" s="17">
        <v>11</v>
      </c>
      <c r="I18" s="41" t="s">
        <v>41</v>
      </c>
      <c r="J18" s="51">
        <v>12</v>
      </c>
      <c r="K18" s="17">
        <v>8.1</v>
      </c>
      <c r="L18" s="17">
        <f>H18*K18</f>
        <v>89.1</v>
      </c>
      <c r="M18" s="31">
        <f>58.5*38.5*27.5*H18/1000000</f>
        <v>0.68130562500000003</v>
      </c>
    </row>
    <row r="19" spans="1:15" s="3" customFormat="1" ht="49.05" customHeight="1" x14ac:dyDescent="0.25">
      <c r="A19" s="45" t="s">
        <v>47</v>
      </c>
      <c r="B19" s="45" t="s">
        <v>51</v>
      </c>
      <c r="C19" s="45" t="s">
        <v>50</v>
      </c>
      <c r="D19" s="47"/>
      <c r="E19" s="47"/>
      <c r="F19" s="50"/>
      <c r="G19" s="17">
        <v>98</v>
      </c>
      <c r="H19" s="17">
        <v>1</v>
      </c>
      <c r="I19" s="42" t="s">
        <v>42</v>
      </c>
      <c r="J19" s="52"/>
      <c r="K19" s="17">
        <v>4.7</v>
      </c>
      <c r="L19" s="17"/>
      <c r="M19" s="31"/>
    </row>
    <row r="20" spans="1:15" s="3" customFormat="1" ht="49.05" customHeight="1" x14ac:dyDescent="0.25">
      <c r="A20" s="45" t="s">
        <v>47</v>
      </c>
      <c r="B20" s="45" t="s">
        <v>51</v>
      </c>
      <c r="C20" s="45" t="s">
        <v>50</v>
      </c>
      <c r="D20" s="46" t="s">
        <v>27</v>
      </c>
      <c r="E20" s="48" t="s">
        <v>28</v>
      </c>
      <c r="F20" s="49">
        <v>2528</v>
      </c>
      <c r="G20" s="17">
        <v>200</v>
      </c>
      <c r="H20" s="17">
        <v>12</v>
      </c>
      <c r="I20" s="41" t="s">
        <v>43</v>
      </c>
      <c r="J20" s="51">
        <v>13</v>
      </c>
      <c r="K20" s="17">
        <v>8.1</v>
      </c>
      <c r="L20" s="17">
        <f>H20*K20</f>
        <v>97.199999999999989</v>
      </c>
      <c r="M20" s="31">
        <f>58.5*38.5*27.5*H20/1000000</f>
        <v>0.74324250000000003</v>
      </c>
    </row>
    <row r="21" spans="1:15" s="3" customFormat="1" ht="49.05" customHeight="1" x14ac:dyDescent="0.25">
      <c r="A21" s="45" t="s">
        <v>47</v>
      </c>
      <c r="B21" s="45" t="s">
        <v>51</v>
      </c>
      <c r="C21" s="45" t="s">
        <v>50</v>
      </c>
      <c r="D21" s="47"/>
      <c r="E21" s="47"/>
      <c r="F21" s="50"/>
      <c r="G21" s="17">
        <v>128</v>
      </c>
      <c r="H21" s="17">
        <v>1</v>
      </c>
      <c r="I21" s="42" t="s">
        <v>44</v>
      </c>
      <c r="J21" s="52"/>
      <c r="K21" s="17">
        <v>5.7</v>
      </c>
      <c r="L21" s="17"/>
      <c r="M21" s="31"/>
    </row>
    <row r="22" spans="1:15" s="3" customFormat="1" ht="49.05" customHeight="1" x14ac:dyDescent="0.25">
      <c r="A22" s="45" t="s">
        <v>47</v>
      </c>
      <c r="B22" s="45" t="s">
        <v>51</v>
      </c>
      <c r="C22" s="45" t="s">
        <v>50</v>
      </c>
      <c r="D22" s="46" t="s">
        <v>29</v>
      </c>
      <c r="E22" s="48" t="s">
        <v>30</v>
      </c>
      <c r="F22" s="49">
        <v>2298</v>
      </c>
      <c r="G22" s="17">
        <v>200</v>
      </c>
      <c r="H22" s="17">
        <v>11</v>
      </c>
      <c r="I22" s="53" t="s">
        <v>41</v>
      </c>
      <c r="J22" s="51">
        <v>12</v>
      </c>
      <c r="K22" s="17">
        <v>7.5</v>
      </c>
      <c r="L22" s="17">
        <f>H22*K22</f>
        <v>82.5</v>
      </c>
      <c r="M22" s="31">
        <f>58.5*38.5*27.5*H22/1000000</f>
        <v>0.68130562500000003</v>
      </c>
      <c r="O22" s="3" t="s">
        <v>52</v>
      </c>
    </row>
    <row r="23" spans="1:15" s="3" customFormat="1" ht="49.05" customHeight="1" x14ac:dyDescent="0.25">
      <c r="A23" s="45" t="s">
        <v>47</v>
      </c>
      <c r="B23" s="45" t="s">
        <v>51</v>
      </c>
      <c r="C23" s="45" t="s">
        <v>50</v>
      </c>
      <c r="D23" s="47"/>
      <c r="E23" s="47"/>
      <c r="F23" s="50"/>
      <c r="G23" s="17">
        <v>98</v>
      </c>
      <c r="H23" s="17">
        <v>1</v>
      </c>
      <c r="I23" s="54" t="s">
        <v>42</v>
      </c>
      <c r="J23" s="52"/>
      <c r="K23" s="17">
        <v>4.5</v>
      </c>
      <c r="L23" s="17"/>
      <c r="M23" s="31"/>
      <c r="O23" s="3" t="s">
        <v>53</v>
      </c>
    </row>
    <row r="24" spans="1:15" s="3" customFormat="1" ht="49.05" customHeight="1" x14ac:dyDescent="0.25">
      <c r="A24" s="45" t="s">
        <v>47</v>
      </c>
      <c r="B24" s="45" t="s">
        <v>51</v>
      </c>
      <c r="C24" s="45" t="s">
        <v>50</v>
      </c>
      <c r="D24" s="46" t="s">
        <v>31</v>
      </c>
      <c r="E24" s="48" t="s">
        <v>32</v>
      </c>
      <c r="F24" s="49">
        <v>2528</v>
      </c>
      <c r="G24" s="17">
        <v>200</v>
      </c>
      <c r="H24" s="17">
        <v>12</v>
      </c>
      <c r="I24" s="41" t="s">
        <v>43</v>
      </c>
      <c r="J24" s="51">
        <v>13</v>
      </c>
      <c r="K24" s="17">
        <v>7.5</v>
      </c>
      <c r="L24" s="17">
        <f>H24*K24</f>
        <v>90</v>
      </c>
      <c r="M24" s="31">
        <f>58.5*38.5*27.5*H24/1000000</f>
        <v>0.74324250000000003</v>
      </c>
      <c r="O24" s="3" t="s">
        <v>54</v>
      </c>
    </row>
    <row r="25" spans="1:15" s="3" customFormat="1" ht="49.05" customHeight="1" x14ac:dyDescent="0.25">
      <c r="A25" s="45" t="s">
        <v>47</v>
      </c>
      <c r="B25" s="45" t="s">
        <v>51</v>
      </c>
      <c r="C25" s="45" t="s">
        <v>50</v>
      </c>
      <c r="D25" s="47"/>
      <c r="E25" s="47"/>
      <c r="F25" s="50"/>
      <c r="G25" s="17">
        <v>128</v>
      </c>
      <c r="H25" s="17">
        <v>1</v>
      </c>
      <c r="I25" s="42" t="s">
        <v>44</v>
      </c>
      <c r="J25" s="52"/>
      <c r="K25" s="17">
        <v>5.2</v>
      </c>
      <c r="L25" s="17"/>
      <c r="M25" s="31"/>
      <c r="O25" s="3" t="s">
        <v>55</v>
      </c>
    </row>
    <row r="26" spans="1:15" s="3" customFormat="1" ht="49.05" customHeight="1" x14ac:dyDescent="0.25">
      <c r="A26" s="45" t="s">
        <v>47</v>
      </c>
      <c r="B26" s="45" t="s">
        <v>51</v>
      </c>
      <c r="C26" s="45" t="s">
        <v>50</v>
      </c>
      <c r="D26" s="46" t="s">
        <v>33</v>
      </c>
      <c r="E26" s="48" t="s">
        <v>34</v>
      </c>
      <c r="F26" s="49">
        <v>2298</v>
      </c>
      <c r="G26" s="17">
        <v>200</v>
      </c>
      <c r="H26" s="17">
        <v>11</v>
      </c>
      <c r="I26" s="53" t="s">
        <v>41</v>
      </c>
      <c r="J26" s="51">
        <v>12</v>
      </c>
      <c r="K26" s="17">
        <v>7.5</v>
      </c>
      <c r="L26" s="17">
        <f>H26*K26</f>
        <v>82.5</v>
      </c>
      <c r="M26" s="31">
        <f>58.5*38.5*27.5*H26/1000000</f>
        <v>0.68130562500000003</v>
      </c>
      <c r="O26" s="3" t="s">
        <v>53</v>
      </c>
    </row>
    <row r="27" spans="1:15" s="3" customFormat="1" ht="49.05" customHeight="1" x14ac:dyDescent="0.25">
      <c r="A27" s="45" t="s">
        <v>47</v>
      </c>
      <c r="B27" s="45" t="s">
        <v>51</v>
      </c>
      <c r="C27" s="45" t="s">
        <v>50</v>
      </c>
      <c r="D27" s="47"/>
      <c r="E27" s="47"/>
      <c r="F27" s="50"/>
      <c r="G27" s="17">
        <v>98</v>
      </c>
      <c r="H27" s="17">
        <v>1</v>
      </c>
      <c r="I27" s="54" t="s">
        <v>42</v>
      </c>
      <c r="J27" s="52"/>
      <c r="K27" s="17">
        <v>4.5</v>
      </c>
      <c r="L27" s="17"/>
      <c r="M27" s="31"/>
      <c r="O27" s="3" t="s">
        <v>54</v>
      </c>
    </row>
    <row r="28" spans="1:15" s="3" customFormat="1" ht="49.05" customHeight="1" x14ac:dyDescent="0.25">
      <c r="A28" s="45" t="s">
        <v>47</v>
      </c>
      <c r="B28" s="45" t="s">
        <v>51</v>
      </c>
      <c r="C28" s="45" t="s">
        <v>50</v>
      </c>
      <c r="D28" s="46" t="s">
        <v>35</v>
      </c>
      <c r="E28" s="48" t="s">
        <v>36</v>
      </c>
      <c r="F28" s="49">
        <v>2528</v>
      </c>
      <c r="G28" s="17">
        <v>200</v>
      </c>
      <c r="H28" s="17">
        <v>12</v>
      </c>
      <c r="I28" s="41" t="s">
        <v>43</v>
      </c>
      <c r="J28" s="51">
        <v>13</v>
      </c>
      <c r="K28" s="17">
        <v>7.5</v>
      </c>
      <c r="L28" s="17">
        <f>H28*K28</f>
        <v>90</v>
      </c>
      <c r="M28" s="31">
        <f>58.5*38.5*27.5*H28/1000000</f>
        <v>0.74324250000000003</v>
      </c>
      <c r="O28" s="3" t="s">
        <v>55</v>
      </c>
    </row>
    <row r="29" spans="1:15" s="3" customFormat="1" ht="49.05" customHeight="1" x14ac:dyDescent="0.25">
      <c r="A29" s="45" t="s">
        <v>47</v>
      </c>
      <c r="B29" s="45" t="s">
        <v>51</v>
      </c>
      <c r="C29" s="45" t="s">
        <v>50</v>
      </c>
      <c r="D29" s="47"/>
      <c r="E29" s="47"/>
      <c r="F29" s="50"/>
      <c r="G29" s="17">
        <v>128</v>
      </c>
      <c r="H29" s="17">
        <v>1</v>
      </c>
      <c r="I29" s="42" t="s">
        <v>44</v>
      </c>
      <c r="J29" s="52"/>
      <c r="K29" s="17">
        <v>5.2</v>
      </c>
      <c r="L29" s="17"/>
      <c r="M29" s="31"/>
    </row>
    <row r="30" spans="1:15" s="3" customFormat="1" ht="49.05" customHeight="1" x14ac:dyDescent="0.25">
      <c r="A30" s="45" t="s">
        <v>47</v>
      </c>
      <c r="B30" s="45" t="s">
        <v>51</v>
      </c>
      <c r="C30" s="45" t="s">
        <v>50</v>
      </c>
      <c r="D30" s="46" t="s">
        <v>37</v>
      </c>
      <c r="E30" s="48" t="s">
        <v>38</v>
      </c>
      <c r="F30" s="49">
        <v>2298</v>
      </c>
      <c r="G30" s="17">
        <v>200</v>
      </c>
      <c r="H30" s="17">
        <v>11</v>
      </c>
      <c r="I30" s="53" t="s">
        <v>41</v>
      </c>
      <c r="J30" s="51">
        <v>12</v>
      </c>
      <c r="K30" s="17">
        <v>8.1</v>
      </c>
      <c r="L30" s="17">
        <f>H30*K30</f>
        <v>89.1</v>
      </c>
      <c r="M30" s="31">
        <f>58.5*38.5*27.5*H30/1000000</f>
        <v>0.68130562500000003</v>
      </c>
    </row>
    <row r="31" spans="1:15" s="3" customFormat="1" ht="49.05" customHeight="1" x14ac:dyDescent="0.25">
      <c r="A31" s="45" t="s">
        <v>47</v>
      </c>
      <c r="B31" s="45" t="s">
        <v>51</v>
      </c>
      <c r="C31" s="45" t="s">
        <v>50</v>
      </c>
      <c r="D31" s="47"/>
      <c r="E31" s="47"/>
      <c r="F31" s="50"/>
      <c r="G31" s="17">
        <v>98</v>
      </c>
      <c r="H31" s="17">
        <v>1</v>
      </c>
      <c r="I31" s="54" t="s">
        <v>42</v>
      </c>
      <c r="J31" s="52"/>
      <c r="K31" s="17">
        <v>4.7</v>
      </c>
      <c r="L31" s="19"/>
      <c r="M31" s="33"/>
    </row>
    <row r="32" spans="1:15" s="2" customFormat="1" ht="49.05" customHeight="1" x14ac:dyDescent="0.25">
      <c r="A32" s="45" t="s">
        <v>47</v>
      </c>
      <c r="B32" s="45" t="s">
        <v>51</v>
      </c>
      <c r="C32" s="45" t="s">
        <v>50</v>
      </c>
      <c r="D32" s="46" t="s">
        <v>39</v>
      </c>
      <c r="E32" s="48" t="s">
        <v>40</v>
      </c>
      <c r="F32" s="49">
        <v>2528</v>
      </c>
      <c r="G32" s="17">
        <v>200</v>
      </c>
      <c r="H32" s="17">
        <v>12</v>
      </c>
      <c r="I32" s="41" t="s">
        <v>43</v>
      </c>
      <c r="J32" s="51">
        <v>13</v>
      </c>
      <c r="K32" s="17">
        <v>8.1</v>
      </c>
      <c r="L32" s="20"/>
      <c r="M32" s="34"/>
    </row>
    <row r="33" spans="1:13" s="3" customFormat="1" ht="46.05" customHeight="1" x14ac:dyDescent="0.25">
      <c r="A33" s="45" t="s">
        <v>47</v>
      </c>
      <c r="B33" s="45" t="s">
        <v>51</v>
      </c>
      <c r="C33" s="45" t="s">
        <v>50</v>
      </c>
      <c r="D33" s="47"/>
      <c r="E33" s="47"/>
      <c r="F33" s="50"/>
      <c r="G33" s="17">
        <v>128</v>
      </c>
      <c r="H33" s="17">
        <v>1</v>
      </c>
      <c r="I33" s="42" t="s">
        <v>44</v>
      </c>
      <c r="J33" s="52"/>
      <c r="K33" s="17">
        <v>5.7</v>
      </c>
      <c r="L33" s="17"/>
      <c r="M33" s="31"/>
    </row>
    <row r="34" spans="1:13" s="4" customFormat="1" ht="40.049999999999997" customHeight="1" x14ac:dyDescent="0.25">
      <c r="E34" s="1"/>
      <c r="F34" s="22">
        <f>SUM(F2:F33)</f>
        <v>38608</v>
      </c>
      <c r="G34" s="1"/>
      <c r="H34" s="1"/>
      <c r="I34" s="39"/>
      <c r="J34" s="1">
        <f>SUM(J2:J33)</f>
        <v>200</v>
      </c>
      <c r="K34" s="23"/>
      <c r="L34" s="23">
        <f>SUM(L2:L33)</f>
        <v>1213.5999999999999</v>
      </c>
      <c r="M34" s="36">
        <f>SUM(M2:M33)</f>
        <v>9.9099000000000004</v>
      </c>
    </row>
    <row r="37" spans="1:13" s="5" customFormat="1" x14ac:dyDescent="0.25">
      <c r="E37" s="24"/>
      <c r="F37" s="25"/>
      <c r="G37" s="24"/>
      <c r="H37" s="24"/>
      <c r="I37" s="40"/>
      <c r="J37" s="24"/>
      <c r="K37" s="26"/>
      <c r="L37" s="26"/>
      <c r="M37" s="37"/>
    </row>
    <row r="38" spans="1:13" s="5" customFormat="1" ht="60" customHeight="1" x14ac:dyDescent="0.25">
      <c r="D38" s="27"/>
      <c r="E38" s="24"/>
      <c r="F38" s="28"/>
      <c r="G38" s="24"/>
      <c r="H38" s="24"/>
      <c r="I38" s="40"/>
      <c r="J38" s="24"/>
      <c r="K38" s="26"/>
      <c r="L38" s="26"/>
      <c r="M38" s="37"/>
    </row>
    <row r="39" spans="1:13" s="5" customFormat="1" ht="46.05" customHeight="1" x14ac:dyDescent="0.25">
      <c r="E39" s="24"/>
      <c r="F39" s="25"/>
      <c r="G39" s="24"/>
      <c r="H39" s="24"/>
      <c r="I39" s="40"/>
      <c r="J39" s="24"/>
      <c r="K39" s="26"/>
      <c r="L39" s="26"/>
      <c r="M39" s="37"/>
    </row>
    <row r="40" spans="1:13" s="5" customFormat="1" x14ac:dyDescent="0.25">
      <c r="E40" s="24"/>
      <c r="F40" s="25"/>
      <c r="G40" s="24"/>
      <c r="H40" s="24"/>
      <c r="I40" s="40"/>
      <c r="J40" s="24"/>
      <c r="K40" s="26"/>
      <c r="L40" s="26"/>
      <c r="M40" s="37"/>
    </row>
    <row r="41" spans="1:13" s="5" customFormat="1" x14ac:dyDescent="0.25">
      <c r="E41" s="24"/>
      <c r="F41" s="25"/>
      <c r="G41" s="24"/>
      <c r="H41" s="24"/>
      <c r="I41" s="40"/>
      <c r="J41" s="24"/>
      <c r="K41" s="26"/>
      <c r="L41" s="26"/>
      <c r="M41" s="37"/>
    </row>
    <row r="42" spans="1:13" s="5" customFormat="1" x14ac:dyDescent="0.25">
      <c r="E42" s="24"/>
      <c r="F42" s="25"/>
      <c r="G42" s="24"/>
      <c r="H42" s="24"/>
      <c r="I42" s="40"/>
      <c r="J42" s="24"/>
      <c r="K42" s="26"/>
      <c r="L42" s="26"/>
      <c r="M42" s="37"/>
    </row>
  </sheetData>
  <mergeCells count="64">
    <mergeCell ref="J32:J33"/>
    <mergeCell ref="F32:F33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D22:D23"/>
    <mergeCell ref="D24:D25"/>
    <mergeCell ref="D26:D27"/>
    <mergeCell ref="D28:D29"/>
    <mergeCell ref="D30:D31"/>
    <mergeCell ref="D12:D13"/>
    <mergeCell ref="D14:D15"/>
    <mergeCell ref="D16:D17"/>
    <mergeCell ref="D18:D19"/>
    <mergeCell ref="D20:D21"/>
    <mergeCell ref="D2:D3"/>
    <mergeCell ref="D4:D5"/>
    <mergeCell ref="D6:D7"/>
    <mergeCell ref="D8:D9"/>
    <mergeCell ref="D10:D11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79CE-F855-4686-B5B8-017ECAF09ACC}">
  <dimension ref="A1:AF4"/>
  <sheetViews>
    <sheetView tabSelected="1" workbookViewId="0">
      <selection activeCell="I8" sqref="I8"/>
    </sheetView>
  </sheetViews>
  <sheetFormatPr defaultRowHeight="14.4" x14ac:dyDescent="0.25"/>
  <sheetData>
    <row r="1" spans="1:32" x14ac:dyDescent="0.25">
      <c r="A1" t="s">
        <v>52</v>
      </c>
      <c r="B1" t="str" cm="1">
        <f t="array" ref="B1:C1">TRANSPOSE(_xll.splitBySpace(A1))</f>
        <v>240</v>
      </c>
      <c r="C1" t="str">
        <v>252</v>
      </c>
      <c r="D1" cm="1">
        <f t="array" ref="D1:P1">_xlfn.SEQUENCE(1,C1-B1+1,B1)</f>
        <v>240</v>
      </c>
      <c r="E1">
        <v>241</v>
      </c>
      <c r="F1">
        <v>242</v>
      </c>
      <c r="G1">
        <v>243</v>
      </c>
      <c r="H1">
        <v>244</v>
      </c>
      <c r="I1">
        <v>245</v>
      </c>
      <c r="J1">
        <v>246</v>
      </c>
      <c r="K1">
        <v>247</v>
      </c>
      <c r="L1">
        <v>248</v>
      </c>
      <c r="M1">
        <v>249</v>
      </c>
      <c r="N1">
        <v>250</v>
      </c>
      <c r="O1">
        <v>251</v>
      </c>
      <c r="P1">
        <v>252</v>
      </c>
    </row>
    <row r="2" spans="1:32" x14ac:dyDescent="0.25">
      <c r="A2" t="s">
        <v>53</v>
      </c>
      <c r="B2" t="str" cm="1">
        <f t="array" ref="B2:C2">TRANSPOSE(_xll.splitBySpace(A2))</f>
        <v>412</v>
      </c>
      <c r="C2" t="str">
        <v>416</v>
      </c>
      <c r="D2" cm="1">
        <f t="array" ref="D2:H2">_xlfn.SEQUENCE(1,C2-B2+1,B2)</f>
        <v>412</v>
      </c>
      <c r="E2">
        <v>413</v>
      </c>
      <c r="F2">
        <v>414</v>
      </c>
      <c r="G2">
        <v>415</v>
      </c>
      <c r="H2">
        <v>416</v>
      </c>
    </row>
    <row r="3" spans="1:32" x14ac:dyDescent="0.25">
      <c r="A3" t="s">
        <v>54</v>
      </c>
      <c r="B3" t="str" cm="1">
        <f t="array" ref="B3:C3">TRANSPOSE(_xll.splitBySpace(A3))</f>
        <v>417</v>
      </c>
      <c r="C3" t="str">
        <v>445</v>
      </c>
      <c r="D3" cm="1">
        <f t="array" ref="D3:AF3">_xlfn.SEQUENCE(1,C3-B3+1,B3)</f>
        <v>417</v>
      </c>
      <c r="E3">
        <v>418</v>
      </c>
      <c r="F3">
        <v>419</v>
      </c>
      <c r="G3">
        <v>420</v>
      </c>
      <c r="H3">
        <v>421</v>
      </c>
      <c r="I3">
        <v>422</v>
      </c>
      <c r="J3">
        <v>423</v>
      </c>
      <c r="K3">
        <v>424</v>
      </c>
      <c r="L3">
        <v>425</v>
      </c>
      <c r="M3">
        <v>426</v>
      </c>
      <c r="N3">
        <v>427</v>
      </c>
      <c r="O3">
        <v>428</v>
      </c>
      <c r="P3">
        <v>429</v>
      </c>
      <c r="Q3">
        <v>430</v>
      </c>
      <c r="R3">
        <v>431</v>
      </c>
      <c r="S3">
        <v>432</v>
      </c>
      <c r="T3">
        <v>433</v>
      </c>
      <c r="U3">
        <v>434</v>
      </c>
      <c r="V3">
        <v>435</v>
      </c>
      <c r="W3">
        <v>436</v>
      </c>
      <c r="X3">
        <v>437</v>
      </c>
      <c r="Y3">
        <v>438</v>
      </c>
      <c r="Z3">
        <v>439</v>
      </c>
      <c r="AA3">
        <v>440</v>
      </c>
      <c r="AB3">
        <v>441</v>
      </c>
      <c r="AC3">
        <v>442</v>
      </c>
      <c r="AD3">
        <v>443</v>
      </c>
      <c r="AE3">
        <v>444</v>
      </c>
      <c r="AF3">
        <v>445</v>
      </c>
    </row>
    <row r="4" spans="1:32" x14ac:dyDescent="0.25">
      <c r="A4" t="s">
        <v>55</v>
      </c>
      <c r="B4" t="str" cm="1">
        <f t="array" ref="B4:C4">TRANSPOSE(_xll.splitBySpace(A4))</f>
        <v>655</v>
      </c>
      <c r="C4" t="str">
        <v>667</v>
      </c>
      <c r="D4" cm="1">
        <f t="array" ref="D4:P4">_xlfn.SEQUENCE(1,C4-B4+1,B4)</f>
        <v>655</v>
      </c>
      <c r="E4">
        <v>656</v>
      </c>
      <c r="F4">
        <v>657</v>
      </c>
      <c r="G4">
        <v>658</v>
      </c>
      <c r="H4">
        <v>659</v>
      </c>
      <c r="I4">
        <v>660</v>
      </c>
      <c r="J4">
        <v>661</v>
      </c>
      <c r="K4">
        <v>662</v>
      </c>
      <c r="L4">
        <v>663</v>
      </c>
      <c r="M4">
        <v>664</v>
      </c>
      <c r="N4">
        <v>665</v>
      </c>
      <c r="O4">
        <v>666</v>
      </c>
      <c r="P4">
        <v>667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甲甲</dc:creator>
  <cp:lastModifiedBy>甲甲</cp:lastModifiedBy>
  <dcterms:created xsi:type="dcterms:W3CDTF">2018-08-03T07:28:00Z</dcterms:created>
  <dcterms:modified xsi:type="dcterms:W3CDTF">2021-11-24T03:38:26Z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F98B0F77F1E64213810D60B272806405</vt:lpwstr>
  </property>
</Properties>
</file>