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9008" windowHeight="8832"/>
  </bookViews>
  <sheets>
    <sheet name="Sheet1" sheetId="1" r:id="rId1"/>
    <sheet name="尺码对照" sheetId="15" r:id="rId2"/>
  </sheets>
  <definedNames>
    <definedName name="尺码对照表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A9" i="15" l="1"/>
  <c r="A8" i="15"/>
  <c r="A7" i="15"/>
  <c r="A6" i="15"/>
  <c r="A5" i="15"/>
  <c r="A4" i="15"/>
  <c r="A3" i="15"/>
  <c r="A2" i="15"/>
  <c r="J2" i="1" l="1"/>
</calcChain>
</file>

<file path=xl/sharedStrings.xml><?xml version="1.0" encoding="utf-8"?>
<sst xmlns="http://schemas.openxmlformats.org/spreadsheetml/2006/main" count="469" uniqueCount="49">
  <si>
    <t>ART</t>
    <phoneticPr fontId="1" type="noConversion"/>
  </si>
  <si>
    <t>NUMBER</t>
    <phoneticPr fontId="1" type="noConversion"/>
  </si>
  <si>
    <t>US</t>
    <phoneticPr fontId="1" type="noConversion"/>
  </si>
  <si>
    <t>MESH</t>
    <phoneticPr fontId="1" type="noConversion"/>
  </si>
  <si>
    <t>POLIURETANO</t>
    <phoneticPr fontId="1" type="noConversion"/>
  </si>
  <si>
    <t>GOMA</t>
    <phoneticPr fontId="1" type="noConversion"/>
  </si>
  <si>
    <t>GF17A01M</t>
    <phoneticPr fontId="1" type="noConversion"/>
  </si>
  <si>
    <t>Column1</t>
  </si>
  <si>
    <t>Column2</t>
  </si>
  <si>
    <t>Column3</t>
  </si>
  <si>
    <t>TOP</t>
  </si>
  <si>
    <t>MIDDLE</t>
  </si>
  <si>
    <t>SEX</t>
  </si>
  <si>
    <t>EUR</t>
  </si>
  <si>
    <t>DATE</t>
  </si>
  <si>
    <t>BOTTOM</t>
  </si>
  <si>
    <t>MAN</t>
  </si>
  <si>
    <t>WOMAN36</t>
  </si>
  <si>
    <t>ORDER</t>
  </si>
  <si>
    <t>Z01</t>
  </si>
  <si>
    <t>Z17</t>
  </si>
  <si>
    <t>Z8116FA</t>
  </si>
  <si>
    <t>POLIURETANO</t>
  </si>
  <si>
    <t>MESH</t>
  </si>
  <si>
    <t>GOMA</t>
  </si>
  <si>
    <t>Z8117FA</t>
  </si>
  <si>
    <t>LONA</t>
  </si>
  <si>
    <t>Z8119FA</t>
  </si>
  <si>
    <t>Z8120FA</t>
  </si>
  <si>
    <t>Z8121FA</t>
  </si>
  <si>
    <t>Z8122FA</t>
  </si>
  <si>
    <t>Z8123FA</t>
  </si>
  <si>
    <t>Z8101FA</t>
  </si>
  <si>
    <t>Z8104FA</t>
  </si>
  <si>
    <t>Z8105FA</t>
  </si>
  <si>
    <t>Z8107FA</t>
  </si>
  <si>
    <t>Z8111FA</t>
  </si>
  <si>
    <t>WOMAN37</t>
  </si>
  <si>
    <t>WOMAN38</t>
  </si>
  <si>
    <t>WOMAN39</t>
  </si>
  <si>
    <t>WOMAN40</t>
  </si>
  <si>
    <t>WOMAN41</t>
  </si>
  <si>
    <t>CHILDREN</t>
  </si>
  <si>
    <t>CHILDREN36</t>
  </si>
  <si>
    <t>CHILDREN37</t>
  </si>
  <si>
    <t>CHILDREN38</t>
  </si>
  <si>
    <t>CHILDREN39</t>
  </si>
  <si>
    <t>CHILDREN40</t>
  </si>
  <si>
    <t>CHILDREN41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</si>
</sst>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3" borderId="0" xfId="0" applyFont="1" applyFill="1" applyBorder="1"/>
    <xf numFmtId="14" fontId="3" fillId="2" borderId="1" xfId="0" applyNumberFormat="1" applyFont="1" applyFill="1" applyBorder="1"/>
    <xf numFmtId="0" fontId="3" fillId="2" borderId="1" xfId="0" applyFont="1" applyFill="1" applyBorder="1"/>
    <xf numFmtId="0" fontId="3" fillId="2" borderId="1" xfId="0" applyNumberFormat="1" applyFont="1" applyFill="1" applyBorder="1"/>
    <xf numFmtId="0" fontId="3" fillId="2" borderId="0" xfId="0" applyNumberFormat="1" applyFont="1" applyFill="1"/>
    <xf numFmtId="14" fontId="4" fillId="2" borderId="1" xfId="0" applyNumberFormat="1" applyFont="1" applyFill="1" applyBorder="1"/>
    <xf numFmtId="14" fontId="4" fillId="2" borderId="0" xfId="0" applyNumberFormat="1" applyFont="1" applyFill="1" applyBorder="1"/>
    <xf numFmtId="14" fontId="0" fillId="0" borderId="0" xfId="0" applyNumberFormat="1" applyAlignment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0" xfId="0" applyNumberFormat="1" applyFont="1" applyFill="1"/>
  </cellXfs>
  <cellStyles count="1">
    <cellStyle name="Normal" xfId="0" builtinId="0"/>
  </cellStyles>
  <dxfs count="1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yyyy/m/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numFmt numFmtId="19" formatCode="yyyy/m/d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75" totalsRowShown="0" headerRowDxfId="13" dataDxfId="12" tableBorderDxfId="11">
  <autoFilter ref="A1:J75"/>
  <sortState ref="A758:N877">
    <sortCondition ref="C2:C877"/>
    <sortCondition ref="G2:G877"/>
  </sortState>
  <tableColumns count="10">
    <tableColumn id="1" name="DATE" dataDxfId="10"/>
    <tableColumn id="8" name="ORDER" dataDxfId="9"/>
    <tableColumn id="2" name="ART" dataDxfId="8"/>
    <tableColumn id="3" name="TOP" dataDxfId="7"/>
    <tableColumn id="4" name="MIDDLE" dataDxfId="6"/>
    <tableColumn id="12" name="BOTTOM" dataDxfId="5"/>
    <tableColumn id="5" name="EUR" dataDxfId="4"/>
    <tableColumn id="9" name="SEX" dataDxfId="3">
      <calculatedColumnFormula>_xll.ReturnLastABC(表1[[#This Row],[ART]])</calculatedColumnFormula>
    </tableColumn>
    <tableColumn id="6" name="NUMBER" dataDxfId="2"/>
    <tableColumn id="7" name="US" dataDxfId="1">
      <calculatedColumnFormula>VLOOKUP(表1[[#This Row],[SEX]]&amp;表1[[#This Row],[EUR]],尺码对照[],3,FALSE)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2" name="尺码对照" displayName="尺码对照" ref="A1:C21" totalsRowShown="0">
  <autoFilter ref="A1:C21"/>
  <tableColumns count="3">
    <tableColumn id="3" name="Column3" dataDxfId="0">
      <calculatedColumnFormula>"M"&amp;尺码对照[[#This Row],[Column1]]</calculatedColumnFormula>
    </tableColumn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5"/>
  <sheetViews>
    <sheetView tabSelected="1" zoomScale="85" zoomScaleNormal="85" workbookViewId="0">
      <selection activeCell="A2" sqref="A2:J75"/>
    </sheetView>
  </sheetViews>
  <sheetFormatPr defaultRowHeight="14.4"/>
  <cols>
    <col min="1" max="2" width="19.44140625" customWidth="1"/>
    <col min="3" max="3" width="27.33203125" customWidth="1"/>
    <col min="4" max="4" width="23.21875" customWidth="1"/>
    <col min="7" max="7" width="19.21875" customWidth="1"/>
    <col min="8" max="8" width="16.5546875" customWidth="1"/>
  </cols>
  <sheetData>
    <row r="1" spans="1:10">
      <c r="A1" s="2" t="s">
        <v>14</v>
      </c>
      <c r="B1" s="2" t="s">
        <v>18</v>
      </c>
      <c r="C1" s="2" t="s">
        <v>0</v>
      </c>
      <c r="D1" s="2" t="s">
        <v>10</v>
      </c>
      <c r="E1" s="2" t="s">
        <v>11</v>
      </c>
      <c r="F1" s="2" t="s">
        <v>15</v>
      </c>
      <c r="G1" s="2" t="s">
        <v>13</v>
      </c>
      <c r="H1" s="2" t="s">
        <v>12</v>
      </c>
      <c r="I1" s="2" t="s">
        <v>1</v>
      </c>
      <c r="J1" s="2" t="s">
        <v>2</v>
      </c>
    </row>
    <row r="2" spans="1:10" ht="14.4" customHeight="1">
      <c r="A2" s="3">
        <v>43220</v>
      </c>
      <c r="B2" s="3" t="s">
        <v>19</v>
      </c>
      <c r="C2" s="4" t="s">
        <v>6</v>
      </c>
      <c r="D2" s="4" t="s">
        <v>4</v>
      </c>
      <c r="E2" s="4" t="s">
        <v>3</v>
      </c>
      <c r="F2" s="4" t="s">
        <v>5</v>
      </c>
      <c r="G2" s="4">
        <v>38</v>
      </c>
      <c r="H2" s="6" t="s">
        <v>16</v>
      </c>
      <c r="I2" s="4">
        <v>88</v>
      </c>
      <c r="J2" s="5">
        <f>VLOOKUP(表1[[#This Row],[SEX]]&amp;表1[[#This Row],[EUR]],尺码对照[],3,FALSE)</f>
        <v>5.5</v>
      </c>
    </row>
    <row r="3" spans="1:10" ht="14.4" customHeight="1">
      <c r="A3" s="3">
        <v>43220</v>
      </c>
      <c r="B3" s="3" t="s">
        <v>19</v>
      </c>
      <c r="C3" s="4" t="s">
        <v>6</v>
      </c>
      <c r="D3" s="4" t="s">
        <v>4</v>
      </c>
      <c r="E3" s="4" t="s">
        <v>3</v>
      </c>
      <c r="F3" s="4" t="s">
        <v>5</v>
      </c>
      <c r="G3" s="4">
        <v>39</v>
      </c>
      <c r="H3" s="6" t="s">
        <v>16</v>
      </c>
      <c r="I3" s="4">
        <v>210</v>
      </c>
      <c r="J3" s="5">
        <f>VLOOKUP(表1[[#This Row],[SEX]]&amp;表1[[#This Row],[EUR]],尺码对照[],3,FALSE)</f>
        <v>6</v>
      </c>
    </row>
    <row r="4" spans="1:10">
      <c r="A4" s="7">
        <v>43227</v>
      </c>
      <c r="B4" s="9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36</v>
      </c>
      <c r="H4" s="12" t="s">
        <v>42</v>
      </c>
      <c r="I4" s="10">
        <v>150</v>
      </c>
      <c r="J4" s="5">
        <f>VLOOKUP(表1[[#This Row],[SEX]]&amp;表1[[#This Row],[EUR]],尺码对照[],3,FALSE)</f>
        <v>3.5</v>
      </c>
    </row>
    <row r="5" spans="1:10">
      <c r="A5" s="8">
        <v>43227</v>
      </c>
      <c r="B5" s="9" t="s">
        <v>20</v>
      </c>
      <c r="C5" s="11" t="s">
        <v>21</v>
      </c>
      <c r="D5" s="11" t="s">
        <v>22</v>
      </c>
      <c r="E5" s="11" t="s">
        <v>23</v>
      </c>
      <c r="F5" s="11" t="s">
        <v>24</v>
      </c>
      <c r="G5" s="11">
        <v>37</v>
      </c>
      <c r="H5" s="12" t="s">
        <v>42</v>
      </c>
      <c r="I5" s="11">
        <v>330</v>
      </c>
      <c r="J5" s="5">
        <f>VLOOKUP(表1[[#This Row],[SEX]]&amp;表1[[#This Row],[EUR]],尺码对照[],3,FALSE)</f>
        <v>4.5</v>
      </c>
    </row>
    <row r="6" spans="1:10">
      <c r="A6" s="8">
        <v>43227</v>
      </c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>
        <v>38</v>
      </c>
      <c r="H6" s="12" t="s">
        <v>42</v>
      </c>
      <c r="I6" s="11">
        <v>450</v>
      </c>
      <c r="J6" s="5">
        <f>VLOOKUP(表1[[#This Row],[SEX]]&amp;表1[[#This Row],[EUR]],尺码对照[],3,FALSE)</f>
        <v>5.5</v>
      </c>
    </row>
    <row r="7" spans="1:10">
      <c r="A7" s="8">
        <v>43227</v>
      </c>
      <c r="B7" s="9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39</v>
      </c>
      <c r="H7" s="12" t="s">
        <v>42</v>
      </c>
      <c r="I7" s="11">
        <v>450</v>
      </c>
      <c r="J7" s="5">
        <f>VLOOKUP(表1[[#This Row],[SEX]]&amp;表1[[#This Row],[EUR]],尺码对照[],3,FALSE)</f>
        <v>6</v>
      </c>
    </row>
    <row r="8" spans="1:10">
      <c r="A8" s="8">
        <v>43227</v>
      </c>
      <c r="B8" s="9" t="s">
        <v>20</v>
      </c>
      <c r="C8" s="11" t="s">
        <v>21</v>
      </c>
      <c r="D8" s="11" t="s">
        <v>22</v>
      </c>
      <c r="E8" s="11" t="s">
        <v>23</v>
      </c>
      <c r="F8" s="11" t="s">
        <v>24</v>
      </c>
      <c r="G8" s="11">
        <v>40</v>
      </c>
      <c r="H8" s="12" t="s">
        <v>42</v>
      </c>
      <c r="I8" s="11">
        <v>270</v>
      </c>
      <c r="J8" s="5">
        <f>VLOOKUP(表1[[#This Row],[SEX]]&amp;表1[[#This Row],[EUR]],尺码对照[],3,FALSE)</f>
        <v>7</v>
      </c>
    </row>
    <row r="9" spans="1:10">
      <c r="A9" s="8">
        <v>43227</v>
      </c>
      <c r="B9" s="9" t="s">
        <v>20</v>
      </c>
      <c r="C9" s="11" t="s">
        <v>21</v>
      </c>
      <c r="D9" s="11" t="s">
        <v>22</v>
      </c>
      <c r="E9" s="11" t="s">
        <v>23</v>
      </c>
      <c r="F9" s="11" t="s">
        <v>24</v>
      </c>
      <c r="G9" s="11">
        <v>41</v>
      </c>
      <c r="H9" s="12" t="s">
        <v>42</v>
      </c>
      <c r="I9" s="11">
        <v>150</v>
      </c>
      <c r="J9" s="5">
        <f>VLOOKUP(表1[[#This Row],[SEX]]&amp;表1[[#This Row],[EUR]],尺码对照[],3,FALSE)</f>
        <v>7.5</v>
      </c>
    </row>
    <row r="10" spans="1:10">
      <c r="A10" s="8">
        <v>43227</v>
      </c>
      <c r="B10" s="9" t="s">
        <v>20</v>
      </c>
      <c r="C10" s="11" t="s">
        <v>25</v>
      </c>
      <c r="D10" s="11" t="s">
        <v>22</v>
      </c>
      <c r="E10" s="11" t="s">
        <v>26</v>
      </c>
      <c r="F10" s="11" t="s">
        <v>24</v>
      </c>
      <c r="G10" s="11">
        <v>36</v>
      </c>
      <c r="H10" s="12" t="s">
        <v>42</v>
      </c>
      <c r="I10" s="11">
        <v>150</v>
      </c>
      <c r="J10" s="5">
        <f>VLOOKUP(表1[[#This Row],[SEX]]&amp;表1[[#This Row],[EUR]],尺码对照[],3,FALSE)</f>
        <v>3.5</v>
      </c>
    </row>
    <row r="11" spans="1:10">
      <c r="A11" s="8">
        <v>43227</v>
      </c>
      <c r="B11" s="9" t="s">
        <v>20</v>
      </c>
      <c r="C11" s="11" t="s">
        <v>25</v>
      </c>
      <c r="D11" s="11" t="s">
        <v>22</v>
      </c>
      <c r="E11" s="11" t="s">
        <v>26</v>
      </c>
      <c r="F11" s="11" t="s">
        <v>24</v>
      </c>
      <c r="G11" s="11">
        <v>37</v>
      </c>
      <c r="H11" s="12" t="s">
        <v>42</v>
      </c>
      <c r="I11" s="11">
        <v>330</v>
      </c>
      <c r="J11" s="5">
        <f>VLOOKUP(表1[[#This Row],[SEX]]&amp;表1[[#This Row],[EUR]],尺码对照[],3,FALSE)</f>
        <v>4.5</v>
      </c>
    </row>
    <row r="12" spans="1:10">
      <c r="A12" s="8">
        <v>43227</v>
      </c>
      <c r="B12" s="9" t="s">
        <v>20</v>
      </c>
      <c r="C12" s="11" t="s">
        <v>25</v>
      </c>
      <c r="D12" s="11" t="s">
        <v>22</v>
      </c>
      <c r="E12" s="11" t="s">
        <v>26</v>
      </c>
      <c r="F12" s="11" t="s">
        <v>24</v>
      </c>
      <c r="G12" s="11">
        <v>38</v>
      </c>
      <c r="H12" s="12" t="s">
        <v>42</v>
      </c>
      <c r="I12" s="11">
        <v>450</v>
      </c>
      <c r="J12" s="5">
        <f>VLOOKUP(表1[[#This Row],[SEX]]&amp;表1[[#This Row],[EUR]],尺码对照[],3,FALSE)</f>
        <v>5.5</v>
      </c>
    </row>
    <row r="13" spans="1:10">
      <c r="A13" s="8">
        <v>43227</v>
      </c>
      <c r="B13" s="9" t="s">
        <v>20</v>
      </c>
      <c r="C13" s="11" t="s">
        <v>25</v>
      </c>
      <c r="D13" s="11" t="s">
        <v>22</v>
      </c>
      <c r="E13" s="11" t="s">
        <v>26</v>
      </c>
      <c r="F13" s="11" t="s">
        <v>24</v>
      </c>
      <c r="G13" s="11">
        <v>39</v>
      </c>
      <c r="H13" s="12" t="s">
        <v>42</v>
      </c>
      <c r="I13" s="11">
        <v>450</v>
      </c>
      <c r="J13" s="5">
        <f>VLOOKUP(表1[[#This Row],[SEX]]&amp;表1[[#This Row],[EUR]],尺码对照[],3,FALSE)</f>
        <v>6</v>
      </c>
    </row>
    <row r="14" spans="1:10">
      <c r="A14" s="8">
        <v>43227</v>
      </c>
      <c r="B14" s="9" t="s">
        <v>20</v>
      </c>
      <c r="C14" s="11" t="s">
        <v>25</v>
      </c>
      <c r="D14" s="11" t="s">
        <v>22</v>
      </c>
      <c r="E14" s="11" t="s">
        <v>26</v>
      </c>
      <c r="F14" s="11" t="s">
        <v>24</v>
      </c>
      <c r="G14" s="11">
        <v>40</v>
      </c>
      <c r="H14" s="12" t="s">
        <v>42</v>
      </c>
      <c r="I14" s="11">
        <v>270</v>
      </c>
      <c r="J14" s="5">
        <f>VLOOKUP(表1[[#This Row],[SEX]]&amp;表1[[#This Row],[EUR]],尺码对照[],3,FALSE)</f>
        <v>7</v>
      </c>
    </row>
    <row r="15" spans="1:10">
      <c r="A15" s="8">
        <v>43227</v>
      </c>
      <c r="B15" s="9" t="s">
        <v>20</v>
      </c>
      <c r="C15" s="11" t="s">
        <v>25</v>
      </c>
      <c r="D15" s="11" t="s">
        <v>22</v>
      </c>
      <c r="E15" s="11" t="s">
        <v>26</v>
      </c>
      <c r="F15" s="11" t="s">
        <v>24</v>
      </c>
      <c r="G15" s="11">
        <v>41</v>
      </c>
      <c r="H15" s="12" t="s">
        <v>42</v>
      </c>
      <c r="I15" s="11">
        <v>150</v>
      </c>
      <c r="J15" s="5">
        <f>VLOOKUP(表1[[#This Row],[SEX]]&amp;表1[[#This Row],[EUR]],尺码对照[],3,FALSE)</f>
        <v>7.5</v>
      </c>
    </row>
    <row r="16" spans="1:10">
      <c r="A16" s="8">
        <v>43227</v>
      </c>
      <c r="B16" s="9" t="s">
        <v>20</v>
      </c>
      <c r="C16" s="11" t="s">
        <v>27</v>
      </c>
      <c r="D16" s="11" t="s">
        <v>22</v>
      </c>
      <c r="E16" s="11" t="s">
        <v>23</v>
      </c>
      <c r="F16" s="11" t="s">
        <v>24</v>
      </c>
      <c r="G16" s="11">
        <v>36</v>
      </c>
      <c r="H16" s="12" t="s">
        <v>42</v>
      </c>
      <c r="I16" s="11">
        <v>150</v>
      </c>
      <c r="J16" s="5">
        <f>VLOOKUP(表1[[#This Row],[SEX]]&amp;表1[[#This Row],[EUR]],尺码对照[],3,FALSE)</f>
        <v>3.5</v>
      </c>
    </row>
    <row r="17" spans="1:10">
      <c r="A17" s="8">
        <v>43227</v>
      </c>
      <c r="B17" s="9" t="s">
        <v>20</v>
      </c>
      <c r="C17" s="11" t="s">
        <v>27</v>
      </c>
      <c r="D17" s="11" t="s">
        <v>22</v>
      </c>
      <c r="E17" s="11" t="s">
        <v>23</v>
      </c>
      <c r="F17" s="11" t="s">
        <v>24</v>
      </c>
      <c r="G17" s="11">
        <v>37</v>
      </c>
      <c r="H17" s="12" t="s">
        <v>42</v>
      </c>
      <c r="I17" s="11">
        <v>330</v>
      </c>
      <c r="J17" s="5">
        <f>VLOOKUP(表1[[#This Row],[SEX]]&amp;表1[[#This Row],[EUR]],尺码对照[],3,FALSE)</f>
        <v>4.5</v>
      </c>
    </row>
    <row r="18" spans="1:10">
      <c r="A18" s="8">
        <v>43227</v>
      </c>
      <c r="B18" s="9" t="s">
        <v>20</v>
      </c>
      <c r="C18" s="11" t="s">
        <v>27</v>
      </c>
      <c r="D18" s="11" t="s">
        <v>22</v>
      </c>
      <c r="E18" s="11" t="s">
        <v>23</v>
      </c>
      <c r="F18" s="11" t="s">
        <v>24</v>
      </c>
      <c r="G18" s="11">
        <v>38</v>
      </c>
      <c r="H18" s="12" t="s">
        <v>42</v>
      </c>
      <c r="I18" s="11">
        <v>450</v>
      </c>
      <c r="J18" s="5">
        <f>VLOOKUP(表1[[#This Row],[SEX]]&amp;表1[[#This Row],[EUR]],尺码对照[],3,FALSE)</f>
        <v>5.5</v>
      </c>
    </row>
    <row r="19" spans="1:10">
      <c r="A19" s="8">
        <v>43227</v>
      </c>
      <c r="B19" s="9" t="s">
        <v>20</v>
      </c>
      <c r="C19" s="11" t="s">
        <v>27</v>
      </c>
      <c r="D19" s="11" t="s">
        <v>22</v>
      </c>
      <c r="E19" s="11" t="s">
        <v>23</v>
      </c>
      <c r="F19" s="11" t="s">
        <v>24</v>
      </c>
      <c r="G19" s="11">
        <v>39</v>
      </c>
      <c r="H19" s="12" t="s">
        <v>42</v>
      </c>
      <c r="I19" s="11">
        <v>450</v>
      </c>
      <c r="J19" s="5">
        <f>VLOOKUP(表1[[#This Row],[SEX]]&amp;表1[[#This Row],[EUR]],尺码对照[],3,FALSE)</f>
        <v>6</v>
      </c>
    </row>
    <row r="20" spans="1:10">
      <c r="A20" s="8">
        <v>43227</v>
      </c>
      <c r="B20" s="9" t="s">
        <v>20</v>
      </c>
      <c r="C20" s="11" t="s">
        <v>27</v>
      </c>
      <c r="D20" s="11" t="s">
        <v>22</v>
      </c>
      <c r="E20" s="11" t="s">
        <v>23</v>
      </c>
      <c r="F20" s="11" t="s">
        <v>24</v>
      </c>
      <c r="G20" s="11">
        <v>40</v>
      </c>
      <c r="H20" s="12" t="s">
        <v>42</v>
      </c>
      <c r="I20" s="11">
        <v>270</v>
      </c>
      <c r="J20" s="5">
        <f>VLOOKUP(表1[[#This Row],[SEX]]&amp;表1[[#This Row],[EUR]],尺码对照[],3,FALSE)</f>
        <v>7</v>
      </c>
    </row>
    <row r="21" spans="1:10">
      <c r="A21" s="8">
        <v>43227</v>
      </c>
      <c r="B21" s="9" t="s">
        <v>20</v>
      </c>
      <c r="C21" s="11" t="s">
        <v>27</v>
      </c>
      <c r="D21" s="11" t="s">
        <v>22</v>
      </c>
      <c r="E21" s="11" t="s">
        <v>23</v>
      </c>
      <c r="F21" s="11" t="s">
        <v>24</v>
      </c>
      <c r="G21" s="11">
        <v>41</v>
      </c>
      <c r="H21" s="12" t="s">
        <v>42</v>
      </c>
      <c r="I21" s="11">
        <v>150</v>
      </c>
      <c r="J21" s="5">
        <f>VLOOKUP(表1[[#This Row],[SEX]]&amp;表1[[#This Row],[EUR]],尺码对照[],3,FALSE)</f>
        <v>7.5</v>
      </c>
    </row>
    <row r="22" spans="1:10">
      <c r="A22" s="8">
        <v>43227</v>
      </c>
      <c r="B22" s="9" t="s">
        <v>20</v>
      </c>
      <c r="C22" s="11" t="s">
        <v>28</v>
      </c>
      <c r="D22" s="11" t="s">
        <v>22</v>
      </c>
      <c r="E22" s="11" t="s">
        <v>23</v>
      </c>
      <c r="F22" s="11" t="s">
        <v>24</v>
      </c>
      <c r="G22" s="11">
        <v>36</v>
      </c>
      <c r="H22" s="12" t="s">
        <v>42</v>
      </c>
      <c r="I22" s="11">
        <v>150</v>
      </c>
      <c r="J22" s="5">
        <f>VLOOKUP(表1[[#This Row],[SEX]]&amp;表1[[#This Row],[EUR]],尺码对照[],3,FALSE)</f>
        <v>3.5</v>
      </c>
    </row>
    <row r="23" spans="1:10">
      <c r="A23" s="8">
        <v>43227</v>
      </c>
      <c r="B23" s="9" t="s">
        <v>20</v>
      </c>
      <c r="C23" s="11" t="s">
        <v>28</v>
      </c>
      <c r="D23" s="11" t="s">
        <v>22</v>
      </c>
      <c r="E23" s="11" t="s">
        <v>23</v>
      </c>
      <c r="F23" s="11" t="s">
        <v>24</v>
      </c>
      <c r="G23" s="11">
        <v>37</v>
      </c>
      <c r="H23" s="12" t="s">
        <v>42</v>
      </c>
      <c r="I23" s="11">
        <v>330</v>
      </c>
      <c r="J23" s="5">
        <f>VLOOKUP(表1[[#This Row],[SEX]]&amp;表1[[#This Row],[EUR]],尺码对照[],3,FALSE)</f>
        <v>4.5</v>
      </c>
    </row>
    <row r="24" spans="1:10">
      <c r="A24" s="8">
        <v>43227</v>
      </c>
      <c r="B24" s="9" t="s">
        <v>20</v>
      </c>
      <c r="C24" s="11" t="s">
        <v>28</v>
      </c>
      <c r="D24" s="11" t="s">
        <v>22</v>
      </c>
      <c r="E24" s="11" t="s">
        <v>23</v>
      </c>
      <c r="F24" s="11" t="s">
        <v>24</v>
      </c>
      <c r="G24" s="11">
        <v>38</v>
      </c>
      <c r="H24" s="12" t="s">
        <v>42</v>
      </c>
      <c r="I24" s="11">
        <v>450</v>
      </c>
      <c r="J24" s="5">
        <f>VLOOKUP(表1[[#This Row],[SEX]]&amp;表1[[#This Row],[EUR]],尺码对照[],3,FALSE)</f>
        <v>5.5</v>
      </c>
    </row>
    <row r="25" spans="1:10">
      <c r="A25" s="8">
        <v>43227</v>
      </c>
      <c r="B25" s="9" t="s">
        <v>20</v>
      </c>
      <c r="C25" s="11" t="s">
        <v>28</v>
      </c>
      <c r="D25" s="11" t="s">
        <v>22</v>
      </c>
      <c r="E25" s="11" t="s">
        <v>23</v>
      </c>
      <c r="F25" s="11" t="s">
        <v>24</v>
      </c>
      <c r="G25" s="11">
        <v>39</v>
      </c>
      <c r="H25" s="12" t="s">
        <v>42</v>
      </c>
      <c r="I25" s="11">
        <v>450</v>
      </c>
      <c r="J25" s="5">
        <f>VLOOKUP(表1[[#This Row],[SEX]]&amp;表1[[#This Row],[EUR]],尺码对照[],3,FALSE)</f>
        <v>6</v>
      </c>
    </row>
    <row r="26" spans="1:10">
      <c r="A26" s="8">
        <v>43227</v>
      </c>
      <c r="B26" s="9" t="s">
        <v>20</v>
      </c>
      <c r="C26" s="11" t="s">
        <v>28</v>
      </c>
      <c r="D26" s="11" t="s">
        <v>22</v>
      </c>
      <c r="E26" s="11" t="s">
        <v>23</v>
      </c>
      <c r="F26" s="11" t="s">
        <v>24</v>
      </c>
      <c r="G26" s="11">
        <v>40</v>
      </c>
      <c r="H26" s="12" t="s">
        <v>42</v>
      </c>
      <c r="I26" s="11">
        <v>270</v>
      </c>
      <c r="J26" s="5">
        <f>VLOOKUP(表1[[#This Row],[SEX]]&amp;表1[[#This Row],[EUR]],尺码对照[],3,FALSE)</f>
        <v>7</v>
      </c>
    </row>
    <row r="27" spans="1:10">
      <c r="A27" s="8">
        <v>43227</v>
      </c>
      <c r="B27" s="9" t="s">
        <v>20</v>
      </c>
      <c r="C27" s="11" t="s">
        <v>28</v>
      </c>
      <c r="D27" s="11" t="s">
        <v>22</v>
      </c>
      <c r="E27" s="11" t="s">
        <v>23</v>
      </c>
      <c r="F27" s="11" t="s">
        <v>24</v>
      </c>
      <c r="G27" s="11">
        <v>41</v>
      </c>
      <c r="H27" s="12" t="s">
        <v>42</v>
      </c>
      <c r="I27" s="11">
        <v>150</v>
      </c>
      <c r="J27" s="5">
        <f>VLOOKUP(表1[[#This Row],[SEX]]&amp;表1[[#This Row],[EUR]],尺码对照[],3,FALSE)</f>
        <v>7.5</v>
      </c>
    </row>
    <row r="28" spans="1:10">
      <c r="A28" s="8">
        <v>43227</v>
      </c>
      <c r="B28" s="9" t="s">
        <v>20</v>
      </c>
      <c r="C28" s="11" t="s">
        <v>29</v>
      </c>
      <c r="D28" s="11" t="s">
        <v>22</v>
      </c>
      <c r="E28" s="11" t="s">
        <v>26</v>
      </c>
      <c r="F28" s="11" t="s">
        <v>24</v>
      </c>
      <c r="G28" s="11">
        <v>36</v>
      </c>
      <c r="H28" s="12" t="s">
        <v>42</v>
      </c>
      <c r="I28" s="11">
        <v>150</v>
      </c>
      <c r="J28" s="5">
        <f>VLOOKUP(表1[[#This Row],[SEX]]&amp;表1[[#This Row],[EUR]],尺码对照[],3,FALSE)</f>
        <v>3.5</v>
      </c>
    </row>
    <row r="29" spans="1:10">
      <c r="A29" s="8">
        <v>43227</v>
      </c>
      <c r="B29" s="9" t="s">
        <v>20</v>
      </c>
      <c r="C29" s="11" t="s">
        <v>29</v>
      </c>
      <c r="D29" s="11" t="s">
        <v>22</v>
      </c>
      <c r="E29" s="11" t="s">
        <v>26</v>
      </c>
      <c r="F29" s="11" t="s">
        <v>24</v>
      </c>
      <c r="G29" s="11">
        <v>37</v>
      </c>
      <c r="H29" s="12" t="s">
        <v>42</v>
      </c>
      <c r="I29" s="11">
        <v>330</v>
      </c>
      <c r="J29" s="5">
        <f>VLOOKUP(表1[[#This Row],[SEX]]&amp;表1[[#This Row],[EUR]],尺码对照[],3,FALSE)</f>
        <v>4.5</v>
      </c>
    </row>
    <row r="30" spans="1:10">
      <c r="A30" s="8">
        <v>43227</v>
      </c>
      <c r="B30" s="9" t="s">
        <v>20</v>
      </c>
      <c r="C30" s="11" t="s">
        <v>29</v>
      </c>
      <c r="D30" s="11" t="s">
        <v>22</v>
      </c>
      <c r="E30" s="11" t="s">
        <v>26</v>
      </c>
      <c r="F30" s="11" t="s">
        <v>24</v>
      </c>
      <c r="G30" s="11">
        <v>38</v>
      </c>
      <c r="H30" s="12" t="s">
        <v>42</v>
      </c>
      <c r="I30" s="11">
        <v>450</v>
      </c>
      <c r="J30" s="5">
        <f>VLOOKUP(表1[[#This Row],[SEX]]&amp;表1[[#This Row],[EUR]],尺码对照[],3,FALSE)</f>
        <v>5.5</v>
      </c>
    </row>
    <row r="31" spans="1:10">
      <c r="A31" s="8">
        <v>43227</v>
      </c>
      <c r="B31" s="9" t="s">
        <v>20</v>
      </c>
      <c r="C31" s="11" t="s">
        <v>29</v>
      </c>
      <c r="D31" s="11" t="s">
        <v>22</v>
      </c>
      <c r="E31" s="11" t="s">
        <v>26</v>
      </c>
      <c r="F31" s="11" t="s">
        <v>24</v>
      </c>
      <c r="G31" s="11">
        <v>39</v>
      </c>
      <c r="H31" s="12" t="s">
        <v>42</v>
      </c>
      <c r="I31" s="11">
        <v>450</v>
      </c>
      <c r="J31" s="5">
        <f>VLOOKUP(表1[[#This Row],[SEX]]&amp;表1[[#This Row],[EUR]],尺码对照[],3,FALSE)</f>
        <v>6</v>
      </c>
    </row>
    <row r="32" spans="1:10">
      <c r="A32" s="8">
        <v>43227</v>
      </c>
      <c r="B32" s="9" t="s">
        <v>20</v>
      </c>
      <c r="C32" s="11" t="s">
        <v>29</v>
      </c>
      <c r="D32" s="11" t="s">
        <v>22</v>
      </c>
      <c r="E32" s="11" t="s">
        <v>26</v>
      </c>
      <c r="F32" s="11" t="s">
        <v>24</v>
      </c>
      <c r="G32" s="11">
        <v>40</v>
      </c>
      <c r="H32" s="12" t="s">
        <v>42</v>
      </c>
      <c r="I32" s="11">
        <v>270</v>
      </c>
      <c r="J32" s="5">
        <f>VLOOKUP(表1[[#This Row],[SEX]]&amp;表1[[#This Row],[EUR]],尺码对照[],3,FALSE)</f>
        <v>7</v>
      </c>
    </row>
    <row r="33" spans="1:10">
      <c r="A33" s="8">
        <v>43227</v>
      </c>
      <c r="B33" s="9" t="s">
        <v>20</v>
      </c>
      <c r="C33" s="11" t="s">
        <v>29</v>
      </c>
      <c r="D33" s="11" t="s">
        <v>22</v>
      </c>
      <c r="E33" s="11" t="s">
        <v>26</v>
      </c>
      <c r="F33" s="11" t="s">
        <v>24</v>
      </c>
      <c r="G33" s="11">
        <v>41</v>
      </c>
      <c r="H33" s="12" t="s">
        <v>42</v>
      </c>
      <c r="I33" s="11">
        <v>150</v>
      </c>
      <c r="J33" s="5">
        <f>VLOOKUP(表1[[#This Row],[SEX]]&amp;表1[[#This Row],[EUR]],尺码对照[],3,FALSE)</f>
        <v>7.5</v>
      </c>
    </row>
    <row r="34" spans="1:10">
      <c r="A34" s="8">
        <v>43227</v>
      </c>
      <c r="B34" s="9" t="s">
        <v>20</v>
      </c>
      <c r="C34" s="11" t="s">
        <v>30</v>
      </c>
      <c r="D34" s="11" t="s">
        <v>22</v>
      </c>
      <c r="E34" s="11" t="s">
        <v>23</v>
      </c>
      <c r="F34" s="11" t="s">
        <v>24</v>
      </c>
      <c r="G34" s="11">
        <v>36</v>
      </c>
      <c r="H34" s="12" t="s">
        <v>42</v>
      </c>
      <c r="I34" s="11">
        <v>150</v>
      </c>
      <c r="J34" s="5">
        <f>VLOOKUP(表1[[#This Row],[SEX]]&amp;表1[[#This Row],[EUR]],尺码对照[],3,FALSE)</f>
        <v>3.5</v>
      </c>
    </row>
    <row r="35" spans="1:10">
      <c r="A35" s="8">
        <v>43227</v>
      </c>
      <c r="B35" s="9" t="s">
        <v>20</v>
      </c>
      <c r="C35" s="11" t="s">
        <v>30</v>
      </c>
      <c r="D35" s="11" t="s">
        <v>22</v>
      </c>
      <c r="E35" s="11" t="s">
        <v>23</v>
      </c>
      <c r="F35" s="11" t="s">
        <v>24</v>
      </c>
      <c r="G35" s="11">
        <v>37</v>
      </c>
      <c r="H35" s="12" t="s">
        <v>42</v>
      </c>
      <c r="I35" s="11">
        <v>330</v>
      </c>
      <c r="J35" s="5">
        <f>VLOOKUP(表1[[#This Row],[SEX]]&amp;表1[[#This Row],[EUR]],尺码对照[],3,FALSE)</f>
        <v>4.5</v>
      </c>
    </row>
    <row r="36" spans="1:10">
      <c r="A36" s="8">
        <v>43227</v>
      </c>
      <c r="B36" s="9" t="s">
        <v>20</v>
      </c>
      <c r="C36" s="11" t="s">
        <v>30</v>
      </c>
      <c r="D36" s="11" t="s">
        <v>22</v>
      </c>
      <c r="E36" s="11" t="s">
        <v>23</v>
      </c>
      <c r="F36" s="11" t="s">
        <v>24</v>
      </c>
      <c r="G36" s="11">
        <v>38</v>
      </c>
      <c r="H36" s="12" t="s">
        <v>42</v>
      </c>
      <c r="I36" s="11">
        <v>450</v>
      </c>
      <c r="J36" s="5">
        <f>VLOOKUP(表1[[#This Row],[SEX]]&amp;表1[[#This Row],[EUR]],尺码对照[],3,FALSE)</f>
        <v>5.5</v>
      </c>
    </row>
    <row r="37" spans="1:10">
      <c r="A37" s="8">
        <v>43227</v>
      </c>
      <c r="B37" s="9" t="s">
        <v>20</v>
      </c>
      <c r="C37" s="11" t="s">
        <v>30</v>
      </c>
      <c r="D37" s="11" t="s">
        <v>22</v>
      </c>
      <c r="E37" s="11" t="s">
        <v>23</v>
      </c>
      <c r="F37" s="11" t="s">
        <v>24</v>
      </c>
      <c r="G37" s="11">
        <v>39</v>
      </c>
      <c r="H37" s="12" t="s">
        <v>42</v>
      </c>
      <c r="I37" s="11">
        <v>450</v>
      </c>
      <c r="J37" s="5">
        <f>VLOOKUP(表1[[#This Row],[SEX]]&amp;表1[[#This Row],[EUR]],尺码对照[],3,FALSE)</f>
        <v>6</v>
      </c>
    </row>
    <row r="38" spans="1:10">
      <c r="A38" s="8">
        <v>43227</v>
      </c>
      <c r="B38" s="9" t="s">
        <v>20</v>
      </c>
      <c r="C38" s="11" t="s">
        <v>30</v>
      </c>
      <c r="D38" s="11" t="s">
        <v>22</v>
      </c>
      <c r="E38" s="11" t="s">
        <v>23</v>
      </c>
      <c r="F38" s="11" t="s">
        <v>24</v>
      </c>
      <c r="G38" s="11">
        <v>40</v>
      </c>
      <c r="H38" s="12" t="s">
        <v>42</v>
      </c>
      <c r="I38" s="11">
        <v>270</v>
      </c>
      <c r="J38" s="5">
        <f>VLOOKUP(表1[[#This Row],[SEX]]&amp;表1[[#This Row],[EUR]],尺码对照[],3,FALSE)</f>
        <v>7</v>
      </c>
    </row>
    <row r="39" spans="1:10">
      <c r="A39" s="8">
        <v>43227</v>
      </c>
      <c r="B39" s="9" t="s">
        <v>20</v>
      </c>
      <c r="C39" s="11" t="s">
        <v>30</v>
      </c>
      <c r="D39" s="11" t="s">
        <v>22</v>
      </c>
      <c r="E39" s="11" t="s">
        <v>23</v>
      </c>
      <c r="F39" s="11" t="s">
        <v>24</v>
      </c>
      <c r="G39" s="11">
        <v>41</v>
      </c>
      <c r="H39" s="12" t="s">
        <v>42</v>
      </c>
      <c r="I39" s="11">
        <v>150</v>
      </c>
      <c r="J39" s="5">
        <f>VLOOKUP(表1[[#This Row],[SEX]]&amp;表1[[#This Row],[EUR]],尺码对照[],3,FALSE)</f>
        <v>7.5</v>
      </c>
    </row>
    <row r="40" spans="1:10">
      <c r="A40" s="8">
        <v>43227</v>
      </c>
      <c r="B40" s="9" t="s">
        <v>20</v>
      </c>
      <c r="C40" s="11" t="s">
        <v>31</v>
      </c>
      <c r="D40" s="11" t="s">
        <v>22</v>
      </c>
      <c r="E40" s="11" t="s">
        <v>23</v>
      </c>
      <c r="F40" s="11" t="s">
        <v>24</v>
      </c>
      <c r="G40" s="11">
        <v>36</v>
      </c>
      <c r="H40" s="12" t="s">
        <v>42</v>
      </c>
      <c r="I40" s="11">
        <v>150</v>
      </c>
      <c r="J40" s="5">
        <f>VLOOKUP(表1[[#This Row],[SEX]]&amp;表1[[#This Row],[EUR]],尺码对照[],3,FALSE)</f>
        <v>3.5</v>
      </c>
    </row>
    <row r="41" spans="1:10">
      <c r="A41" s="8">
        <v>43227</v>
      </c>
      <c r="B41" s="9" t="s">
        <v>20</v>
      </c>
      <c r="C41" s="11" t="s">
        <v>31</v>
      </c>
      <c r="D41" s="11" t="s">
        <v>22</v>
      </c>
      <c r="E41" s="11" t="s">
        <v>23</v>
      </c>
      <c r="F41" s="11" t="s">
        <v>24</v>
      </c>
      <c r="G41" s="11">
        <v>37</v>
      </c>
      <c r="H41" s="12" t="s">
        <v>42</v>
      </c>
      <c r="I41" s="11">
        <v>330</v>
      </c>
      <c r="J41" s="5">
        <f>VLOOKUP(表1[[#This Row],[SEX]]&amp;表1[[#This Row],[EUR]],尺码对照[],3,FALSE)</f>
        <v>4.5</v>
      </c>
    </row>
    <row r="42" spans="1:10">
      <c r="A42" s="8">
        <v>43227</v>
      </c>
      <c r="B42" s="9" t="s">
        <v>20</v>
      </c>
      <c r="C42" s="11" t="s">
        <v>31</v>
      </c>
      <c r="D42" s="11" t="s">
        <v>22</v>
      </c>
      <c r="E42" s="11" t="s">
        <v>23</v>
      </c>
      <c r="F42" s="11" t="s">
        <v>24</v>
      </c>
      <c r="G42" s="11">
        <v>38</v>
      </c>
      <c r="H42" s="12" t="s">
        <v>42</v>
      </c>
      <c r="I42" s="11">
        <v>450</v>
      </c>
      <c r="J42" s="5">
        <f>VLOOKUP(表1[[#This Row],[SEX]]&amp;表1[[#This Row],[EUR]],尺码对照[],3,FALSE)</f>
        <v>5.5</v>
      </c>
    </row>
    <row r="43" spans="1:10">
      <c r="A43" s="8">
        <v>43227</v>
      </c>
      <c r="B43" s="9" t="s">
        <v>20</v>
      </c>
      <c r="C43" s="11" t="s">
        <v>31</v>
      </c>
      <c r="D43" s="11" t="s">
        <v>22</v>
      </c>
      <c r="E43" s="11" t="s">
        <v>23</v>
      </c>
      <c r="F43" s="11" t="s">
        <v>24</v>
      </c>
      <c r="G43" s="11">
        <v>39</v>
      </c>
      <c r="H43" s="12" t="s">
        <v>42</v>
      </c>
      <c r="I43" s="11">
        <v>450</v>
      </c>
      <c r="J43" s="5">
        <f>VLOOKUP(表1[[#This Row],[SEX]]&amp;表1[[#This Row],[EUR]],尺码对照[],3,FALSE)</f>
        <v>6</v>
      </c>
    </row>
    <row r="44" spans="1:10">
      <c r="A44" s="8">
        <v>43227</v>
      </c>
      <c r="B44" s="9" t="s">
        <v>20</v>
      </c>
      <c r="C44" s="11" t="s">
        <v>31</v>
      </c>
      <c r="D44" s="11" t="s">
        <v>22</v>
      </c>
      <c r="E44" s="11" t="s">
        <v>23</v>
      </c>
      <c r="F44" s="11" t="s">
        <v>24</v>
      </c>
      <c r="G44" s="11">
        <v>40</v>
      </c>
      <c r="H44" s="12" t="s">
        <v>42</v>
      </c>
      <c r="I44" s="11">
        <v>270</v>
      </c>
      <c r="J44" s="5">
        <f>VLOOKUP(表1[[#This Row],[SEX]]&amp;表1[[#This Row],[EUR]],尺码对照[],3,FALSE)</f>
        <v>7</v>
      </c>
    </row>
    <row r="45" spans="1:10">
      <c r="A45" s="8">
        <v>43227</v>
      </c>
      <c r="B45" s="9" t="s">
        <v>20</v>
      </c>
      <c r="C45" s="11" t="s">
        <v>31</v>
      </c>
      <c r="D45" s="11" t="s">
        <v>22</v>
      </c>
      <c r="E45" s="11" t="s">
        <v>23</v>
      </c>
      <c r="F45" s="11" t="s">
        <v>24</v>
      </c>
      <c r="G45" s="11">
        <v>41</v>
      </c>
      <c r="H45" s="12" t="s">
        <v>42</v>
      </c>
      <c r="I45" s="11">
        <v>150</v>
      </c>
      <c r="J45" s="5">
        <f>VLOOKUP(表1[[#This Row],[SEX]]&amp;表1[[#This Row],[EUR]],尺码对照[],3,FALSE)</f>
        <v>7.5</v>
      </c>
    </row>
    <row r="46" spans="1:10">
      <c r="A46" s="8">
        <v>43227</v>
      </c>
      <c r="B46" s="9" t="s">
        <v>20</v>
      </c>
      <c r="C46" s="11" t="s">
        <v>32</v>
      </c>
      <c r="D46" s="11" t="s">
        <v>22</v>
      </c>
      <c r="E46" s="11" t="s">
        <v>23</v>
      </c>
      <c r="F46" s="11" t="s">
        <v>24</v>
      </c>
      <c r="G46" s="11">
        <v>36</v>
      </c>
      <c r="H46" s="12" t="s">
        <v>42</v>
      </c>
      <c r="I46" s="11">
        <v>150</v>
      </c>
      <c r="J46" s="5">
        <f>VLOOKUP(表1[[#This Row],[SEX]]&amp;表1[[#This Row],[EUR]],尺码对照[],3,FALSE)</f>
        <v>3.5</v>
      </c>
    </row>
    <row r="47" spans="1:10">
      <c r="A47" s="8">
        <v>43227</v>
      </c>
      <c r="B47" s="9" t="s">
        <v>20</v>
      </c>
      <c r="C47" s="11" t="s">
        <v>32</v>
      </c>
      <c r="D47" s="11" t="s">
        <v>22</v>
      </c>
      <c r="E47" s="11" t="s">
        <v>23</v>
      </c>
      <c r="F47" s="11" t="s">
        <v>24</v>
      </c>
      <c r="G47" s="11">
        <v>37</v>
      </c>
      <c r="H47" s="12" t="s">
        <v>42</v>
      </c>
      <c r="I47" s="11">
        <v>330</v>
      </c>
      <c r="J47" s="5">
        <f>VLOOKUP(表1[[#This Row],[SEX]]&amp;表1[[#This Row],[EUR]],尺码对照[],3,FALSE)</f>
        <v>4.5</v>
      </c>
    </row>
    <row r="48" spans="1:10">
      <c r="A48" s="8">
        <v>43227</v>
      </c>
      <c r="B48" s="9" t="s">
        <v>20</v>
      </c>
      <c r="C48" s="11" t="s">
        <v>32</v>
      </c>
      <c r="D48" s="11" t="s">
        <v>22</v>
      </c>
      <c r="E48" s="11" t="s">
        <v>23</v>
      </c>
      <c r="F48" s="11" t="s">
        <v>24</v>
      </c>
      <c r="G48" s="11">
        <v>38</v>
      </c>
      <c r="H48" s="12" t="s">
        <v>42</v>
      </c>
      <c r="I48" s="11">
        <v>450</v>
      </c>
      <c r="J48" s="5">
        <f>VLOOKUP(表1[[#This Row],[SEX]]&amp;表1[[#This Row],[EUR]],尺码对照[],3,FALSE)</f>
        <v>5.5</v>
      </c>
    </row>
    <row r="49" spans="1:10">
      <c r="A49" s="8">
        <v>43227</v>
      </c>
      <c r="B49" s="9" t="s">
        <v>20</v>
      </c>
      <c r="C49" s="11" t="s">
        <v>32</v>
      </c>
      <c r="D49" s="11" t="s">
        <v>22</v>
      </c>
      <c r="E49" s="11" t="s">
        <v>23</v>
      </c>
      <c r="F49" s="11" t="s">
        <v>24</v>
      </c>
      <c r="G49" s="11">
        <v>39</v>
      </c>
      <c r="H49" s="12" t="s">
        <v>42</v>
      </c>
      <c r="I49" s="11">
        <v>450</v>
      </c>
      <c r="J49" s="5">
        <f>VLOOKUP(表1[[#This Row],[SEX]]&amp;表1[[#This Row],[EUR]],尺码对照[],3,FALSE)</f>
        <v>6</v>
      </c>
    </row>
    <row r="50" spans="1:10">
      <c r="A50" s="8">
        <v>43227</v>
      </c>
      <c r="B50" s="9" t="s">
        <v>20</v>
      </c>
      <c r="C50" s="11" t="s">
        <v>32</v>
      </c>
      <c r="D50" s="11" t="s">
        <v>22</v>
      </c>
      <c r="E50" s="11" t="s">
        <v>23</v>
      </c>
      <c r="F50" s="11" t="s">
        <v>24</v>
      </c>
      <c r="G50" s="11">
        <v>40</v>
      </c>
      <c r="H50" s="12" t="s">
        <v>42</v>
      </c>
      <c r="I50" s="11">
        <v>270</v>
      </c>
      <c r="J50" s="5">
        <f>VLOOKUP(表1[[#This Row],[SEX]]&amp;表1[[#This Row],[EUR]],尺码对照[],3,FALSE)</f>
        <v>7</v>
      </c>
    </row>
    <row r="51" spans="1:10">
      <c r="A51" s="8">
        <v>43227</v>
      </c>
      <c r="B51" s="9" t="s">
        <v>20</v>
      </c>
      <c r="C51" s="11" t="s">
        <v>32</v>
      </c>
      <c r="D51" s="11" t="s">
        <v>22</v>
      </c>
      <c r="E51" s="11" t="s">
        <v>23</v>
      </c>
      <c r="F51" s="11" t="s">
        <v>24</v>
      </c>
      <c r="G51" s="11">
        <v>41</v>
      </c>
      <c r="H51" s="12" t="s">
        <v>42</v>
      </c>
      <c r="I51" s="11">
        <v>150</v>
      </c>
      <c r="J51" s="5">
        <f>VLOOKUP(表1[[#This Row],[SEX]]&amp;表1[[#This Row],[EUR]],尺码对照[],3,FALSE)</f>
        <v>7.5</v>
      </c>
    </row>
    <row r="52" spans="1:10">
      <c r="A52" s="8">
        <v>43227</v>
      </c>
      <c r="B52" s="9" t="s">
        <v>20</v>
      </c>
      <c r="C52" s="11" t="s">
        <v>33</v>
      </c>
      <c r="D52" s="11" t="s">
        <v>22</v>
      </c>
      <c r="E52" s="11" t="s">
        <v>23</v>
      </c>
      <c r="F52" s="11" t="s">
        <v>24</v>
      </c>
      <c r="G52" s="11">
        <v>36</v>
      </c>
      <c r="H52" s="12" t="s">
        <v>42</v>
      </c>
      <c r="I52" s="11">
        <v>150</v>
      </c>
      <c r="J52" s="5">
        <f>VLOOKUP(表1[[#This Row],[SEX]]&amp;表1[[#This Row],[EUR]],尺码对照[],3,FALSE)</f>
        <v>3.5</v>
      </c>
    </row>
    <row r="53" spans="1:10">
      <c r="A53" s="8">
        <v>43227</v>
      </c>
      <c r="B53" s="9" t="s">
        <v>20</v>
      </c>
      <c r="C53" s="11" t="s">
        <v>33</v>
      </c>
      <c r="D53" s="11" t="s">
        <v>22</v>
      </c>
      <c r="E53" s="11" t="s">
        <v>23</v>
      </c>
      <c r="F53" s="11" t="s">
        <v>24</v>
      </c>
      <c r="G53" s="11">
        <v>37</v>
      </c>
      <c r="H53" s="12" t="s">
        <v>42</v>
      </c>
      <c r="I53" s="11">
        <v>330</v>
      </c>
      <c r="J53" s="5">
        <f>VLOOKUP(表1[[#This Row],[SEX]]&amp;表1[[#This Row],[EUR]],尺码对照[],3,FALSE)</f>
        <v>4.5</v>
      </c>
    </row>
    <row r="54" spans="1:10">
      <c r="A54" s="8">
        <v>43227</v>
      </c>
      <c r="B54" s="9" t="s">
        <v>20</v>
      </c>
      <c r="C54" s="11" t="s">
        <v>33</v>
      </c>
      <c r="D54" s="11" t="s">
        <v>22</v>
      </c>
      <c r="E54" s="11" t="s">
        <v>23</v>
      </c>
      <c r="F54" s="11" t="s">
        <v>24</v>
      </c>
      <c r="G54" s="11">
        <v>38</v>
      </c>
      <c r="H54" s="12" t="s">
        <v>42</v>
      </c>
      <c r="I54" s="11">
        <v>450</v>
      </c>
      <c r="J54" s="5">
        <f>VLOOKUP(表1[[#This Row],[SEX]]&amp;表1[[#This Row],[EUR]],尺码对照[],3,FALSE)</f>
        <v>5.5</v>
      </c>
    </row>
    <row r="55" spans="1:10">
      <c r="A55" s="8">
        <v>43227</v>
      </c>
      <c r="B55" s="9" t="s">
        <v>20</v>
      </c>
      <c r="C55" s="11" t="s">
        <v>33</v>
      </c>
      <c r="D55" s="11" t="s">
        <v>22</v>
      </c>
      <c r="E55" s="11" t="s">
        <v>23</v>
      </c>
      <c r="F55" s="11" t="s">
        <v>24</v>
      </c>
      <c r="G55" s="11">
        <v>39</v>
      </c>
      <c r="H55" s="12" t="s">
        <v>42</v>
      </c>
      <c r="I55" s="11">
        <v>450</v>
      </c>
      <c r="J55" s="5">
        <f>VLOOKUP(表1[[#This Row],[SEX]]&amp;表1[[#This Row],[EUR]],尺码对照[],3,FALSE)</f>
        <v>6</v>
      </c>
    </row>
    <row r="56" spans="1:10">
      <c r="A56" s="8">
        <v>43227</v>
      </c>
      <c r="B56" s="9" t="s">
        <v>20</v>
      </c>
      <c r="C56" s="11" t="s">
        <v>33</v>
      </c>
      <c r="D56" s="11" t="s">
        <v>22</v>
      </c>
      <c r="E56" s="11" t="s">
        <v>23</v>
      </c>
      <c r="F56" s="11" t="s">
        <v>24</v>
      </c>
      <c r="G56" s="11">
        <v>40</v>
      </c>
      <c r="H56" s="12" t="s">
        <v>42</v>
      </c>
      <c r="I56" s="11">
        <v>270</v>
      </c>
      <c r="J56" s="5">
        <f>VLOOKUP(表1[[#This Row],[SEX]]&amp;表1[[#This Row],[EUR]],尺码对照[],3,FALSE)</f>
        <v>7</v>
      </c>
    </row>
    <row r="57" spans="1:10">
      <c r="A57" s="8">
        <v>43227</v>
      </c>
      <c r="B57" s="9" t="s">
        <v>20</v>
      </c>
      <c r="C57" s="11" t="s">
        <v>33</v>
      </c>
      <c r="D57" s="11" t="s">
        <v>22</v>
      </c>
      <c r="E57" s="11" t="s">
        <v>23</v>
      </c>
      <c r="F57" s="11" t="s">
        <v>24</v>
      </c>
      <c r="G57" s="11">
        <v>41</v>
      </c>
      <c r="H57" s="12" t="s">
        <v>42</v>
      </c>
      <c r="I57" s="11">
        <v>150</v>
      </c>
      <c r="J57" s="5">
        <f>VLOOKUP(表1[[#This Row],[SEX]]&amp;表1[[#This Row],[EUR]],尺码对照[],3,FALSE)</f>
        <v>7.5</v>
      </c>
    </row>
    <row r="58" spans="1:10">
      <c r="A58" s="8">
        <v>43227</v>
      </c>
      <c r="B58" s="9" t="s">
        <v>20</v>
      </c>
      <c r="C58" s="11" t="s">
        <v>34</v>
      </c>
      <c r="D58" s="11" t="s">
        <v>22</v>
      </c>
      <c r="E58" s="11" t="s">
        <v>23</v>
      </c>
      <c r="F58" s="11" t="s">
        <v>24</v>
      </c>
      <c r="G58" s="11">
        <v>36</v>
      </c>
      <c r="H58" s="12" t="s">
        <v>42</v>
      </c>
      <c r="I58" s="11">
        <v>150</v>
      </c>
      <c r="J58" s="5">
        <f>VLOOKUP(表1[[#This Row],[SEX]]&amp;表1[[#This Row],[EUR]],尺码对照[],3,FALSE)</f>
        <v>3.5</v>
      </c>
    </row>
    <row r="59" spans="1:10">
      <c r="A59" s="8">
        <v>43227</v>
      </c>
      <c r="B59" s="9" t="s">
        <v>20</v>
      </c>
      <c r="C59" s="11" t="s">
        <v>34</v>
      </c>
      <c r="D59" s="11" t="s">
        <v>22</v>
      </c>
      <c r="E59" s="11" t="s">
        <v>23</v>
      </c>
      <c r="F59" s="11" t="s">
        <v>24</v>
      </c>
      <c r="G59" s="11">
        <v>37</v>
      </c>
      <c r="H59" s="12" t="s">
        <v>42</v>
      </c>
      <c r="I59" s="11">
        <v>330</v>
      </c>
      <c r="J59" s="5">
        <f>VLOOKUP(表1[[#This Row],[SEX]]&amp;表1[[#This Row],[EUR]],尺码对照[],3,FALSE)</f>
        <v>4.5</v>
      </c>
    </row>
    <row r="60" spans="1:10">
      <c r="A60" s="8">
        <v>43227</v>
      </c>
      <c r="B60" s="9" t="s">
        <v>20</v>
      </c>
      <c r="C60" s="11" t="s">
        <v>34</v>
      </c>
      <c r="D60" s="11" t="s">
        <v>22</v>
      </c>
      <c r="E60" s="11" t="s">
        <v>23</v>
      </c>
      <c r="F60" s="11" t="s">
        <v>24</v>
      </c>
      <c r="G60" s="11">
        <v>38</v>
      </c>
      <c r="H60" s="12" t="s">
        <v>42</v>
      </c>
      <c r="I60" s="11">
        <v>450</v>
      </c>
      <c r="J60" s="5">
        <f>VLOOKUP(表1[[#This Row],[SEX]]&amp;表1[[#This Row],[EUR]],尺码对照[],3,FALSE)</f>
        <v>5.5</v>
      </c>
    </row>
    <row r="61" spans="1:10">
      <c r="A61" s="8">
        <v>43227</v>
      </c>
      <c r="B61" s="9" t="s">
        <v>20</v>
      </c>
      <c r="C61" s="11" t="s">
        <v>34</v>
      </c>
      <c r="D61" s="11" t="s">
        <v>22</v>
      </c>
      <c r="E61" s="11" t="s">
        <v>23</v>
      </c>
      <c r="F61" s="11" t="s">
        <v>24</v>
      </c>
      <c r="G61" s="11">
        <v>39</v>
      </c>
      <c r="H61" s="12" t="s">
        <v>42</v>
      </c>
      <c r="I61" s="11">
        <v>450</v>
      </c>
      <c r="J61" s="5">
        <f>VLOOKUP(表1[[#This Row],[SEX]]&amp;表1[[#This Row],[EUR]],尺码对照[],3,FALSE)</f>
        <v>6</v>
      </c>
    </row>
    <row r="62" spans="1:10">
      <c r="A62" s="8">
        <v>43227</v>
      </c>
      <c r="B62" s="9" t="s">
        <v>20</v>
      </c>
      <c r="C62" s="11" t="s">
        <v>34</v>
      </c>
      <c r="D62" s="11" t="s">
        <v>22</v>
      </c>
      <c r="E62" s="11" t="s">
        <v>23</v>
      </c>
      <c r="F62" s="11" t="s">
        <v>24</v>
      </c>
      <c r="G62" s="11">
        <v>40</v>
      </c>
      <c r="H62" s="12" t="s">
        <v>42</v>
      </c>
      <c r="I62" s="11">
        <v>270</v>
      </c>
      <c r="J62" s="5">
        <f>VLOOKUP(表1[[#This Row],[SEX]]&amp;表1[[#This Row],[EUR]],尺码对照[],3,FALSE)</f>
        <v>7</v>
      </c>
    </row>
    <row r="63" spans="1:10">
      <c r="A63" s="8">
        <v>43227</v>
      </c>
      <c r="B63" s="9" t="s">
        <v>20</v>
      </c>
      <c r="C63" s="11" t="s">
        <v>34</v>
      </c>
      <c r="D63" s="11" t="s">
        <v>22</v>
      </c>
      <c r="E63" s="11" t="s">
        <v>23</v>
      </c>
      <c r="F63" s="11" t="s">
        <v>24</v>
      </c>
      <c r="G63" s="11">
        <v>41</v>
      </c>
      <c r="H63" s="12" t="s">
        <v>42</v>
      </c>
      <c r="I63" s="11">
        <v>150</v>
      </c>
      <c r="J63" s="5">
        <f>VLOOKUP(表1[[#This Row],[SEX]]&amp;表1[[#This Row],[EUR]],尺码对照[],3,FALSE)</f>
        <v>7.5</v>
      </c>
    </row>
    <row r="64" spans="1:10">
      <c r="A64" s="8">
        <v>43227</v>
      </c>
      <c r="B64" s="9" t="s">
        <v>20</v>
      </c>
      <c r="C64" s="11" t="s">
        <v>35</v>
      </c>
      <c r="D64" s="11" t="s">
        <v>22</v>
      </c>
      <c r="E64" s="11" t="s">
        <v>23</v>
      </c>
      <c r="F64" s="11" t="s">
        <v>24</v>
      </c>
      <c r="G64" s="11">
        <v>36</v>
      </c>
      <c r="H64" s="12" t="s">
        <v>42</v>
      </c>
      <c r="I64" s="11">
        <v>150</v>
      </c>
      <c r="J64" s="5">
        <f>VLOOKUP(表1[[#This Row],[SEX]]&amp;表1[[#This Row],[EUR]],尺码对照[],3,FALSE)</f>
        <v>3.5</v>
      </c>
    </row>
    <row r="65" spans="1:10">
      <c r="A65" s="8">
        <v>43227</v>
      </c>
      <c r="B65" s="9" t="s">
        <v>20</v>
      </c>
      <c r="C65" s="11" t="s">
        <v>35</v>
      </c>
      <c r="D65" s="11" t="s">
        <v>22</v>
      </c>
      <c r="E65" s="11" t="s">
        <v>23</v>
      </c>
      <c r="F65" s="11" t="s">
        <v>24</v>
      </c>
      <c r="G65" s="11">
        <v>37</v>
      </c>
      <c r="H65" s="12" t="s">
        <v>42</v>
      </c>
      <c r="I65" s="11">
        <v>330</v>
      </c>
      <c r="J65" s="5">
        <f>VLOOKUP(表1[[#This Row],[SEX]]&amp;表1[[#This Row],[EUR]],尺码对照[],3,FALSE)</f>
        <v>4.5</v>
      </c>
    </row>
    <row r="66" spans="1:10">
      <c r="A66" s="8">
        <v>43227</v>
      </c>
      <c r="B66" s="9" t="s">
        <v>20</v>
      </c>
      <c r="C66" s="11" t="s">
        <v>35</v>
      </c>
      <c r="D66" s="11" t="s">
        <v>22</v>
      </c>
      <c r="E66" s="11" t="s">
        <v>23</v>
      </c>
      <c r="F66" s="11" t="s">
        <v>24</v>
      </c>
      <c r="G66" s="11">
        <v>38</v>
      </c>
      <c r="H66" s="12" t="s">
        <v>42</v>
      </c>
      <c r="I66" s="11">
        <v>450</v>
      </c>
      <c r="J66" s="5">
        <f>VLOOKUP(表1[[#This Row],[SEX]]&amp;表1[[#This Row],[EUR]],尺码对照[],3,FALSE)</f>
        <v>5.5</v>
      </c>
    </row>
    <row r="67" spans="1:10">
      <c r="A67" s="8">
        <v>43227</v>
      </c>
      <c r="B67" s="9" t="s">
        <v>20</v>
      </c>
      <c r="C67" s="11" t="s">
        <v>35</v>
      </c>
      <c r="D67" s="11" t="s">
        <v>22</v>
      </c>
      <c r="E67" s="11" t="s">
        <v>23</v>
      </c>
      <c r="F67" s="11" t="s">
        <v>24</v>
      </c>
      <c r="G67" s="11">
        <v>39</v>
      </c>
      <c r="H67" s="12" t="s">
        <v>42</v>
      </c>
      <c r="I67" s="11">
        <v>450</v>
      </c>
      <c r="J67" s="5">
        <f>VLOOKUP(表1[[#This Row],[SEX]]&amp;表1[[#This Row],[EUR]],尺码对照[],3,FALSE)</f>
        <v>6</v>
      </c>
    </row>
    <row r="68" spans="1:10">
      <c r="A68" s="8">
        <v>43227</v>
      </c>
      <c r="B68" s="9" t="s">
        <v>20</v>
      </c>
      <c r="C68" s="11" t="s">
        <v>35</v>
      </c>
      <c r="D68" s="11" t="s">
        <v>22</v>
      </c>
      <c r="E68" s="11" t="s">
        <v>23</v>
      </c>
      <c r="F68" s="11" t="s">
        <v>24</v>
      </c>
      <c r="G68" s="11">
        <v>40</v>
      </c>
      <c r="H68" s="12" t="s">
        <v>42</v>
      </c>
      <c r="I68" s="11">
        <v>270</v>
      </c>
      <c r="J68" s="5">
        <f>VLOOKUP(表1[[#This Row],[SEX]]&amp;表1[[#This Row],[EUR]],尺码对照[],3,FALSE)</f>
        <v>7</v>
      </c>
    </row>
    <row r="69" spans="1:10">
      <c r="A69" s="8">
        <v>43227</v>
      </c>
      <c r="B69" s="9" t="s">
        <v>20</v>
      </c>
      <c r="C69" s="11" t="s">
        <v>35</v>
      </c>
      <c r="D69" s="11" t="s">
        <v>22</v>
      </c>
      <c r="E69" s="11" t="s">
        <v>23</v>
      </c>
      <c r="F69" s="11" t="s">
        <v>24</v>
      </c>
      <c r="G69" s="11">
        <v>41</v>
      </c>
      <c r="H69" s="12" t="s">
        <v>42</v>
      </c>
      <c r="I69" s="11">
        <v>150</v>
      </c>
      <c r="J69" s="5">
        <f>VLOOKUP(表1[[#This Row],[SEX]]&amp;表1[[#This Row],[EUR]],尺码对照[],3,FALSE)</f>
        <v>7.5</v>
      </c>
    </row>
    <row r="70" spans="1:10">
      <c r="A70" s="8">
        <v>43227</v>
      </c>
      <c r="B70" s="9" t="s">
        <v>20</v>
      </c>
      <c r="C70" s="11" t="s">
        <v>36</v>
      </c>
      <c r="D70" s="11" t="s">
        <v>22</v>
      </c>
      <c r="E70" s="11" t="s">
        <v>26</v>
      </c>
      <c r="F70" s="11" t="s">
        <v>24</v>
      </c>
      <c r="G70" s="11">
        <v>36</v>
      </c>
      <c r="H70" s="12" t="s">
        <v>42</v>
      </c>
      <c r="I70" s="11">
        <v>150</v>
      </c>
      <c r="J70" s="5">
        <f>VLOOKUP(表1[[#This Row],[SEX]]&amp;表1[[#This Row],[EUR]],尺码对照[],3,FALSE)</f>
        <v>3.5</v>
      </c>
    </row>
    <row r="71" spans="1:10">
      <c r="A71" s="8">
        <v>43227</v>
      </c>
      <c r="B71" s="9" t="s">
        <v>20</v>
      </c>
      <c r="C71" s="11" t="s">
        <v>36</v>
      </c>
      <c r="D71" s="11" t="s">
        <v>22</v>
      </c>
      <c r="E71" s="11" t="s">
        <v>26</v>
      </c>
      <c r="F71" s="11" t="s">
        <v>24</v>
      </c>
      <c r="G71" s="11">
        <v>37</v>
      </c>
      <c r="H71" s="12" t="s">
        <v>42</v>
      </c>
      <c r="I71" s="11">
        <v>330</v>
      </c>
      <c r="J71" s="5">
        <f>VLOOKUP(表1[[#This Row],[SEX]]&amp;表1[[#This Row],[EUR]],尺码对照[],3,FALSE)</f>
        <v>4.5</v>
      </c>
    </row>
    <row r="72" spans="1:10">
      <c r="A72" s="8">
        <v>43227</v>
      </c>
      <c r="B72" s="9" t="s">
        <v>20</v>
      </c>
      <c r="C72" s="11" t="s">
        <v>36</v>
      </c>
      <c r="D72" s="11" t="s">
        <v>22</v>
      </c>
      <c r="E72" s="11" t="s">
        <v>26</v>
      </c>
      <c r="F72" s="11" t="s">
        <v>24</v>
      </c>
      <c r="G72" s="11">
        <v>38</v>
      </c>
      <c r="H72" s="12" t="s">
        <v>42</v>
      </c>
      <c r="I72" s="11">
        <v>450</v>
      </c>
      <c r="J72" s="5">
        <f>VLOOKUP(表1[[#This Row],[SEX]]&amp;表1[[#This Row],[EUR]],尺码对照[],3,FALSE)</f>
        <v>5.5</v>
      </c>
    </row>
    <row r="73" spans="1:10">
      <c r="A73" s="8">
        <v>43227</v>
      </c>
      <c r="B73" s="9" t="s">
        <v>20</v>
      </c>
      <c r="C73" s="11" t="s">
        <v>36</v>
      </c>
      <c r="D73" s="11" t="s">
        <v>22</v>
      </c>
      <c r="E73" s="11" t="s">
        <v>26</v>
      </c>
      <c r="F73" s="11" t="s">
        <v>24</v>
      </c>
      <c r="G73" s="11">
        <v>39</v>
      </c>
      <c r="H73" s="12" t="s">
        <v>42</v>
      </c>
      <c r="I73" s="11">
        <v>450</v>
      </c>
      <c r="J73" s="5">
        <f>VLOOKUP(表1[[#This Row],[SEX]]&amp;表1[[#This Row],[EUR]],尺码对照[],3,FALSE)</f>
        <v>6</v>
      </c>
    </row>
    <row r="74" spans="1:10">
      <c r="A74" s="8">
        <v>43227</v>
      </c>
      <c r="B74" s="9" t="s">
        <v>20</v>
      </c>
      <c r="C74" s="11" t="s">
        <v>36</v>
      </c>
      <c r="D74" s="11" t="s">
        <v>22</v>
      </c>
      <c r="E74" s="11" t="s">
        <v>26</v>
      </c>
      <c r="F74" s="11" t="s">
        <v>24</v>
      </c>
      <c r="G74" s="11">
        <v>40</v>
      </c>
      <c r="H74" s="12" t="s">
        <v>42</v>
      </c>
      <c r="I74" s="11">
        <v>270</v>
      </c>
      <c r="J74" s="5">
        <f>VLOOKUP(表1[[#This Row],[SEX]]&amp;表1[[#This Row],[EUR]],尺码对照[],3,FALSE)</f>
        <v>7</v>
      </c>
    </row>
    <row r="75" spans="1:10">
      <c r="A75" s="8">
        <v>43227</v>
      </c>
      <c r="B75" s="9" t="s">
        <v>20</v>
      </c>
      <c r="C75" s="11" t="s">
        <v>36</v>
      </c>
      <c r="D75" s="11" t="s">
        <v>22</v>
      </c>
      <c r="E75" s="11" t="s">
        <v>26</v>
      </c>
      <c r="F75" s="11" t="s">
        <v>24</v>
      </c>
      <c r="G75" s="11">
        <v>41</v>
      </c>
      <c r="H75" s="12" t="s">
        <v>42</v>
      </c>
      <c r="I75" s="11">
        <v>150</v>
      </c>
      <c r="J75" s="5">
        <f>VLOOKUP(表1[[#This Row],[SEX]]&amp;表1[[#This Row],[EUR]],尺码对照[],3,FALSE)</f>
        <v>7.5</v>
      </c>
    </row>
  </sheetData>
  <phoneticPr fontId="1" type="noConversion"/>
  <pageMargins left="0.7" right="0.7" top="0.75" bottom="0.75" header="0.3" footer="0.3"/>
  <pageSetup paperSize="146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21"/>
  <sheetViews>
    <sheetView workbookViewId="0">
      <selection activeCell="A2" sqref="A2:C21"/>
    </sheetView>
  </sheetViews>
  <sheetFormatPr defaultRowHeight="14.4"/>
  <cols>
    <col min="1" max="2" width="10.44140625" customWidth="1"/>
  </cols>
  <sheetData>
    <row r="1" spans="1:3">
      <c r="A1" t="s">
        <v>9</v>
      </c>
      <c r="B1" t="s">
        <v>7</v>
      </c>
      <c r="C1" t="s">
        <v>8</v>
      </c>
    </row>
    <row r="2" spans="1:3">
      <c r="A2" t="str">
        <f>"MAN"&amp;尺码对照[[#This Row],[Column1]]</f>
        <v>MAN38</v>
      </c>
      <c r="B2">
        <v>38</v>
      </c>
      <c r="C2">
        <v>5.5</v>
      </c>
    </row>
    <row r="3" spans="1:3">
      <c r="A3" t="str">
        <f>"MAN"&amp;尺码对照[[#This Row],[Column1]]</f>
        <v>MAN39</v>
      </c>
      <c r="B3">
        <v>39</v>
      </c>
      <c r="C3">
        <v>6</v>
      </c>
    </row>
    <row r="4" spans="1:3">
      <c r="A4" t="str">
        <f>"MAN"&amp;尺码对照[[#This Row],[Column1]]</f>
        <v>MAN40</v>
      </c>
      <c r="B4">
        <v>40</v>
      </c>
      <c r="C4">
        <v>7</v>
      </c>
    </row>
    <row r="5" spans="1:3">
      <c r="A5" t="str">
        <f>"MAN"&amp;尺码对照[[#This Row],[Column1]]</f>
        <v>MAN41</v>
      </c>
      <c r="B5">
        <v>41</v>
      </c>
      <c r="C5">
        <v>7.5</v>
      </c>
    </row>
    <row r="6" spans="1:3">
      <c r="A6" t="str">
        <f>"MAN"&amp;尺码对照[[#This Row],[Column1]]</f>
        <v>MAN42</v>
      </c>
      <c r="B6">
        <v>42</v>
      </c>
      <c r="C6">
        <v>8.5</v>
      </c>
    </row>
    <row r="7" spans="1:3">
      <c r="A7" t="str">
        <f>"MAN"&amp;尺码对照[[#This Row],[Column1]]</f>
        <v>MAN43</v>
      </c>
      <c r="B7">
        <v>43</v>
      </c>
      <c r="C7">
        <v>9.5</v>
      </c>
    </row>
    <row r="8" spans="1:3">
      <c r="A8" t="str">
        <f>"MAN"&amp;尺码对照[[#This Row],[Column1]]</f>
        <v>MAN44</v>
      </c>
      <c r="B8">
        <v>44</v>
      </c>
      <c r="C8">
        <v>10</v>
      </c>
    </row>
    <row r="9" spans="1:3">
      <c r="A9" t="str">
        <f>"MAN"&amp;尺码对照[[#This Row],[Column1]]</f>
        <v>MAN45</v>
      </c>
      <c r="B9">
        <v>45</v>
      </c>
      <c r="C9">
        <v>11</v>
      </c>
    </row>
    <row r="10" spans="1:3">
      <c r="A10" s="1" t="s">
        <v>17</v>
      </c>
      <c r="B10">
        <v>36</v>
      </c>
      <c r="C10">
        <v>3.5</v>
      </c>
    </row>
    <row r="11" spans="1:3">
      <c r="A11" s="1" t="s">
        <v>37</v>
      </c>
      <c r="B11">
        <v>37</v>
      </c>
      <c r="C11">
        <v>4.5</v>
      </c>
    </row>
    <row r="12" spans="1:3">
      <c r="A12" s="1" t="s">
        <v>38</v>
      </c>
      <c r="B12">
        <v>38</v>
      </c>
      <c r="C12">
        <v>5.5</v>
      </c>
    </row>
    <row r="13" spans="1:3">
      <c r="A13" s="1" t="s">
        <v>39</v>
      </c>
      <c r="B13">
        <v>39</v>
      </c>
      <c r="C13">
        <v>6</v>
      </c>
    </row>
    <row r="14" spans="1:3">
      <c r="A14" s="1" t="s">
        <v>40</v>
      </c>
      <c r="B14">
        <v>40</v>
      </c>
      <c r="C14">
        <v>7</v>
      </c>
    </row>
    <row r="15" spans="1:3">
      <c r="A15" s="1" t="s">
        <v>41</v>
      </c>
      <c r="B15">
        <v>41</v>
      </c>
      <c r="C15">
        <v>7.5</v>
      </c>
    </row>
    <row r="16" spans="1:3">
      <c r="A16" s="1" t="s">
        <v>43</v>
      </c>
      <c r="B16">
        <v>36</v>
      </c>
      <c r="C16">
        <v>3.5</v>
      </c>
    </row>
    <row r="17" spans="1:3">
      <c r="A17" s="1" t="s">
        <v>44</v>
      </c>
      <c r="B17">
        <v>37</v>
      </c>
      <c r="C17">
        <v>4.5</v>
      </c>
    </row>
    <row r="18" spans="1:3">
      <c r="A18" s="1" t="s">
        <v>45</v>
      </c>
      <c r="B18">
        <v>38</v>
      </c>
      <c r="C18">
        <v>5.5</v>
      </c>
    </row>
    <row r="19" spans="1:3">
      <c r="A19" s="1" t="s">
        <v>46</v>
      </c>
      <c r="B19">
        <v>39</v>
      </c>
      <c r="C19">
        <v>6</v>
      </c>
    </row>
    <row r="20" spans="1:3">
      <c r="A20" s="1" t="s">
        <v>47</v>
      </c>
      <c r="B20">
        <v>40</v>
      </c>
      <c r="C20">
        <v>7</v>
      </c>
    </row>
    <row r="21" spans="1:3">
      <c r="A21" s="1" t="s">
        <v>48</v>
      </c>
      <c r="B21">
        <v>41</v>
      </c>
      <c r="C21">
        <v>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5BCE3B-8346-4469-9EB1-06709EBD01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尺码对照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2018-05-07T04:54:13Z</dcterms:modified>
</cp:coreProperties>
</file>