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A18DC021-F831-A149-96F9-2718CB0CA6B0}" xr6:coauthVersionLast="47" xr6:coauthVersionMax="47" xr10:uidLastSave="{00000000-0000-0000-0000-000000000000}"/>
  <bookViews>
    <workbookView xWindow="38420" yWindow="500" windowWidth="38380" windowHeight="427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8" i="1" l="1"/>
  <c r="E637" i="1"/>
  <c r="E636" i="1"/>
  <c r="E635" i="1"/>
  <c r="E634" i="1"/>
  <c r="E633" i="1"/>
  <c r="E632" i="1"/>
  <c r="E631" i="1"/>
  <c r="E630" i="1"/>
  <c r="E629" i="1"/>
  <c r="E628" i="1"/>
  <c r="E627" i="1"/>
  <c r="E603" i="1"/>
  <c r="E604" i="1"/>
  <c r="E608" i="1"/>
  <c r="E606" i="1"/>
  <c r="E607" i="1"/>
  <c r="E605" i="1"/>
  <c r="C584" i="1"/>
  <c r="B584" i="1"/>
  <c r="C583" i="1"/>
  <c r="B58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<sst xmlns="http://schemas.openxmlformats.org/spreadsheetml/2006/main" count="1921" uniqueCount="63">
  <si>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</si>
  <si>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</si>
  <si>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</si>
  <si>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</si>
  <si>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</si>
  <si>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</si>
  <si>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</si>
  <si>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</si>
  <si>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</si>
  <si>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</si>
  <si>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</si>
  <si>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</si>
  <si>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</si>
  <si>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</si>
  <si>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</si>
  <si>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</si>
  <si>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</si>
  <si>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</si>
  <si>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</si>
  <si>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</si>
  <si>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</si>
  <si>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</si>
  <si>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</si>
  <si>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</si>
  <si>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</si>
  <si>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</si>
  <si>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</si>
  <si>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</si>
  <si>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</si>
  <si>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</si>
  <si>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</si>
  <si>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</si>
  <si>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</si>
  <si>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</si>
  <si>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</si>
  <si>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</si>
  <si>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</si>
  <si>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</si>
  <si>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</si>
  <si>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</si>
  <si>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</si>
  <si>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</si>
  <si>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</si>
  <si>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</si>
  <si>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</si>
  <si>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</si>
  <si>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</si>
  <si>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</si>
  <si>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</si>
  <si>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</si>
  <si>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</si>
  <si>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</si>
  <si>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</si>
  <si>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</si>
  <si>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</si>
  <si>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</si>
  <si>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</si>
  <si>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</si>
  <si>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</si>
  <si>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</si>
  <si>
    <t>10.1044/1092-4388(2003/054)</t>
  </si>
  <si>
    <t>10.1515/lingvan-2020-0051</t>
  </si>
  <si>
    <t>10.1121/1.411872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</si>
</sst>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38"/>
  <sheetViews>
    <sheetView tabSelected="1" topLeftCell="A608" zoomScale="210" zoomScaleNormal="207" workbookViewId="0">
      <selection activeCell="G630" sqref="G630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5230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6000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  <row r="513" spans="1:7" x14ac:dyDescent="0.2">
      <c r="A513" t="s">
        <v>1</v>
      </c>
      <c r="B513">
        <v>2</v>
      </c>
      <c r="C513">
        <v>2</v>
      </c>
      <c r="D513" t="s">
        <v>10</v>
      </c>
      <c r="E513" s="1">
        <v>268</v>
      </c>
      <c r="F513" s="1">
        <v>3</v>
      </c>
      <c r="G513" s="2" t="s">
        <v>56</v>
      </c>
    </row>
    <row r="514" spans="1:7" x14ac:dyDescent="0.2">
      <c r="A514" t="s">
        <v>1</v>
      </c>
      <c r="B514">
        <v>2</v>
      </c>
      <c r="C514">
        <v>2</v>
      </c>
      <c r="D514" t="s">
        <v>9</v>
      </c>
      <c r="E514" s="1">
        <v>378</v>
      </c>
      <c r="F514" s="1">
        <v>3</v>
      </c>
      <c r="G514" s="2" t="s">
        <v>56</v>
      </c>
    </row>
    <row r="515" spans="1:7" x14ac:dyDescent="0.2">
      <c r="A515" t="s">
        <v>5</v>
      </c>
      <c r="B515">
        <v>2</v>
      </c>
      <c r="C515">
        <v>2</v>
      </c>
      <c r="D515" t="s">
        <v>10</v>
      </c>
      <c r="E515" s="1">
        <v>268</v>
      </c>
      <c r="F515" s="1">
        <v>3</v>
      </c>
      <c r="G515" s="2" t="s">
        <v>56</v>
      </c>
    </row>
    <row r="516" spans="1:7" x14ac:dyDescent="0.2">
      <c r="A516" t="s">
        <v>5</v>
      </c>
      <c r="B516">
        <v>2</v>
      </c>
      <c r="C516">
        <v>2</v>
      </c>
      <c r="D516" t="s">
        <v>9</v>
      </c>
      <c r="E516" s="1">
        <v>378</v>
      </c>
      <c r="F516" s="1">
        <v>3</v>
      </c>
      <c r="G516" s="2" t="s">
        <v>56</v>
      </c>
    </row>
    <row r="517" spans="1:7" x14ac:dyDescent="0.2">
      <c r="A517" t="s">
        <v>1</v>
      </c>
      <c r="B517">
        <v>2</v>
      </c>
      <c r="C517">
        <v>2.16</v>
      </c>
      <c r="D517" t="s">
        <v>10</v>
      </c>
      <c r="E517" s="1">
        <v>297</v>
      </c>
      <c r="F517" s="1">
        <v>3</v>
      </c>
      <c r="G517" s="2" t="s">
        <v>56</v>
      </c>
    </row>
    <row r="518" spans="1:7" x14ac:dyDescent="0.2">
      <c r="A518" t="s">
        <v>1</v>
      </c>
      <c r="B518">
        <v>2</v>
      </c>
      <c r="C518">
        <v>2.16</v>
      </c>
      <c r="D518" t="s">
        <v>9</v>
      </c>
      <c r="E518" s="1">
        <v>453</v>
      </c>
      <c r="F518" s="1">
        <v>3</v>
      </c>
      <c r="G518" s="2" t="s">
        <v>56</v>
      </c>
    </row>
    <row r="519" spans="1:7" x14ac:dyDescent="0.2">
      <c r="A519" t="s">
        <v>5</v>
      </c>
      <c r="B519">
        <v>2</v>
      </c>
      <c r="C519">
        <v>2.16</v>
      </c>
      <c r="D519" t="s">
        <v>10</v>
      </c>
      <c r="E519" s="1">
        <v>297</v>
      </c>
      <c r="F519" s="1">
        <v>3</v>
      </c>
      <c r="G519" s="2" t="s">
        <v>56</v>
      </c>
    </row>
    <row r="520" spans="1:7" x14ac:dyDescent="0.2">
      <c r="A520" t="s">
        <v>5</v>
      </c>
      <c r="B520">
        <v>2</v>
      </c>
      <c r="C520">
        <v>2.16</v>
      </c>
      <c r="D520" t="s">
        <v>9</v>
      </c>
      <c r="E520" s="1">
        <v>453</v>
      </c>
      <c r="F520" s="1">
        <v>3</v>
      </c>
      <c r="G520" s="2" t="s">
        <v>56</v>
      </c>
    </row>
    <row r="521" spans="1:7" x14ac:dyDescent="0.2">
      <c r="A521" t="s">
        <v>1</v>
      </c>
      <c r="B521">
        <v>4</v>
      </c>
      <c r="C521">
        <v>4</v>
      </c>
      <c r="D521" t="s">
        <v>10</v>
      </c>
      <c r="E521" s="1">
        <v>270</v>
      </c>
      <c r="F521" s="1">
        <v>4</v>
      </c>
      <c r="G521" s="2" t="s">
        <v>56</v>
      </c>
    </row>
    <row r="522" spans="1:7" x14ac:dyDescent="0.2">
      <c r="A522" t="s">
        <v>1</v>
      </c>
      <c r="B522">
        <v>4</v>
      </c>
      <c r="C522">
        <v>4</v>
      </c>
      <c r="D522" t="s">
        <v>9</v>
      </c>
      <c r="E522" s="1">
        <v>560</v>
      </c>
      <c r="F522" s="1">
        <v>4</v>
      </c>
      <c r="G522" s="2" t="s">
        <v>56</v>
      </c>
    </row>
    <row r="523" spans="1:7" x14ac:dyDescent="0.2">
      <c r="A523" t="s">
        <v>5</v>
      </c>
      <c r="B523">
        <v>4</v>
      </c>
      <c r="C523">
        <v>4</v>
      </c>
      <c r="D523" t="s">
        <v>10</v>
      </c>
      <c r="E523" s="1">
        <v>270</v>
      </c>
      <c r="F523" s="1">
        <v>4</v>
      </c>
      <c r="G523" s="2" t="s">
        <v>56</v>
      </c>
    </row>
    <row r="524" spans="1:7" x14ac:dyDescent="0.2">
      <c r="A524" t="s">
        <v>5</v>
      </c>
      <c r="B524">
        <v>4</v>
      </c>
      <c r="C524">
        <v>4</v>
      </c>
      <c r="D524" t="s">
        <v>9</v>
      </c>
      <c r="E524" s="1">
        <v>560</v>
      </c>
      <c r="F524" s="1">
        <v>4</v>
      </c>
      <c r="G524" s="2" t="s">
        <v>56</v>
      </c>
    </row>
    <row r="525" spans="1:7" x14ac:dyDescent="0.2">
      <c r="A525" t="s">
        <v>1</v>
      </c>
      <c r="B525">
        <v>3</v>
      </c>
      <c r="C525">
        <v>3</v>
      </c>
      <c r="D525" t="s">
        <v>10</v>
      </c>
      <c r="E525" s="1">
        <v>209</v>
      </c>
      <c r="F525" s="1">
        <v>10</v>
      </c>
      <c r="G525" s="2" t="s">
        <v>56</v>
      </c>
    </row>
    <row r="526" spans="1:7" x14ac:dyDescent="0.2">
      <c r="A526" t="s">
        <v>1</v>
      </c>
      <c r="B526">
        <v>3</v>
      </c>
      <c r="C526">
        <v>3</v>
      </c>
      <c r="D526" t="s">
        <v>9</v>
      </c>
      <c r="E526" s="1">
        <v>271</v>
      </c>
      <c r="F526" s="1">
        <v>10</v>
      </c>
      <c r="G526" s="2" t="s">
        <v>56</v>
      </c>
    </row>
    <row r="527" spans="1:7" x14ac:dyDescent="0.2">
      <c r="A527" t="s">
        <v>5</v>
      </c>
      <c r="B527">
        <v>3</v>
      </c>
      <c r="C527">
        <v>3</v>
      </c>
      <c r="D527" t="s">
        <v>10</v>
      </c>
      <c r="E527" s="1">
        <v>209</v>
      </c>
      <c r="F527" s="1">
        <v>10</v>
      </c>
      <c r="G527" s="2" t="s">
        <v>56</v>
      </c>
    </row>
    <row r="528" spans="1:7" x14ac:dyDescent="0.2">
      <c r="A528" t="s">
        <v>5</v>
      </c>
      <c r="B528">
        <v>3</v>
      </c>
      <c r="C528">
        <v>3</v>
      </c>
      <c r="D528" t="s">
        <v>9</v>
      </c>
      <c r="E528" s="1">
        <v>271</v>
      </c>
      <c r="F528" s="1">
        <v>10</v>
      </c>
      <c r="G528" s="2" t="s">
        <v>56</v>
      </c>
    </row>
    <row r="529" spans="1:7" x14ac:dyDescent="0.2">
      <c r="A529" t="s">
        <v>1</v>
      </c>
      <c r="B529">
        <v>4.5</v>
      </c>
      <c r="C529">
        <v>4.5</v>
      </c>
      <c r="D529" t="s">
        <v>10</v>
      </c>
      <c r="E529" s="1">
        <v>276</v>
      </c>
      <c r="F529" s="1">
        <v>10</v>
      </c>
      <c r="G529" s="2" t="s">
        <v>56</v>
      </c>
    </row>
    <row r="530" spans="1:7" x14ac:dyDescent="0.2">
      <c r="A530" t="s">
        <v>1</v>
      </c>
      <c r="B530">
        <v>4.5</v>
      </c>
      <c r="C530">
        <v>4.5</v>
      </c>
      <c r="D530" t="s">
        <v>9</v>
      </c>
      <c r="E530" s="1">
        <v>323</v>
      </c>
      <c r="F530" s="1">
        <v>10</v>
      </c>
      <c r="G530" s="2" t="s">
        <v>56</v>
      </c>
    </row>
    <row r="531" spans="1:7" x14ac:dyDescent="0.2">
      <c r="A531" t="s">
        <v>5</v>
      </c>
      <c r="B531">
        <v>4.5</v>
      </c>
      <c r="C531">
        <v>4.5</v>
      </c>
      <c r="D531" t="s">
        <v>10</v>
      </c>
      <c r="E531" s="1">
        <v>276</v>
      </c>
      <c r="F531" s="1">
        <v>10</v>
      </c>
      <c r="G531" s="2" t="s">
        <v>56</v>
      </c>
    </row>
    <row r="532" spans="1:7" x14ac:dyDescent="0.2">
      <c r="A532" t="s">
        <v>5</v>
      </c>
      <c r="B532">
        <v>4.5</v>
      </c>
      <c r="C532">
        <v>4.5</v>
      </c>
      <c r="D532" t="s">
        <v>9</v>
      </c>
      <c r="E532" s="1">
        <v>323</v>
      </c>
      <c r="F532" s="1">
        <v>10</v>
      </c>
      <c r="G532" s="2" t="s">
        <v>56</v>
      </c>
    </row>
    <row r="533" spans="1:7" x14ac:dyDescent="0.2">
      <c r="A533" t="s">
        <v>1</v>
      </c>
      <c r="B533">
        <v>4.25</v>
      </c>
      <c r="C533">
        <v>4.25</v>
      </c>
      <c r="D533" t="s">
        <v>10</v>
      </c>
      <c r="E533" s="1">
        <v>217</v>
      </c>
      <c r="F533" s="1">
        <v>15</v>
      </c>
      <c r="G533" s="2" t="s">
        <v>56</v>
      </c>
    </row>
    <row r="534" spans="1:7" x14ac:dyDescent="0.2">
      <c r="A534" t="s">
        <v>1</v>
      </c>
      <c r="B534">
        <v>4.25</v>
      </c>
      <c r="C534">
        <v>4.25</v>
      </c>
      <c r="D534" t="s">
        <v>9</v>
      </c>
      <c r="E534" s="1">
        <v>295</v>
      </c>
      <c r="F534" s="1">
        <v>15</v>
      </c>
      <c r="G534" s="2" t="s">
        <v>56</v>
      </c>
    </row>
    <row r="535" spans="1:7" x14ac:dyDescent="0.2">
      <c r="A535" t="s">
        <v>5</v>
      </c>
      <c r="B535">
        <v>4.25</v>
      </c>
      <c r="C535">
        <v>4.25</v>
      </c>
      <c r="D535" t="s">
        <v>10</v>
      </c>
      <c r="E535" s="1">
        <v>217</v>
      </c>
      <c r="F535" s="1">
        <v>18</v>
      </c>
      <c r="G535" s="2" t="s">
        <v>56</v>
      </c>
    </row>
    <row r="536" spans="1:7" x14ac:dyDescent="0.2">
      <c r="A536" t="s">
        <v>5</v>
      </c>
      <c r="B536">
        <v>4.25</v>
      </c>
      <c r="C536">
        <v>4.25</v>
      </c>
      <c r="D536" t="s">
        <v>9</v>
      </c>
      <c r="E536" s="1">
        <v>295</v>
      </c>
      <c r="F536" s="1">
        <v>18</v>
      </c>
      <c r="G536" s="2" t="s">
        <v>56</v>
      </c>
    </row>
    <row r="537" spans="1:7" x14ac:dyDescent="0.2">
      <c r="A537" t="s">
        <v>1</v>
      </c>
      <c r="B537">
        <v>5</v>
      </c>
      <c r="C537">
        <v>5</v>
      </c>
      <c r="D537" t="s">
        <v>10</v>
      </c>
      <c r="E537" s="1">
        <v>240</v>
      </c>
      <c r="F537" s="1">
        <v>5</v>
      </c>
      <c r="G537" s="2" t="s">
        <v>56</v>
      </c>
    </row>
    <row r="538" spans="1:7" x14ac:dyDescent="0.2">
      <c r="A538" t="s">
        <v>1</v>
      </c>
      <c r="B538">
        <v>5</v>
      </c>
      <c r="C538">
        <v>5</v>
      </c>
      <c r="D538" t="s">
        <v>9</v>
      </c>
      <c r="E538" s="1">
        <v>280</v>
      </c>
      <c r="F538" s="1">
        <v>5</v>
      </c>
      <c r="G538" s="2" t="s">
        <v>56</v>
      </c>
    </row>
    <row r="539" spans="1:7" x14ac:dyDescent="0.2">
      <c r="A539" t="s">
        <v>5</v>
      </c>
      <c r="B539">
        <v>5</v>
      </c>
      <c r="C539">
        <v>5</v>
      </c>
      <c r="D539" t="s">
        <v>10</v>
      </c>
      <c r="E539" s="1">
        <v>240</v>
      </c>
      <c r="F539" s="1">
        <v>5</v>
      </c>
      <c r="G539" s="2" t="s">
        <v>56</v>
      </c>
    </row>
    <row r="540" spans="1:7" x14ac:dyDescent="0.2">
      <c r="A540" t="s">
        <v>5</v>
      </c>
      <c r="B540">
        <v>5</v>
      </c>
      <c r="C540">
        <v>5</v>
      </c>
      <c r="D540" t="s">
        <v>9</v>
      </c>
      <c r="E540" s="1">
        <v>280</v>
      </c>
      <c r="F540" s="1">
        <v>5</v>
      </c>
      <c r="G540" s="2" t="s">
        <v>56</v>
      </c>
    </row>
    <row r="541" spans="1:7" x14ac:dyDescent="0.2">
      <c r="A541" t="s">
        <v>1</v>
      </c>
      <c r="B541">
        <v>5</v>
      </c>
      <c r="C541">
        <v>5</v>
      </c>
      <c r="D541" t="s">
        <v>10</v>
      </c>
      <c r="E541" s="1">
        <v>186</v>
      </c>
      <c r="F541" s="1">
        <v>15</v>
      </c>
      <c r="G541" s="2" t="s">
        <v>56</v>
      </c>
    </row>
    <row r="542" spans="1:7" x14ac:dyDescent="0.2">
      <c r="A542" t="s">
        <v>1</v>
      </c>
      <c r="B542">
        <v>5</v>
      </c>
      <c r="C542">
        <v>5</v>
      </c>
      <c r="D542" t="s">
        <v>9</v>
      </c>
      <c r="E542" s="1">
        <v>313</v>
      </c>
      <c r="F542" s="1">
        <v>15</v>
      </c>
      <c r="G542" s="2" t="s">
        <v>56</v>
      </c>
    </row>
    <row r="543" spans="1:7" x14ac:dyDescent="0.2">
      <c r="A543" t="s">
        <v>5</v>
      </c>
      <c r="B543">
        <v>5</v>
      </c>
      <c r="C543">
        <v>5</v>
      </c>
      <c r="D543" t="s">
        <v>10</v>
      </c>
      <c r="E543" s="1">
        <v>202</v>
      </c>
      <c r="F543" s="1">
        <v>15</v>
      </c>
      <c r="G543" s="2" t="s">
        <v>56</v>
      </c>
    </row>
    <row r="544" spans="1:7" x14ac:dyDescent="0.2">
      <c r="A544" t="s">
        <v>5</v>
      </c>
      <c r="B544">
        <v>5</v>
      </c>
      <c r="C544">
        <v>5</v>
      </c>
      <c r="D544" t="s">
        <v>9</v>
      </c>
      <c r="E544" s="1">
        <v>306</v>
      </c>
      <c r="F544" s="1">
        <v>15</v>
      </c>
      <c r="G544" s="2" t="s">
        <v>56</v>
      </c>
    </row>
    <row r="545" spans="1:7" x14ac:dyDescent="0.2">
      <c r="A545" t="s">
        <v>1</v>
      </c>
      <c r="B545">
        <v>5.6</v>
      </c>
      <c r="C545">
        <v>5.6</v>
      </c>
      <c r="D545" t="s">
        <v>10</v>
      </c>
      <c r="E545" s="1">
        <v>260</v>
      </c>
      <c r="F545" s="1">
        <v>19</v>
      </c>
      <c r="G545" s="2" t="s">
        <v>56</v>
      </c>
    </row>
    <row r="546" spans="1:7" x14ac:dyDescent="0.2">
      <c r="A546" t="s">
        <v>1</v>
      </c>
      <c r="B546">
        <v>5.6</v>
      </c>
      <c r="C546">
        <v>5.6</v>
      </c>
      <c r="D546" t="s">
        <v>9</v>
      </c>
      <c r="E546" s="1">
        <v>287</v>
      </c>
      <c r="F546" s="1">
        <v>19</v>
      </c>
      <c r="G546" s="2" t="s">
        <v>56</v>
      </c>
    </row>
    <row r="547" spans="1:7" x14ac:dyDescent="0.2">
      <c r="A547" t="s">
        <v>5</v>
      </c>
      <c r="B547">
        <v>5.5</v>
      </c>
      <c r="C547">
        <v>5.5</v>
      </c>
      <c r="D547" t="s">
        <v>10</v>
      </c>
      <c r="E547" s="1">
        <v>258</v>
      </c>
      <c r="F547" s="1">
        <v>13</v>
      </c>
      <c r="G547" s="2" t="s">
        <v>56</v>
      </c>
    </row>
    <row r="548" spans="1:7" x14ac:dyDescent="0.2">
      <c r="A548" t="s">
        <v>5</v>
      </c>
      <c r="B548">
        <v>5.5</v>
      </c>
      <c r="C548">
        <v>5.5</v>
      </c>
      <c r="D548" t="s">
        <v>9</v>
      </c>
      <c r="E548" s="1">
        <v>300</v>
      </c>
      <c r="F548" s="1">
        <v>13</v>
      </c>
      <c r="G548" s="2" t="s">
        <v>56</v>
      </c>
    </row>
    <row r="549" spans="1:7" x14ac:dyDescent="0.2">
      <c r="A549" t="s">
        <v>1</v>
      </c>
      <c r="B549">
        <v>5.5</v>
      </c>
      <c r="C549">
        <v>5.5</v>
      </c>
      <c r="D549" t="s">
        <v>10</v>
      </c>
      <c r="E549" s="1">
        <v>217</v>
      </c>
      <c r="F549" s="1">
        <v>15</v>
      </c>
      <c r="G549" s="2" t="s">
        <v>56</v>
      </c>
    </row>
    <row r="550" spans="1:7" x14ac:dyDescent="0.2">
      <c r="A550" t="s">
        <v>1</v>
      </c>
      <c r="B550">
        <v>5.5</v>
      </c>
      <c r="C550">
        <v>5.5</v>
      </c>
      <c r="D550" t="s">
        <v>9</v>
      </c>
      <c r="E550" s="1">
        <v>293</v>
      </c>
      <c r="F550" s="1">
        <v>15</v>
      </c>
      <c r="G550" s="2" t="s">
        <v>56</v>
      </c>
    </row>
    <row r="551" spans="1:7" x14ac:dyDescent="0.2">
      <c r="A551" t="s">
        <v>5</v>
      </c>
      <c r="B551">
        <v>5.5</v>
      </c>
      <c r="C551">
        <v>5.5</v>
      </c>
      <c r="D551" t="s">
        <v>10</v>
      </c>
      <c r="E551" s="1">
        <v>212</v>
      </c>
      <c r="F551" s="1">
        <v>18</v>
      </c>
      <c r="G551" s="2" t="s">
        <v>56</v>
      </c>
    </row>
    <row r="552" spans="1:7" x14ac:dyDescent="0.2">
      <c r="A552" t="s">
        <v>5</v>
      </c>
      <c r="B552">
        <v>5.5</v>
      </c>
      <c r="C552">
        <v>5.5</v>
      </c>
      <c r="D552" t="s">
        <v>9</v>
      </c>
      <c r="E552" s="1">
        <v>295</v>
      </c>
      <c r="F552" s="1">
        <v>16</v>
      </c>
      <c r="G552" s="2" t="s">
        <v>56</v>
      </c>
    </row>
    <row r="553" spans="1:7" x14ac:dyDescent="0.2">
      <c r="A553" t="s">
        <v>1</v>
      </c>
      <c r="B553">
        <v>5.5</v>
      </c>
      <c r="C553">
        <v>5.5</v>
      </c>
      <c r="D553" t="s">
        <v>10</v>
      </c>
      <c r="E553" s="1">
        <v>205</v>
      </c>
      <c r="F553" s="1">
        <v>18</v>
      </c>
      <c r="G553" s="2" t="s">
        <v>56</v>
      </c>
    </row>
    <row r="554" spans="1:7" x14ac:dyDescent="0.2">
      <c r="A554" t="s">
        <v>1</v>
      </c>
      <c r="B554">
        <v>5.5</v>
      </c>
      <c r="C554">
        <v>5.5</v>
      </c>
      <c r="D554" t="s">
        <v>9</v>
      </c>
      <c r="E554" s="1">
        <v>274</v>
      </c>
      <c r="F554" s="1">
        <v>18</v>
      </c>
      <c r="G554" s="2" t="s">
        <v>56</v>
      </c>
    </row>
    <row r="555" spans="1:7" x14ac:dyDescent="0.2">
      <c r="A555" t="s">
        <v>5</v>
      </c>
      <c r="B555">
        <v>5.5</v>
      </c>
      <c r="C555">
        <v>5.5</v>
      </c>
      <c r="D555" t="s">
        <v>10</v>
      </c>
      <c r="E555" s="1">
        <v>208</v>
      </c>
      <c r="F555" s="1">
        <v>17</v>
      </c>
      <c r="G555" s="2" t="s">
        <v>56</v>
      </c>
    </row>
    <row r="556" spans="1:7" x14ac:dyDescent="0.2">
      <c r="A556" t="s">
        <v>5</v>
      </c>
      <c r="B556">
        <v>5.5</v>
      </c>
      <c r="C556">
        <v>5.5</v>
      </c>
      <c r="D556" t="s">
        <v>9</v>
      </c>
      <c r="E556" s="1">
        <v>262</v>
      </c>
      <c r="F556" s="1">
        <v>17</v>
      </c>
      <c r="G556" s="2" t="s">
        <v>56</v>
      </c>
    </row>
    <row r="557" spans="1:7" x14ac:dyDescent="0.2">
      <c r="A557" s="3" t="s">
        <v>1</v>
      </c>
      <c r="B557" s="3">
        <v>5.6</v>
      </c>
      <c r="C557" s="3">
        <v>5.6</v>
      </c>
      <c r="D557" s="3" t="s">
        <v>10</v>
      </c>
      <c r="E557" s="1">
        <v>212</v>
      </c>
      <c r="F557" s="1">
        <v>15</v>
      </c>
      <c r="G557" s="2" t="s">
        <v>56</v>
      </c>
    </row>
    <row r="558" spans="1:7" x14ac:dyDescent="0.2">
      <c r="A558" s="3" t="s">
        <v>1</v>
      </c>
      <c r="B558" s="3">
        <v>5.6</v>
      </c>
      <c r="C558" s="3">
        <v>5.6</v>
      </c>
      <c r="D558" s="3" t="s">
        <v>9</v>
      </c>
      <c r="E558" s="1">
        <v>260</v>
      </c>
      <c r="F558" s="1">
        <v>15</v>
      </c>
      <c r="G558" s="2" t="s">
        <v>56</v>
      </c>
    </row>
    <row r="559" spans="1:7" x14ac:dyDescent="0.2">
      <c r="A559" s="3" t="s">
        <v>5</v>
      </c>
      <c r="B559" s="3">
        <v>5.6</v>
      </c>
      <c r="C559" s="3">
        <v>5.6</v>
      </c>
      <c r="D559" s="3" t="s">
        <v>10</v>
      </c>
      <c r="E559" s="1">
        <v>195</v>
      </c>
      <c r="F559" s="1">
        <v>20</v>
      </c>
      <c r="G559" s="2" t="s">
        <v>56</v>
      </c>
    </row>
    <row r="560" spans="1:7" x14ac:dyDescent="0.2">
      <c r="A560" s="3" t="s">
        <v>5</v>
      </c>
      <c r="B560" s="3">
        <v>5.6</v>
      </c>
      <c r="C560" s="3">
        <v>5.6</v>
      </c>
      <c r="D560" s="3" t="s">
        <v>9</v>
      </c>
      <c r="E560" s="1">
        <v>291</v>
      </c>
      <c r="F560" s="1">
        <v>20</v>
      </c>
      <c r="G560" s="2" t="s">
        <v>56</v>
      </c>
    </row>
    <row r="561" spans="1:7" x14ac:dyDescent="0.2">
      <c r="A561" s="3" t="s">
        <v>1</v>
      </c>
      <c r="B561" s="3">
        <v>6</v>
      </c>
      <c r="C561" s="3">
        <v>6</v>
      </c>
      <c r="D561" s="3" t="s">
        <v>10</v>
      </c>
      <c r="E561" s="1">
        <v>212</v>
      </c>
      <c r="F561" s="1">
        <v>7</v>
      </c>
      <c r="G561" s="2" t="s">
        <v>56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9</v>
      </c>
      <c r="E562" s="1">
        <v>280</v>
      </c>
      <c r="F562" s="1">
        <v>7</v>
      </c>
      <c r="G562" s="2" t="s">
        <v>56</v>
      </c>
    </row>
    <row r="563" spans="1:7" x14ac:dyDescent="0.2">
      <c r="A563" s="3" t="s">
        <v>5</v>
      </c>
      <c r="B563" s="3">
        <v>6</v>
      </c>
      <c r="C563" s="3">
        <v>6</v>
      </c>
      <c r="D563" s="3" t="s">
        <v>10</v>
      </c>
      <c r="E563" s="1">
        <v>212</v>
      </c>
      <c r="F563" s="1">
        <v>8</v>
      </c>
      <c r="G563" s="2" t="s">
        <v>56</v>
      </c>
    </row>
    <row r="564" spans="1:7" x14ac:dyDescent="0.2">
      <c r="A564" s="3" t="s">
        <v>5</v>
      </c>
      <c r="B564" s="3">
        <v>6</v>
      </c>
      <c r="C564" s="3">
        <v>6</v>
      </c>
      <c r="D564" s="3" t="s">
        <v>9</v>
      </c>
      <c r="E564" s="1">
        <v>280</v>
      </c>
      <c r="F564" s="1">
        <v>8</v>
      </c>
      <c r="G564" s="2" t="s">
        <v>56</v>
      </c>
    </row>
    <row r="565" spans="1:7" x14ac:dyDescent="0.2">
      <c r="A565" s="3" t="s">
        <v>1</v>
      </c>
      <c r="B565" s="3">
        <v>6</v>
      </c>
      <c r="C565" s="3">
        <v>6</v>
      </c>
      <c r="D565" s="3" t="s">
        <v>10</v>
      </c>
      <c r="E565" s="1">
        <v>204</v>
      </c>
      <c r="F565" s="1">
        <v>14</v>
      </c>
      <c r="G565" s="2" t="s">
        <v>56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9</v>
      </c>
      <c r="E566" s="1">
        <v>274</v>
      </c>
      <c r="F566" s="1">
        <v>14</v>
      </c>
      <c r="G566" s="2" t="s">
        <v>56</v>
      </c>
    </row>
    <row r="567" spans="1:7" x14ac:dyDescent="0.2">
      <c r="A567" s="3" t="s">
        <v>5</v>
      </c>
      <c r="B567" s="3">
        <v>6</v>
      </c>
      <c r="C567" s="3">
        <v>6</v>
      </c>
      <c r="D567" s="3" t="s">
        <v>10</v>
      </c>
      <c r="E567" s="1">
        <v>218</v>
      </c>
      <c r="F567" s="1">
        <v>19</v>
      </c>
      <c r="G567" s="2" t="s">
        <v>56</v>
      </c>
    </row>
    <row r="568" spans="1:7" x14ac:dyDescent="0.2">
      <c r="A568" s="3" t="s">
        <v>5</v>
      </c>
      <c r="B568" s="3">
        <v>6</v>
      </c>
      <c r="C568" s="3">
        <v>6</v>
      </c>
      <c r="D568" s="3" t="s">
        <v>9</v>
      </c>
      <c r="E568" s="1">
        <v>274</v>
      </c>
      <c r="F568" s="1">
        <v>19</v>
      </c>
      <c r="G568" s="2" t="s">
        <v>56</v>
      </c>
    </row>
    <row r="569" spans="1:7" x14ac:dyDescent="0.2">
      <c r="A569" s="3" t="s">
        <v>1</v>
      </c>
      <c r="B569" s="3">
        <v>6</v>
      </c>
      <c r="C569" s="3">
        <v>6</v>
      </c>
      <c r="D569" s="3" t="s">
        <v>10</v>
      </c>
      <c r="E569" s="1">
        <v>228</v>
      </c>
      <c r="F569" s="1">
        <v>15</v>
      </c>
      <c r="G569" s="2" t="s">
        <v>56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9</v>
      </c>
      <c r="E570" s="1">
        <v>332</v>
      </c>
      <c r="F570" s="1">
        <v>15</v>
      </c>
      <c r="G570" s="2" t="s">
        <v>56</v>
      </c>
    </row>
    <row r="571" spans="1:7" x14ac:dyDescent="0.2">
      <c r="A571" s="3" t="s">
        <v>5</v>
      </c>
      <c r="B571" s="3">
        <v>6</v>
      </c>
      <c r="C571" s="3">
        <v>6</v>
      </c>
      <c r="D571" s="3" t="s">
        <v>10</v>
      </c>
      <c r="E571" s="1">
        <v>210</v>
      </c>
      <c r="F571" s="1">
        <v>15</v>
      </c>
      <c r="G571" s="2" t="s">
        <v>56</v>
      </c>
    </row>
    <row r="572" spans="1:7" x14ac:dyDescent="0.2">
      <c r="A572" s="3" t="s">
        <v>5</v>
      </c>
      <c r="B572" s="3">
        <v>6</v>
      </c>
      <c r="C572" s="3">
        <v>6</v>
      </c>
      <c r="D572" s="3" t="s">
        <v>9</v>
      </c>
      <c r="E572" s="1">
        <v>313</v>
      </c>
      <c r="F572" s="1">
        <v>15</v>
      </c>
      <c r="G572" s="2" t="s">
        <v>56</v>
      </c>
    </row>
    <row r="573" spans="1:7" x14ac:dyDescent="0.2">
      <c r="A573" s="3" t="s">
        <v>1</v>
      </c>
      <c r="B573" s="3">
        <v>6</v>
      </c>
      <c r="C573" s="3">
        <v>6</v>
      </c>
      <c r="D573" s="3" t="s">
        <v>10</v>
      </c>
      <c r="E573" s="1">
        <v>135</v>
      </c>
      <c r="F573" s="1">
        <v>50</v>
      </c>
      <c r="G573" s="2" t="s">
        <v>56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9</v>
      </c>
      <c r="E574" s="1">
        <v>299</v>
      </c>
      <c r="F574" s="1">
        <v>50</v>
      </c>
      <c r="G574" s="2" t="s">
        <v>56</v>
      </c>
    </row>
    <row r="575" spans="1:7" x14ac:dyDescent="0.2">
      <c r="A575" s="3" t="s">
        <v>5</v>
      </c>
      <c r="B575" s="3">
        <v>6</v>
      </c>
      <c r="C575" s="3">
        <v>6</v>
      </c>
      <c r="D575" s="3" t="s">
        <v>10</v>
      </c>
      <c r="E575" s="1">
        <v>138</v>
      </c>
      <c r="F575" s="1">
        <v>50</v>
      </c>
      <c r="G575" s="2" t="s">
        <v>56</v>
      </c>
    </row>
    <row r="576" spans="1:7" x14ac:dyDescent="0.2">
      <c r="A576" s="3" t="s">
        <v>5</v>
      </c>
      <c r="B576" s="3">
        <v>6</v>
      </c>
      <c r="C576" s="3">
        <v>6</v>
      </c>
      <c r="D576" s="3" t="s">
        <v>9</v>
      </c>
      <c r="E576" s="1">
        <v>298</v>
      </c>
      <c r="F576" s="1">
        <v>50</v>
      </c>
      <c r="G576" s="2" t="s">
        <v>56</v>
      </c>
    </row>
    <row r="577" spans="1:7" x14ac:dyDescent="0.2">
      <c r="A577" s="3" t="s">
        <v>1</v>
      </c>
      <c r="B577" s="3">
        <v>6</v>
      </c>
      <c r="C577" s="3">
        <v>6</v>
      </c>
      <c r="D577" s="3" t="s">
        <v>10</v>
      </c>
      <c r="E577" s="1">
        <v>253</v>
      </c>
      <c r="F577" s="1">
        <v>3</v>
      </c>
      <c r="G577" s="2" t="s">
        <v>56</v>
      </c>
    </row>
    <row r="578" spans="1:7" x14ac:dyDescent="0.2">
      <c r="A578" s="3" t="s">
        <v>1</v>
      </c>
      <c r="B578" s="3">
        <v>6</v>
      </c>
      <c r="C578" s="3">
        <v>6</v>
      </c>
      <c r="D578" s="3" t="s">
        <v>9</v>
      </c>
      <c r="E578" s="1">
        <v>185</v>
      </c>
      <c r="F578" s="1">
        <v>3</v>
      </c>
      <c r="G578" s="2" t="s">
        <v>56</v>
      </c>
    </row>
    <row r="579" spans="1:7" x14ac:dyDescent="0.2">
      <c r="A579" s="3" t="s">
        <v>5</v>
      </c>
      <c r="B579" s="3">
        <v>6</v>
      </c>
      <c r="C579" s="3">
        <v>6</v>
      </c>
      <c r="D579" s="3" t="s">
        <v>10</v>
      </c>
      <c r="E579" s="1">
        <v>194</v>
      </c>
      <c r="F579" s="1">
        <v>3</v>
      </c>
      <c r="G579" s="2" t="s">
        <v>56</v>
      </c>
    </row>
    <row r="580" spans="1:7" x14ac:dyDescent="0.2">
      <c r="A580" s="3" t="s">
        <v>5</v>
      </c>
      <c r="B580" s="3">
        <v>6</v>
      </c>
      <c r="C580" s="3">
        <v>6</v>
      </c>
      <c r="D580" s="3" t="s">
        <v>9</v>
      </c>
      <c r="E580" s="1">
        <v>325</v>
      </c>
      <c r="F580" s="1">
        <v>3</v>
      </c>
      <c r="G580" s="2" t="s">
        <v>56</v>
      </c>
    </row>
    <row r="581" spans="1:7" x14ac:dyDescent="0.2">
      <c r="A581" s="3" t="s">
        <v>1</v>
      </c>
      <c r="B581" s="5">
        <v>6.5</v>
      </c>
      <c r="C581" s="5">
        <v>6.5</v>
      </c>
      <c r="D581" s="3" t="s">
        <v>10</v>
      </c>
      <c r="E581" s="1">
        <v>204</v>
      </c>
      <c r="F581" s="1">
        <v>14</v>
      </c>
      <c r="G581" s="2" t="s">
        <v>56</v>
      </c>
    </row>
    <row r="582" spans="1:7" x14ac:dyDescent="0.2">
      <c r="A582" s="3" t="s">
        <v>1</v>
      </c>
      <c r="B582" s="5">
        <v>6.5</v>
      </c>
      <c r="C582" s="5">
        <v>6.5</v>
      </c>
      <c r="D582" s="3" t="s">
        <v>9</v>
      </c>
      <c r="E582" s="1">
        <v>274</v>
      </c>
      <c r="F582" s="1">
        <v>14</v>
      </c>
      <c r="G582" s="2" t="s">
        <v>56</v>
      </c>
    </row>
    <row r="583" spans="1:7" x14ac:dyDescent="0.2">
      <c r="A583" s="3" t="s">
        <v>5</v>
      </c>
      <c r="B583" s="5">
        <f>6+4/12</f>
        <v>6.333333333333333</v>
      </c>
      <c r="C583" s="5">
        <f t="shared" ref="C583:C584" si="15">6+4/12</f>
        <v>6.333333333333333</v>
      </c>
      <c r="D583" s="3" t="s">
        <v>10</v>
      </c>
      <c r="E583" s="1">
        <v>218</v>
      </c>
      <c r="F583" s="1">
        <v>19</v>
      </c>
      <c r="G583" s="2" t="s">
        <v>56</v>
      </c>
    </row>
    <row r="584" spans="1:7" x14ac:dyDescent="0.2">
      <c r="A584" s="3" t="s">
        <v>5</v>
      </c>
      <c r="B584" s="5">
        <f t="shared" ref="B584" si="16">6+4/12</f>
        <v>6.333333333333333</v>
      </c>
      <c r="C584" s="5">
        <f t="shared" si="15"/>
        <v>6.333333333333333</v>
      </c>
      <c r="D584" s="3" t="s">
        <v>9</v>
      </c>
      <c r="E584" s="1">
        <v>274</v>
      </c>
      <c r="F584" s="1">
        <v>19</v>
      </c>
      <c r="G584" s="2" t="s">
        <v>56</v>
      </c>
    </row>
    <row r="585" spans="1:7" x14ac:dyDescent="0.2">
      <c r="A585" s="3" t="s">
        <v>1</v>
      </c>
      <c r="B585" s="6">
        <v>7</v>
      </c>
      <c r="C585" s="6">
        <v>7</v>
      </c>
      <c r="D585" s="3" t="s">
        <v>10</v>
      </c>
      <c r="E585" s="1">
        <v>208</v>
      </c>
      <c r="F585" s="1">
        <v>5</v>
      </c>
      <c r="G585" s="2" t="s">
        <v>56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9</v>
      </c>
      <c r="E586" s="1">
        <v>257</v>
      </c>
      <c r="F586" s="1">
        <v>5</v>
      </c>
      <c r="G586" s="2" t="s">
        <v>56</v>
      </c>
    </row>
    <row r="587" spans="1:7" x14ac:dyDescent="0.2">
      <c r="A587" s="3" t="s">
        <v>5</v>
      </c>
      <c r="B587" s="6">
        <v>7</v>
      </c>
      <c r="C587" s="6">
        <v>7</v>
      </c>
      <c r="D587" s="3" t="s">
        <v>10</v>
      </c>
      <c r="E587" s="1">
        <v>208</v>
      </c>
      <c r="F587" s="1">
        <v>5</v>
      </c>
      <c r="G587" s="2" t="s">
        <v>56</v>
      </c>
    </row>
    <row r="588" spans="1:7" x14ac:dyDescent="0.2">
      <c r="A588" s="3" t="s">
        <v>5</v>
      </c>
      <c r="B588" s="6">
        <v>7</v>
      </c>
      <c r="C588" s="6">
        <v>7</v>
      </c>
      <c r="D588" s="3" t="s">
        <v>9</v>
      </c>
      <c r="E588" s="1">
        <v>257</v>
      </c>
      <c r="F588" s="1">
        <v>5</v>
      </c>
      <c r="G588" s="2" t="s">
        <v>56</v>
      </c>
    </row>
    <row r="589" spans="1:7" x14ac:dyDescent="0.2">
      <c r="A589" s="3" t="s">
        <v>1</v>
      </c>
      <c r="B589" s="6">
        <v>7</v>
      </c>
      <c r="C589" s="6">
        <v>7</v>
      </c>
      <c r="D589" s="3" t="s">
        <v>10</v>
      </c>
      <c r="E589" s="1">
        <v>199</v>
      </c>
      <c r="F589" s="1">
        <v>15</v>
      </c>
      <c r="G589" s="2" t="s">
        <v>56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9</v>
      </c>
      <c r="E590" s="1">
        <v>264</v>
      </c>
      <c r="F590" s="1">
        <v>15</v>
      </c>
      <c r="G590" s="2" t="s">
        <v>56</v>
      </c>
    </row>
    <row r="591" spans="1:7" x14ac:dyDescent="0.2">
      <c r="A591" s="3" t="s">
        <v>5</v>
      </c>
      <c r="B591" s="6">
        <v>7</v>
      </c>
      <c r="C591" s="6">
        <v>7</v>
      </c>
      <c r="D591" s="3" t="s">
        <v>10</v>
      </c>
      <c r="E591" s="1">
        <v>195</v>
      </c>
      <c r="F591" s="1">
        <v>15</v>
      </c>
      <c r="G591" s="2" t="s">
        <v>56</v>
      </c>
    </row>
    <row r="592" spans="1:7" x14ac:dyDescent="0.2">
      <c r="A592" s="3" t="s">
        <v>5</v>
      </c>
      <c r="B592" s="6">
        <v>7</v>
      </c>
      <c r="C592" s="6">
        <v>7</v>
      </c>
      <c r="D592" s="3" t="s">
        <v>9</v>
      </c>
      <c r="E592" s="1">
        <v>303</v>
      </c>
      <c r="F592" s="1">
        <v>15</v>
      </c>
      <c r="G592" s="2" t="s">
        <v>56</v>
      </c>
    </row>
    <row r="593" spans="1:7" x14ac:dyDescent="0.2">
      <c r="A593" s="3" t="s">
        <v>1</v>
      </c>
      <c r="B593" s="6">
        <v>7</v>
      </c>
      <c r="C593" s="6">
        <v>7</v>
      </c>
      <c r="D593" s="3" t="s">
        <v>10</v>
      </c>
      <c r="E593" s="1">
        <v>253</v>
      </c>
      <c r="F593" s="1">
        <v>11</v>
      </c>
      <c r="G593" s="2" t="s">
        <v>56</v>
      </c>
    </row>
    <row r="594" spans="1:7" x14ac:dyDescent="0.2">
      <c r="A594" s="3" t="s">
        <v>1</v>
      </c>
      <c r="B594" s="6">
        <v>7</v>
      </c>
      <c r="C594" s="6">
        <v>7</v>
      </c>
      <c r="D594" s="3" t="s">
        <v>9</v>
      </c>
      <c r="E594" s="1">
        <v>281</v>
      </c>
      <c r="F594" s="1">
        <v>11</v>
      </c>
      <c r="G594" s="2" t="s">
        <v>56</v>
      </c>
    </row>
    <row r="595" spans="1:7" x14ac:dyDescent="0.2">
      <c r="A595" s="3" t="s">
        <v>5</v>
      </c>
      <c r="B595" s="6">
        <v>7</v>
      </c>
      <c r="C595" s="6">
        <v>7</v>
      </c>
      <c r="D595" s="3" t="s">
        <v>10</v>
      </c>
      <c r="E595" s="1">
        <v>265</v>
      </c>
      <c r="F595" s="1">
        <v>24</v>
      </c>
      <c r="G595" s="2" t="s">
        <v>56</v>
      </c>
    </row>
    <row r="596" spans="1:7" x14ac:dyDescent="0.2">
      <c r="A596" s="3" t="s">
        <v>5</v>
      </c>
      <c r="B596" s="6">
        <v>7</v>
      </c>
      <c r="C596" s="6">
        <v>7</v>
      </c>
      <c r="D596" s="3" t="s">
        <v>9</v>
      </c>
      <c r="E596" s="1">
        <v>298</v>
      </c>
      <c r="F596" s="1">
        <v>24</v>
      </c>
      <c r="G596" s="2" t="s">
        <v>56</v>
      </c>
    </row>
    <row r="597" spans="1:7" x14ac:dyDescent="0.2">
      <c r="A597" t="s">
        <v>1</v>
      </c>
      <c r="B597">
        <v>18</v>
      </c>
      <c r="C597">
        <v>30</v>
      </c>
      <c r="D597" t="s">
        <v>12</v>
      </c>
      <c r="E597" s="1">
        <v>286</v>
      </c>
      <c r="F597" s="1">
        <v>50</v>
      </c>
      <c r="G597" s="2" t="s">
        <v>57</v>
      </c>
    </row>
    <row r="598" spans="1:7" x14ac:dyDescent="0.2">
      <c r="A598" t="s">
        <v>1</v>
      </c>
      <c r="B598">
        <v>18</v>
      </c>
      <c r="C598">
        <v>30</v>
      </c>
      <c r="D598" t="s">
        <v>18</v>
      </c>
      <c r="E598" s="1">
        <v>792</v>
      </c>
      <c r="F598" s="1">
        <v>50</v>
      </c>
      <c r="G598" s="2" t="s">
        <v>57</v>
      </c>
    </row>
    <row r="599" spans="1:7" x14ac:dyDescent="0.2">
      <c r="A599" t="s">
        <v>1</v>
      </c>
      <c r="B599">
        <v>18</v>
      </c>
      <c r="C599">
        <v>30</v>
      </c>
      <c r="D599" t="s">
        <v>17</v>
      </c>
      <c r="E599" s="1">
        <v>2128</v>
      </c>
      <c r="F599" s="1">
        <v>50</v>
      </c>
      <c r="G599" s="2" t="s">
        <v>57</v>
      </c>
    </row>
    <row r="600" spans="1:7" x14ac:dyDescent="0.2">
      <c r="A600" t="s">
        <v>5</v>
      </c>
      <c r="B600">
        <v>18</v>
      </c>
      <c r="C600">
        <v>30</v>
      </c>
      <c r="D600" t="s">
        <v>12</v>
      </c>
      <c r="E600" s="1">
        <v>270</v>
      </c>
      <c r="F600" s="1">
        <v>25</v>
      </c>
      <c r="G600" s="2" t="s">
        <v>57</v>
      </c>
    </row>
    <row r="601" spans="1:7" x14ac:dyDescent="0.2">
      <c r="A601" t="s">
        <v>5</v>
      </c>
      <c r="B601">
        <v>18</v>
      </c>
      <c r="C601">
        <v>30</v>
      </c>
      <c r="D601" t="s">
        <v>18</v>
      </c>
      <c r="E601" s="1">
        <v>807</v>
      </c>
      <c r="F601" s="1">
        <v>25</v>
      </c>
      <c r="G601" s="2" t="s">
        <v>57</v>
      </c>
    </row>
    <row r="602" spans="1:7" x14ac:dyDescent="0.2">
      <c r="A602" t="s">
        <v>5</v>
      </c>
      <c r="B602">
        <v>18</v>
      </c>
      <c r="C602">
        <v>30</v>
      </c>
      <c r="D602" t="s">
        <v>17</v>
      </c>
      <c r="E602" s="1">
        <v>2364</v>
      </c>
      <c r="F602" s="1">
        <v>25</v>
      </c>
      <c r="G602" s="2" t="s">
        <v>57</v>
      </c>
    </row>
    <row r="603" spans="1:7" x14ac:dyDescent="0.2">
      <c r="A603" t="s">
        <v>7</v>
      </c>
      <c r="B603">
        <v>5</v>
      </c>
      <c r="C603">
        <v>7.3</v>
      </c>
      <c r="D603" t="s">
        <v>12</v>
      </c>
      <c r="E603" s="1">
        <f>AVERAGE(360,1044)</f>
        <v>702</v>
      </c>
      <c r="F603" s="1">
        <v>7</v>
      </c>
      <c r="G603" s="2" t="s">
        <v>58</v>
      </c>
    </row>
    <row r="604" spans="1:7" x14ac:dyDescent="0.2">
      <c r="A604" t="s">
        <v>7</v>
      </c>
      <c r="B604">
        <v>5</v>
      </c>
      <c r="C604">
        <v>7.3</v>
      </c>
      <c r="D604" t="s">
        <v>18</v>
      </c>
      <c r="E604" s="1">
        <f>AVERAGE(1189,2514)</f>
        <v>1851.5</v>
      </c>
      <c r="F604" s="1">
        <v>7</v>
      </c>
      <c r="G604" s="2" t="s">
        <v>58</v>
      </c>
    </row>
    <row r="605" spans="1:7" x14ac:dyDescent="0.2">
      <c r="A605" t="s">
        <v>7</v>
      </c>
      <c r="B605">
        <v>6.1</v>
      </c>
      <c r="C605">
        <v>7.9</v>
      </c>
      <c r="D605" t="s">
        <v>12</v>
      </c>
      <c r="E605" s="1">
        <f>AVERAGE(396,916)</f>
        <v>656</v>
      </c>
      <c r="F605" s="1">
        <v>8</v>
      </c>
      <c r="G605" s="2" t="s">
        <v>58</v>
      </c>
    </row>
    <row r="606" spans="1:7" x14ac:dyDescent="0.2">
      <c r="A606" t="s">
        <v>7</v>
      </c>
      <c r="B606">
        <v>6.1</v>
      </c>
      <c r="C606">
        <v>7.9</v>
      </c>
      <c r="D606" t="s">
        <v>18</v>
      </c>
      <c r="E606" s="1">
        <f>AVERAGE(1299,2055)</f>
        <v>1677</v>
      </c>
      <c r="F606" s="1">
        <v>8</v>
      </c>
      <c r="G606" s="2" t="s">
        <v>58</v>
      </c>
    </row>
    <row r="607" spans="1:7" x14ac:dyDescent="0.2">
      <c r="A607" t="s">
        <v>7</v>
      </c>
      <c r="B607">
        <v>5</v>
      </c>
      <c r="C607">
        <v>7</v>
      </c>
      <c r="D607" t="s">
        <v>12</v>
      </c>
      <c r="E607" s="1">
        <f>AVERAGE(360,1027)</f>
        <v>693.5</v>
      </c>
      <c r="F607" s="1">
        <v>90</v>
      </c>
      <c r="G607" s="2" t="s">
        <v>58</v>
      </c>
    </row>
    <row r="608" spans="1:7" x14ac:dyDescent="0.2">
      <c r="A608" t="s">
        <v>7</v>
      </c>
      <c r="B608">
        <v>5</v>
      </c>
      <c r="C608">
        <v>7</v>
      </c>
      <c r="D608" t="s">
        <v>18</v>
      </c>
      <c r="E608" s="1">
        <f>AVERAGE(1181,2090)</f>
        <v>1635.5</v>
      </c>
      <c r="F608" s="1">
        <v>90</v>
      </c>
      <c r="G608" s="2" t="s">
        <v>58</v>
      </c>
    </row>
    <row r="609" spans="1:7" x14ac:dyDescent="0.2">
      <c r="A609" t="s">
        <v>1</v>
      </c>
      <c r="B609">
        <v>17</v>
      </c>
      <c r="C609">
        <v>26</v>
      </c>
      <c r="D609" t="s">
        <v>10</v>
      </c>
      <c r="E609" s="1">
        <v>62</v>
      </c>
      <c r="F609" s="1">
        <v>157</v>
      </c>
      <c r="G609" s="2" t="s">
        <v>59</v>
      </c>
    </row>
    <row r="610" spans="1:7" x14ac:dyDescent="0.2">
      <c r="A610" t="s">
        <v>1</v>
      </c>
      <c r="B610">
        <v>17</v>
      </c>
      <c r="C610">
        <v>26</v>
      </c>
      <c r="D610" t="s">
        <v>9</v>
      </c>
      <c r="E610" s="1">
        <v>392</v>
      </c>
      <c r="F610" s="1">
        <v>157</v>
      </c>
      <c r="G610" s="2" t="s">
        <v>59</v>
      </c>
    </row>
    <row r="611" spans="1:7" x14ac:dyDescent="0.2">
      <c r="A611" t="s">
        <v>1</v>
      </c>
      <c r="B611">
        <v>18</v>
      </c>
      <c r="C611">
        <v>30</v>
      </c>
      <c r="D611" t="s">
        <v>12</v>
      </c>
      <c r="E611" s="1">
        <v>586</v>
      </c>
      <c r="F611" s="1">
        <v>19</v>
      </c>
      <c r="G611" s="2" t="s">
        <v>60</v>
      </c>
    </row>
    <row r="612" spans="1:7" x14ac:dyDescent="0.2">
      <c r="A612" t="s">
        <v>1</v>
      </c>
      <c r="B612">
        <v>18</v>
      </c>
      <c r="C612">
        <v>30</v>
      </c>
      <c r="D612" t="s">
        <v>18</v>
      </c>
      <c r="E612" s="1">
        <v>1559</v>
      </c>
      <c r="F612" s="1">
        <v>19</v>
      </c>
      <c r="G612" s="2" t="s">
        <v>60</v>
      </c>
    </row>
    <row r="613" spans="1:7" x14ac:dyDescent="0.2">
      <c r="A613" t="s">
        <v>1</v>
      </c>
      <c r="B613">
        <v>18</v>
      </c>
      <c r="C613">
        <v>30</v>
      </c>
      <c r="D613" t="s">
        <v>17</v>
      </c>
      <c r="E613" s="1">
        <v>2384</v>
      </c>
      <c r="F613" s="1">
        <v>19</v>
      </c>
      <c r="G613" s="2" t="s">
        <v>60</v>
      </c>
    </row>
    <row r="614" spans="1:7" x14ac:dyDescent="0.2">
      <c r="A614" t="s">
        <v>5</v>
      </c>
      <c r="B614">
        <v>20</v>
      </c>
      <c r="C614">
        <v>30</v>
      </c>
      <c r="D614" t="s">
        <v>12</v>
      </c>
      <c r="E614" s="1">
        <v>580</v>
      </c>
      <c r="F614" s="1">
        <v>19</v>
      </c>
      <c r="G614" s="2" t="s">
        <v>60</v>
      </c>
    </row>
    <row r="615" spans="1:7" x14ac:dyDescent="0.2">
      <c r="A615" t="s">
        <v>5</v>
      </c>
      <c r="B615">
        <v>20</v>
      </c>
      <c r="C615">
        <v>30</v>
      </c>
      <c r="D615" t="s">
        <v>18</v>
      </c>
      <c r="E615" s="1">
        <v>1590</v>
      </c>
      <c r="F615" s="1">
        <v>19</v>
      </c>
      <c r="G615" s="2" t="s">
        <v>60</v>
      </c>
    </row>
    <row r="616" spans="1:7" x14ac:dyDescent="0.2">
      <c r="A616" t="s">
        <v>5</v>
      </c>
      <c r="B616">
        <v>20</v>
      </c>
      <c r="C616">
        <v>30</v>
      </c>
      <c r="D616" t="s">
        <v>17</v>
      </c>
      <c r="E616" s="1">
        <v>2432</v>
      </c>
      <c r="F616" s="1">
        <v>19</v>
      </c>
      <c r="G616" s="2" t="s">
        <v>60</v>
      </c>
    </row>
    <row r="617" spans="1:7" x14ac:dyDescent="0.2">
      <c r="A617" t="s">
        <v>1</v>
      </c>
      <c r="B617">
        <v>62</v>
      </c>
      <c r="C617">
        <v>79</v>
      </c>
      <c r="D617" t="s">
        <v>12</v>
      </c>
      <c r="E617" s="1">
        <v>580</v>
      </c>
      <c r="F617" s="1">
        <v>19</v>
      </c>
      <c r="G617" s="2" t="s">
        <v>60</v>
      </c>
    </row>
    <row r="618" spans="1:7" x14ac:dyDescent="0.2">
      <c r="A618" t="s">
        <v>1</v>
      </c>
      <c r="B618">
        <v>62</v>
      </c>
      <c r="C618">
        <v>79</v>
      </c>
      <c r="D618" t="s">
        <v>18</v>
      </c>
      <c r="E618" s="1">
        <v>1551</v>
      </c>
      <c r="F618" s="1">
        <v>19</v>
      </c>
      <c r="G618" s="2" t="s">
        <v>60</v>
      </c>
    </row>
    <row r="619" spans="1:7" x14ac:dyDescent="0.2">
      <c r="A619" t="s">
        <v>1</v>
      </c>
      <c r="B619">
        <v>62</v>
      </c>
      <c r="C619">
        <v>79</v>
      </c>
      <c r="D619" t="s">
        <v>17</v>
      </c>
      <c r="E619" s="1">
        <v>2377</v>
      </c>
      <c r="F619" s="1">
        <v>19</v>
      </c>
      <c r="G619" s="2" t="s">
        <v>60</v>
      </c>
    </row>
    <row r="620" spans="1:7" x14ac:dyDescent="0.2">
      <c r="A620" t="s">
        <v>5</v>
      </c>
      <c r="B620">
        <v>65</v>
      </c>
      <c r="C620">
        <v>87</v>
      </c>
      <c r="D620" t="s">
        <v>12</v>
      </c>
      <c r="E620" s="1">
        <v>561</v>
      </c>
      <c r="F620" s="1">
        <v>19</v>
      </c>
      <c r="G620" s="2" t="s">
        <v>60</v>
      </c>
    </row>
    <row r="621" spans="1:7" x14ac:dyDescent="0.2">
      <c r="A621" t="s">
        <v>5</v>
      </c>
      <c r="B621">
        <v>65</v>
      </c>
      <c r="C621">
        <v>87</v>
      </c>
      <c r="D621" t="s">
        <v>18</v>
      </c>
      <c r="E621" s="1">
        <v>1547</v>
      </c>
      <c r="F621" s="1">
        <v>19</v>
      </c>
      <c r="G621" s="2" t="s">
        <v>60</v>
      </c>
    </row>
    <row r="622" spans="1:7" x14ac:dyDescent="0.2">
      <c r="A622" t="s">
        <v>5</v>
      </c>
      <c r="B622">
        <v>65</v>
      </c>
      <c r="C622">
        <v>87</v>
      </c>
      <c r="D622" t="s">
        <v>17</v>
      </c>
      <c r="E622" s="1">
        <v>2393</v>
      </c>
      <c r="F622" s="1">
        <v>19</v>
      </c>
      <c r="G622" s="2" t="s">
        <v>60</v>
      </c>
    </row>
    <row r="623" spans="1:7" x14ac:dyDescent="0.2">
      <c r="A623" t="s">
        <v>1</v>
      </c>
      <c r="B623">
        <v>20</v>
      </c>
      <c r="C623">
        <v>60</v>
      </c>
      <c r="D623" t="s">
        <v>32</v>
      </c>
      <c r="E623" s="1">
        <v>5230</v>
      </c>
      <c r="F623" s="1">
        <v>45</v>
      </c>
      <c r="G623" t="s">
        <v>61</v>
      </c>
    </row>
    <row r="624" spans="1:7" x14ac:dyDescent="0.2">
      <c r="A624" t="s">
        <v>5</v>
      </c>
      <c r="B624">
        <v>20</v>
      </c>
      <c r="C624">
        <v>60</v>
      </c>
      <c r="D624" t="s">
        <v>32</v>
      </c>
      <c r="E624" s="1">
        <v>6000</v>
      </c>
      <c r="F624" s="1">
        <v>48</v>
      </c>
      <c r="G624" t="s">
        <v>61</v>
      </c>
    </row>
    <row r="625" spans="1:7" x14ac:dyDescent="0.2">
      <c r="A625" t="s">
        <v>1</v>
      </c>
      <c r="B625">
        <v>10</v>
      </c>
      <c r="C625">
        <v>12</v>
      </c>
      <c r="D625" t="s">
        <v>32</v>
      </c>
      <c r="E625" s="1">
        <v>6300</v>
      </c>
      <c r="F625" s="1">
        <v>27</v>
      </c>
      <c r="G625" t="s">
        <v>61</v>
      </c>
    </row>
    <row r="626" spans="1:7" x14ac:dyDescent="0.2">
      <c r="A626" t="s">
        <v>5</v>
      </c>
      <c r="B626">
        <v>10</v>
      </c>
      <c r="C626">
        <v>12</v>
      </c>
      <c r="D626" t="s">
        <v>32</v>
      </c>
      <c r="E626" s="1">
        <v>6500</v>
      </c>
      <c r="F626" s="1">
        <v>19</v>
      </c>
      <c r="G626" t="s">
        <v>61</v>
      </c>
    </row>
    <row r="627" spans="1:7" x14ac:dyDescent="0.2">
      <c r="A627" t="s">
        <v>1</v>
      </c>
      <c r="B627">
        <v>20</v>
      </c>
      <c r="C627">
        <v>60</v>
      </c>
      <c r="D627" t="s">
        <v>12</v>
      </c>
      <c r="E627" s="1">
        <f>AVERAGE(342,768)</f>
        <v>555</v>
      </c>
      <c r="F627" s="1">
        <v>45</v>
      </c>
      <c r="G627" t="s">
        <v>62</v>
      </c>
    </row>
    <row r="628" spans="1:7" x14ac:dyDescent="0.2">
      <c r="A628" t="s">
        <v>1</v>
      </c>
      <c r="B628">
        <v>20</v>
      </c>
      <c r="C628">
        <v>60</v>
      </c>
      <c r="D628" t="s">
        <v>18</v>
      </c>
      <c r="E628" s="1">
        <f>AVERAGE(2322,910)</f>
        <v>1616</v>
      </c>
      <c r="F628" s="1">
        <v>45</v>
      </c>
      <c r="G628" t="s">
        <v>62</v>
      </c>
    </row>
    <row r="629" spans="1:7" x14ac:dyDescent="0.2">
      <c r="A629" t="s">
        <v>1</v>
      </c>
      <c r="B629">
        <v>20</v>
      </c>
      <c r="C629">
        <v>60</v>
      </c>
      <c r="D629" t="s">
        <v>17</v>
      </c>
      <c r="E629" s="1">
        <f>AVERAGE(3000,1710)</f>
        <v>2355</v>
      </c>
      <c r="F629" s="1">
        <v>45</v>
      </c>
      <c r="G629" t="s">
        <v>62</v>
      </c>
    </row>
    <row r="630" spans="1:7" x14ac:dyDescent="0.2">
      <c r="A630" t="s">
        <v>5</v>
      </c>
      <c r="B630">
        <v>20</v>
      </c>
      <c r="C630">
        <v>60</v>
      </c>
      <c r="D630" t="s">
        <v>12</v>
      </c>
      <c r="E630" s="1">
        <f>AVERAGE(936,437)</f>
        <v>686.5</v>
      </c>
      <c r="F630" s="1">
        <v>48</v>
      </c>
      <c r="G630" t="s">
        <v>62</v>
      </c>
    </row>
    <row r="631" spans="1:7" x14ac:dyDescent="0.2">
      <c r="A631" t="s">
        <v>5</v>
      </c>
      <c r="B631">
        <v>20</v>
      </c>
      <c r="C631">
        <v>60</v>
      </c>
      <c r="D631" t="s">
        <v>18</v>
      </c>
      <c r="E631" s="1">
        <f>AVERAGE(2761,1035)</f>
        <v>1898</v>
      </c>
      <c r="F631" s="1">
        <v>48</v>
      </c>
      <c r="G631" t="s">
        <v>62</v>
      </c>
    </row>
    <row r="632" spans="1:7" x14ac:dyDescent="0.2">
      <c r="A632" t="s">
        <v>5</v>
      </c>
      <c r="B632">
        <v>20</v>
      </c>
      <c r="C632">
        <v>60</v>
      </c>
      <c r="D632" t="s">
        <v>17</v>
      </c>
      <c r="E632" s="1">
        <f>AVERAGE(3372,1929)</f>
        <v>2650.5</v>
      </c>
      <c r="F632" s="1">
        <v>48</v>
      </c>
      <c r="G632" t="s">
        <v>62</v>
      </c>
    </row>
    <row r="633" spans="1:7" x14ac:dyDescent="0.2">
      <c r="A633" t="s">
        <v>1</v>
      </c>
      <c r="B633">
        <v>10</v>
      </c>
      <c r="C633">
        <v>12</v>
      </c>
      <c r="D633" t="s">
        <v>12</v>
      </c>
      <c r="E633" s="1">
        <f>AVERAGE(452,1002)</f>
        <v>727</v>
      </c>
      <c r="F633" s="1">
        <v>27</v>
      </c>
      <c r="G633" t="s">
        <v>62</v>
      </c>
    </row>
    <row r="634" spans="1:7" x14ac:dyDescent="0.2">
      <c r="A634" t="s">
        <v>1</v>
      </c>
      <c r="B634">
        <v>10</v>
      </c>
      <c r="C634">
        <v>12</v>
      </c>
      <c r="D634" t="s">
        <v>18</v>
      </c>
      <c r="E634" s="1">
        <f>AVERAGE(3081,1137)</f>
        <v>2109</v>
      </c>
      <c r="F634" s="1">
        <v>27</v>
      </c>
      <c r="G634" t="s">
        <v>62</v>
      </c>
    </row>
    <row r="635" spans="1:7" x14ac:dyDescent="0.2">
      <c r="A635" t="s">
        <v>1</v>
      </c>
      <c r="B635">
        <v>10</v>
      </c>
      <c r="C635">
        <v>12</v>
      </c>
      <c r="D635" t="s">
        <v>17</v>
      </c>
      <c r="E635" s="1">
        <f>AVERAGE(3702,2950)</f>
        <v>3326</v>
      </c>
      <c r="F635" s="1">
        <v>27</v>
      </c>
      <c r="G635" t="s">
        <v>62</v>
      </c>
    </row>
    <row r="636" spans="1:7" x14ac:dyDescent="0.2">
      <c r="A636" t="s">
        <v>5</v>
      </c>
      <c r="B636">
        <v>10</v>
      </c>
      <c r="C636">
        <v>12</v>
      </c>
      <c r="D636" t="s">
        <v>12</v>
      </c>
      <c r="E636" s="1">
        <f>AVERAGE(452,1002)</f>
        <v>727</v>
      </c>
      <c r="F636" s="1">
        <v>19</v>
      </c>
      <c r="G636" t="s">
        <v>62</v>
      </c>
    </row>
    <row r="637" spans="1:7" x14ac:dyDescent="0.2">
      <c r="A637" t="s">
        <v>5</v>
      </c>
      <c r="B637">
        <v>10</v>
      </c>
      <c r="C637">
        <v>12</v>
      </c>
      <c r="D637" t="s">
        <v>18</v>
      </c>
      <c r="E637" s="1">
        <f>AVERAGE(3081,1137)</f>
        <v>2109</v>
      </c>
      <c r="F637" s="1">
        <v>19</v>
      </c>
      <c r="G637" t="s">
        <v>62</v>
      </c>
    </row>
    <row r="638" spans="1:7" x14ac:dyDescent="0.2">
      <c r="A638" t="s">
        <v>5</v>
      </c>
      <c r="B638">
        <v>10</v>
      </c>
      <c r="C638">
        <v>12</v>
      </c>
      <c r="D638" t="s">
        <v>17</v>
      </c>
      <c r="E638" s="1">
        <f>AVERAGE(3702,2950)</f>
        <v>3326</v>
      </c>
      <c r="F638" s="1">
        <v>19</v>
      </c>
      <c r="G638" t="s">
        <v>62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  <hyperlink ref="G597" r:id="rId49" display="https://doi.org/10.1121/1.1913429" xr:uid="{80F23F14-09DC-774E-A036-1BA577772636}"/>
    <hyperlink ref="G598:G602" r:id="rId50" display="https://doi.org/10.1121/1.1913429" xr:uid="{72593115-59D8-D34E-B819-DD67EED70309}"/>
    <hyperlink ref="G609" display="10.1016/s0095-4470(19)31416-0 " xr:uid="{414D9B66-1C24-0E4B-A97A-81B9CFB7A910}"/>
    <hyperlink ref="G610" display="10.1016/s0095-4470(19)31416-0 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2022-02-23T15:24:04Z</dcterms:modified>
</cp:coreProperties>
</file>