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na\Documents\GitHub\mis201\assignments\"/>
    </mc:Choice>
  </mc:AlternateContent>
  <xr:revisionPtr revIDLastSave="0" documentId="13_ncr:1_{E71A5DB9-58F1-4BE6-A47D-467E6C8E2586}" xr6:coauthVersionLast="47" xr6:coauthVersionMax="47" xr10:uidLastSave="{00000000-0000-0000-0000-000000000000}"/>
  <bookViews>
    <workbookView xWindow="-110" yWindow="-110" windowWidth="19420" windowHeight="10420" activeTab="2" xr2:uid="{D30AC0E5-DEDD-F84A-80E0-6A7288FD1CD5}"/>
  </bookViews>
  <sheets>
    <sheet name="PROBLEM 1" sheetId="2" r:id="rId1"/>
    <sheet name="PROBLEM 2" sheetId="3" r:id="rId2"/>
    <sheet name="PROBLEM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3" l="1"/>
  <c r="G23" i="3"/>
  <c r="G22" i="3"/>
  <c r="G21" i="3"/>
  <c r="G20" i="3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<sst xmlns="http://schemas.openxmlformats.org/spreadsheetml/2006/main" count="140" uniqueCount="107">
  <si>
    <t>GRADE</t>
  </si>
  <si>
    <t>Alex</t>
  </si>
  <si>
    <t>MIN</t>
  </si>
  <si>
    <t>MAX</t>
  </si>
  <si>
    <t>Andy</t>
  </si>
  <si>
    <t>F</t>
  </si>
  <si>
    <t>Ben</t>
  </si>
  <si>
    <t>D</t>
  </si>
  <si>
    <t>Brian</t>
  </si>
  <si>
    <t>C</t>
  </si>
  <si>
    <t>Caty</t>
  </si>
  <si>
    <t>B</t>
  </si>
  <si>
    <t>Edward</t>
  </si>
  <si>
    <t>A</t>
  </si>
  <si>
    <t>Peter</t>
  </si>
  <si>
    <t>Hunter</t>
  </si>
  <si>
    <t>Rico</t>
  </si>
  <si>
    <t>Luna</t>
  </si>
  <si>
    <t>Julie</t>
  </si>
  <si>
    <t>Ashley</t>
  </si>
  <si>
    <t>John</t>
  </si>
  <si>
    <t>Scott</t>
  </si>
  <si>
    <t>Carlos</t>
  </si>
  <si>
    <t>Gloria</t>
  </si>
  <si>
    <t>Aaron</t>
  </si>
  <si>
    <t>Martin</t>
  </si>
  <si>
    <t>Hanna</t>
  </si>
  <si>
    <t>Daisy</t>
  </si>
  <si>
    <t>Kathie</t>
  </si>
  <si>
    <t>EMPLOYEE NAME</t>
  </si>
  <si>
    <t>APPLE</t>
  </si>
  <si>
    <t>POSITION</t>
  </si>
  <si>
    <t>STUDENT NAME</t>
  </si>
  <si>
    <t>ATTENDANCE</t>
  </si>
  <si>
    <t>ATTENDANCE SCALE</t>
  </si>
  <si>
    <t>MARKS</t>
  </si>
  <si>
    <t>LAB TEST SCORE</t>
  </si>
  <si>
    <t>LAB TEST SCORE SCALE</t>
  </si>
  <si>
    <t>A+</t>
  </si>
  <si>
    <t>B+</t>
  </si>
  <si>
    <t>C+</t>
  </si>
  <si>
    <t>BADGE</t>
  </si>
  <si>
    <t>PLATINUM</t>
  </si>
  <si>
    <t>GOLD</t>
  </si>
  <si>
    <t>SILVER</t>
  </si>
  <si>
    <t>BRONZE</t>
  </si>
  <si>
    <t>NONE</t>
  </si>
  <si>
    <t xml:space="preserve">                     Q2. CALCULATE GRADE BASED ON THE LAB TEST SCORE USING LAB TEST SCORE SCALE.</t>
  </si>
  <si>
    <t>PROBLEM 1: Q1. CALCULATE MARKS BASED ON THE ATTENDANCE USING ATTENDANCE SCALE.</t>
  </si>
  <si>
    <t xml:space="preserve">                     Q3. CALCULATE BADGE BASED ON THE MARKS USING BADGE SCALE.</t>
  </si>
  <si>
    <t>BADGE SCALE</t>
  </si>
  <si>
    <t>ID NUMBER</t>
  </si>
  <si>
    <t>DEPARTMENT</t>
  </si>
  <si>
    <t>PERFORMANCE POINTS</t>
  </si>
  <si>
    <t>ANDY</t>
  </si>
  <si>
    <t>ALEX</t>
  </si>
  <si>
    <t>BRIAN</t>
  </si>
  <si>
    <t>MADISON</t>
  </si>
  <si>
    <t>JEN</t>
  </si>
  <si>
    <t>HANNA</t>
  </si>
  <si>
    <t>LEO</t>
  </si>
  <si>
    <t>HARRY</t>
  </si>
  <si>
    <t>RON</t>
  </si>
  <si>
    <t>MONICA</t>
  </si>
  <si>
    <t>NICO</t>
  </si>
  <si>
    <t>ELENA</t>
  </si>
  <si>
    <t>SHRIYA</t>
  </si>
  <si>
    <t>LUPO</t>
  </si>
  <si>
    <t>JAMES</t>
  </si>
  <si>
    <t>DAVID</t>
  </si>
  <si>
    <t>ROBERT</t>
  </si>
  <si>
    <t>LINDA</t>
  </si>
  <si>
    <t>AGNES</t>
  </si>
  <si>
    <t>CORY</t>
  </si>
  <si>
    <t>DANIEL</t>
  </si>
  <si>
    <t>DONALD</t>
  </si>
  <si>
    <t>BETTY</t>
  </si>
  <si>
    <t>JASON</t>
  </si>
  <si>
    <t>HR</t>
  </si>
  <si>
    <t>MARKETING</t>
  </si>
  <si>
    <t>ENGINEERING</t>
  </si>
  <si>
    <t>VALUE AT ROW4, COL1</t>
  </si>
  <si>
    <t>VALUE AT ROW18, COL 4</t>
  </si>
  <si>
    <t>VALUE AT ROW11, COL 3</t>
  </si>
  <si>
    <t>VALUE AT ROW 13, COL 2</t>
  </si>
  <si>
    <t xml:space="preserve">                     USE VLOOKUP AND HLOOKUP FUNCTION                                                                  (40 POINTS)</t>
  </si>
  <si>
    <t>VALUE AT ROW7, COL 2</t>
  </si>
  <si>
    <t>TABLE 1</t>
  </si>
  <si>
    <t>PROBLEM 2: Q1.USE THE INDEX FUNCTION TO FIND THE VALUE. TABLE 1 (20 POINTS)                                             (40 POINTS)</t>
  </si>
  <si>
    <t>TABLE 2</t>
  </si>
  <si>
    <t xml:space="preserve">                     Q2. FIND THE EXACT MATCH POSITION OF DATA (ID NUMBER) USING A DATASET GIVEN IN TABLE 2.     </t>
  </si>
  <si>
    <t>PRODUCTS</t>
  </si>
  <si>
    <t>SAMSUNG</t>
  </si>
  <si>
    <t>NOKIA</t>
  </si>
  <si>
    <t>NIKON</t>
  </si>
  <si>
    <t>CANON</t>
  </si>
  <si>
    <t>SONY</t>
  </si>
  <si>
    <t>PHILIPS</t>
  </si>
  <si>
    <t>HITACHI</t>
  </si>
  <si>
    <t>LENOVO</t>
  </si>
  <si>
    <t>SALES</t>
  </si>
  <si>
    <t>BENQ</t>
  </si>
  <si>
    <t>IBM</t>
  </si>
  <si>
    <t>AVG SALE</t>
  </si>
  <si>
    <t>REQUIRED MORE SALES</t>
  </si>
  <si>
    <t>MONTHLY TOTAL SALES OF A STORE</t>
  </si>
  <si>
    <t>PROBLEM 3: CALCULATE THE 'REQUIRED MORE SALES' OF A STORE KEEPING GOAL OF 'AVG SALES = $55000'. (USE WHAT IF ANALYSIS) (20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</si>
</sst>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9" fontId="0" fillId="0" borderId="0" xfId="0" applyNumberFormat="1"/>
    <xf numFmtId="6" fontId="0" fillId="0" borderId="1" xfId="0" applyNumberFormat="1" applyBorder="1"/>
    <xf numFmtId="0" fontId="0" fillId="2" borderId="0" xfId="0" applyFill="1"/>
    <xf numFmtId="0" fontId="0" fillId="2" borderId="1" xfId="0" applyFill="1" applyBorder="1" applyAlignment="1">
      <alignment horizontal="left" vertical="top"/>
    </xf>
    <xf numFmtId="0" fontId="1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6" fontId="0" fillId="2" borderId="1" xfId="0" applyNumberFormat="1" applyFill="1" applyBorder="1"/>
    <xf numFmtId="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D63-CDBB-E742-9CD4-45D71DE049C4}">
  <dimension ref="A1:S29"/>
  <sheetViews>
    <sheetView topLeftCell="A4" zoomScale="75" zoomScaleNormal="75" workbookViewId="0">
      <selection activeCell="G25" sqref="G25"/>
    </sheetView>
  </sheetViews>
  <sheetFormatPr defaultColWidth="10.6640625" defaultRowHeight="15.5" x14ac:dyDescent="0.35"/>
  <cols>
    <col min="1" max="1" width="16.1640625" customWidth="1"/>
    <col min="2" max="2" width="13.6640625" customWidth="1"/>
    <col min="3" max="3" width="16.83203125" customWidth="1"/>
  </cols>
  <sheetData>
    <row r="1" spans="1:15" x14ac:dyDescent="0.35">
      <c r="A1" s="14" t="s">
        <v>48</v>
      </c>
      <c r="B1" s="14"/>
      <c r="C1" s="14"/>
      <c r="D1" s="14"/>
      <c r="E1" s="14"/>
      <c r="F1" s="14"/>
      <c r="G1" s="14"/>
    </row>
    <row r="2" spans="1:15" x14ac:dyDescent="0.35">
      <c r="A2" s="14" t="s">
        <v>47</v>
      </c>
      <c r="B2" s="14"/>
      <c r="C2" s="14"/>
      <c r="D2" s="14"/>
      <c r="E2" s="14"/>
      <c r="F2" s="14"/>
      <c r="G2" s="14"/>
    </row>
    <row r="3" spans="1:15" x14ac:dyDescent="0.35">
      <c r="A3" s="14" t="s">
        <v>49</v>
      </c>
      <c r="B3" s="14"/>
      <c r="C3" s="14"/>
      <c r="D3" s="14"/>
      <c r="E3" s="14"/>
      <c r="F3" s="14"/>
      <c r="G3" s="14"/>
    </row>
    <row r="4" spans="1:15" x14ac:dyDescent="0.35">
      <c r="A4" s="14" t="s">
        <v>85</v>
      </c>
      <c r="B4" s="14"/>
      <c r="C4" s="14"/>
      <c r="D4" s="14"/>
      <c r="E4" s="14"/>
      <c r="F4" s="14"/>
      <c r="G4" s="14"/>
    </row>
    <row r="6" spans="1:15" x14ac:dyDescent="0.35">
      <c r="A6" s="6" t="s">
        <v>32</v>
      </c>
      <c r="B6" s="6" t="s">
        <v>33</v>
      </c>
      <c r="C6" s="6" t="s">
        <v>36</v>
      </c>
      <c r="D6" s="6" t="s">
        <v>35</v>
      </c>
      <c r="E6" s="6" t="s">
        <v>0</v>
      </c>
      <c r="F6" s="6" t="s">
        <v>41</v>
      </c>
      <c r="I6" s="12" t="s">
        <v>34</v>
      </c>
      <c r="J6" s="1"/>
      <c r="K6" s="2"/>
      <c r="M6" s="12" t="s">
        <v>37</v>
      </c>
      <c r="N6" s="1"/>
      <c r="O6" s="2"/>
    </row>
    <row r="7" spans="1:15" x14ac:dyDescent="0.35">
      <c r="A7" s="3" t="s">
        <v>1</v>
      </c>
      <c r="B7" s="3">
        <v>20</v>
      </c>
      <c r="C7" s="3">
        <v>95</v>
      </c>
      <c r="D7" s="3">
        <f>VLOOKUP(B7,$I$8:$K$17,3,TRUE)</f>
        <v>100</v>
      </c>
      <c r="E7" s="3" t="str">
        <f>VLOOKUP(C7,$M$8:$O$15,3,TRUE)</f>
        <v>A+</v>
      </c>
      <c r="F7" s="3" t="str">
        <f>HLOOKUP(D7,$J$20:$S$21,2,TRUE)</f>
        <v>PLATINUM</v>
      </c>
      <c r="I7" s="4" t="s">
        <v>2</v>
      </c>
      <c r="J7" s="4" t="s">
        <v>3</v>
      </c>
      <c r="K7" s="4" t="s">
        <v>35</v>
      </c>
      <c r="M7" s="4" t="s">
        <v>2</v>
      </c>
      <c r="N7" s="4" t="s">
        <v>3</v>
      </c>
      <c r="O7" s="4" t="s">
        <v>0</v>
      </c>
    </row>
    <row r="8" spans="1:15" x14ac:dyDescent="0.35">
      <c r="A8" s="3" t="s">
        <v>4</v>
      </c>
      <c r="B8" s="3">
        <v>17</v>
      </c>
      <c r="C8" s="3">
        <v>83</v>
      </c>
      <c r="D8" s="3">
        <f t="shared" ref="D8:D27" si="0">VLOOKUP(B8,$I$8:$K$17,3,TRUE)</f>
        <v>90</v>
      </c>
      <c r="E8" s="3" t="str">
        <f t="shared" ref="E8:E27" si="1">VLOOKUP(C8,$M$8:$O$15,3,TRUE)</f>
        <v>B+</v>
      </c>
      <c r="F8" s="3" t="str">
        <f t="shared" ref="F8:F27" si="2">HLOOKUP(D8,$J$20:$S$21,2,TRUE)</f>
        <v>GOLD</v>
      </c>
      <c r="I8" s="3">
        <v>0</v>
      </c>
      <c r="J8" s="3">
        <v>2</v>
      </c>
      <c r="K8" s="5">
        <v>10</v>
      </c>
      <c r="M8" s="3">
        <v>0</v>
      </c>
      <c r="N8" s="3">
        <v>35</v>
      </c>
      <c r="O8" s="5" t="s">
        <v>5</v>
      </c>
    </row>
    <row r="9" spans="1:15" x14ac:dyDescent="0.35">
      <c r="A9" s="3" t="s">
        <v>6</v>
      </c>
      <c r="B9" s="3">
        <v>12</v>
      </c>
      <c r="C9" s="3">
        <v>76</v>
      </c>
      <c r="D9" s="3">
        <f t="shared" si="0"/>
        <v>60</v>
      </c>
      <c r="E9" s="3" t="str">
        <f t="shared" si="1"/>
        <v>B+</v>
      </c>
      <c r="F9" s="3" t="str">
        <f t="shared" si="2"/>
        <v>SILVER</v>
      </c>
      <c r="I9" s="3">
        <v>3</v>
      </c>
      <c r="J9" s="3">
        <v>4</v>
      </c>
      <c r="K9" s="5">
        <v>20</v>
      </c>
      <c r="M9" s="3">
        <v>36</v>
      </c>
      <c r="N9" s="3">
        <v>45</v>
      </c>
      <c r="O9" s="5" t="s">
        <v>7</v>
      </c>
    </row>
    <row r="10" spans="1:15" x14ac:dyDescent="0.35">
      <c r="A10" s="3" t="s">
        <v>8</v>
      </c>
      <c r="B10" s="3">
        <v>19</v>
      </c>
      <c r="C10" s="3">
        <v>99</v>
      </c>
      <c r="D10" s="3">
        <f t="shared" si="0"/>
        <v>100</v>
      </c>
      <c r="E10" s="3" t="str">
        <f t="shared" si="1"/>
        <v>A+</v>
      </c>
      <c r="F10" s="3" t="str">
        <f t="shared" si="2"/>
        <v>PLATINUM</v>
      </c>
      <c r="I10" s="3">
        <v>5</v>
      </c>
      <c r="J10" s="3">
        <v>6</v>
      </c>
      <c r="K10" s="5">
        <v>30</v>
      </c>
      <c r="M10" s="3">
        <v>46</v>
      </c>
      <c r="N10" s="3">
        <v>55</v>
      </c>
      <c r="O10" s="5" t="s">
        <v>9</v>
      </c>
    </row>
    <row r="11" spans="1:15" x14ac:dyDescent="0.35">
      <c r="A11" s="3" t="s">
        <v>10</v>
      </c>
      <c r="B11" s="3">
        <v>8</v>
      </c>
      <c r="C11" s="3">
        <v>64</v>
      </c>
      <c r="D11" s="3">
        <f t="shared" si="0"/>
        <v>40</v>
      </c>
      <c r="E11" s="3" t="str">
        <f t="shared" si="1"/>
        <v>C+</v>
      </c>
      <c r="F11" s="3" t="str">
        <f t="shared" si="2"/>
        <v>BRONZE</v>
      </c>
      <c r="I11" s="3">
        <v>7</v>
      </c>
      <c r="J11" s="3">
        <v>8</v>
      </c>
      <c r="K11" s="5">
        <v>40</v>
      </c>
      <c r="M11" s="3">
        <v>56</v>
      </c>
      <c r="N11" s="3">
        <v>65</v>
      </c>
      <c r="O11" s="5" t="s">
        <v>40</v>
      </c>
    </row>
    <row r="12" spans="1:15" x14ac:dyDescent="0.35">
      <c r="A12" s="3" t="s">
        <v>12</v>
      </c>
      <c r="B12" s="3">
        <v>15</v>
      </c>
      <c r="C12" s="3">
        <v>72</v>
      </c>
      <c r="D12" s="3">
        <f t="shared" si="0"/>
        <v>80</v>
      </c>
      <c r="E12" s="3" t="str">
        <f t="shared" si="1"/>
        <v>B</v>
      </c>
      <c r="F12" s="3" t="str">
        <f t="shared" si="2"/>
        <v>GOLD</v>
      </c>
      <c r="I12" s="3">
        <v>9</v>
      </c>
      <c r="J12" s="3">
        <v>10</v>
      </c>
      <c r="K12" s="5">
        <v>50</v>
      </c>
      <c r="M12" s="3">
        <v>66</v>
      </c>
      <c r="N12" s="3">
        <v>75</v>
      </c>
      <c r="O12" s="5" t="s">
        <v>11</v>
      </c>
    </row>
    <row r="13" spans="1:15" x14ac:dyDescent="0.35">
      <c r="A13" s="3" t="s">
        <v>14</v>
      </c>
      <c r="B13" s="3">
        <v>11</v>
      </c>
      <c r="C13" s="3">
        <v>58</v>
      </c>
      <c r="D13" s="3">
        <f t="shared" si="0"/>
        <v>60</v>
      </c>
      <c r="E13" s="3" t="str">
        <f t="shared" si="1"/>
        <v>C+</v>
      </c>
      <c r="F13" s="3" t="str">
        <f t="shared" si="2"/>
        <v>SILVER</v>
      </c>
      <c r="I13" s="3">
        <v>11</v>
      </c>
      <c r="J13" s="3">
        <v>12</v>
      </c>
      <c r="K13" s="5">
        <v>60</v>
      </c>
      <c r="M13" s="3">
        <v>76</v>
      </c>
      <c r="N13" s="3">
        <v>84</v>
      </c>
      <c r="O13" s="5" t="s">
        <v>39</v>
      </c>
    </row>
    <row r="14" spans="1:15" x14ac:dyDescent="0.35">
      <c r="A14" s="3" t="s">
        <v>15</v>
      </c>
      <c r="B14" s="3">
        <v>12</v>
      </c>
      <c r="C14" s="3">
        <v>49</v>
      </c>
      <c r="D14" s="3">
        <f t="shared" si="0"/>
        <v>60</v>
      </c>
      <c r="E14" s="3" t="str">
        <f t="shared" si="1"/>
        <v>C</v>
      </c>
      <c r="F14" s="3" t="str">
        <f t="shared" si="2"/>
        <v>SILVER</v>
      </c>
      <c r="I14" s="3">
        <v>13</v>
      </c>
      <c r="J14" s="3">
        <v>14</v>
      </c>
      <c r="K14" s="5">
        <v>70</v>
      </c>
      <c r="M14" s="3">
        <v>85</v>
      </c>
      <c r="N14" s="3">
        <v>94</v>
      </c>
      <c r="O14" s="5" t="s">
        <v>13</v>
      </c>
    </row>
    <row r="15" spans="1:15" x14ac:dyDescent="0.35">
      <c r="A15" s="3" t="s">
        <v>16</v>
      </c>
      <c r="B15" s="3">
        <v>3</v>
      </c>
      <c r="C15" s="3">
        <v>36</v>
      </c>
      <c r="D15" s="3">
        <f t="shared" si="0"/>
        <v>20</v>
      </c>
      <c r="E15" s="3" t="str">
        <f t="shared" si="1"/>
        <v>D</v>
      </c>
      <c r="F15" s="3" t="str">
        <f t="shared" si="2"/>
        <v>NONE</v>
      </c>
      <c r="I15" s="3">
        <v>15</v>
      </c>
      <c r="J15" s="3">
        <v>16</v>
      </c>
      <c r="K15" s="5">
        <v>80</v>
      </c>
      <c r="M15" s="3">
        <v>95</v>
      </c>
      <c r="N15" s="3">
        <v>100</v>
      </c>
      <c r="O15" s="5" t="s">
        <v>38</v>
      </c>
    </row>
    <row r="16" spans="1:15" x14ac:dyDescent="0.35">
      <c r="A16" s="3" t="s">
        <v>17</v>
      </c>
      <c r="B16" s="3">
        <v>18</v>
      </c>
      <c r="C16" s="3">
        <v>89</v>
      </c>
      <c r="D16" s="3">
        <f t="shared" si="0"/>
        <v>90</v>
      </c>
      <c r="E16" s="3" t="str">
        <f t="shared" si="1"/>
        <v>A</v>
      </c>
      <c r="F16" s="3" t="str">
        <f t="shared" si="2"/>
        <v>GOLD</v>
      </c>
      <c r="I16" s="3">
        <v>17</v>
      </c>
      <c r="J16" s="3">
        <v>18</v>
      </c>
      <c r="K16" s="5">
        <v>90</v>
      </c>
      <c r="O16" s="13"/>
    </row>
    <row r="17" spans="1:19" x14ac:dyDescent="0.35">
      <c r="A17" s="3" t="s">
        <v>18</v>
      </c>
      <c r="B17" s="3">
        <v>20</v>
      </c>
      <c r="C17" s="3">
        <v>100</v>
      </c>
      <c r="D17" s="3">
        <f t="shared" si="0"/>
        <v>100</v>
      </c>
      <c r="E17" s="3" t="str">
        <f t="shared" si="1"/>
        <v>A+</v>
      </c>
      <c r="F17" s="3" t="str">
        <f t="shared" si="2"/>
        <v>PLATINUM</v>
      </c>
      <c r="I17" s="3">
        <v>19</v>
      </c>
      <c r="J17" s="3">
        <v>20</v>
      </c>
      <c r="K17" s="5">
        <v>100</v>
      </c>
      <c r="O17" s="13"/>
    </row>
    <row r="18" spans="1:19" x14ac:dyDescent="0.35">
      <c r="A18" s="3" t="s">
        <v>19</v>
      </c>
      <c r="B18" s="3">
        <v>14</v>
      </c>
      <c r="C18" s="3">
        <v>79</v>
      </c>
      <c r="D18" s="3">
        <f t="shared" si="0"/>
        <v>70</v>
      </c>
      <c r="E18" s="3" t="str">
        <f t="shared" si="1"/>
        <v>B+</v>
      </c>
      <c r="F18" s="3" t="str">
        <f t="shared" si="2"/>
        <v>SILVER</v>
      </c>
    </row>
    <row r="19" spans="1:19" x14ac:dyDescent="0.35">
      <c r="A19" s="3" t="s">
        <v>20</v>
      </c>
      <c r="B19" s="3">
        <v>9</v>
      </c>
      <c r="C19" s="3">
        <v>43</v>
      </c>
      <c r="D19" s="3">
        <f t="shared" si="0"/>
        <v>50</v>
      </c>
      <c r="E19" s="3" t="str">
        <f t="shared" si="1"/>
        <v>D</v>
      </c>
      <c r="F19" s="3" t="str">
        <f t="shared" si="2"/>
        <v>BRONZE</v>
      </c>
      <c r="I19" s="15" t="s">
        <v>50</v>
      </c>
      <c r="J19" s="15"/>
    </row>
    <row r="20" spans="1:19" x14ac:dyDescent="0.35">
      <c r="A20" s="3" t="s">
        <v>21</v>
      </c>
      <c r="B20" s="3">
        <v>13</v>
      </c>
      <c r="C20" s="3">
        <v>93</v>
      </c>
      <c r="D20" s="3">
        <f t="shared" si="0"/>
        <v>70</v>
      </c>
      <c r="E20" s="3" t="str">
        <f t="shared" si="1"/>
        <v>A</v>
      </c>
      <c r="F20" s="3" t="str">
        <f t="shared" si="2"/>
        <v>SILVER</v>
      </c>
      <c r="I20" s="6" t="s">
        <v>35</v>
      </c>
      <c r="J20" s="7">
        <v>10</v>
      </c>
      <c r="K20" s="8">
        <v>20</v>
      </c>
      <c r="L20" s="8">
        <v>30</v>
      </c>
      <c r="M20" s="8">
        <v>40</v>
      </c>
      <c r="N20" s="8">
        <v>50</v>
      </c>
      <c r="O20" s="8">
        <v>60</v>
      </c>
      <c r="P20" s="8">
        <v>70</v>
      </c>
      <c r="Q20" s="8">
        <v>80</v>
      </c>
      <c r="R20" s="8">
        <v>90</v>
      </c>
      <c r="S20" s="8">
        <v>100</v>
      </c>
    </row>
    <row r="21" spans="1:19" x14ac:dyDescent="0.35">
      <c r="A21" s="3" t="s">
        <v>22</v>
      </c>
      <c r="B21" s="3">
        <v>13</v>
      </c>
      <c r="C21" s="3">
        <v>84</v>
      </c>
      <c r="D21" s="3">
        <f t="shared" si="0"/>
        <v>70</v>
      </c>
      <c r="E21" s="3" t="str">
        <f t="shared" si="1"/>
        <v>B+</v>
      </c>
      <c r="F21" s="3" t="str">
        <f t="shared" si="2"/>
        <v>SILVER</v>
      </c>
      <c r="I21" s="6" t="s">
        <v>41</v>
      </c>
      <c r="J21" s="7" t="s">
        <v>46</v>
      </c>
      <c r="K21" s="8" t="s">
        <v>46</v>
      </c>
      <c r="L21" s="8" t="s">
        <v>46</v>
      </c>
      <c r="M21" s="8" t="s">
        <v>45</v>
      </c>
      <c r="N21" s="8" t="s">
        <v>45</v>
      </c>
      <c r="O21" s="8" t="s">
        <v>44</v>
      </c>
      <c r="P21" s="8" t="s">
        <v>44</v>
      </c>
      <c r="Q21" s="8" t="s">
        <v>43</v>
      </c>
      <c r="R21" s="8" t="s">
        <v>43</v>
      </c>
      <c r="S21" s="8" t="s">
        <v>42</v>
      </c>
    </row>
    <row r="22" spans="1:19" x14ac:dyDescent="0.35">
      <c r="A22" s="3" t="s">
        <v>23</v>
      </c>
      <c r="B22" s="3">
        <v>19</v>
      </c>
      <c r="C22" s="3">
        <v>97</v>
      </c>
      <c r="D22" s="3">
        <f t="shared" si="0"/>
        <v>100</v>
      </c>
      <c r="E22" s="3" t="str">
        <f t="shared" si="1"/>
        <v>A+</v>
      </c>
      <c r="F22" s="3" t="str">
        <f t="shared" si="2"/>
        <v>PLATINUM</v>
      </c>
    </row>
    <row r="23" spans="1:19" x14ac:dyDescent="0.35">
      <c r="A23" s="3" t="s">
        <v>24</v>
      </c>
      <c r="B23" s="3">
        <v>20</v>
      </c>
      <c r="C23" s="3">
        <v>88</v>
      </c>
      <c r="D23" s="3">
        <f t="shared" si="0"/>
        <v>100</v>
      </c>
      <c r="E23" s="3" t="str">
        <f t="shared" si="1"/>
        <v>A</v>
      </c>
      <c r="F23" s="3" t="str">
        <f t="shared" si="2"/>
        <v>PLATINUM</v>
      </c>
    </row>
    <row r="24" spans="1:19" x14ac:dyDescent="0.35">
      <c r="A24" s="3" t="s">
        <v>25</v>
      </c>
      <c r="B24" s="3">
        <v>18</v>
      </c>
      <c r="C24" s="3">
        <v>85</v>
      </c>
      <c r="D24" s="3">
        <f t="shared" si="0"/>
        <v>90</v>
      </c>
      <c r="E24" s="3" t="str">
        <f t="shared" si="1"/>
        <v>A</v>
      </c>
      <c r="F24" s="3" t="str">
        <f t="shared" si="2"/>
        <v>GOLD</v>
      </c>
    </row>
    <row r="25" spans="1:19" x14ac:dyDescent="0.35">
      <c r="A25" s="3" t="s">
        <v>26</v>
      </c>
      <c r="B25" s="3">
        <v>7</v>
      </c>
      <c r="C25" s="3">
        <v>28</v>
      </c>
      <c r="D25" s="3">
        <f t="shared" si="0"/>
        <v>40</v>
      </c>
      <c r="E25" s="3" t="str">
        <f t="shared" si="1"/>
        <v>F</v>
      </c>
      <c r="F25" s="3" t="str">
        <f t="shared" si="2"/>
        <v>BRONZE</v>
      </c>
    </row>
    <row r="26" spans="1:19" x14ac:dyDescent="0.35">
      <c r="A26" s="3" t="s">
        <v>27</v>
      </c>
      <c r="B26" s="3">
        <v>18</v>
      </c>
      <c r="C26" s="3">
        <v>100</v>
      </c>
      <c r="D26" s="3">
        <f t="shared" si="0"/>
        <v>90</v>
      </c>
      <c r="E26" s="3" t="str">
        <f t="shared" si="1"/>
        <v>A+</v>
      </c>
      <c r="F26" s="3" t="str">
        <f t="shared" si="2"/>
        <v>GOLD</v>
      </c>
    </row>
    <row r="27" spans="1:19" x14ac:dyDescent="0.35">
      <c r="A27" s="3" t="s">
        <v>28</v>
      </c>
      <c r="B27" s="3">
        <v>13</v>
      </c>
      <c r="C27" s="3">
        <v>81</v>
      </c>
      <c r="D27" s="3">
        <f t="shared" si="0"/>
        <v>70</v>
      </c>
      <c r="E27" s="3" t="str">
        <f t="shared" si="1"/>
        <v>B+</v>
      </c>
      <c r="F27" s="3" t="str">
        <f t="shared" si="2"/>
        <v>SILVER</v>
      </c>
    </row>
    <row r="29" spans="1:19" x14ac:dyDescent="0.35">
      <c r="B29" s="9"/>
      <c r="C29" s="9"/>
      <c r="D29" s="9"/>
      <c r="E29" s="9"/>
      <c r="F29" s="9"/>
      <c r="G29" s="9"/>
      <c r="H29" s="9"/>
      <c r="I29" s="9"/>
      <c r="J2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36C1-E21E-1848-BDE7-0135914E9511}">
  <dimension ref="A1:G28"/>
  <sheetViews>
    <sheetView topLeftCell="A9" workbookViewId="0">
      <selection activeCell="G25" sqref="G25"/>
    </sheetView>
  </sheetViews>
  <sheetFormatPr defaultColWidth="10.6640625" defaultRowHeight="15.5" x14ac:dyDescent="0.35"/>
  <cols>
    <col min="1" max="1" width="17.33203125" customWidth="1"/>
    <col min="2" max="2" width="17.6640625" customWidth="1"/>
    <col min="3" max="3" width="16.33203125" customWidth="1"/>
    <col min="4" max="4" width="20.6640625" customWidth="1"/>
    <col min="6" max="6" width="23.83203125" customWidth="1"/>
    <col min="7" max="7" width="16" customWidth="1"/>
  </cols>
  <sheetData>
    <row r="1" spans="1:7" x14ac:dyDescent="0.35">
      <c r="A1" s="14" t="s">
        <v>88</v>
      </c>
      <c r="B1" s="14"/>
      <c r="C1" s="14"/>
      <c r="D1" s="14"/>
      <c r="E1" s="14"/>
      <c r="F1" s="14"/>
    </row>
    <row r="2" spans="1:7" x14ac:dyDescent="0.35">
      <c r="A2" s="14" t="s">
        <v>90</v>
      </c>
      <c r="B2" s="14"/>
      <c r="C2" s="14"/>
      <c r="D2" s="14"/>
      <c r="E2" s="14"/>
      <c r="F2" s="14"/>
    </row>
    <row r="4" spans="1:7" x14ac:dyDescent="0.35">
      <c r="A4" s="8" t="s">
        <v>29</v>
      </c>
      <c r="B4" s="8" t="s">
        <v>51</v>
      </c>
      <c r="C4" s="8" t="s">
        <v>52</v>
      </c>
      <c r="D4" s="8" t="s">
        <v>53</v>
      </c>
    </row>
    <row r="5" spans="1:7" x14ac:dyDescent="0.35">
      <c r="A5" s="3" t="s">
        <v>54</v>
      </c>
      <c r="B5" s="3">
        <v>101345</v>
      </c>
      <c r="C5" s="10" t="s">
        <v>78</v>
      </c>
      <c r="D5" s="3">
        <v>872</v>
      </c>
    </row>
    <row r="6" spans="1:7" x14ac:dyDescent="0.35">
      <c r="A6" s="3" t="s">
        <v>55</v>
      </c>
      <c r="B6" s="3">
        <v>667456</v>
      </c>
      <c r="C6" s="10" t="s">
        <v>79</v>
      </c>
      <c r="D6" s="3">
        <v>954</v>
      </c>
    </row>
    <row r="7" spans="1:7" x14ac:dyDescent="0.35">
      <c r="A7" s="3" t="s">
        <v>56</v>
      </c>
      <c r="B7" s="3">
        <v>998734</v>
      </c>
      <c r="C7" s="10" t="s">
        <v>78</v>
      </c>
      <c r="D7" s="3">
        <v>999</v>
      </c>
    </row>
    <row r="8" spans="1:7" x14ac:dyDescent="0.35">
      <c r="A8" s="3" t="s">
        <v>57</v>
      </c>
      <c r="B8" s="3">
        <v>637453</v>
      </c>
      <c r="C8" s="10" t="s">
        <v>80</v>
      </c>
      <c r="D8" s="3">
        <v>774</v>
      </c>
    </row>
    <row r="9" spans="1:7" x14ac:dyDescent="0.35">
      <c r="A9" s="3" t="s">
        <v>58</v>
      </c>
      <c r="B9" s="3">
        <v>398362</v>
      </c>
      <c r="C9" s="10" t="s">
        <v>78</v>
      </c>
      <c r="D9" s="3">
        <v>888</v>
      </c>
      <c r="F9" s="17" t="s">
        <v>87</v>
      </c>
    </row>
    <row r="10" spans="1:7" x14ac:dyDescent="0.35">
      <c r="A10" s="3" t="s">
        <v>59</v>
      </c>
      <c r="B10" s="3">
        <v>132452</v>
      </c>
      <c r="C10" s="10" t="s">
        <v>78</v>
      </c>
      <c r="D10" s="3">
        <v>764</v>
      </c>
      <c r="F10" s="6" t="s">
        <v>81</v>
      </c>
      <c r="G10" s="2" t="str">
        <f>INDEX(A5:D28,4,1)</f>
        <v>MADISON</v>
      </c>
    </row>
    <row r="11" spans="1:7" x14ac:dyDescent="0.35">
      <c r="A11" s="3" t="s">
        <v>60</v>
      </c>
      <c r="B11" s="3">
        <v>986322</v>
      </c>
      <c r="C11" s="10" t="s">
        <v>80</v>
      </c>
      <c r="D11" s="3">
        <v>975</v>
      </c>
      <c r="F11" s="6" t="s">
        <v>82</v>
      </c>
      <c r="G11" s="2">
        <f>INDEX(A5:D28,18,4)</f>
        <v>838</v>
      </c>
    </row>
    <row r="12" spans="1:7" x14ac:dyDescent="0.35">
      <c r="A12" s="3" t="s">
        <v>61</v>
      </c>
      <c r="B12" s="3">
        <v>665342</v>
      </c>
      <c r="C12" s="10" t="s">
        <v>80</v>
      </c>
      <c r="D12" s="3">
        <v>890</v>
      </c>
      <c r="F12" s="6" t="s">
        <v>83</v>
      </c>
      <c r="G12" s="2" t="str">
        <f>INDEX(A5:D28,11,3)</f>
        <v>MARKETING</v>
      </c>
    </row>
    <row r="13" spans="1:7" x14ac:dyDescent="0.35">
      <c r="A13" s="3" t="s">
        <v>62</v>
      </c>
      <c r="B13" s="3">
        <v>132456</v>
      </c>
      <c r="C13" s="10" t="s">
        <v>79</v>
      </c>
      <c r="D13" s="3">
        <v>932</v>
      </c>
      <c r="F13" s="6" t="s">
        <v>84</v>
      </c>
      <c r="G13" s="2">
        <f>INDEX(A5:D28,13,2)</f>
        <v>177654</v>
      </c>
    </row>
    <row r="14" spans="1:7" x14ac:dyDescent="0.35">
      <c r="A14" s="3" t="s">
        <v>63</v>
      </c>
      <c r="B14" s="3">
        <v>776534</v>
      </c>
      <c r="C14" s="10" t="s">
        <v>80</v>
      </c>
      <c r="D14" s="3">
        <v>921</v>
      </c>
      <c r="F14" s="6" t="s">
        <v>86</v>
      </c>
      <c r="G14" s="2">
        <f>INDEX(A5:D28,7,2)</f>
        <v>986322</v>
      </c>
    </row>
    <row r="15" spans="1:7" x14ac:dyDescent="0.35">
      <c r="A15" s="3" t="s">
        <v>64</v>
      </c>
      <c r="B15" s="3">
        <v>998732</v>
      </c>
      <c r="C15" s="10" t="s">
        <v>79</v>
      </c>
      <c r="D15" s="3">
        <v>825</v>
      </c>
    </row>
    <row r="16" spans="1:7" x14ac:dyDescent="0.35">
      <c r="A16" s="3" t="s">
        <v>65</v>
      </c>
      <c r="B16" s="3">
        <v>144567</v>
      </c>
      <c r="C16" s="10" t="s">
        <v>79</v>
      </c>
      <c r="D16" s="3">
        <v>771</v>
      </c>
    </row>
    <row r="17" spans="1:7" x14ac:dyDescent="0.35">
      <c r="A17" s="3" t="s">
        <v>66</v>
      </c>
      <c r="B17" s="3">
        <v>177654</v>
      </c>
      <c r="C17" s="10" t="s">
        <v>78</v>
      </c>
      <c r="D17" s="3">
        <v>993</v>
      </c>
    </row>
    <row r="18" spans="1:7" x14ac:dyDescent="0.35">
      <c r="A18" s="3" t="s">
        <v>67</v>
      </c>
      <c r="B18" s="3">
        <v>188623</v>
      </c>
      <c r="C18" s="10" t="s">
        <v>78</v>
      </c>
      <c r="D18" s="3">
        <v>945</v>
      </c>
      <c r="F18" s="16" t="s">
        <v>89</v>
      </c>
    </row>
    <row r="19" spans="1:7" x14ac:dyDescent="0.35">
      <c r="A19" s="3" t="s">
        <v>68</v>
      </c>
      <c r="B19" s="3">
        <v>283456</v>
      </c>
      <c r="C19" s="10" t="s">
        <v>80</v>
      </c>
      <c r="D19" s="3">
        <v>807</v>
      </c>
      <c r="F19" s="6" t="s">
        <v>51</v>
      </c>
      <c r="G19" s="2" t="s">
        <v>31</v>
      </c>
    </row>
    <row r="20" spans="1:7" x14ac:dyDescent="0.35">
      <c r="A20" s="3" t="s">
        <v>69</v>
      </c>
      <c r="B20" s="3">
        <v>283937</v>
      </c>
      <c r="C20" s="10" t="s">
        <v>80</v>
      </c>
      <c r="D20" s="3">
        <v>902</v>
      </c>
      <c r="F20" s="6">
        <v>665342</v>
      </c>
      <c r="G20" s="2">
        <f>MATCH(F20,B5:B28,0)</f>
        <v>8</v>
      </c>
    </row>
    <row r="21" spans="1:7" x14ac:dyDescent="0.35">
      <c r="A21" s="3" t="s">
        <v>70</v>
      </c>
      <c r="B21" s="3">
        <v>435267</v>
      </c>
      <c r="C21" s="10" t="s">
        <v>79</v>
      </c>
      <c r="D21" s="3">
        <v>706</v>
      </c>
      <c r="F21" s="6">
        <v>188623</v>
      </c>
      <c r="G21" s="2">
        <f>MATCH(F21,B5:B28,0)</f>
        <v>14</v>
      </c>
    </row>
    <row r="22" spans="1:7" x14ac:dyDescent="0.35">
      <c r="A22" s="3" t="s">
        <v>71</v>
      </c>
      <c r="B22" s="3">
        <v>983540</v>
      </c>
      <c r="C22" s="10" t="s">
        <v>78</v>
      </c>
      <c r="D22" s="3">
        <v>838</v>
      </c>
      <c r="F22" s="6">
        <v>435267</v>
      </c>
      <c r="G22" s="2">
        <f>MATCH(F22,B5:B28,0)</f>
        <v>17</v>
      </c>
    </row>
    <row r="23" spans="1:7" x14ac:dyDescent="0.35">
      <c r="A23" s="3" t="s">
        <v>72</v>
      </c>
      <c r="B23" s="3">
        <v>441243</v>
      </c>
      <c r="C23" s="10" t="s">
        <v>78</v>
      </c>
      <c r="D23" s="3">
        <v>929</v>
      </c>
      <c r="F23" s="6">
        <v>637453</v>
      </c>
      <c r="G23" s="2">
        <f>MATCH(F23,B5:B28,0)</f>
        <v>4</v>
      </c>
    </row>
    <row r="24" spans="1:7" x14ac:dyDescent="0.35">
      <c r="A24" s="3" t="s">
        <v>73</v>
      </c>
      <c r="B24" s="3">
        <v>664822</v>
      </c>
      <c r="C24" s="10" t="s">
        <v>80</v>
      </c>
      <c r="D24" s="3">
        <v>954</v>
      </c>
      <c r="F24" s="6">
        <v>439856</v>
      </c>
      <c r="G24" s="2">
        <f>MATCH(F24,B5:B28,0)</f>
        <v>22</v>
      </c>
    </row>
    <row r="25" spans="1:7" x14ac:dyDescent="0.35">
      <c r="A25" s="3" t="s">
        <v>74</v>
      </c>
      <c r="B25" s="3">
        <v>998342</v>
      </c>
      <c r="C25" s="10" t="s">
        <v>78</v>
      </c>
      <c r="D25" s="3">
        <v>777</v>
      </c>
    </row>
    <row r="26" spans="1:7" x14ac:dyDescent="0.35">
      <c r="A26" s="3" t="s">
        <v>75</v>
      </c>
      <c r="B26" s="3">
        <v>439856</v>
      </c>
      <c r="C26" s="10" t="s">
        <v>80</v>
      </c>
      <c r="D26" s="3">
        <v>600</v>
      </c>
    </row>
    <row r="27" spans="1:7" x14ac:dyDescent="0.35">
      <c r="A27" s="3" t="s">
        <v>76</v>
      </c>
      <c r="B27" s="3">
        <v>559010</v>
      </c>
      <c r="C27" s="10" t="s">
        <v>79</v>
      </c>
      <c r="D27" s="3">
        <v>755</v>
      </c>
    </row>
    <row r="28" spans="1:7" x14ac:dyDescent="0.35">
      <c r="A28" s="3" t="s">
        <v>77</v>
      </c>
      <c r="B28" s="3">
        <v>101064</v>
      </c>
      <c r="C28" s="10" t="s">
        <v>79</v>
      </c>
      <c r="D28" s="3">
        <v>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F94D-0F29-2B46-A698-24AF8CB92F66}">
  <dimension ref="A1:I18"/>
  <sheetViews>
    <sheetView tabSelected="1" topLeftCell="A3" workbookViewId="0">
      <selection activeCell="D14" sqref="D14"/>
    </sheetView>
  </sheetViews>
  <sheetFormatPr defaultColWidth="10.6640625" defaultRowHeight="15.5" x14ac:dyDescent="0.35"/>
  <cols>
    <col min="1" max="1" width="23.6640625" customWidth="1"/>
    <col min="2" max="2" width="15.33203125" customWidth="1"/>
  </cols>
  <sheetData>
    <row r="1" spans="1:9" x14ac:dyDescent="0.35">
      <c r="A1" s="11" t="s">
        <v>106</v>
      </c>
      <c r="B1" s="11"/>
      <c r="C1" s="11"/>
      <c r="D1" s="11"/>
      <c r="E1" s="11"/>
      <c r="F1" s="11"/>
      <c r="G1" s="11"/>
      <c r="H1" s="11"/>
      <c r="I1" s="11"/>
    </row>
    <row r="4" spans="1:9" x14ac:dyDescent="0.35">
      <c r="A4" s="6" t="s">
        <v>105</v>
      </c>
      <c r="B4" s="6"/>
    </row>
    <row r="5" spans="1:9" x14ac:dyDescent="0.35">
      <c r="A5" s="6" t="s">
        <v>91</v>
      </c>
      <c r="B5" s="6" t="s">
        <v>100</v>
      </c>
    </row>
    <row r="6" spans="1:9" x14ac:dyDescent="0.35">
      <c r="A6" s="3" t="s">
        <v>30</v>
      </c>
      <c r="B6" s="10">
        <v>72450</v>
      </c>
    </row>
    <row r="7" spans="1:9" x14ac:dyDescent="0.35">
      <c r="A7" s="3" t="s">
        <v>92</v>
      </c>
      <c r="B7" s="10">
        <v>47350</v>
      </c>
    </row>
    <row r="8" spans="1:9" x14ac:dyDescent="0.35">
      <c r="A8" s="3" t="s">
        <v>93</v>
      </c>
      <c r="B8" s="10">
        <v>18932</v>
      </c>
    </row>
    <row r="9" spans="1:9" x14ac:dyDescent="0.35">
      <c r="A9" s="3" t="s">
        <v>94</v>
      </c>
      <c r="B9" s="10">
        <v>37540</v>
      </c>
    </row>
    <row r="10" spans="1:9" x14ac:dyDescent="0.35">
      <c r="A10" s="3" t="s">
        <v>95</v>
      </c>
      <c r="B10" s="10">
        <v>53123</v>
      </c>
    </row>
    <row r="11" spans="1:9" x14ac:dyDescent="0.35">
      <c r="A11" s="3" t="s">
        <v>96</v>
      </c>
      <c r="B11" s="10">
        <v>77899</v>
      </c>
    </row>
    <row r="12" spans="1:9" x14ac:dyDescent="0.35">
      <c r="A12" s="3" t="s">
        <v>97</v>
      </c>
      <c r="B12" s="10">
        <v>25000</v>
      </c>
    </row>
    <row r="13" spans="1:9" x14ac:dyDescent="0.35">
      <c r="A13" s="3" t="s">
        <v>98</v>
      </c>
      <c r="B13" s="10">
        <v>64350</v>
      </c>
    </row>
    <row r="14" spans="1:9" x14ac:dyDescent="0.35">
      <c r="A14" s="3" t="s">
        <v>99</v>
      </c>
      <c r="B14" s="10">
        <v>81990</v>
      </c>
    </row>
    <row r="15" spans="1:9" x14ac:dyDescent="0.35">
      <c r="A15" s="3" t="s">
        <v>101</v>
      </c>
      <c r="B15" s="10">
        <v>15430</v>
      </c>
    </row>
    <row r="16" spans="1:9" x14ac:dyDescent="0.35">
      <c r="A16" s="3" t="s">
        <v>102</v>
      </c>
      <c r="B16" s="10">
        <v>78950</v>
      </c>
    </row>
    <row r="17" spans="1:2" x14ac:dyDescent="0.35">
      <c r="A17" s="8" t="s">
        <v>104</v>
      </c>
      <c r="B17" s="19">
        <v>86986</v>
      </c>
    </row>
    <row r="18" spans="1:2" x14ac:dyDescent="0.35">
      <c r="A18" s="2" t="s">
        <v>103</v>
      </c>
      <c r="B18" s="18">
        <v>55000</v>
      </c>
    </row>
  </sheetData>
  <scenarios current="0">
    <scenario name="change aver" locked="1" count="1" user="Humna" comment="Created by Humna on 10/11/2023">
      <inputCells r="B17" val="2907.81818181818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Archies Sanjay Patil</dc:creator>
  <cp:lastModifiedBy>Humna Sultan</cp:lastModifiedBy>
  <dcterms:created xsi:type="dcterms:W3CDTF">2023-10-03T22:56:43Z</dcterms:created>
  <dcterms:modified xsi:type="dcterms:W3CDTF">2023-10-12T20:51:59Z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2023-10-04T01:22:11Z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cd971c37-6582-42ea-a07a-0e0494c6e2aa</vt:lpwstr>
  </property>
  <property fmtid="{D5CDD505-2E9C-101B-9397-08002B2CF9AE}" pid="8" name="MSIP_Label_a73fd474-4f3c-44ed-88fb-5cc4bd2471bf_ContentBits">
    <vt:lpwstr>0</vt:lpwstr>
  </property>
</Properties>
</file>