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mna\Documents\GitHub\mis201\assignments\"/>
    </mc:Choice>
  </mc:AlternateContent>
  <xr:revisionPtr revIDLastSave="0" documentId="13_ncr:1_{61CAB018-429C-469E-A330-EFCBEE5CD27E}" xr6:coauthVersionLast="47" xr6:coauthVersionMax="47" xr10:uidLastSave="{00000000-0000-0000-0000-000000000000}"/>
  <bookViews>
    <workbookView xWindow="-110" yWindow="-110" windowWidth="19420" windowHeight="10420" activeTab="3" xr2:uid="{5618BDF1-8B4C-43A4-97B2-C519E045C55F}"/>
  </bookViews>
  <sheets>
    <sheet name="Q1" sheetId="2" r:id="rId1"/>
    <sheet name="Q2" sheetId="4" r:id="rId2"/>
    <sheet name="Q3" sheetId="1" r:id="rId3"/>
    <sheet name="Q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0" i="4" l="1"/>
  <c r="F20" i="4"/>
  <c r="E20" i="4"/>
  <c r="D20" i="4"/>
  <c r="C20" i="4"/>
  <c r="G19" i="4"/>
  <c r="F19" i="4"/>
  <c r="E19" i="4"/>
  <c r="D19" i="4"/>
  <c r="C19" i="4"/>
  <c r="G18" i="4"/>
  <c r="F18" i="4"/>
  <c r="E18" i="4"/>
  <c r="D18" i="4"/>
  <c r="C18" i="4"/>
  <c r="G17" i="4"/>
  <c r="F17" i="4"/>
  <c r="E17" i="4"/>
  <c r="D17" i="4"/>
  <c r="C17" i="4"/>
  <c r="G16" i="4"/>
  <c r="F16" i="4"/>
  <c r="E16" i="4"/>
  <c r="D16" i="4"/>
  <c r="C16" i="4"/>
  <c r="C15" i="4"/>
  <c r="G15" i="4"/>
  <c r="F15" i="4"/>
  <c r="E15" i="4"/>
  <c r="D15" i="4"/>
  <c r="G14" i="4"/>
  <c r="F14" i="4"/>
  <c r="E14" i="4"/>
  <c r="D14" i="4"/>
  <c r="C14" i="4"/>
  <c r="C13" i="4"/>
  <c r="D12" i="4"/>
  <c r="F13" i="4"/>
  <c r="C12" i="4"/>
  <c r="G13" i="4"/>
  <c r="E13" i="4"/>
  <c r="D13" i="4"/>
  <c r="G12" i="4"/>
  <c r="F12" i="4"/>
  <c r="E12" i="4"/>
  <c r="C4" i="4"/>
  <c r="D4" i="4"/>
  <c r="E4" i="4"/>
  <c r="F4" i="4"/>
  <c r="G4" i="4"/>
  <c r="H4" i="4"/>
  <c r="B4" i="4"/>
  <c r="D4" i="2"/>
  <c r="D5" i="2"/>
  <c r="D6" i="2"/>
  <c r="D7" i="2"/>
  <c r="D8" i="2"/>
  <c r="D9" i="2"/>
  <c r="D10" i="2"/>
  <c r="D11" i="2"/>
  <c r="D3" i="2"/>
</calcChain>
</file>

<file path=xl/sharedStrings.xml><?xml version="1.0" encoding="utf-8"?>
<sst xmlns="http://schemas.openxmlformats.org/spreadsheetml/2006/main" count="308" uniqueCount="134">
  <si>
    <t>customer_number</t>
  </si>
  <si>
    <t>first_name</t>
  </si>
  <si>
    <t>last_name</t>
  </si>
  <si>
    <t>street_address</t>
  </si>
  <si>
    <t>city</t>
  </si>
  <si>
    <t>state</t>
  </si>
  <si>
    <t>postal_code</t>
  </si>
  <si>
    <t>1005-00</t>
  </si>
  <si>
    <t>Haily</t>
  </si>
  <si>
    <t>Maskelyne</t>
  </si>
  <si>
    <t>79873 Hudson Alley</t>
  </si>
  <si>
    <t>Washington</t>
  </si>
  <si>
    <t>District of Columbia</t>
  </si>
  <si>
    <t>1005-07</t>
  </si>
  <si>
    <t>Conan</t>
  </si>
  <si>
    <t>Adiscot</t>
  </si>
  <si>
    <t>12453 Maple Place</t>
  </si>
  <si>
    <t>Denver</t>
  </si>
  <si>
    <t>Colorado</t>
  </si>
  <si>
    <t>1005-14</t>
  </si>
  <si>
    <t>Darya</t>
  </si>
  <si>
    <t>D'Alessandro</t>
  </si>
  <si>
    <t>6777 Hanson Center</t>
  </si>
  <si>
    <t>Lancaster</t>
  </si>
  <si>
    <t>Pennsylvania</t>
  </si>
  <si>
    <t>1005-21</t>
  </si>
  <si>
    <t>Griz</t>
  </si>
  <si>
    <t>Hardaker</t>
  </si>
  <si>
    <t>147 Memorial Junction</t>
  </si>
  <si>
    <t>Indianapolis</t>
  </si>
  <si>
    <t>Indiana</t>
  </si>
  <si>
    <t>1005-28</t>
  </si>
  <si>
    <t>Joete</t>
  </si>
  <si>
    <t>Rainsden</t>
  </si>
  <si>
    <t>61990 Norway Maple Junction</t>
  </si>
  <si>
    <t>Saint Paul</t>
  </si>
  <si>
    <t>Minnesota</t>
  </si>
  <si>
    <t>1005-49</t>
  </si>
  <si>
    <t>Pate</t>
  </si>
  <si>
    <t>Frew</t>
  </si>
  <si>
    <t>7 Laurel Court</t>
  </si>
  <si>
    <t>Bakersfield</t>
  </si>
  <si>
    <t>California</t>
  </si>
  <si>
    <t>1005-56</t>
  </si>
  <si>
    <t>Marla</t>
  </si>
  <si>
    <t>Buckley</t>
  </si>
  <si>
    <t>7 Knutson Terrace</t>
  </si>
  <si>
    <t>El Paso</t>
  </si>
  <si>
    <t>Texas</t>
  </si>
  <si>
    <t>1005-70</t>
  </si>
  <si>
    <t>Lorain</t>
  </si>
  <si>
    <t>Howroyd</t>
  </si>
  <si>
    <t>63943 Bashford Way</t>
  </si>
  <si>
    <t>Austin</t>
  </si>
  <si>
    <t>1005-77</t>
  </si>
  <si>
    <t>Chiquita</t>
  </si>
  <si>
    <t>Spires</t>
  </si>
  <si>
    <t>66 Troy Trail</t>
  </si>
  <si>
    <t>Jacksonville</t>
  </si>
  <si>
    <t>Florida</t>
  </si>
  <si>
    <t>1005-84</t>
  </si>
  <si>
    <t>Yves</t>
  </si>
  <si>
    <t>Carlyon</t>
  </si>
  <si>
    <t>78969 Arkansas Pass</t>
  </si>
  <si>
    <t>Baltimore</t>
  </si>
  <si>
    <t>Maryland</t>
  </si>
  <si>
    <t>1005-91</t>
  </si>
  <si>
    <t>Elsinore</t>
  </si>
  <si>
    <t>Strangman</t>
  </si>
  <si>
    <t>43 Lillian Road</t>
  </si>
  <si>
    <t>Baton Rouge</t>
  </si>
  <si>
    <t>Louisiana</t>
  </si>
  <si>
    <t>1006-19</t>
  </si>
  <si>
    <t>Spenser</t>
  </si>
  <si>
    <t>Crosston</t>
  </si>
  <si>
    <t>89346 Toban Center</t>
  </si>
  <si>
    <t>Stockton</t>
  </si>
  <si>
    <t>1006-26</t>
  </si>
  <si>
    <t>Lucien</t>
  </si>
  <si>
    <t>Bordes</t>
  </si>
  <si>
    <t>64804 Thackeray Junction</t>
  </si>
  <si>
    <t>Tallahassee</t>
  </si>
  <si>
    <t>deductible</t>
  </si>
  <si>
    <t>amount of price before deduction</t>
  </si>
  <si>
    <t>final price</t>
  </si>
  <si>
    <t>Name</t>
  </si>
  <si>
    <t>Grade Totals</t>
  </si>
  <si>
    <t>Points away from 100</t>
  </si>
  <si>
    <t>Max score</t>
  </si>
  <si>
    <t>Tina</t>
  </si>
  <si>
    <t>Sue</t>
  </si>
  <si>
    <t>Chin</t>
  </si>
  <si>
    <t>Hien</t>
  </si>
  <si>
    <t>Dennis</t>
  </si>
  <si>
    <t>Isaac</t>
  </si>
  <si>
    <t>Sho</t>
  </si>
  <si>
    <t>customer number</t>
  </si>
  <si>
    <t xml:space="preserve">store discount </t>
  </si>
  <si>
    <t>store number</t>
  </si>
  <si>
    <t>final price in different stores</t>
  </si>
  <si>
    <t>Hint: final price should be: Amount of price before deduction*(1 - Store discount)</t>
  </si>
  <si>
    <t>customer full name</t>
  </si>
  <si>
    <t>Haily Maskelyne</t>
  </si>
  <si>
    <t>Hudson Alley</t>
  </si>
  <si>
    <t>Q1: Below are the amounts of price and deductible price. Please find the final price that customers need to pay. (20 points)</t>
  </si>
  <si>
    <t>Q2:Please find the amount of missing points needed to attain a hundred percent score, using referencing. (15 points)</t>
  </si>
  <si>
    <t>Q2: Refer the amount price before deduction from Q1, then calculate the final price customer need to pay in different stores(different stores have different discount policies, it's shown below) (15 points)</t>
  </si>
  <si>
    <t>Q3: Here is a table for customers' information, we need get customers' full name and the stree name in the stree_address (20 points)</t>
  </si>
  <si>
    <t>Q4: Freeze the first three columns and first row (20 points)</t>
  </si>
  <si>
    <t>the stree name in the stree_address</t>
  </si>
  <si>
    <t>Conan Adiscot</t>
  </si>
  <si>
    <t>Darya D'Alessandro</t>
  </si>
  <si>
    <t>Griz Hardaker</t>
  </si>
  <si>
    <t>Joete Rainsden</t>
  </si>
  <si>
    <t>Pate Frew</t>
  </si>
  <si>
    <t>Marla Buckley</t>
  </si>
  <si>
    <t>Lorain Howroyd</t>
  </si>
  <si>
    <t>Chiquita Spires</t>
  </si>
  <si>
    <t>Yves Carlyon</t>
  </si>
  <si>
    <t>Elsinore Strangman</t>
  </si>
  <si>
    <t>Spenser Crosston</t>
  </si>
  <si>
    <t>Lucien Bordes</t>
  </si>
  <si>
    <t>Maple Place</t>
  </si>
  <si>
    <t>Hanson Center</t>
  </si>
  <si>
    <t>Memorial Junction</t>
  </si>
  <si>
    <t>Norway Maple Junction</t>
  </si>
  <si>
    <t>Laurel Court</t>
  </si>
  <si>
    <t>Knutson Terrace</t>
  </si>
  <si>
    <t>Bashford Way</t>
  </si>
  <si>
    <t>Troy Trail</t>
  </si>
  <si>
    <t>Arkansas Pass</t>
  </si>
  <si>
    <t>Lillian Road</t>
  </si>
  <si>
    <t>Toban Center</t>
  </si>
  <si>
    <t>Thackeray Junction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</si>
</sst>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1" fillId="0" borderId="0"/>
  </cellStyleXfs>
  <cellXfs count="2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2" borderId="0" xfId="0" applyFill="1"/>
    <xf numFmtId="0" fontId="0" fillId="0" borderId="0" xfId="0" applyAlignment="1">
      <alignment horizontal="center"/>
    </xf>
    <xf numFmtId="0" fontId="4" fillId="3" borderId="1" xfId="2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3" fillId="0" borderId="1" xfId="3" applyFont="1" applyBorder="1" applyAlignment="1">
      <alignment horizontal="center"/>
    </xf>
    <xf numFmtId="0" fontId="0" fillId="0" borderId="1" xfId="0" applyBorder="1"/>
    <xf numFmtId="0" fontId="4" fillId="5" borderId="0" xfId="2" applyFont="1" applyFill="1"/>
    <xf numFmtId="0" fontId="5" fillId="5" borderId="0" xfId="2" applyFont="1" applyFill="1"/>
    <xf numFmtId="9" fontId="4" fillId="3" borderId="1" xfId="1" applyFont="1" applyFill="1" applyBorder="1" applyAlignment="1">
      <alignment horizontal="center"/>
    </xf>
    <xf numFmtId="0" fontId="5" fillId="5" borderId="1" xfId="2" applyFont="1" applyFill="1" applyBorder="1"/>
    <xf numFmtId="0" fontId="4" fillId="5" borderId="1" xfId="2" applyFont="1" applyFill="1" applyBorder="1"/>
    <xf numFmtId="0" fontId="6" fillId="5" borderId="0" xfId="2" applyFont="1" applyFill="1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3" fillId="2" borderId="0" xfId="0" applyFont="1" applyFill="1"/>
    <xf numFmtId="0" fontId="2" fillId="2" borderId="0" xfId="0" applyFont="1" applyFill="1"/>
    <xf numFmtId="0" fontId="4" fillId="3" borderId="1" xfId="2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</cellXfs>
  <cellStyles count="4">
    <cellStyle name="Normal" xfId="0" builtinId="0"/>
    <cellStyle name="Normal 2" xfId="3" xr:uid="{97E5E547-176C-4935-9FB6-6CE342C0F98D}"/>
    <cellStyle name="Normal 3" xfId="2" xr:uid="{F8B641DE-DE37-4B8C-9987-43FE658A0006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F30A7-4CB3-4B67-8058-5CD40E902587}">
  <dimension ref="A1:M11"/>
  <sheetViews>
    <sheetView workbookViewId="0">
      <selection activeCell="B11" sqref="B11"/>
    </sheetView>
  </sheetViews>
  <sheetFormatPr defaultRowHeight="14.5" x14ac:dyDescent="0.35"/>
  <cols>
    <col min="1" max="1" width="19.81640625" customWidth="1"/>
    <col min="2" max="2" width="29.90625" customWidth="1"/>
    <col min="3" max="4" width="11.90625" customWidth="1"/>
  </cols>
  <sheetData>
    <row r="1" spans="1:13" ht="15.5" x14ac:dyDescent="0.35">
      <c r="A1" s="18" t="s">
        <v>104</v>
      </c>
      <c r="B1" s="17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35">
      <c r="A2" s="8" t="s">
        <v>96</v>
      </c>
      <c r="B2" s="1" t="s">
        <v>83</v>
      </c>
      <c r="C2" s="1" t="s">
        <v>82</v>
      </c>
      <c r="D2" s="1" t="s">
        <v>84</v>
      </c>
    </row>
    <row r="3" spans="1:13" x14ac:dyDescent="0.35">
      <c r="A3" s="1">
        <v>1</v>
      </c>
      <c r="B3" s="1">
        <v>2003</v>
      </c>
      <c r="C3" s="1">
        <v>569</v>
      </c>
      <c r="D3" s="1">
        <f>B3-C3</f>
        <v>1434</v>
      </c>
    </row>
    <row r="4" spans="1:13" x14ac:dyDescent="0.35">
      <c r="A4" s="1">
        <v>2</v>
      </c>
      <c r="B4" s="1">
        <v>3511</v>
      </c>
      <c r="C4" s="1">
        <v>1402</v>
      </c>
      <c r="D4" s="1">
        <f t="shared" ref="D4:D11" si="0">B4-C4</f>
        <v>2109</v>
      </c>
    </row>
    <row r="5" spans="1:13" x14ac:dyDescent="0.35">
      <c r="A5" s="1">
        <v>3</v>
      </c>
      <c r="B5" s="1">
        <v>2462</v>
      </c>
      <c r="C5" s="1">
        <v>1237</v>
      </c>
      <c r="D5" s="1">
        <f t="shared" si="0"/>
        <v>1225</v>
      </c>
    </row>
    <row r="6" spans="1:13" x14ac:dyDescent="0.35">
      <c r="A6" s="1">
        <v>4</v>
      </c>
      <c r="B6" s="1">
        <v>3525</v>
      </c>
      <c r="C6" s="1">
        <v>650</v>
      </c>
      <c r="D6" s="1">
        <f t="shared" si="0"/>
        <v>2875</v>
      </c>
    </row>
    <row r="7" spans="1:13" x14ac:dyDescent="0.35">
      <c r="A7" s="1">
        <v>5</v>
      </c>
      <c r="B7" s="1">
        <v>1266</v>
      </c>
      <c r="C7" s="1">
        <v>650</v>
      </c>
      <c r="D7" s="1">
        <f t="shared" si="0"/>
        <v>616</v>
      </c>
    </row>
    <row r="8" spans="1:13" x14ac:dyDescent="0.35">
      <c r="A8" s="1">
        <v>6</v>
      </c>
      <c r="B8" s="1">
        <v>5657</v>
      </c>
      <c r="C8" s="1">
        <v>1017</v>
      </c>
      <c r="D8" s="1">
        <f t="shared" si="0"/>
        <v>4640</v>
      </c>
    </row>
    <row r="9" spans="1:13" x14ac:dyDescent="0.35">
      <c r="A9" s="1">
        <v>7</v>
      </c>
      <c r="B9" s="1">
        <v>2357</v>
      </c>
      <c r="C9" s="1">
        <v>532</v>
      </c>
      <c r="D9" s="1">
        <f t="shared" si="0"/>
        <v>1825</v>
      </c>
    </row>
    <row r="10" spans="1:13" x14ac:dyDescent="0.35">
      <c r="A10" s="1">
        <v>8</v>
      </c>
      <c r="B10" s="1">
        <v>1976</v>
      </c>
      <c r="C10" s="1">
        <v>1115</v>
      </c>
      <c r="D10" s="1">
        <f t="shared" si="0"/>
        <v>861</v>
      </c>
    </row>
    <row r="11" spans="1:13" x14ac:dyDescent="0.35">
      <c r="A11" s="1">
        <v>9</v>
      </c>
      <c r="B11" s="1">
        <v>1234</v>
      </c>
      <c r="C11" s="1">
        <v>506</v>
      </c>
      <c r="D11" s="1">
        <f t="shared" si="0"/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7C0CF-604D-4365-B01F-DD8BBE550231}">
  <dimension ref="A1:Q23"/>
  <sheetViews>
    <sheetView topLeftCell="A7" workbookViewId="0">
      <selection activeCell="G21" sqref="G21"/>
    </sheetView>
  </sheetViews>
  <sheetFormatPr defaultRowHeight="14.5" x14ac:dyDescent="0.35"/>
  <cols>
    <col min="1" max="1" width="24.6328125" customWidth="1"/>
    <col min="2" max="2" width="33.08984375" bestFit="1" customWidth="1"/>
  </cols>
  <sheetData>
    <row r="1" spans="1:17" ht="15.5" x14ac:dyDescent="0.35">
      <c r="A1" s="20" t="s">
        <v>105</v>
      </c>
      <c r="B1" s="20"/>
      <c r="C1" s="20"/>
      <c r="D1" s="20"/>
      <c r="E1" s="20"/>
      <c r="F1" s="20"/>
      <c r="G1" s="20"/>
      <c r="H1" s="20"/>
      <c r="I1" s="20"/>
    </row>
    <row r="2" spans="1:17" ht="15.5" x14ac:dyDescent="0.35">
      <c r="A2" s="5" t="s">
        <v>85</v>
      </c>
      <c r="B2" s="6" t="s">
        <v>89</v>
      </c>
      <c r="C2" s="6" t="s">
        <v>90</v>
      </c>
      <c r="D2" s="6" t="s">
        <v>91</v>
      </c>
      <c r="E2" s="6" t="s">
        <v>92</v>
      </c>
      <c r="F2" s="6" t="s">
        <v>93</v>
      </c>
      <c r="G2" s="6" t="s">
        <v>94</v>
      </c>
      <c r="H2" s="6" t="s">
        <v>95</v>
      </c>
    </row>
    <row r="3" spans="1:17" ht="15.5" x14ac:dyDescent="0.35">
      <c r="A3" s="5" t="s">
        <v>86</v>
      </c>
      <c r="B3" s="7">
        <v>35</v>
      </c>
      <c r="C3" s="7">
        <v>29</v>
      </c>
      <c r="D3" s="7">
        <v>40</v>
      </c>
      <c r="E3" s="7">
        <v>20</v>
      </c>
      <c r="F3" s="7">
        <v>36</v>
      </c>
      <c r="G3" s="7">
        <v>34</v>
      </c>
      <c r="H3" s="7">
        <v>27</v>
      </c>
    </row>
    <row r="4" spans="1:17" ht="15.5" x14ac:dyDescent="0.35">
      <c r="A4" s="5" t="s">
        <v>87</v>
      </c>
      <c r="B4" s="8">
        <f>100-B3</f>
        <v>65</v>
      </c>
      <c r="C4" s="8">
        <f t="shared" ref="C4:H4" si="0">100-C3</f>
        <v>71</v>
      </c>
      <c r="D4" s="8">
        <f t="shared" si="0"/>
        <v>60</v>
      </c>
      <c r="E4" s="8">
        <f t="shared" si="0"/>
        <v>80</v>
      </c>
      <c r="F4" s="8">
        <f t="shared" si="0"/>
        <v>64</v>
      </c>
      <c r="G4" s="8">
        <f t="shared" si="0"/>
        <v>66</v>
      </c>
      <c r="H4" s="8">
        <f t="shared" si="0"/>
        <v>73</v>
      </c>
    </row>
    <row r="6" spans="1:17" ht="15.5" x14ac:dyDescent="0.35">
      <c r="A6" s="5" t="s">
        <v>88</v>
      </c>
      <c r="B6" s="5">
        <v>100</v>
      </c>
    </row>
    <row r="8" spans="1:17" ht="15.5" x14ac:dyDescent="0.35">
      <c r="A8" s="10" t="s">
        <v>106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</row>
    <row r="9" spans="1:17" ht="15.5" x14ac:dyDescent="0.35">
      <c r="A9" s="14" t="s">
        <v>100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</row>
    <row r="10" spans="1:17" ht="15.5" x14ac:dyDescent="0.35">
      <c r="A10" s="12"/>
      <c r="B10" s="13"/>
      <c r="C10" s="19" t="s">
        <v>99</v>
      </c>
      <c r="D10" s="19"/>
      <c r="E10" s="19"/>
      <c r="F10" s="19"/>
      <c r="G10" s="19"/>
      <c r="H10" s="9"/>
      <c r="I10" s="9"/>
      <c r="J10" s="9"/>
      <c r="K10" s="9"/>
      <c r="L10" s="9"/>
      <c r="M10" s="9"/>
      <c r="N10" s="9"/>
      <c r="O10" s="9"/>
      <c r="P10" s="9"/>
      <c r="Q10" s="9"/>
    </row>
    <row r="11" spans="1:17" ht="15.5" x14ac:dyDescent="0.35">
      <c r="A11" s="5" t="s">
        <v>96</v>
      </c>
      <c r="B11" s="5" t="s">
        <v>83</v>
      </c>
      <c r="C11" s="5">
        <v>1</v>
      </c>
      <c r="D11" s="5">
        <v>2</v>
      </c>
      <c r="E11" s="5">
        <v>3</v>
      </c>
      <c r="F11" s="5">
        <v>4</v>
      </c>
      <c r="G11" s="5">
        <v>5</v>
      </c>
    </row>
    <row r="12" spans="1:17" x14ac:dyDescent="0.35">
      <c r="A12" s="1">
        <v>1</v>
      </c>
      <c r="B12" s="1">
        <v>2003</v>
      </c>
      <c r="C12" s="8">
        <f>B12*(1-B23)</f>
        <v>1802.7</v>
      </c>
      <c r="D12" s="8">
        <f>B12*(1-C23)</f>
        <v>1702.55</v>
      </c>
      <c r="E12" s="8">
        <f>B12*(1-D23)</f>
        <v>1602.4</v>
      </c>
      <c r="F12" s="8">
        <f>B12*(1-E23)</f>
        <v>1662.49</v>
      </c>
      <c r="G12" s="8">
        <f>B12*(1-F23)</f>
        <v>1742.61</v>
      </c>
    </row>
    <row r="13" spans="1:17" x14ac:dyDescent="0.35">
      <c r="A13" s="1">
        <v>2</v>
      </c>
      <c r="B13" s="1">
        <v>3511</v>
      </c>
      <c r="C13" s="8">
        <f>B13*(1-B23)</f>
        <v>3159.9</v>
      </c>
      <c r="D13" s="8">
        <f>B13*(1-C23)</f>
        <v>2984.35</v>
      </c>
      <c r="E13" s="8">
        <f>B13*(1-D23)</f>
        <v>2808.8</v>
      </c>
      <c r="F13" s="8">
        <f>B13*(1-E23)</f>
        <v>2914.1299999999997</v>
      </c>
      <c r="G13" s="8">
        <f>B13*(1-F23)</f>
        <v>3054.57</v>
      </c>
    </row>
    <row r="14" spans="1:17" x14ac:dyDescent="0.35">
      <c r="A14" s="1">
        <v>3</v>
      </c>
      <c r="B14" s="1">
        <v>2462</v>
      </c>
      <c r="C14" s="8">
        <f>B14*(1-B23)</f>
        <v>2215.8000000000002</v>
      </c>
      <c r="D14" s="8">
        <f>B14*(1-C23)</f>
        <v>2092.6999999999998</v>
      </c>
      <c r="E14" s="8">
        <f>B14*(1-D23)</f>
        <v>1969.6000000000001</v>
      </c>
      <c r="F14" s="8">
        <f>B14*(1-E23)</f>
        <v>2043.4599999999998</v>
      </c>
      <c r="G14" s="8">
        <f>B14*(1-F23)</f>
        <v>2141.94</v>
      </c>
    </row>
    <row r="15" spans="1:17" x14ac:dyDescent="0.35">
      <c r="A15" s="1">
        <v>4</v>
      </c>
      <c r="B15" s="1">
        <v>3525</v>
      </c>
      <c r="C15" s="8">
        <f>B15*(1-B23)</f>
        <v>3172.5</v>
      </c>
      <c r="D15" s="8">
        <f>B15*(1-C23)</f>
        <v>2996.25</v>
      </c>
      <c r="E15" s="8">
        <f>B15*(1-D23)</f>
        <v>2820</v>
      </c>
      <c r="F15" s="8">
        <f>B15*(1-E23)</f>
        <v>2925.75</v>
      </c>
      <c r="G15" s="8">
        <f>B15*(1-F23)</f>
        <v>3066.75</v>
      </c>
    </row>
    <row r="16" spans="1:17" x14ac:dyDescent="0.35">
      <c r="A16" s="1">
        <v>5</v>
      </c>
      <c r="B16" s="1">
        <v>1266</v>
      </c>
      <c r="C16" s="8">
        <f>B16*(1-B23)</f>
        <v>1139.4000000000001</v>
      </c>
      <c r="D16" s="8">
        <f>B16*(1-C23)</f>
        <v>1076.0999999999999</v>
      </c>
      <c r="E16" s="8">
        <f>B16*(1-D23)</f>
        <v>1012.8000000000001</v>
      </c>
      <c r="F16" s="8">
        <f>B16*(1-E23)</f>
        <v>1050.78</v>
      </c>
      <c r="G16" s="8">
        <f>B16*(1-F23)</f>
        <v>1101.42</v>
      </c>
    </row>
    <row r="17" spans="1:7" x14ac:dyDescent="0.35">
      <c r="A17" s="1">
        <v>6</v>
      </c>
      <c r="B17" s="1">
        <v>5657</v>
      </c>
      <c r="C17" s="8">
        <f>B17*(1-B23)</f>
        <v>5091.3</v>
      </c>
      <c r="D17" s="8">
        <f>B17*(1-C23)</f>
        <v>4808.45</v>
      </c>
      <c r="E17" s="8">
        <f>B17*(1-D23)</f>
        <v>4525.6000000000004</v>
      </c>
      <c r="F17" s="8">
        <f>B17*(1-E23)</f>
        <v>4695.3099999999995</v>
      </c>
      <c r="G17" s="8">
        <f>B17*(1-F23)</f>
        <v>4921.59</v>
      </c>
    </row>
    <row r="18" spans="1:7" x14ac:dyDescent="0.35">
      <c r="A18" s="1">
        <v>7</v>
      </c>
      <c r="B18" s="1">
        <v>2357</v>
      </c>
      <c r="C18" s="8">
        <f>B18*(1-B23)</f>
        <v>2121.3000000000002</v>
      </c>
      <c r="D18" s="8">
        <f>B18*(1-C23)</f>
        <v>2003.45</v>
      </c>
      <c r="E18" s="8">
        <f>B18*(1-D23)</f>
        <v>1885.6000000000001</v>
      </c>
      <c r="F18" s="8">
        <f>B18*(1-E23)</f>
        <v>1956.31</v>
      </c>
      <c r="G18" s="8">
        <f>B18*(1-F23)</f>
        <v>2050.59</v>
      </c>
    </row>
    <row r="19" spans="1:7" x14ac:dyDescent="0.35">
      <c r="A19" s="1">
        <v>8</v>
      </c>
      <c r="B19" s="1">
        <v>1976</v>
      </c>
      <c r="C19" s="8">
        <f>B19*(1-B23)</f>
        <v>1778.4</v>
      </c>
      <c r="D19" s="8">
        <f>B19*(1-C23)</f>
        <v>1679.6</v>
      </c>
      <c r="E19" s="8">
        <f>B19*(1-D23)</f>
        <v>1580.8000000000002</v>
      </c>
      <c r="F19" s="8">
        <f>B19*(1-E23)</f>
        <v>1640.08</v>
      </c>
      <c r="G19" s="8">
        <f>B19*(1-F23)</f>
        <v>1719.12</v>
      </c>
    </row>
    <row r="20" spans="1:7" x14ac:dyDescent="0.35">
      <c r="A20" s="1">
        <v>9</v>
      </c>
      <c r="B20" s="1">
        <v>1234</v>
      </c>
      <c r="C20" s="8">
        <f>B20*(1-B23)</f>
        <v>1110.6000000000001</v>
      </c>
      <c r="D20" s="8">
        <f>B20*(1-C23)</f>
        <v>1048.8999999999999</v>
      </c>
      <c r="E20" s="8">
        <f>B20*(1-D23)</f>
        <v>987.2</v>
      </c>
      <c r="F20" s="8">
        <f>B20*(1-E23)</f>
        <v>1024.22</v>
      </c>
      <c r="G20" s="8">
        <f>B20*(1-E23)</f>
        <v>1024.22</v>
      </c>
    </row>
    <row r="22" spans="1:7" ht="15.5" x14ac:dyDescent="0.35">
      <c r="A22" s="5" t="s">
        <v>98</v>
      </c>
      <c r="B22" s="5">
        <v>1</v>
      </c>
      <c r="C22" s="5">
        <v>2</v>
      </c>
      <c r="D22" s="5">
        <v>3</v>
      </c>
      <c r="E22" s="5">
        <v>4</v>
      </c>
      <c r="F22" s="5">
        <v>5</v>
      </c>
    </row>
    <row r="23" spans="1:7" ht="15.5" x14ac:dyDescent="0.35">
      <c r="A23" s="5" t="s">
        <v>97</v>
      </c>
      <c r="B23" s="11">
        <v>0.1</v>
      </c>
      <c r="C23" s="11">
        <v>0.15</v>
      </c>
      <c r="D23" s="11">
        <v>0.2</v>
      </c>
      <c r="E23" s="11">
        <v>0.17</v>
      </c>
      <c r="F23" s="11">
        <v>0.13</v>
      </c>
    </row>
  </sheetData>
  <mergeCells count="2">
    <mergeCell ref="C10:G10"/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36BD3-2698-49F0-84AB-8C4707E75367}">
  <dimension ref="A1:L21"/>
  <sheetViews>
    <sheetView workbookViewId="0">
      <selection activeCell="L4" sqref="L4"/>
    </sheetView>
  </sheetViews>
  <sheetFormatPr defaultRowHeight="14.5" x14ac:dyDescent="0.35"/>
  <cols>
    <col min="1" max="1" width="16" bestFit="1" customWidth="1"/>
    <col min="2" max="2" width="9.81640625" bestFit="1" customWidth="1"/>
    <col min="3" max="3" width="11.54296875" bestFit="1" customWidth="1"/>
    <col min="4" max="4" width="26.08984375" bestFit="1" customWidth="1"/>
    <col min="5" max="5" width="11.453125" bestFit="1" customWidth="1"/>
    <col min="6" max="6" width="17.36328125" bestFit="1" customWidth="1"/>
    <col min="7" max="7" width="11" bestFit="1" customWidth="1"/>
    <col min="11" max="11" width="19.1796875" bestFit="1" customWidth="1"/>
    <col min="12" max="12" width="34.90625" bestFit="1" customWidth="1"/>
  </cols>
  <sheetData>
    <row r="1" spans="1:12" ht="15.5" x14ac:dyDescent="0.35">
      <c r="A1" s="20" t="s">
        <v>107</v>
      </c>
      <c r="B1" s="20"/>
      <c r="C1" s="20"/>
      <c r="D1" s="20"/>
      <c r="E1" s="20"/>
      <c r="F1" s="20"/>
      <c r="G1" s="20"/>
      <c r="H1" s="20"/>
      <c r="I1" s="20"/>
      <c r="J1" s="20"/>
      <c r="L1" s="15"/>
    </row>
    <row r="2" spans="1:12" ht="15.5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K2" s="5" t="s">
        <v>101</v>
      </c>
      <c r="L2" s="5" t="s">
        <v>109</v>
      </c>
    </row>
    <row r="3" spans="1:12" x14ac:dyDescent="0.35">
      <c r="A3" s="2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>
        <v>20566</v>
      </c>
      <c r="K3" s="4" t="s">
        <v>102</v>
      </c>
      <c r="L3" s="16" t="s">
        <v>103</v>
      </c>
    </row>
    <row r="4" spans="1:12" x14ac:dyDescent="0.35">
      <c r="A4" s="2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>
        <v>80299</v>
      </c>
      <c r="K4" s="4" t="s">
        <v>110</v>
      </c>
      <c r="L4" s="16" t="s">
        <v>122</v>
      </c>
    </row>
    <row r="5" spans="1:12" x14ac:dyDescent="0.35">
      <c r="A5" s="2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  <c r="G5" s="1">
        <v>17622</v>
      </c>
      <c r="K5" s="4" t="s">
        <v>111</v>
      </c>
      <c r="L5" s="16" t="s">
        <v>123</v>
      </c>
    </row>
    <row r="6" spans="1:12" x14ac:dyDescent="0.35">
      <c r="A6" s="2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>
        <v>46216</v>
      </c>
      <c r="K6" s="4" t="s">
        <v>112</v>
      </c>
      <c r="L6" s="16" t="s">
        <v>124</v>
      </c>
    </row>
    <row r="7" spans="1:12" x14ac:dyDescent="0.35">
      <c r="A7" s="2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>
        <v>46216</v>
      </c>
      <c r="K7" s="4" t="s">
        <v>112</v>
      </c>
      <c r="L7" s="16" t="s">
        <v>124</v>
      </c>
    </row>
    <row r="8" spans="1:12" x14ac:dyDescent="0.35">
      <c r="A8" s="2" t="s">
        <v>31</v>
      </c>
      <c r="B8" s="1" t="s">
        <v>32</v>
      </c>
      <c r="C8" s="1" t="s">
        <v>33</v>
      </c>
      <c r="D8" s="1" t="s">
        <v>34</v>
      </c>
      <c r="E8" s="1" t="s">
        <v>35</v>
      </c>
      <c r="F8" s="1" t="s">
        <v>36</v>
      </c>
      <c r="G8" s="1">
        <v>55172</v>
      </c>
      <c r="K8" s="4" t="s">
        <v>113</v>
      </c>
      <c r="L8" s="16" t="s">
        <v>125</v>
      </c>
    </row>
    <row r="9" spans="1:12" x14ac:dyDescent="0.35">
      <c r="A9" s="2" t="s">
        <v>25</v>
      </c>
      <c r="B9" s="1" t="s">
        <v>26</v>
      </c>
      <c r="C9" s="1" t="s">
        <v>27</v>
      </c>
      <c r="D9" s="1" t="s">
        <v>28</v>
      </c>
      <c r="E9" s="1" t="s">
        <v>29</v>
      </c>
      <c r="F9" s="1" t="s">
        <v>30</v>
      </c>
      <c r="G9" s="1">
        <v>46216</v>
      </c>
      <c r="K9" s="4" t="s">
        <v>112</v>
      </c>
      <c r="L9" s="16" t="s">
        <v>124</v>
      </c>
    </row>
    <row r="10" spans="1:12" x14ac:dyDescent="0.35">
      <c r="A10" s="2" t="s">
        <v>37</v>
      </c>
      <c r="B10" s="1" t="s">
        <v>38</v>
      </c>
      <c r="C10" s="1" t="s">
        <v>39</v>
      </c>
      <c r="D10" s="1" t="s">
        <v>40</v>
      </c>
      <c r="E10" s="1" t="s">
        <v>41</v>
      </c>
      <c r="F10" s="1" t="s">
        <v>42</v>
      </c>
      <c r="G10" s="1">
        <v>93381</v>
      </c>
      <c r="K10" s="4" t="s">
        <v>114</v>
      </c>
      <c r="L10" s="16" t="s">
        <v>126</v>
      </c>
    </row>
    <row r="11" spans="1:12" x14ac:dyDescent="0.35">
      <c r="A11" s="2" t="s">
        <v>43</v>
      </c>
      <c r="B11" s="1" t="s">
        <v>44</v>
      </c>
      <c r="C11" s="1" t="s">
        <v>45</v>
      </c>
      <c r="D11" s="1" t="s">
        <v>46</v>
      </c>
      <c r="E11" s="1" t="s">
        <v>47</v>
      </c>
      <c r="F11" s="1" t="s">
        <v>48</v>
      </c>
      <c r="G11" s="1">
        <v>79934</v>
      </c>
      <c r="K11" s="4" t="s">
        <v>115</v>
      </c>
      <c r="L11" s="16" t="s">
        <v>127</v>
      </c>
    </row>
    <row r="12" spans="1:12" x14ac:dyDescent="0.35">
      <c r="A12" s="2" t="s">
        <v>43</v>
      </c>
      <c r="B12" s="1" t="s">
        <v>44</v>
      </c>
      <c r="C12" s="1" t="s">
        <v>45</v>
      </c>
      <c r="D12" s="1" t="s">
        <v>46</v>
      </c>
      <c r="E12" s="1" t="s">
        <v>47</v>
      </c>
      <c r="F12" s="1" t="s">
        <v>48</v>
      </c>
      <c r="G12" s="1">
        <v>79934</v>
      </c>
      <c r="K12" s="4" t="s">
        <v>115</v>
      </c>
      <c r="L12" s="16" t="s">
        <v>127</v>
      </c>
    </row>
    <row r="13" spans="1:12" x14ac:dyDescent="0.35">
      <c r="A13" s="2" t="s">
        <v>49</v>
      </c>
      <c r="B13" s="1" t="s">
        <v>50</v>
      </c>
      <c r="C13" s="1" t="s">
        <v>51</v>
      </c>
      <c r="D13" s="1" t="s">
        <v>52</v>
      </c>
      <c r="E13" s="1" t="s">
        <v>53</v>
      </c>
      <c r="F13" s="1" t="s">
        <v>48</v>
      </c>
      <c r="G13" s="1">
        <v>78703</v>
      </c>
      <c r="K13" s="4" t="s">
        <v>116</v>
      </c>
      <c r="L13" s="16" t="s">
        <v>128</v>
      </c>
    </row>
    <row r="14" spans="1:12" x14ac:dyDescent="0.35">
      <c r="A14" s="2" t="s">
        <v>54</v>
      </c>
      <c r="B14" s="1" t="s">
        <v>55</v>
      </c>
      <c r="C14" s="1" t="s">
        <v>56</v>
      </c>
      <c r="D14" s="1" t="s">
        <v>57</v>
      </c>
      <c r="E14" s="1" t="s">
        <v>58</v>
      </c>
      <c r="F14" s="1" t="s">
        <v>59</v>
      </c>
      <c r="G14" s="1">
        <v>32230</v>
      </c>
      <c r="K14" s="4" t="s">
        <v>117</v>
      </c>
      <c r="L14" s="16" t="s">
        <v>129</v>
      </c>
    </row>
    <row r="15" spans="1:12" x14ac:dyDescent="0.35">
      <c r="A15" s="2" t="s">
        <v>60</v>
      </c>
      <c r="B15" s="1" t="s">
        <v>61</v>
      </c>
      <c r="C15" s="1" t="s">
        <v>62</v>
      </c>
      <c r="D15" s="1" t="s">
        <v>63</v>
      </c>
      <c r="E15" s="1" t="s">
        <v>64</v>
      </c>
      <c r="F15" s="1" t="s">
        <v>65</v>
      </c>
      <c r="G15" s="1">
        <v>21282</v>
      </c>
      <c r="K15" s="4" t="s">
        <v>118</v>
      </c>
      <c r="L15" s="16" t="s">
        <v>130</v>
      </c>
    </row>
    <row r="16" spans="1:12" x14ac:dyDescent="0.35">
      <c r="A16" s="2" t="s">
        <v>60</v>
      </c>
      <c r="B16" s="1" t="s">
        <v>61</v>
      </c>
      <c r="C16" s="1" t="s">
        <v>62</v>
      </c>
      <c r="D16" s="1" t="s">
        <v>63</v>
      </c>
      <c r="E16" s="1" t="s">
        <v>64</v>
      </c>
      <c r="F16" s="1" t="s">
        <v>65</v>
      </c>
      <c r="G16" s="1">
        <v>21282</v>
      </c>
      <c r="K16" s="4" t="s">
        <v>118</v>
      </c>
      <c r="L16" s="16" t="s">
        <v>130</v>
      </c>
    </row>
    <row r="17" spans="1:12" x14ac:dyDescent="0.35">
      <c r="A17" s="2" t="s">
        <v>60</v>
      </c>
      <c r="B17" s="1" t="s">
        <v>61</v>
      </c>
      <c r="C17" s="1" t="s">
        <v>62</v>
      </c>
      <c r="D17" s="1" t="s">
        <v>63</v>
      </c>
      <c r="E17" s="1" t="s">
        <v>64</v>
      </c>
      <c r="F17" s="1" t="s">
        <v>65</v>
      </c>
      <c r="G17" s="1">
        <v>21282</v>
      </c>
      <c r="K17" s="4" t="s">
        <v>118</v>
      </c>
      <c r="L17" s="16" t="s">
        <v>130</v>
      </c>
    </row>
    <row r="18" spans="1:12" x14ac:dyDescent="0.35">
      <c r="A18" s="2" t="s">
        <v>66</v>
      </c>
      <c r="B18" s="1" t="s">
        <v>67</v>
      </c>
      <c r="C18" s="1" t="s">
        <v>68</v>
      </c>
      <c r="D18" s="1" t="s">
        <v>69</v>
      </c>
      <c r="E18" s="1" t="s">
        <v>70</v>
      </c>
      <c r="F18" s="1" t="s">
        <v>71</v>
      </c>
      <c r="G18" s="1">
        <v>70820</v>
      </c>
      <c r="K18" s="4" t="s">
        <v>119</v>
      </c>
      <c r="L18" s="16" t="s">
        <v>131</v>
      </c>
    </row>
    <row r="19" spans="1:12" x14ac:dyDescent="0.35">
      <c r="A19" s="2" t="s">
        <v>72</v>
      </c>
      <c r="B19" s="1" t="s">
        <v>73</v>
      </c>
      <c r="C19" s="1" t="s">
        <v>74</v>
      </c>
      <c r="D19" s="1" t="s">
        <v>75</v>
      </c>
      <c r="E19" s="1" t="s">
        <v>76</v>
      </c>
      <c r="F19" s="1" t="s">
        <v>42</v>
      </c>
      <c r="G19" s="1">
        <v>95219</v>
      </c>
      <c r="K19" s="4" t="s">
        <v>120</v>
      </c>
      <c r="L19" s="16" t="s">
        <v>132</v>
      </c>
    </row>
    <row r="20" spans="1:12" x14ac:dyDescent="0.35">
      <c r="A20" s="2" t="s">
        <v>77</v>
      </c>
      <c r="B20" s="1" t="s">
        <v>78</v>
      </c>
      <c r="C20" s="1" t="s">
        <v>79</v>
      </c>
      <c r="D20" s="1" t="s">
        <v>80</v>
      </c>
      <c r="E20" s="1" t="s">
        <v>81</v>
      </c>
      <c r="F20" s="1" t="s">
        <v>59</v>
      </c>
      <c r="G20" s="1">
        <v>32309</v>
      </c>
      <c r="K20" s="4" t="s">
        <v>121</v>
      </c>
      <c r="L20" s="16" t="s">
        <v>133</v>
      </c>
    </row>
    <row r="21" spans="1:12" x14ac:dyDescent="0.35">
      <c r="A21" s="2" t="s">
        <v>77</v>
      </c>
      <c r="B21" s="1" t="s">
        <v>78</v>
      </c>
      <c r="C21" s="1" t="s">
        <v>79</v>
      </c>
      <c r="D21" s="1" t="s">
        <v>80</v>
      </c>
      <c r="E21" s="1" t="s">
        <v>81</v>
      </c>
      <c r="F21" s="1" t="s">
        <v>59</v>
      </c>
      <c r="G21" s="1">
        <v>32309</v>
      </c>
      <c r="K21" s="4" t="s">
        <v>121</v>
      </c>
      <c r="L21" s="16" t="s">
        <v>133</v>
      </c>
    </row>
  </sheetData>
  <mergeCells count="1">
    <mergeCell ref="A1:J1"/>
  </mergeCells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F6382-8D3B-4AC1-996E-845AF37E0BB8}">
  <dimension ref="A1:O20"/>
  <sheetViews>
    <sheetView tabSelected="1" zoomScaleNormal="100" workbookViewId="0">
      <pane ySplit="1" topLeftCell="A3" activePane="bottomLeft" state="frozen"/>
      <selection pane="bottomLeft" activeCell="I6" sqref="I6"/>
    </sheetView>
  </sheetViews>
  <sheetFormatPr defaultRowHeight="14.5" x14ac:dyDescent="0.35"/>
  <cols>
    <col min="1" max="1" width="16" bestFit="1" customWidth="1"/>
    <col min="2" max="2" width="9.81640625" bestFit="1" customWidth="1"/>
    <col min="3" max="3" width="11.54296875" bestFit="1" customWidth="1"/>
    <col min="4" max="4" width="26.08984375" bestFit="1" customWidth="1"/>
    <col min="5" max="5" width="11.453125" bestFit="1" customWidth="1"/>
    <col min="6" max="6" width="17.36328125" bestFit="1" customWidth="1"/>
    <col min="7" max="7" width="11" bestFit="1" customWidth="1"/>
  </cols>
  <sheetData>
    <row r="1" spans="1:15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8" t="s">
        <v>108</v>
      </c>
      <c r="J1" s="3"/>
      <c r="K1" s="3"/>
      <c r="L1" s="3"/>
      <c r="M1" s="3"/>
      <c r="N1" s="3"/>
      <c r="O1" s="3"/>
    </row>
    <row r="2" spans="1:15" x14ac:dyDescent="0.35">
      <c r="A2" s="2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20566</v>
      </c>
    </row>
    <row r="3" spans="1:15" x14ac:dyDescent="0.35">
      <c r="A3" s="2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>
        <v>80299</v>
      </c>
    </row>
    <row r="4" spans="1:15" x14ac:dyDescent="0.35">
      <c r="A4" s="2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>
        <v>17622</v>
      </c>
    </row>
    <row r="5" spans="1:15" x14ac:dyDescent="0.35">
      <c r="A5" s="2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>
        <v>46216</v>
      </c>
    </row>
    <row r="6" spans="1:15" x14ac:dyDescent="0.35">
      <c r="A6" s="2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>
        <v>46216</v>
      </c>
    </row>
    <row r="7" spans="1:15" x14ac:dyDescent="0.35">
      <c r="A7" s="2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  <c r="G7" s="1">
        <v>55172</v>
      </c>
    </row>
    <row r="8" spans="1:15" x14ac:dyDescent="0.35">
      <c r="A8" s="2" t="s">
        <v>25</v>
      </c>
      <c r="B8" s="1" t="s">
        <v>26</v>
      </c>
      <c r="C8" s="1" t="s">
        <v>27</v>
      </c>
      <c r="D8" s="1" t="s">
        <v>28</v>
      </c>
      <c r="E8" s="1" t="s">
        <v>29</v>
      </c>
      <c r="F8" s="1" t="s">
        <v>30</v>
      </c>
      <c r="G8" s="1">
        <v>46216</v>
      </c>
    </row>
    <row r="9" spans="1:15" x14ac:dyDescent="0.35">
      <c r="A9" s="2" t="s">
        <v>37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42</v>
      </c>
      <c r="G9" s="1">
        <v>93381</v>
      </c>
    </row>
    <row r="10" spans="1:15" x14ac:dyDescent="0.35">
      <c r="A10" s="2" t="s">
        <v>43</v>
      </c>
      <c r="B10" s="1" t="s">
        <v>44</v>
      </c>
      <c r="C10" s="1" t="s">
        <v>45</v>
      </c>
      <c r="D10" s="1" t="s">
        <v>46</v>
      </c>
      <c r="E10" s="1" t="s">
        <v>47</v>
      </c>
      <c r="F10" s="1" t="s">
        <v>48</v>
      </c>
      <c r="G10" s="1">
        <v>79934</v>
      </c>
    </row>
    <row r="11" spans="1:15" x14ac:dyDescent="0.35">
      <c r="A11" s="2" t="s">
        <v>43</v>
      </c>
      <c r="B11" s="1" t="s">
        <v>44</v>
      </c>
      <c r="C11" s="1" t="s">
        <v>45</v>
      </c>
      <c r="D11" s="1" t="s">
        <v>46</v>
      </c>
      <c r="E11" s="1" t="s">
        <v>47</v>
      </c>
      <c r="F11" s="1" t="s">
        <v>48</v>
      </c>
      <c r="G11" s="1">
        <v>79934</v>
      </c>
    </row>
    <row r="12" spans="1:15" x14ac:dyDescent="0.35">
      <c r="A12" s="2" t="s">
        <v>49</v>
      </c>
      <c r="B12" s="1" t="s">
        <v>50</v>
      </c>
      <c r="C12" s="1" t="s">
        <v>51</v>
      </c>
      <c r="D12" s="1" t="s">
        <v>52</v>
      </c>
      <c r="E12" s="1" t="s">
        <v>53</v>
      </c>
      <c r="F12" s="1" t="s">
        <v>48</v>
      </c>
      <c r="G12" s="1">
        <v>78703</v>
      </c>
    </row>
    <row r="13" spans="1:15" x14ac:dyDescent="0.35">
      <c r="A13" s="2" t="s">
        <v>54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59</v>
      </c>
      <c r="G13" s="1">
        <v>32230</v>
      </c>
    </row>
    <row r="14" spans="1:15" x14ac:dyDescent="0.35">
      <c r="A14" s="2" t="s">
        <v>60</v>
      </c>
      <c r="B14" s="1" t="s">
        <v>61</v>
      </c>
      <c r="C14" s="1" t="s">
        <v>62</v>
      </c>
      <c r="D14" s="1" t="s">
        <v>63</v>
      </c>
      <c r="E14" s="1" t="s">
        <v>64</v>
      </c>
      <c r="F14" s="1" t="s">
        <v>65</v>
      </c>
      <c r="G14" s="1">
        <v>21282</v>
      </c>
    </row>
    <row r="15" spans="1:15" x14ac:dyDescent="0.35">
      <c r="A15" s="2" t="s">
        <v>60</v>
      </c>
      <c r="B15" s="1" t="s">
        <v>61</v>
      </c>
      <c r="C15" s="1" t="s">
        <v>62</v>
      </c>
      <c r="D15" s="1" t="s">
        <v>63</v>
      </c>
      <c r="E15" s="1" t="s">
        <v>64</v>
      </c>
      <c r="F15" s="1" t="s">
        <v>65</v>
      </c>
      <c r="G15" s="1">
        <v>21282</v>
      </c>
    </row>
    <row r="16" spans="1:15" x14ac:dyDescent="0.35">
      <c r="A16" s="2" t="s">
        <v>60</v>
      </c>
      <c r="B16" s="1" t="s">
        <v>61</v>
      </c>
      <c r="C16" s="1" t="s">
        <v>62</v>
      </c>
      <c r="D16" s="1" t="s">
        <v>63</v>
      </c>
      <c r="E16" s="1" t="s">
        <v>64</v>
      </c>
      <c r="F16" s="1" t="s">
        <v>65</v>
      </c>
      <c r="G16" s="1">
        <v>21282</v>
      </c>
    </row>
    <row r="17" spans="1:7" x14ac:dyDescent="0.35">
      <c r="A17" s="2" t="s">
        <v>66</v>
      </c>
      <c r="B17" s="1" t="s">
        <v>67</v>
      </c>
      <c r="C17" s="1" t="s">
        <v>68</v>
      </c>
      <c r="D17" s="1" t="s">
        <v>69</v>
      </c>
      <c r="E17" s="1" t="s">
        <v>70</v>
      </c>
      <c r="F17" s="1" t="s">
        <v>71</v>
      </c>
      <c r="G17" s="1">
        <v>70820</v>
      </c>
    </row>
    <row r="18" spans="1:7" x14ac:dyDescent="0.35">
      <c r="A18" s="2" t="s">
        <v>72</v>
      </c>
      <c r="B18" s="1" t="s">
        <v>73</v>
      </c>
      <c r="C18" s="1" t="s">
        <v>74</v>
      </c>
      <c r="D18" s="1" t="s">
        <v>75</v>
      </c>
      <c r="E18" s="1" t="s">
        <v>76</v>
      </c>
      <c r="F18" s="1" t="s">
        <v>42</v>
      </c>
      <c r="G18" s="1">
        <v>95219</v>
      </c>
    </row>
    <row r="19" spans="1:7" x14ac:dyDescent="0.35">
      <c r="A19" s="2" t="s">
        <v>77</v>
      </c>
      <c r="B19" s="1" t="s">
        <v>78</v>
      </c>
      <c r="C19" s="1" t="s">
        <v>79</v>
      </c>
      <c r="D19" s="1" t="s">
        <v>80</v>
      </c>
      <c r="E19" s="1" t="s">
        <v>81</v>
      </c>
      <c r="F19" s="1" t="s">
        <v>59</v>
      </c>
      <c r="G19" s="1">
        <v>32309</v>
      </c>
    </row>
    <row r="20" spans="1:7" x14ac:dyDescent="0.35">
      <c r="A20" s="2" t="s">
        <v>77</v>
      </c>
      <c r="B20" s="1" t="s">
        <v>78</v>
      </c>
      <c r="C20" s="1" t="s">
        <v>79</v>
      </c>
      <c r="D20" s="1" t="s">
        <v>80</v>
      </c>
      <c r="E20" s="1" t="s">
        <v>81</v>
      </c>
      <c r="F20" s="1" t="s">
        <v>59</v>
      </c>
      <c r="G20" s="1">
        <v>32309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Q1</vt:lpstr>
      <vt:lpstr>Q2</vt:lpstr>
      <vt:lpstr>Q3</vt:lpstr>
      <vt:lpstr>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hcy</dc:creator>
  <cp:lastModifiedBy>Humna Sultan</cp:lastModifiedBy>
  <dcterms:created xsi:type="dcterms:W3CDTF">2022-09-14T19:23:44Z</dcterms:created>
  <dcterms:modified xsi:type="dcterms:W3CDTF">2023-09-29T21:47:07Z</dcterms:modified>
</cp:coreProperties>
</file>